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hidePivotFieldList="1" defaultThemeVersion="166925"/>
  <mc:AlternateContent xmlns:mc="http://schemas.openxmlformats.org/markup-compatibility/2006">
    <mc:Choice Requires="x15">
      <x15ac:absPath xmlns:x15ac="http://schemas.microsoft.com/office/spreadsheetml/2010/11/ac" url="https://dhcscagovauthoring/services/Documents/"/>
    </mc:Choice>
  </mc:AlternateContent>
  <xr:revisionPtr revIDLastSave="0" documentId="13_ncr:20000001_{84053EFC-AA3E-482E-87E8-A7BB520C324A}" xr6:coauthVersionLast="47" xr6:coauthVersionMax="47" xr10:uidLastSave="{00000000-0000-0000-0000-000000000000}"/>
  <workbookProtection workbookAlgorithmName="SHA-512" workbookHashValue="zo3c5d5qqlLylts4vAdMvmdmwkG52htR1UQyKLeXW3w0DsJb2tmCINZnCURQOexN5YyTX8HhQmvsPoopOR9lwg==" workbookSaltValue="AG2GH8K9cFTrmyEQrfhWQw==" workbookSpinCount="100000" lockStructure="1"/>
  <bookViews>
    <workbookView xWindow="-110" yWindow="-110" windowWidth="19420" windowHeight="10300" tabRatio="800" firstSheet="2" activeTab="5" xr2:uid="{685FA76D-BC70-4688-A4D6-3D3B01459717}"/>
  </bookViews>
  <sheets>
    <sheet name="Benchmarks" sheetId="11" r:id="rId1"/>
    <sheet name="Facility Information" sheetId="14" r:id="rId2"/>
    <sheet name="Acuity-Adjust Staffing Metrics" sheetId="15" r:id="rId3"/>
    <sheet name="MDS Clinical Metrics" sheetId="17" r:id="rId4"/>
    <sheet name="Interim Score Calculation" sheetId="18" r:id="rId5"/>
    <sheet name="WQIP Data Dictionary" sheetId="12" r:id="rId6"/>
    <sheet name="Interim Per Diems" sheetId="13" r:id="rId7"/>
  </sheets>
  <definedNames>
    <definedName name="_xlnm._FilterDatabase" localSheetId="2" hidden="1">'Acuity-Adjust Staffing Metrics'!$A$5:$Z$1059</definedName>
    <definedName name="_xlnm._FilterDatabase" localSheetId="1" hidden="1">'Facility Information'!$A$4:$J$1058</definedName>
    <definedName name="_xlnm._FilterDatabase" localSheetId="4" hidden="1">'Interim Score Calculation'!$A$7:$K$1061</definedName>
    <definedName name="_xlnm._FilterDatabase" localSheetId="3" hidden="1">'MDS Clinical Metrics'!$A$6:$BS$1060</definedName>
    <definedName name="CLAIMS_ED">#REF!</definedName>
    <definedName name="CLAIMS_HAI">#REF!</definedName>
    <definedName name="CLAIMS_PPR">#REF!</definedName>
    <definedName name="CNA_HRS">#REF!</definedName>
    <definedName name="LPN_HRS">#REF!</definedName>
    <definedName name="MDS_ANTI">#REF!</definedName>
    <definedName name="MDS_FALLS">#REF!</definedName>
    <definedName name="MDS_PU">#REF!</definedName>
    <definedName name="MEDI_CAL">#REF!</definedName>
    <definedName name="MEDI_CAL_Denom">#REF!</definedName>
    <definedName name="_xlnm.Print_Area" localSheetId="2">'Acuity-Adjust Staffing Metrics'!$A$2:$Z$21</definedName>
    <definedName name="_xlnm.Print_Area" localSheetId="0">Benchmarks!$A$2:$H$15</definedName>
    <definedName name="_xlnm.Print_Area" localSheetId="1">'Facility Information'!$A$2:$J$20</definedName>
    <definedName name="_xlnm.Print_Area" localSheetId="4">'Interim Score Calculation'!$A$2:$K$23</definedName>
    <definedName name="_xlnm.Print_Area" localSheetId="3">'MDS Clinical Metrics'!$A$2:$BS$22</definedName>
    <definedName name="_xlnm.Print_Area" localSheetId="5">'WQIP Data Dictionary'!$A$2:$D$126</definedName>
    <definedName name="RACE_ETH">#REF!</definedName>
    <definedName name="RACE_ETH_denom">#REF!</definedName>
    <definedName name="RN_HRS">#REF!</definedName>
    <definedName name="TitleRegion1.a3.a3.h15.1">Benchmarks!$A$3</definedName>
    <definedName name="TitleRegion1.a3.c125.6">'WQIP Data Dictionary'!$A$7</definedName>
    <definedName name="TitleRegion1.a3.j1058.2">'Facility Information'!$J$8:$J$1058</definedName>
    <definedName name="TitleRegion1.a4.z1059.3">'Acuity-Adjust Staffing Metrics'!$U$7:$U$1059</definedName>
    <definedName name="TitleRegion1.a5.bs1060.4">'MDS Clinical Metrics'!$A$6:$A$1060</definedName>
    <definedName name="TitleRegion1.a6.k1061.5">'Interim Score Calculation'!$K$7:$K$1061</definedName>
    <definedName name="TOTAL_HRS">#REF!</definedName>
    <definedName name="TURNOVER">#REF!</definedName>
    <definedName name="TURNOVER_Denom">#REF!</definedName>
    <definedName name="WEEKEND_HR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9" i="18" l="1"/>
  <c r="G10" i="18"/>
  <c r="G11" i="18"/>
  <c r="G12" i="18"/>
  <c r="G13" i="18"/>
  <c r="G14" i="18"/>
  <c r="G15" i="18"/>
  <c r="G16" i="18"/>
  <c r="G17" i="18"/>
  <c r="G18" i="18"/>
  <c r="G19" i="18"/>
  <c r="G20" i="18"/>
  <c r="G21" i="18"/>
  <c r="G22" i="18"/>
  <c r="G23" i="18"/>
  <c r="G24" i="18"/>
  <c r="G25" i="18"/>
  <c r="G26" i="18"/>
  <c r="G27" i="18"/>
  <c r="G28" i="18"/>
  <c r="G29" i="18"/>
  <c r="G30" i="18"/>
  <c r="G31" i="18"/>
  <c r="G32" i="18"/>
  <c r="G33" i="18"/>
  <c r="G34" i="18"/>
  <c r="G35" i="18"/>
  <c r="G36" i="18"/>
  <c r="G37" i="18"/>
  <c r="G38" i="18"/>
  <c r="G39" i="18"/>
  <c r="G40" i="18"/>
  <c r="G41" i="18"/>
  <c r="G42" i="18"/>
  <c r="G43" i="18"/>
  <c r="G44" i="18"/>
  <c r="G45" i="18"/>
  <c r="G46" i="18"/>
  <c r="G47" i="18"/>
  <c r="G48" i="18"/>
  <c r="G49" i="18"/>
  <c r="G50" i="18"/>
  <c r="G51" i="18"/>
  <c r="G52" i="18"/>
  <c r="G53" i="18"/>
  <c r="G54" i="18"/>
  <c r="G55" i="18"/>
  <c r="G56" i="18"/>
  <c r="G57" i="18"/>
  <c r="G58" i="18"/>
  <c r="G59" i="18"/>
  <c r="G60" i="18"/>
  <c r="G61" i="18"/>
  <c r="G62" i="18"/>
  <c r="G63" i="18"/>
  <c r="G64" i="18"/>
  <c r="G65" i="18"/>
  <c r="G66" i="18"/>
  <c r="G67" i="18"/>
  <c r="G68" i="18"/>
  <c r="G69" i="18"/>
  <c r="G70" i="18"/>
  <c r="G71" i="18"/>
  <c r="G72" i="18"/>
  <c r="G73" i="18"/>
  <c r="G74" i="18"/>
  <c r="G75" i="18"/>
  <c r="G76" i="18"/>
  <c r="G77" i="18"/>
  <c r="G78" i="18"/>
  <c r="G79" i="18"/>
  <c r="G80" i="18"/>
  <c r="G81" i="18"/>
  <c r="G82" i="18"/>
  <c r="G83" i="18"/>
  <c r="G84" i="18"/>
  <c r="G85" i="18"/>
  <c r="G86" i="18"/>
  <c r="G87" i="18"/>
  <c r="G88" i="18"/>
  <c r="G89" i="18"/>
  <c r="G90" i="18"/>
  <c r="G91" i="18"/>
  <c r="G92" i="18"/>
  <c r="G93" i="18"/>
  <c r="G94" i="18"/>
  <c r="G95" i="18"/>
  <c r="G96" i="18"/>
  <c r="G97" i="18"/>
  <c r="G98" i="18"/>
  <c r="G99" i="18"/>
  <c r="G100" i="18"/>
  <c r="G101" i="18"/>
  <c r="G102" i="18"/>
  <c r="G103" i="18"/>
  <c r="G104" i="18"/>
  <c r="G105" i="18"/>
  <c r="G106" i="18"/>
  <c r="G107" i="18"/>
  <c r="G108" i="18"/>
  <c r="G109" i="18"/>
  <c r="G110" i="18"/>
  <c r="G111" i="18"/>
  <c r="G112" i="18"/>
  <c r="G113" i="18"/>
  <c r="G114" i="18"/>
  <c r="G115" i="18"/>
  <c r="G116" i="18"/>
  <c r="G117" i="18"/>
  <c r="G118" i="18"/>
  <c r="G119" i="18"/>
  <c r="G120" i="18"/>
  <c r="G121" i="18"/>
  <c r="G122" i="18"/>
  <c r="G123" i="18"/>
  <c r="G124" i="18"/>
  <c r="G125" i="18"/>
  <c r="G126" i="18"/>
  <c r="G127" i="18"/>
  <c r="G128" i="18"/>
  <c r="G129" i="18"/>
  <c r="G130" i="18"/>
  <c r="G131" i="18"/>
  <c r="G132" i="18"/>
  <c r="G133" i="18"/>
  <c r="G134" i="18"/>
  <c r="G135" i="18"/>
  <c r="G136" i="18"/>
  <c r="G137" i="18"/>
  <c r="G138" i="18"/>
  <c r="G139" i="18"/>
  <c r="G140" i="18"/>
  <c r="G141" i="18"/>
  <c r="G142" i="18"/>
  <c r="G143" i="18"/>
  <c r="G144" i="18"/>
  <c r="G145" i="18"/>
  <c r="G146" i="18"/>
  <c r="G147" i="18"/>
  <c r="G148" i="18"/>
  <c r="G149" i="18"/>
  <c r="G150" i="18"/>
  <c r="G151" i="18"/>
  <c r="G152" i="18"/>
  <c r="G153" i="18"/>
  <c r="G154" i="18"/>
  <c r="G155" i="18"/>
  <c r="G156" i="18"/>
  <c r="G157" i="18"/>
  <c r="G158" i="18"/>
  <c r="G159" i="18"/>
  <c r="G160" i="18"/>
  <c r="G161" i="18"/>
  <c r="G162" i="18"/>
  <c r="G163" i="18"/>
  <c r="G164" i="18"/>
  <c r="G165" i="18"/>
  <c r="G166" i="18"/>
  <c r="G167" i="18"/>
  <c r="G168" i="18"/>
  <c r="G169" i="18"/>
  <c r="G170" i="18"/>
  <c r="G171" i="18"/>
  <c r="G172" i="18"/>
  <c r="G173" i="18"/>
  <c r="G174" i="18"/>
  <c r="G175" i="18"/>
  <c r="G176" i="18"/>
  <c r="G177" i="18"/>
  <c r="G178" i="18"/>
  <c r="G179" i="18"/>
  <c r="G180" i="18"/>
  <c r="G181" i="18"/>
  <c r="G182" i="18"/>
  <c r="G183" i="18"/>
  <c r="G184" i="18"/>
  <c r="G185" i="18"/>
  <c r="G186" i="18"/>
  <c r="G187" i="18"/>
  <c r="G188" i="18"/>
  <c r="G189" i="18"/>
  <c r="G190" i="18"/>
  <c r="G191" i="18"/>
  <c r="G192" i="18"/>
  <c r="G193" i="18"/>
  <c r="G194" i="18"/>
  <c r="G195" i="18"/>
  <c r="G196" i="18"/>
  <c r="G197" i="18"/>
  <c r="G198" i="18"/>
  <c r="G199" i="18"/>
  <c r="G200" i="18"/>
  <c r="G201" i="18"/>
  <c r="G202" i="18"/>
  <c r="G203" i="18"/>
  <c r="G204" i="18"/>
  <c r="G205" i="18"/>
  <c r="G206" i="18"/>
  <c r="G207" i="18"/>
  <c r="G208" i="18"/>
  <c r="G209" i="18"/>
  <c r="G210" i="18"/>
  <c r="G211" i="18"/>
  <c r="G212" i="18"/>
  <c r="G213" i="18"/>
  <c r="G214" i="18"/>
  <c r="G215" i="18"/>
  <c r="G216" i="18"/>
  <c r="G217" i="18"/>
  <c r="G218" i="18"/>
  <c r="G219" i="18"/>
  <c r="G220" i="18"/>
  <c r="G221" i="18"/>
  <c r="G222" i="18"/>
  <c r="G223" i="18"/>
  <c r="G224" i="18"/>
  <c r="G225" i="18"/>
  <c r="G226" i="18"/>
  <c r="G227" i="18"/>
  <c r="G228" i="18"/>
  <c r="G229" i="18"/>
  <c r="G230" i="18"/>
  <c r="G231" i="18"/>
  <c r="G232" i="18"/>
  <c r="G233" i="18"/>
  <c r="G234" i="18"/>
  <c r="G235" i="18"/>
  <c r="G236" i="18"/>
  <c r="G237" i="18"/>
  <c r="G238" i="18"/>
  <c r="G239" i="18"/>
  <c r="G240" i="18"/>
  <c r="G241" i="18"/>
  <c r="G242" i="18"/>
  <c r="G243" i="18"/>
  <c r="G244" i="18"/>
  <c r="G245" i="18"/>
  <c r="G246" i="18"/>
  <c r="G247" i="18"/>
  <c r="G248" i="18"/>
  <c r="G249" i="18"/>
  <c r="G250" i="18"/>
  <c r="G251" i="18"/>
  <c r="G252" i="18"/>
  <c r="G253" i="18"/>
  <c r="G254" i="18"/>
  <c r="G255" i="18"/>
  <c r="G256" i="18"/>
  <c r="G257" i="18"/>
  <c r="G258" i="18"/>
  <c r="G259" i="18"/>
  <c r="G260" i="18"/>
  <c r="G261" i="18"/>
  <c r="G262" i="18"/>
  <c r="G263" i="18"/>
  <c r="G264" i="18"/>
  <c r="G265" i="18"/>
  <c r="G266" i="18"/>
  <c r="G267" i="18"/>
  <c r="G268" i="18"/>
  <c r="G269" i="18"/>
  <c r="G270" i="18"/>
  <c r="G271" i="18"/>
  <c r="G272" i="18"/>
  <c r="G273" i="18"/>
  <c r="G274" i="18"/>
  <c r="G275" i="18"/>
  <c r="G276" i="18"/>
  <c r="G277" i="18"/>
  <c r="G278" i="18"/>
  <c r="G279" i="18"/>
  <c r="G280" i="18"/>
  <c r="G281" i="18"/>
  <c r="G282" i="18"/>
  <c r="G283" i="18"/>
  <c r="G284" i="18"/>
  <c r="G285" i="18"/>
  <c r="G286" i="18"/>
  <c r="G287" i="18"/>
  <c r="G288" i="18"/>
  <c r="G289" i="18"/>
  <c r="G290" i="18"/>
  <c r="G291" i="18"/>
  <c r="G292" i="18"/>
  <c r="G293" i="18"/>
  <c r="G294" i="18"/>
  <c r="G295" i="18"/>
  <c r="G296" i="18"/>
  <c r="G297" i="18"/>
  <c r="G298" i="18"/>
  <c r="G299" i="18"/>
  <c r="G300" i="18"/>
  <c r="G301" i="18"/>
  <c r="G302" i="18"/>
  <c r="G303" i="18"/>
  <c r="G304" i="18"/>
  <c r="G305" i="18"/>
  <c r="G306" i="18"/>
  <c r="G307" i="18"/>
  <c r="G308" i="18"/>
  <c r="G309" i="18"/>
  <c r="G310" i="18"/>
  <c r="G311" i="18"/>
  <c r="G312" i="18"/>
  <c r="G313" i="18"/>
  <c r="G314" i="18"/>
  <c r="G315" i="18"/>
  <c r="G316" i="18"/>
  <c r="G317" i="18"/>
  <c r="G318" i="18"/>
  <c r="G319" i="18"/>
  <c r="G320" i="18"/>
  <c r="G321" i="18"/>
  <c r="G322" i="18"/>
  <c r="G323" i="18"/>
  <c r="G324" i="18"/>
  <c r="G325" i="18"/>
  <c r="G326" i="18"/>
  <c r="G327" i="18"/>
  <c r="G328" i="18"/>
  <c r="G329" i="18"/>
  <c r="G330" i="18"/>
  <c r="G331" i="18"/>
  <c r="G332" i="18"/>
  <c r="G333" i="18"/>
  <c r="G334" i="18"/>
  <c r="G335" i="18"/>
  <c r="G336" i="18"/>
  <c r="G337" i="18"/>
  <c r="G338" i="18"/>
  <c r="G339" i="18"/>
  <c r="G340" i="18"/>
  <c r="G341" i="18"/>
  <c r="G342" i="18"/>
  <c r="G343" i="18"/>
  <c r="G344" i="18"/>
  <c r="G345" i="18"/>
  <c r="G346" i="18"/>
  <c r="G347" i="18"/>
  <c r="G348" i="18"/>
  <c r="G349" i="18"/>
  <c r="G350" i="18"/>
  <c r="G351" i="18"/>
  <c r="G352" i="18"/>
  <c r="G353" i="18"/>
  <c r="G354" i="18"/>
  <c r="G355" i="18"/>
  <c r="G356" i="18"/>
  <c r="G357" i="18"/>
  <c r="G358" i="18"/>
  <c r="G359" i="18"/>
  <c r="G360" i="18"/>
  <c r="G361" i="18"/>
  <c r="G362" i="18"/>
  <c r="G363" i="18"/>
  <c r="G364" i="18"/>
  <c r="G365" i="18"/>
  <c r="G366" i="18"/>
  <c r="G367" i="18"/>
  <c r="G368" i="18"/>
  <c r="G369" i="18"/>
  <c r="G370" i="18"/>
  <c r="G371" i="18"/>
  <c r="G372" i="18"/>
  <c r="G373" i="18"/>
  <c r="G374" i="18"/>
  <c r="G375" i="18"/>
  <c r="G376" i="18"/>
  <c r="G377" i="18"/>
  <c r="G378" i="18"/>
  <c r="G379" i="18"/>
  <c r="G380" i="18"/>
  <c r="G381" i="18"/>
  <c r="G382" i="18"/>
  <c r="G383" i="18"/>
  <c r="G384" i="18"/>
  <c r="G385" i="18"/>
  <c r="G386" i="18"/>
  <c r="G387" i="18"/>
  <c r="G388" i="18"/>
  <c r="G389" i="18"/>
  <c r="G390" i="18"/>
  <c r="G391" i="18"/>
  <c r="G392" i="18"/>
  <c r="G393" i="18"/>
  <c r="G394" i="18"/>
  <c r="G395" i="18"/>
  <c r="G396" i="18"/>
  <c r="G397" i="18"/>
  <c r="G398" i="18"/>
  <c r="G399" i="18"/>
  <c r="G400" i="18"/>
  <c r="G401" i="18"/>
  <c r="G402" i="18"/>
  <c r="G403" i="18"/>
  <c r="G404" i="18"/>
  <c r="G405" i="18"/>
  <c r="G406" i="18"/>
  <c r="G407" i="18"/>
  <c r="G408" i="18"/>
  <c r="G409" i="18"/>
  <c r="G410" i="18"/>
  <c r="G411" i="18"/>
  <c r="G412" i="18"/>
  <c r="G413" i="18"/>
  <c r="G414" i="18"/>
  <c r="G415" i="18"/>
  <c r="G416" i="18"/>
  <c r="G417" i="18"/>
  <c r="G418" i="18"/>
  <c r="G419" i="18"/>
  <c r="G420" i="18"/>
  <c r="G421" i="18"/>
  <c r="G422" i="18"/>
  <c r="G423" i="18"/>
  <c r="G424" i="18"/>
  <c r="G425" i="18"/>
  <c r="G426" i="18"/>
  <c r="G427" i="18"/>
  <c r="G428" i="18"/>
  <c r="G429" i="18"/>
  <c r="G430" i="18"/>
  <c r="G431" i="18"/>
  <c r="G432" i="18"/>
  <c r="G433" i="18"/>
  <c r="G434" i="18"/>
  <c r="G435" i="18"/>
  <c r="G436" i="18"/>
  <c r="G437" i="18"/>
  <c r="G438" i="18"/>
  <c r="G439" i="18"/>
  <c r="G440" i="18"/>
  <c r="G441" i="18"/>
  <c r="G442" i="18"/>
  <c r="G443" i="18"/>
  <c r="G444" i="18"/>
  <c r="G445" i="18"/>
  <c r="G446" i="18"/>
  <c r="G447" i="18"/>
  <c r="G448" i="18"/>
  <c r="G449" i="18"/>
  <c r="G450" i="18"/>
  <c r="G451" i="18"/>
  <c r="G452" i="18"/>
  <c r="G453" i="18"/>
  <c r="G454" i="18"/>
  <c r="G455" i="18"/>
  <c r="G456" i="18"/>
  <c r="G457" i="18"/>
  <c r="G458" i="18"/>
  <c r="G459" i="18"/>
  <c r="G460" i="18"/>
  <c r="G461" i="18"/>
  <c r="G462" i="18"/>
  <c r="G463" i="18"/>
  <c r="G464" i="18"/>
  <c r="G465" i="18"/>
  <c r="G466" i="18"/>
  <c r="G467" i="18"/>
  <c r="G468" i="18"/>
  <c r="G469" i="18"/>
  <c r="G470" i="18"/>
  <c r="G471" i="18"/>
  <c r="G472" i="18"/>
  <c r="G473" i="18"/>
  <c r="G474" i="18"/>
  <c r="G475" i="18"/>
  <c r="G476" i="18"/>
  <c r="G477" i="18"/>
  <c r="G478" i="18"/>
  <c r="G479" i="18"/>
  <c r="G480" i="18"/>
  <c r="G481" i="18"/>
  <c r="G482" i="18"/>
  <c r="G483" i="18"/>
  <c r="G484" i="18"/>
  <c r="G485" i="18"/>
  <c r="G486" i="18"/>
  <c r="G487" i="18"/>
  <c r="G488" i="18"/>
  <c r="G489" i="18"/>
  <c r="G490" i="18"/>
  <c r="G491" i="18"/>
  <c r="G492" i="18"/>
  <c r="G493" i="18"/>
  <c r="G494" i="18"/>
  <c r="G495" i="18"/>
  <c r="G496" i="18"/>
  <c r="G497" i="18"/>
  <c r="G498" i="18"/>
  <c r="G499" i="18"/>
  <c r="G500" i="18"/>
  <c r="G501" i="18"/>
  <c r="G502" i="18"/>
  <c r="G503" i="18"/>
  <c r="G504" i="18"/>
  <c r="G505" i="18"/>
  <c r="G506" i="18"/>
  <c r="G507" i="18"/>
  <c r="G508" i="18"/>
  <c r="G509" i="18"/>
  <c r="G510" i="18"/>
  <c r="G511" i="18"/>
  <c r="G512" i="18"/>
  <c r="G513" i="18"/>
  <c r="G514" i="18"/>
  <c r="G515" i="18"/>
  <c r="G516" i="18"/>
  <c r="G517" i="18"/>
  <c r="G518" i="18"/>
  <c r="G519" i="18"/>
  <c r="G520" i="18"/>
  <c r="G521" i="18"/>
  <c r="G522" i="18"/>
  <c r="G523" i="18"/>
  <c r="G524" i="18"/>
  <c r="G525" i="18"/>
  <c r="G526" i="18"/>
  <c r="G527" i="18"/>
  <c r="G528" i="18"/>
  <c r="G529" i="18"/>
  <c r="G530" i="18"/>
  <c r="G531" i="18"/>
  <c r="G532" i="18"/>
  <c r="G533" i="18"/>
  <c r="G534" i="18"/>
  <c r="G535" i="18"/>
  <c r="G536" i="18"/>
  <c r="G537" i="18"/>
  <c r="G538" i="18"/>
  <c r="G539" i="18"/>
  <c r="G540" i="18"/>
  <c r="G541" i="18"/>
  <c r="G542" i="18"/>
  <c r="G543" i="18"/>
  <c r="G544" i="18"/>
  <c r="G545" i="18"/>
  <c r="G546" i="18"/>
  <c r="G547" i="18"/>
  <c r="G548" i="18"/>
  <c r="G549" i="18"/>
  <c r="G550" i="18"/>
  <c r="G551" i="18"/>
  <c r="G552" i="18"/>
  <c r="G553" i="18"/>
  <c r="G554" i="18"/>
  <c r="G555" i="18"/>
  <c r="G556" i="18"/>
  <c r="G557" i="18"/>
  <c r="G558" i="18"/>
  <c r="G559" i="18"/>
  <c r="G560" i="18"/>
  <c r="G561" i="18"/>
  <c r="G562" i="18"/>
  <c r="G563" i="18"/>
  <c r="G564" i="18"/>
  <c r="G565" i="18"/>
  <c r="G566" i="18"/>
  <c r="G567" i="18"/>
  <c r="G568" i="18"/>
  <c r="G569" i="18"/>
  <c r="G570" i="18"/>
  <c r="G571" i="18"/>
  <c r="G572" i="18"/>
  <c r="G573" i="18"/>
  <c r="G574" i="18"/>
  <c r="G575" i="18"/>
  <c r="G576" i="18"/>
  <c r="G577" i="18"/>
  <c r="G578" i="18"/>
  <c r="G579" i="18"/>
  <c r="G580" i="18"/>
  <c r="G581" i="18"/>
  <c r="G582" i="18"/>
  <c r="G583" i="18"/>
  <c r="G584" i="18"/>
  <c r="G585" i="18"/>
  <c r="G586" i="18"/>
  <c r="G587" i="18"/>
  <c r="G588" i="18"/>
  <c r="G589" i="18"/>
  <c r="G590" i="18"/>
  <c r="G591" i="18"/>
  <c r="G592" i="18"/>
  <c r="G593" i="18"/>
  <c r="G594" i="18"/>
  <c r="G595" i="18"/>
  <c r="G596" i="18"/>
  <c r="G597" i="18"/>
  <c r="G598" i="18"/>
  <c r="G599" i="18"/>
  <c r="G600" i="18"/>
  <c r="G601" i="18"/>
  <c r="G602" i="18"/>
  <c r="G603" i="18"/>
  <c r="G604" i="18"/>
  <c r="G605" i="18"/>
  <c r="G606" i="18"/>
  <c r="G607" i="18"/>
  <c r="G608" i="18"/>
  <c r="G609" i="18"/>
  <c r="G610" i="18"/>
  <c r="G611" i="18"/>
  <c r="G612" i="18"/>
  <c r="G613" i="18"/>
  <c r="G614" i="18"/>
  <c r="G615" i="18"/>
  <c r="G616" i="18"/>
  <c r="G617" i="18"/>
  <c r="G618" i="18"/>
  <c r="G619" i="18"/>
  <c r="G620" i="18"/>
  <c r="G621" i="18"/>
  <c r="G622" i="18"/>
  <c r="G623" i="18"/>
  <c r="G624" i="18"/>
  <c r="G625" i="18"/>
  <c r="G626" i="18"/>
  <c r="G627" i="18"/>
  <c r="G628" i="18"/>
  <c r="G629" i="18"/>
  <c r="G630" i="18"/>
  <c r="G631" i="18"/>
  <c r="G632" i="18"/>
  <c r="G633" i="18"/>
  <c r="G634" i="18"/>
  <c r="G635" i="18"/>
  <c r="G636" i="18"/>
  <c r="G637" i="18"/>
  <c r="G638" i="18"/>
  <c r="G639" i="18"/>
  <c r="G640" i="18"/>
  <c r="G641" i="18"/>
  <c r="G642" i="18"/>
  <c r="G643" i="18"/>
  <c r="G644" i="18"/>
  <c r="G645" i="18"/>
  <c r="G646" i="18"/>
  <c r="G647" i="18"/>
  <c r="G648" i="18"/>
  <c r="G649" i="18"/>
  <c r="G650" i="18"/>
  <c r="G651" i="18"/>
  <c r="G652" i="18"/>
  <c r="G653" i="18"/>
  <c r="G654" i="18"/>
  <c r="G655" i="18"/>
  <c r="G656" i="18"/>
  <c r="G657" i="18"/>
  <c r="G658" i="18"/>
  <c r="G659" i="18"/>
  <c r="G660" i="18"/>
  <c r="G661" i="18"/>
  <c r="G662" i="18"/>
  <c r="G663" i="18"/>
  <c r="G664" i="18"/>
  <c r="G665" i="18"/>
  <c r="G666" i="18"/>
  <c r="G667" i="18"/>
  <c r="G668" i="18"/>
  <c r="G669" i="18"/>
  <c r="G670" i="18"/>
  <c r="G671" i="18"/>
  <c r="G672" i="18"/>
  <c r="G673" i="18"/>
  <c r="G674" i="18"/>
  <c r="G675" i="18"/>
  <c r="G676" i="18"/>
  <c r="G677" i="18"/>
  <c r="G678" i="18"/>
  <c r="G679" i="18"/>
  <c r="G680" i="18"/>
  <c r="G681" i="18"/>
  <c r="G682" i="18"/>
  <c r="G683" i="18"/>
  <c r="G684" i="18"/>
  <c r="G685" i="18"/>
  <c r="G686" i="18"/>
  <c r="G687" i="18"/>
  <c r="G688" i="18"/>
  <c r="G689" i="18"/>
  <c r="G690" i="18"/>
  <c r="G691" i="18"/>
  <c r="G692" i="18"/>
  <c r="G693" i="18"/>
  <c r="G694" i="18"/>
  <c r="G695" i="18"/>
  <c r="G696" i="18"/>
  <c r="G697" i="18"/>
  <c r="G698" i="18"/>
  <c r="G699" i="18"/>
  <c r="G700" i="18"/>
  <c r="G701" i="18"/>
  <c r="G702" i="18"/>
  <c r="G703" i="18"/>
  <c r="G704" i="18"/>
  <c r="G705" i="18"/>
  <c r="G706" i="18"/>
  <c r="G707" i="18"/>
  <c r="G708" i="18"/>
  <c r="G709" i="18"/>
  <c r="G710" i="18"/>
  <c r="G711" i="18"/>
  <c r="G712" i="18"/>
  <c r="G713" i="18"/>
  <c r="G714" i="18"/>
  <c r="G715" i="18"/>
  <c r="G716" i="18"/>
  <c r="G717" i="18"/>
  <c r="G718" i="18"/>
  <c r="G719" i="18"/>
  <c r="G720" i="18"/>
  <c r="G721" i="18"/>
  <c r="G722" i="18"/>
  <c r="G723" i="18"/>
  <c r="G724" i="18"/>
  <c r="G725" i="18"/>
  <c r="G726" i="18"/>
  <c r="G727" i="18"/>
  <c r="G728" i="18"/>
  <c r="G729" i="18"/>
  <c r="G730" i="18"/>
  <c r="G731" i="18"/>
  <c r="G732" i="18"/>
  <c r="G733" i="18"/>
  <c r="G734" i="18"/>
  <c r="G735" i="18"/>
  <c r="G736" i="18"/>
  <c r="G737" i="18"/>
  <c r="G738" i="18"/>
  <c r="G739" i="18"/>
  <c r="G740" i="18"/>
  <c r="G741" i="18"/>
  <c r="G742" i="18"/>
  <c r="G743" i="18"/>
  <c r="G744" i="18"/>
  <c r="G745" i="18"/>
  <c r="G746" i="18"/>
  <c r="G747" i="18"/>
  <c r="G748" i="18"/>
  <c r="G749" i="18"/>
  <c r="G750" i="18"/>
  <c r="G751" i="18"/>
  <c r="G752" i="18"/>
  <c r="G753" i="18"/>
  <c r="G754" i="18"/>
  <c r="G755" i="18"/>
  <c r="G756" i="18"/>
  <c r="G757" i="18"/>
  <c r="G758" i="18"/>
  <c r="G759" i="18"/>
  <c r="G760" i="18"/>
  <c r="G761" i="18"/>
  <c r="G762" i="18"/>
  <c r="G763" i="18"/>
  <c r="G764" i="18"/>
  <c r="G765" i="18"/>
  <c r="G766" i="18"/>
  <c r="G767" i="18"/>
  <c r="G768" i="18"/>
  <c r="G769" i="18"/>
  <c r="G770" i="18"/>
  <c r="G771" i="18"/>
  <c r="G772" i="18"/>
  <c r="G773" i="18"/>
  <c r="G774" i="18"/>
  <c r="G775" i="18"/>
  <c r="G776" i="18"/>
  <c r="G777" i="18"/>
  <c r="G778" i="18"/>
  <c r="G779" i="18"/>
  <c r="G780" i="18"/>
  <c r="G781" i="18"/>
  <c r="G782" i="18"/>
  <c r="G783" i="18"/>
  <c r="G784" i="18"/>
  <c r="G785" i="18"/>
  <c r="G786" i="18"/>
  <c r="G787" i="18"/>
  <c r="G788" i="18"/>
  <c r="G789" i="18"/>
  <c r="G790" i="18"/>
  <c r="G791" i="18"/>
  <c r="G792" i="18"/>
  <c r="G793" i="18"/>
  <c r="G794" i="18"/>
  <c r="G795" i="18"/>
  <c r="G796" i="18"/>
  <c r="G797" i="18"/>
  <c r="G798" i="18"/>
  <c r="G799" i="18"/>
  <c r="G800" i="18"/>
  <c r="G801" i="18"/>
  <c r="G802" i="18"/>
  <c r="G803" i="18"/>
  <c r="G804" i="18"/>
  <c r="G805" i="18"/>
  <c r="G806" i="18"/>
  <c r="G807" i="18"/>
  <c r="G808" i="18"/>
  <c r="G809" i="18"/>
  <c r="G810" i="18"/>
  <c r="G811" i="18"/>
  <c r="G812" i="18"/>
  <c r="G813" i="18"/>
  <c r="G814" i="18"/>
  <c r="G815" i="18"/>
  <c r="G816" i="18"/>
  <c r="G817" i="18"/>
  <c r="G818" i="18"/>
  <c r="G819" i="18"/>
  <c r="G820" i="18"/>
  <c r="G821" i="18"/>
  <c r="G822" i="18"/>
  <c r="G823" i="18"/>
  <c r="G824" i="18"/>
  <c r="G825" i="18"/>
  <c r="G826" i="18"/>
  <c r="G827" i="18"/>
  <c r="G828" i="18"/>
  <c r="G829" i="18"/>
  <c r="G830" i="18"/>
  <c r="G831" i="18"/>
  <c r="G832" i="18"/>
  <c r="G833" i="18"/>
  <c r="G834" i="18"/>
  <c r="G835" i="18"/>
  <c r="G836" i="18"/>
  <c r="G837" i="18"/>
  <c r="G838" i="18"/>
  <c r="G839" i="18"/>
  <c r="G840" i="18"/>
  <c r="G841" i="18"/>
  <c r="G842" i="18"/>
  <c r="G843" i="18"/>
  <c r="G844" i="18"/>
  <c r="G845" i="18"/>
  <c r="G846" i="18"/>
  <c r="G847" i="18"/>
  <c r="G848" i="18"/>
  <c r="G849" i="18"/>
  <c r="G850" i="18"/>
  <c r="G851" i="18"/>
  <c r="G852" i="18"/>
  <c r="G853" i="18"/>
  <c r="G854" i="18"/>
  <c r="G855" i="18"/>
  <c r="G856" i="18"/>
  <c r="G857" i="18"/>
  <c r="G858" i="18"/>
  <c r="G859" i="18"/>
  <c r="G860" i="18"/>
  <c r="G861" i="18"/>
  <c r="G862" i="18"/>
  <c r="G863" i="18"/>
  <c r="G864" i="18"/>
  <c r="G865" i="18"/>
  <c r="G866" i="18"/>
  <c r="G867" i="18"/>
  <c r="G868" i="18"/>
  <c r="G869" i="18"/>
  <c r="G870" i="18"/>
  <c r="G871" i="18"/>
  <c r="G872" i="18"/>
  <c r="G873" i="18"/>
  <c r="G874" i="18"/>
  <c r="G875" i="18"/>
  <c r="G876" i="18"/>
  <c r="G877" i="18"/>
  <c r="G878" i="18"/>
  <c r="G879" i="18"/>
  <c r="G880" i="18"/>
  <c r="G881" i="18"/>
  <c r="G882" i="18"/>
  <c r="G883" i="18"/>
  <c r="G884" i="18"/>
  <c r="G885" i="18"/>
  <c r="G886" i="18"/>
  <c r="G887" i="18"/>
  <c r="G888" i="18"/>
  <c r="G889" i="18"/>
  <c r="G890" i="18"/>
  <c r="G891" i="18"/>
  <c r="G892" i="18"/>
  <c r="G893" i="18"/>
  <c r="G894" i="18"/>
  <c r="G895" i="18"/>
  <c r="G896" i="18"/>
  <c r="G897" i="18"/>
  <c r="G898" i="18"/>
  <c r="G899" i="18"/>
  <c r="G900" i="18"/>
  <c r="G901" i="18"/>
  <c r="G902" i="18"/>
  <c r="G903" i="18"/>
  <c r="G904" i="18"/>
  <c r="G905" i="18"/>
  <c r="G906" i="18"/>
  <c r="G907" i="18"/>
  <c r="G908" i="18"/>
  <c r="G909" i="18"/>
  <c r="G910" i="18"/>
  <c r="G911" i="18"/>
  <c r="G912" i="18"/>
  <c r="G913" i="18"/>
  <c r="G914" i="18"/>
  <c r="G915" i="18"/>
  <c r="G916" i="18"/>
  <c r="G917" i="18"/>
  <c r="G918" i="18"/>
  <c r="G919" i="18"/>
  <c r="G920" i="18"/>
  <c r="G921" i="18"/>
  <c r="G922" i="18"/>
  <c r="G923" i="18"/>
  <c r="G924" i="18"/>
  <c r="G925" i="18"/>
  <c r="G926" i="18"/>
  <c r="G927" i="18"/>
  <c r="G928" i="18"/>
  <c r="G929" i="18"/>
  <c r="G930" i="18"/>
  <c r="G931" i="18"/>
  <c r="G932" i="18"/>
  <c r="G933" i="18"/>
  <c r="G934" i="18"/>
  <c r="G935" i="18"/>
  <c r="G936" i="18"/>
  <c r="G937" i="18"/>
  <c r="G938" i="18"/>
  <c r="G939" i="18"/>
  <c r="G940" i="18"/>
  <c r="G941" i="18"/>
  <c r="G942" i="18"/>
  <c r="G943" i="18"/>
  <c r="G944" i="18"/>
  <c r="G945" i="18"/>
  <c r="G946" i="18"/>
  <c r="G947" i="18"/>
  <c r="G948" i="18"/>
  <c r="G949" i="18"/>
  <c r="G950" i="18"/>
  <c r="G951" i="18"/>
  <c r="G952" i="18"/>
  <c r="G953" i="18"/>
  <c r="G954" i="18"/>
  <c r="G955" i="18"/>
  <c r="G956" i="18"/>
  <c r="G957" i="18"/>
  <c r="G958" i="18"/>
  <c r="G959" i="18"/>
  <c r="G960" i="18"/>
  <c r="G961" i="18"/>
  <c r="G962" i="18"/>
  <c r="G963" i="18"/>
  <c r="G964" i="18"/>
  <c r="G965" i="18"/>
  <c r="G966" i="18"/>
  <c r="G967" i="18"/>
  <c r="G968" i="18"/>
  <c r="G969" i="18"/>
  <c r="G970" i="18"/>
  <c r="G971" i="18"/>
  <c r="G972" i="18"/>
  <c r="G973" i="18"/>
  <c r="G974" i="18"/>
  <c r="G975" i="18"/>
  <c r="G976" i="18"/>
  <c r="G977" i="18"/>
  <c r="G978" i="18"/>
  <c r="G979" i="18"/>
  <c r="G980" i="18"/>
  <c r="G981" i="18"/>
  <c r="G982" i="18"/>
  <c r="G983" i="18"/>
  <c r="G984" i="18"/>
  <c r="G985" i="18"/>
  <c r="G986" i="18"/>
  <c r="G987" i="18"/>
  <c r="G988" i="18"/>
  <c r="G989" i="18"/>
  <c r="G990" i="18"/>
  <c r="G991" i="18"/>
  <c r="G992" i="18"/>
  <c r="G993" i="18"/>
  <c r="G994" i="18"/>
  <c r="G995" i="18"/>
  <c r="G996" i="18"/>
  <c r="G997" i="18"/>
  <c r="G998" i="18"/>
  <c r="G999" i="18"/>
  <c r="G1000" i="18"/>
  <c r="G1001" i="18"/>
  <c r="G1002" i="18"/>
  <c r="G1003" i="18"/>
  <c r="G1004" i="18"/>
  <c r="G1005" i="18"/>
  <c r="G1006" i="18"/>
  <c r="G1007" i="18"/>
  <c r="G1008" i="18"/>
  <c r="G1009" i="18"/>
  <c r="G1010" i="18"/>
  <c r="G1011" i="18"/>
  <c r="G1012" i="18"/>
  <c r="G1013" i="18"/>
  <c r="G1014" i="18"/>
  <c r="G1015" i="18"/>
  <c r="G1016" i="18"/>
  <c r="G1017" i="18"/>
  <c r="G1018" i="18"/>
  <c r="G1019" i="18"/>
  <c r="G1020" i="18"/>
  <c r="G1021" i="18"/>
  <c r="G1022" i="18"/>
  <c r="G1023" i="18"/>
  <c r="G1024" i="18"/>
  <c r="G1025" i="18"/>
  <c r="G1026" i="18"/>
  <c r="G1027" i="18"/>
  <c r="G1028" i="18"/>
  <c r="G1029" i="18"/>
  <c r="G1030" i="18"/>
  <c r="G1031" i="18"/>
  <c r="G1032" i="18"/>
  <c r="G1033" i="18"/>
  <c r="G1034" i="18"/>
  <c r="G1035" i="18"/>
  <c r="G1036" i="18"/>
  <c r="G1037" i="18"/>
  <c r="G1038" i="18"/>
  <c r="G1039" i="18"/>
  <c r="G1040" i="18"/>
  <c r="G1041" i="18"/>
  <c r="G1042" i="18"/>
  <c r="G1043" i="18"/>
  <c r="G1044" i="18"/>
  <c r="G1045" i="18"/>
  <c r="G1046" i="18"/>
  <c r="G1047" i="18"/>
  <c r="G1048" i="18"/>
  <c r="G1049" i="18"/>
  <c r="G1050" i="18"/>
  <c r="G1051" i="18"/>
  <c r="G1052" i="18"/>
  <c r="G1053" i="18"/>
  <c r="G1054" i="18"/>
  <c r="G1055" i="18"/>
  <c r="G1056" i="18"/>
  <c r="G1057" i="18"/>
  <c r="G1058" i="18"/>
  <c r="G1059" i="18"/>
  <c r="G1060" i="18"/>
  <c r="G1061" i="18"/>
  <c r="G8" i="18"/>
  <c r="U1059" i="15" l="1"/>
  <c r="W1059" i="15" s="1"/>
  <c r="Q1059" i="15"/>
  <c r="S1059" i="15" s="1"/>
  <c r="M1059" i="15"/>
  <c r="O1059" i="15" s="1"/>
  <c r="I1059" i="15"/>
  <c r="K1059" i="15" s="1"/>
  <c r="E1059" i="15"/>
  <c r="G1059" i="15" s="1"/>
  <c r="U1058" i="15"/>
  <c r="W1058" i="15" s="1"/>
  <c r="Q1058" i="15"/>
  <c r="S1058" i="15" s="1"/>
  <c r="M1058" i="15"/>
  <c r="O1058" i="15" s="1"/>
  <c r="I1058" i="15"/>
  <c r="K1058" i="15" s="1"/>
  <c r="E1058" i="15"/>
  <c r="G1058" i="15" s="1"/>
  <c r="U1057" i="15"/>
  <c r="W1057" i="15" s="1"/>
  <c r="Q1057" i="15"/>
  <c r="S1057" i="15" s="1"/>
  <c r="M1057" i="15"/>
  <c r="O1057" i="15" s="1"/>
  <c r="I1057" i="15"/>
  <c r="K1057" i="15" s="1"/>
  <c r="E1057" i="15"/>
  <c r="G1057" i="15" s="1"/>
  <c r="U1056" i="15"/>
  <c r="W1056" i="15" s="1"/>
  <c r="Q1056" i="15"/>
  <c r="S1056" i="15" s="1"/>
  <c r="M1056" i="15"/>
  <c r="O1056" i="15" s="1"/>
  <c r="I1056" i="15"/>
  <c r="K1056" i="15" s="1"/>
  <c r="E1056" i="15"/>
  <c r="G1056" i="15" s="1"/>
  <c r="U1055" i="15"/>
  <c r="W1055" i="15" s="1"/>
  <c r="Q1055" i="15"/>
  <c r="S1055" i="15" s="1"/>
  <c r="M1055" i="15"/>
  <c r="O1055" i="15" s="1"/>
  <c r="I1055" i="15"/>
  <c r="K1055" i="15" s="1"/>
  <c r="E1055" i="15"/>
  <c r="G1055" i="15" s="1"/>
  <c r="U1054" i="15"/>
  <c r="W1054" i="15" s="1"/>
  <c r="Q1054" i="15"/>
  <c r="S1054" i="15" s="1"/>
  <c r="M1054" i="15"/>
  <c r="O1054" i="15" s="1"/>
  <c r="I1054" i="15"/>
  <c r="K1054" i="15" s="1"/>
  <c r="E1054" i="15"/>
  <c r="G1054" i="15" s="1"/>
  <c r="U1053" i="15"/>
  <c r="W1053" i="15" s="1"/>
  <c r="Q1053" i="15"/>
  <c r="S1053" i="15" s="1"/>
  <c r="M1053" i="15"/>
  <c r="O1053" i="15" s="1"/>
  <c r="I1053" i="15"/>
  <c r="K1053" i="15" s="1"/>
  <c r="E1053" i="15"/>
  <c r="G1053" i="15" s="1"/>
  <c r="U1052" i="15"/>
  <c r="W1052" i="15" s="1"/>
  <c r="Q1052" i="15"/>
  <c r="S1052" i="15" s="1"/>
  <c r="M1052" i="15"/>
  <c r="O1052" i="15" s="1"/>
  <c r="I1052" i="15"/>
  <c r="K1052" i="15" s="1"/>
  <c r="E1052" i="15"/>
  <c r="G1052" i="15" s="1"/>
  <c r="U1051" i="15"/>
  <c r="W1051" i="15" s="1"/>
  <c r="Q1051" i="15"/>
  <c r="S1051" i="15" s="1"/>
  <c r="M1051" i="15"/>
  <c r="O1051" i="15" s="1"/>
  <c r="I1051" i="15"/>
  <c r="K1051" i="15" s="1"/>
  <c r="E1051" i="15"/>
  <c r="G1051" i="15" s="1"/>
  <c r="U1050" i="15"/>
  <c r="W1050" i="15" s="1"/>
  <c r="Q1050" i="15"/>
  <c r="S1050" i="15" s="1"/>
  <c r="M1050" i="15"/>
  <c r="O1050" i="15" s="1"/>
  <c r="I1050" i="15"/>
  <c r="K1050" i="15" s="1"/>
  <c r="E1050" i="15"/>
  <c r="G1050" i="15" s="1"/>
  <c r="U1049" i="15"/>
  <c r="W1049" i="15" s="1"/>
  <c r="Q1049" i="15"/>
  <c r="S1049" i="15" s="1"/>
  <c r="M1049" i="15"/>
  <c r="O1049" i="15" s="1"/>
  <c r="I1049" i="15"/>
  <c r="K1049" i="15" s="1"/>
  <c r="E1049" i="15"/>
  <c r="G1049" i="15" s="1"/>
  <c r="U1048" i="15"/>
  <c r="W1048" i="15" s="1"/>
  <c r="Q1048" i="15"/>
  <c r="S1048" i="15" s="1"/>
  <c r="M1048" i="15"/>
  <c r="O1048" i="15" s="1"/>
  <c r="I1048" i="15"/>
  <c r="K1048" i="15" s="1"/>
  <c r="E1048" i="15"/>
  <c r="G1048" i="15" s="1"/>
  <c r="U1047" i="15"/>
  <c r="W1047" i="15" s="1"/>
  <c r="Q1047" i="15"/>
  <c r="S1047" i="15" s="1"/>
  <c r="M1047" i="15"/>
  <c r="O1047" i="15" s="1"/>
  <c r="I1047" i="15"/>
  <c r="K1047" i="15" s="1"/>
  <c r="E1047" i="15"/>
  <c r="G1047" i="15" s="1"/>
  <c r="U1046" i="15"/>
  <c r="W1046" i="15" s="1"/>
  <c r="Q1046" i="15"/>
  <c r="S1046" i="15" s="1"/>
  <c r="M1046" i="15"/>
  <c r="O1046" i="15" s="1"/>
  <c r="I1046" i="15"/>
  <c r="K1046" i="15" s="1"/>
  <c r="E1046" i="15"/>
  <c r="G1046" i="15" s="1"/>
  <c r="U1045" i="15"/>
  <c r="W1045" i="15" s="1"/>
  <c r="Q1045" i="15"/>
  <c r="S1045" i="15" s="1"/>
  <c r="M1045" i="15"/>
  <c r="O1045" i="15" s="1"/>
  <c r="I1045" i="15"/>
  <c r="K1045" i="15" s="1"/>
  <c r="E1045" i="15"/>
  <c r="G1045" i="15" s="1"/>
  <c r="U1044" i="15"/>
  <c r="W1044" i="15" s="1"/>
  <c r="Q1044" i="15"/>
  <c r="S1044" i="15" s="1"/>
  <c r="M1044" i="15"/>
  <c r="O1044" i="15" s="1"/>
  <c r="I1044" i="15"/>
  <c r="K1044" i="15" s="1"/>
  <c r="E1044" i="15"/>
  <c r="G1044" i="15" s="1"/>
  <c r="U1043" i="15"/>
  <c r="W1043" i="15" s="1"/>
  <c r="Q1043" i="15"/>
  <c r="S1043" i="15" s="1"/>
  <c r="M1043" i="15"/>
  <c r="O1043" i="15" s="1"/>
  <c r="I1043" i="15"/>
  <c r="K1043" i="15" s="1"/>
  <c r="E1043" i="15"/>
  <c r="G1043" i="15" s="1"/>
  <c r="U1042" i="15"/>
  <c r="W1042" i="15" s="1"/>
  <c r="Q1042" i="15"/>
  <c r="S1042" i="15" s="1"/>
  <c r="M1042" i="15"/>
  <c r="O1042" i="15" s="1"/>
  <c r="I1042" i="15"/>
  <c r="K1042" i="15" s="1"/>
  <c r="E1042" i="15"/>
  <c r="G1042" i="15" s="1"/>
  <c r="U1041" i="15"/>
  <c r="W1041" i="15" s="1"/>
  <c r="Q1041" i="15"/>
  <c r="S1041" i="15" s="1"/>
  <c r="M1041" i="15"/>
  <c r="O1041" i="15" s="1"/>
  <c r="I1041" i="15"/>
  <c r="K1041" i="15" s="1"/>
  <c r="E1041" i="15"/>
  <c r="G1041" i="15" s="1"/>
  <c r="U1040" i="15"/>
  <c r="W1040" i="15" s="1"/>
  <c r="Q1040" i="15"/>
  <c r="S1040" i="15" s="1"/>
  <c r="M1040" i="15"/>
  <c r="O1040" i="15" s="1"/>
  <c r="I1040" i="15"/>
  <c r="K1040" i="15" s="1"/>
  <c r="E1040" i="15"/>
  <c r="G1040" i="15" s="1"/>
  <c r="U1039" i="15"/>
  <c r="W1039" i="15" s="1"/>
  <c r="Q1039" i="15"/>
  <c r="S1039" i="15" s="1"/>
  <c r="M1039" i="15"/>
  <c r="O1039" i="15" s="1"/>
  <c r="I1039" i="15"/>
  <c r="K1039" i="15" s="1"/>
  <c r="E1039" i="15"/>
  <c r="G1039" i="15" s="1"/>
  <c r="U1038" i="15"/>
  <c r="W1038" i="15" s="1"/>
  <c r="Q1038" i="15"/>
  <c r="S1038" i="15" s="1"/>
  <c r="M1038" i="15"/>
  <c r="O1038" i="15" s="1"/>
  <c r="I1038" i="15"/>
  <c r="K1038" i="15" s="1"/>
  <c r="E1038" i="15"/>
  <c r="G1038" i="15" s="1"/>
  <c r="U1037" i="15"/>
  <c r="W1037" i="15" s="1"/>
  <c r="Q1037" i="15"/>
  <c r="S1037" i="15" s="1"/>
  <c r="M1037" i="15"/>
  <c r="O1037" i="15" s="1"/>
  <c r="I1037" i="15"/>
  <c r="K1037" i="15" s="1"/>
  <c r="E1037" i="15"/>
  <c r="G1037" i="15" s="1"/>
  <c r="U1036" i="15"/>
  <c r="W1036" i="15" s="1"/>
  <c r="Q1036" i="15"/>
  <c r="S1036" i="15" s="1"/>
  <c r="M1036" i="15"/>
  <c r="O1036" i="15" s="1"/>
  <c r="I1036" i="15"/>
  <c r="K1036" i="15" s="1"/>
  <c r="E1036" i="15"/>
  <c r="G1036" i="15" s="1"/>
  <c r="U1035" i="15"/>
  <c r="W1035" i="15" s="1"/>
  <c r="Q1035" i="15"/>
  <c r="S1035" i="15" s="1"/>
  <c r="M1035" i="15"/>
  <c r="O1035" i="15" s="1"/>
  <c r="I1035" i="15"/>
  <c r="K1035" i="15" s="1"/>
  <c r="E1035" i="15"/>
  <c r="G1035" i="15" s="1"/>
  <c r="U1034" i="15"/>
  <c r="W1034" i="15" s="1"/>
  <c r="Q1034" i="15"/>
  <c r="S1034" i="15" s="1"/>
  <c r="M1034" i="15"/>
  <c r="O1034" i="15" s="1"/>
  <c r="I1034" i="15"/>
  <c r="K1034" i="15" s="1"/>
  <c r="E1034" i="15"/>
  <c r="G1034" i="15" s="1"/>
  <c r="U1033" i="15"/>
  <c r="W1033" i="15" s="1"/>
  <c r="Q1033" i="15"/>
  <c r="S1033" i="15" s="1"/>
  <c r="M1033" i="15"/>
  <c r="O1033" i="15" s="1"/>
  <c r="I1033" i="15"/>
  <c r="K1033" i="15" s="1"/>
  <c r="E1033" i="15"/>
  <c r="G1033" i="15" s="1"/>
  <c r="U1032" i="15"/>
  <c r="W1032" i="15" s="1"/>
  <c r="Q1032" i="15"/>
  <c r="S1032" i="15" s="1"/>
  <c r="M1032" i="15"/>
  <c r="O1032" i="15" s="1"/>
  <c r="I1032" i="15"/>
  <c r="K1032" i="15" s="1"/>
  <c r="E1032" i="15"/>
  <c r="G1032" i="15" s="1"/>
  <c r="U1031" i="15"/>
  <c r="W1031" i="15" s="1"/>
  <c r="Q1031" i="15"/>
  <c r="S1031" i="15" s="1"/>
  <c r="M1031" i="15"/>
  <c r="O1031" i="15" s="1"/>
  <c r="I1031" i="15"/>
  <c r="K1031" i="15" s="1"/>
  <c r="E1031" i="15"/>
  <c r="G1031" i="15" s="1"/>
  <c r="U1030" i="15"/>
  <c r="W1030" i="15" s="1"/>
  <c r="Q1030" i="15"/>
  <c r="S1030" i="15" s="1"/>
  <c r="M1030" i="15"/>
  <c r="O1030" i="15" s="1"/>
  <c r="I1030" i="15"/>
  <c r="K1030" i="15" s="1"/>
  <c r="E1030" i="15"/>
  <c r="G1030" i="15" s="1"/>
  <c r="U1029" i="15"/>
  <c r="W1029" i="15" s="1"/>
  <c r="Q1029" i="15"/>
  <c r="S1029" i="15" s="1"/>
  <c r="M1029" i="15"/>
  <c r="O1029" i="15" s="1"/>
  <c r="I1029" i="15"/>
  <c r="K1029" i="15" s="1"/>
  <c r="E1029" i="15"/>
  <c r="G1029" i="15" s="1"/>
  <c r="U1028" i="15"/>
  <c r="W1028" i="15" s="1"/>
  <c r="Q1028" i="15"/>
  <c r="S1028" i="15" s="1"/>
  <c r="M1028" i="15"/>
  <c r="O1028" i="15" s="1"/>
  <c r="I1028" i="15"/>
  <c r="K1028" i="15" s="1"/>
  <c r="E1028" i="15"/>
  <c r="G1028" i="15" s="1"/>
  <c r="U1027" i="15"/>
  <c r="W1027" i="15" s="1"/>
  <c r="Q1027" i="15"/>
  <c r="S1027" i="15" s="1"/>
  <c r="M1027" i="15"/>
  <c r="O1027" i="15" s="1"/>
  <c r="I1027" i="15"/>
  <c r="K1027" i="15" s="1"/>
  <c r="E1027" i="15"/>
  <c r="G1027" i="15" s="1"/>
  <c r="U1026" i="15"/>
  <c r="W1026" i="15" s="1"/>
  <c r="Q1026" i="15"/>
  <c r="S1026" i="15" s="1"/>
  <c r="M1026" i="15"/>
  <c r="O1026" i="15" s="1"/>
  <c r="I1026" i="15"/>
  <c r="K1026" i="15" s="1"/>
  <c r="E1026" i="15"/>
  <c r="G1026" i="15" s="1"/>
  <c r="U1025" i="15"/>
  <c r="W1025" i="15" s="1"/>
  <c r="Q1025" i="15"/>
  <c r="S1025" i="15" s="1"/>
  <c r="M1025" i="15"/>
  <c r="O1025" i="15" s="1"/>
  <c r="I1025" i="15"/>
  <c r="K1025" i="15" s="1"/>
  <c r="E1025" i="15"/>
  <c r="G1025" i="15" s="1"/>
  <c r="U1024" i="15"/>
  <c r="W1024" i="15" s="1"/>
  <c r="Q1024" i="15"/>
  <c r="S1024" i="15" s="1"/>
  <c r="M1024" i="15"/>
  <c r="O1024" i="15" s="1"/>
  <c r="I1024" i="15"/>
  <c r="K1024" i="15" s="1"/>
  <c r="E1024" i="15"/>
  <c r="G1024" i="15" s="1"/>
  <c r="U1023" i="15"/>
  <c r="W1023" i="15" s="1"/>
  <c r="Q1023" i="15"/>
  <c r="S1023" i="15" s="1"/>
  <c r="M1023" i="15"/>
  <c r="O1023" i="15" s="1"/>
  <c r="I1023" i="15"/>
  <c r="K1023" i="15" s="1"/>
  <c r="E1023" i="15"/>
  <c r="G1023" i="15" s="1"/>
  <c r="U1022" i="15"/>
  <c r="W1022" i="15" s="1"/>
  <c r="Q1022" i="15"/>
  <c r="S1022" i="15" s="1"/>
  <c r="M1022" i="15"/>
  <c r="O1022" i="15" s="1"/>
  <c r="I1022" i="15"/>
  <c r="K1022" i="15" s="1"/>
  <c r="E1022" i="15"/>
  <c r="G1022" i="15" s="1"/>
  <c r="U1021" i="15"/>
  <c r="W1021" i="15" s="1"/>
  <c r="Q1021" i="15"/>
  <c r="S1021" i="15" s="1"/>
  <c r="M1021" i="15"/>
  <c r="O1021" i="15" s="1"/>
  <c r="I1021" i="15"/>
  <c r="K1021" i="15" s="1"/>
  <c r="E1021" i="15"/>
  <c r="G1021" i="15" s="1"/>
  <c r="U1020" i="15"/>
  <c r="W1020" i="15" s="1"/>
  <c r="Q1020" i="15"/>
  <c r="S1020" i="15" s="1"/>
  <c r="M1020" i="15"/>
  <c r="O1020" i="15" s="1"/>
  <c r="I1020" i="15"/>
  <c r="K1020" i="15" s="1"/>
  <c r="E1020" i="15"/>
  <c r="G1020" i="15" s="1"/>
  <c r="U1019" i="15"/>
  <c r="W1019" i="15" s="1"/>
  <c r="Q1019" i="15"/>
  <c r="S1019" i="15" s="1"/>
  <c r="M1019" i="15"/>
  <c r="O1019" i="15" s="1"/>
  <c r="I1019" i="15"/>
  <c r="K1019" i="15" s="1"/>
  <c r="E1019" i="15"/>
  <c r="G1019" i="15" s="1"/>
  <c r="U1018" i="15"/>
  <c r="W1018" i="15" s="1"/>
  <c r="Q1018" i="15"/>
  <c r="S1018" i="15" s="1"/>
  <c r="M1018" i="15"/>
  <c r="O1018" i="15" s="1"/>
  <c r="I1018" i="15"/>
  <c r="K1018" i="15" s="1"/>
  <c r="E1018" i="15"/>
  <c r="G1018" i="15" s="1"/>
  <c r="U1017" i="15"/>
  <c r="W1017" i="15" s="1"/>
  <c r="Q1017" i="15"/>
  <c r="S1017" i="15" s="1"/>
  <c r="M1017" i="15"/>
  <c r="O1017" i="15" s="1"/>
  <c r="I1017" i="15"/>
  <c r="K1017" i="15" s="1"/>
  <c r="E1017" i="15"/>
  <c r="G1017" i="15" s="1"/>
  <c r="U1016" i="15"/>
  <c r="W1016" i="15" s="1"/>
  <c r="Q1016" i="15"/>
  <c r="S1016" i="15" s="1"/>
  <c r="M1016" i="15"/>
  <c r="O1016" i="15" s="1"/>
  <c r="I1016" i="15"/>
  <c r="K1016" i="15" s="1"/>
  <c r="E1016" i="15"/>
  <c r="G1016" i="15" s="1"/>
  <c r="U1015" i="15"/>
  <c r="W1015" i="15" s="1"/>
  <c r="Q1015" i="15"/>
  <c r="S1015" i="15" s="1"/>
  <c r="M1015" i="15"/>
  <c r="O1015" i="15" s="1"/>
  <c r="I1015" i="15"/>
  <c r="K1015" i="15" s="1"/>
  <c r="E1015" i="15"/>
  <c r="G1015" i="15" s="1"/>
  <c r="U1014" i="15"/>
  <c r="W1014" i="15" s="1"/>
  <c r="Q1014" i="15"/>
  <c r="S1014" i="15" s="1"/>
  <c r="M1014" i="15"/>
  <c r="O1014" i="15" s="1"/>
  <c r="I1014" i="15"/>
  <c r="K1014" i="15" s="1"/>
  <c r="E1014" i="15"/>
  <c r="G1014" i="15" s="1"/>
  <c r="U1013" i="15"/>
  <c r="W1013" i="15" s="1"/>
  <c r="Q1013" i="15"/>
  <c r="S1013" i="15" s="1"/>
  <c r="M1013" i="15"/>
  <c r="O1013" i="15" s="1"/>
  <c r="I1013" i="15"/>
  <c r="K1013" i="15" s="1"/>
  <c r="E1013" i="15"/>
  <c r="G1013" i="15" s="1"/>
  <c r="U1012" i="15"/>
  <c r="W1012" i="15" s="1"/>
  <c r="Q1012" i="15"/>
  <c r="S1012" i="15" s="1"/>
  <c r="M1012" i="15"/>
  <c r="O1012" i="15" s="1"/>
  <c r="I1012" i="15"/>
  <c r="K1012" i="15" s="1"/>
  <c r="E1012" i="15"/>
  <c r="G1012" i="15" s="1"/>
  <c r="U1011" i="15"/>
  <c r="W1011" i="15" s="1"/>
  <c r="Q1011" i="15"/>
  <c r="S1011" i="15" s="1"/>
  <c r="M1011" i="15"/>
  <c r="O1011" i="15" s="1"/>
  <c r="I1011" i="15"/>
  <c r="K1011" i="15" s="1"/>
  <c r="E1011" i="15"/>
  <c r="G1011" i="15" s="1"/>
  <c r="U1010" i="15"/>
  <c r="W1010" i="15" s="1"/>
  <c r="Q1010" i="15"/>
  <c r="S1010" i="15" s="1"/>
  <c r="M1010" i="15"/>
  <c r="O1010" i="15" s="1"/>
  <c r="I1010" i="15"/>
  <c r="K1010" i="15" s="1"/>
  <c r="E1010" i="15"/>
  <c r="G1010" i="15" s="1"/>
  <c r="U1009" i="15"/>
  <c r="W1009" i="15" s="1"/>
  <c r="Q1009" i="15"/>
  <c r="S1009" i="15" s="1"/>
  <c r="M1009" i="15"/>
  <c r="O1009" i="15" s="1"/>
  <c r="I1009" i="15"/>
  <c r="K1009" i="15" s="1"/>
  <c r="E1009" i="15"/>
  <c r="G1009" i="15" s="1"/>
  <c r="U1008" i="15"/>
  <c r="W1008" i="15" s="1"/>
  <c r="Q1008" i="15"/>
  <c r="S1008" i="15" s="1"/>
  <c r="M1008" i="15"/>
  <c r="O1008" i="15" s="1"/>
  <c r="I1008" i="15"/>
  <c r="K1008" i="15" s="1"/>
  <c r="E1008" i="15"/>
  <c r="G1008" i="15" s="1"/>
  <c r="U1007" i="15"/>
  <c r="W1007" i="15" s="1"/>
  <c r="Q1007" i="15"/>
  <c r="S1007" i="15" s="1"/>
  <c r="M1007" i="15"/>
  <c r="O1007" i="15" s="1"/>
  <c r="I1007" i="15"/>
  <c r="K1007" i="15" s="1"/>
  <c r="E1007" i="15"/>
  <c r="G1007" i="15" s="1"/>
  <c r="U1006" i="15"/>
  <c r="W1006" i="15" s="1"/>
  <c r="Q1006" i="15"/>
  <c r="S1006" i="15" s="1"/>
  <c r="M1006" i="15"/>
  <c r="O1006" i="15" s="1"/>
  <c r="I1006" i="15"/>
  <c r="K1006" i="15" s="1"/>
  <c r="E1006" i="15"/>
  <c r="G1006" i="15" s="1"/>
  <c r="U1005" i="15"/>
  <c r="W1005" i="15" s="1"/>
  <c r="Q1005" i="15"/>
  <c r="S1005" i="15" s="1"/>
  <c r="M1005" i="15"/>
  <c r="O1005" i="15" s="1"/>
  <c r="I1005" i="15"/>
  <c r="K1005" i="15" s="1"/>
  <c r="E1005" i="15"/>
  <c r="G1005" i="15" s="1"/>
  <c r="U1004" i="15"/>
  <c r="W1004" i="15" s="1"/>
  <c r="Q1004" i="15"/>
  <c r="S1004" i="15" s="1"/>
  <c r="M1004" i="15"/>
  <c r="O1004" i="15" s="1"/>
  <c r="I1004" i="15"/>
  <c r="K1004" i="15" s="1"/>
  <c r="E1004" i="15"/>
  <c r="G1004" i="15" s="1"/>
  <c r="U1003" i="15"/>
  <c r="W1003" i="15" s="1"/>
  <c r="Q1003" i="15"/>
  <c r="S1003" i="15" s="1"/>
  <c r="M1003" i="15"/>
  <c r="O1003" i="15" s="1"/>
  <c r="I1003" i="15"/>
  <c r="K1003" i="15" s="1"/>
  <c r="E1003" i="15"/>
  <c r="G1003" i="15" s="1"/>
  <c r="U1002" i="15"/>
  <c r="W1002" i="15" s="1"/>
  <c r="Q1002" i="15"/>
  <c r="S1002" i="15" s="1"/>
  <c r="M1002" i="15"/>
  <c r="O1002" i="15" s="1"/>
  <c r="I1002" i="15"/>
  <c r="K1002" i="15" s="1"/>
  <c r="E1002" i="15"/>
  <c r="G1002" i="15" s="1"/>
  <c r="U1001" i="15"/>
  <c r="W1001" i="15" s="1"/>
  <c r="Q1001" i="15"/>
  <c r="S1001" i="15" s="1"/>
  <c r="M1001" i="15"/>
  <c r="O1001" i="15" s="1"/>
  <c r="I1001" i="15"/>
  <c r="K1001" i="15" s="1"/>
  <c r="E1001" i="15"/>
  <c r="G1001" i="15" s="1"/>
  <c r="U1000" i="15"/>
  <c r="W1000" i="15" s="1"/>
  <c r="Q1000" i="15"/>
  <c r="S1000" i="15" s="1"/>
  <c r="M1000" i="15"/>
  <c r="O1000" i="15" s="1"/>
  <c r="I1000" i="15"/>
  <c r="K1000" i="15" s="1"/>
  <c r="E1000" i="15"/>
  <c r="G1000" i="15" s="1"/>
  <c r="U999" i="15"/>
  <c r="W999" i="15" s="1"/>
  <c r="Q999" i="15"/>
  <c r="S999" i="15" s="1"/>
  <c r="M999" i="15"/>
  <c r="O999" i="15" s="1"/>
  <c r="I999" i="15"/>
  <c r="K999" i="15" s="1"/>
  <c r="E999" i="15"/>
  <c r="G999" i="15" s="1"/>
  <c r="U998" i="15"/>
  <c r="W998" i="15" s="1"/>
  <c r="Q998" i="15"/>
  <c r="S998" i="15" s="1"/>
  <c r="M998" i="15"/>
  <c r="O998" i="15" s="1"/>
  <c r="I998" i="15"/>
  <c r="K998" i="15" s="1"/>
  <c r="E998" i="15"/>
  <c r="G998" i="15" s="1"/>
  <c r="U997" i="15"/>
  <c r="W997" i="15" s="1"/>
  <c r="Q997" i="15"/>
  <c r="S997" i="15" s="1"/>
  <c r="M997" i="15"/>
  <c r="O997" i="15" s="1"/>
  <c r="I997" i="15"/>
  <c r="K997" i="15" s="1"/>
  <c r="E997" i="15"/>
  <c r="G997" i="15" s="1"/>
  <c r="U996" i="15"/>
  <c r="W996" i="15" s="1"/>
  <c r="Q996" i="15"/>
  <c r="S996" i="15" s="1"/>
  <c r="M996" i="15"/>
  <c r="O996" i="15" s="1"/>
  <c r="I996" i="15"/>
  <c r="K996" i="15" s="1"/>
  <c r="E996" i="15"/>
  <c r="G996" i="15" s="1"/>
  <c r="U995" i="15"/>
  <c r="W995" i="15" s="1"/>
  <c r="Q995" i="15"/>
  <c r="S995" i="15" s="1"/>
  <c r="M995" i="15"/>
  <c r="O995" i="15" s="1"/>
  <c r="I995" i="15"/>
  <c r="K995" i="15" s="1"/>
  <c r="E995" i="15"/>
  <c r="G995" i="15" s="1"/>
  <c r="U994" i="15"/>
  <c r="W994" i="15" s="1"/>
  <c r="Q994" i="15"/>
  <c r="S994" i="15" s="1"/>
  <c r="M994" i="15"/>
  <c r="O994" i="15" s="1"/>
  <c r="I994" i="15"/>
  <c r="K994" i="15" s="1"/>
  <c r="E994" i="15"/>
  <c r="G994" i="15" s="1"/>
  <c r="U993" i="15"/>
  <c r="W993" i="15" s="1"/>
  <c r="Q993" i="15"/>
  <c r="S993" i="15" s="1"/>
  <c r="M993" i="15"/>
  <c r="O993" i="15" s="1"/>
  <c r="I993" i="15"/>
  <c r="K993" i="15" s="1"/>
  <c r="E993" i="15"/>
  <c r="G993" i="15" s="1"/>
  <c r="U992" i="15"/>
  <c r="W992" i="15" s="1"/>
  <c r="Q992" i="15"/>
  <c r="S992" i="15" s="1"/>
  <c r="M992" i="15"/>
  <c r="O992" i="15" s="1"/>
  <c r="I992" i="15"/>
  <c r="K992" i="15" s="1"/>
  <c r="E992" i="15"/>
  <c r="G992" i="15" s="1"/>
  <c r="U991" i="15"/>
  <c r="W991" i="15" s="1"/>
  <c r="Q991" i="15"/>
  <c r="S991" i="15" s="1"/>
  <c r="M991" i="15"/>
  <c r="O991" i="15" s="1"/>
  <c r="I991" i="15"/>
  <c r="K991" i="15" s="1"/>
  <c r="E991" i="15"/>
  <c r="G991" i="15" s="1"/>
  <c r="U990" i="15"/>
  <c r="W990" i="15" s="1"/>
  <c r="Q990" i="15"/>
  <c r="S990" i="15" s="1"/>
  <c r="M990" i="15"/>
  <c r="O990" i="15" s="1"/>
  <c r="I990" i="15"/>
  <c r="K990" i="15" s="1"/>
  <c r="E990" i="15"/>
  <c r="G990" i="15" s="1"/>
  <c r="U989" i="15"/>
  <c r="W989" i="15" s="1"/>
  <c r="Q989" i="15"/>
  <c r="S989" i="15" s="1"/>
  <c r="M989" i="15"/>
  <c r="O989" i="15" s="1"/>
  <c r="I989" i="15"/>
  <c r="K989" i="15" s="1"/>
  <c r="E989" i="15"/>
  <c r="G989" i="15" s="1"/>
  <c r="U988" i="15"/>
  <c r="W988" i="15" s="1"/>
  <c r="Q988" i="15"/>
  <c r="S988" i="15" s="1"/>
  <c r="M988" i="15"/>
  <c r="O988" i="15" s="1"/>
  <c r="I988" i="15"/>
  <c r="K988" i="15" s="1"/>
  <c r="E988" i="15"/>
  <c r="G988" i="15" s="1"/>
  <c r="U987" i="15"/>
  <c r="W987" i="15" s="1"/>
  <c r="Q987" i="15"/>
  <c r="S987" i="15" s="1"/>
  <c r="M987" i="15"/>
  <c r="O987" i="15" s="1"/>
  <c r="I987" i="15"/>
  <c r="K987" i="15" s="1"/>
  <c r="E987" i="15"/>
  <c r="G987" i="15" s="1"/>
  <c r="U986" i="15"/>
  <c r="W986" i="15" s="1"/>
  <c r="Q986" i="15"/>
  <c r="S986" i="15" s="1"/>
  <c r="M986" i="15"/>
  <c r="O986" i="15" s="1"/>
  <c r="I986" i="15"/>
  <c r="K986" i="15" s="1"/>
  <c r="E986" i="15"/>
  <c r="G986" i="15" s="1"/>
  <c r="U985" i="15"/>
  <c r="W985" i="15" s="1"/>
  <c r="Q985" i="15"/>
  <c r="S985" i="15" s="1"/>
  <c r="M985" i="15"/>
  <c r="O985" i="15" s="1"/>
  <c r="I985" i="15"/>
  <c r="K985" i="15" s="1"/>
  <c r="E985" i="15"/>
  <c r="G985" i="15" s="1"/>
  <c r="U984" i="15"/>
  <c r="W984" i="15" s="1"/>
  <c r="Q984" i="15"/>
  <c r="S984" i="15" s="1"/>
  <c r="M984" i="15"/>
  <c r="O984" i="15" s="1"/>
  <c r="I984" i="15"/>
  <c r="K984" i="15" s="1"/>
  <c r="E984" i="15"/>
  <c r="G984" i="15" s="1"/>
  <c r="U983" i="15"/>
  <c r="W983" i="15" s="1"/>
  <c r="Q983" i="15"/>
  <c r="S983" i="15" s="1"/>
  <c r="M983" i="15"/>
  <c r="O983" i="15" s="1"/>
  <c r="I983" i="15"/>
  <c r="K983" i="15" s="1"/>
  <c r="E983" i="15"/>
  <c r="G983" i="15" s="1"/>
  <c r="U982" i="15"/>
  <c r="W982" i="15" s="1"/>
  <c r="Q982" i="15"/>
  <c r="S982" i="15" s="1"/>
  <c r="M982" i="15"/>
  <c r="O982" i="15" s="1"/>
  <c r="I982" i="15"/>
  <c r="K982" i="15" s="1"/>
  <c r="E982" i="15"/>
  <c r="G982" i="15" s="1"/>
  <c r="U981" i="15"/>
  <c r="W981" i="15" s="1"/>
  <c r="Q981" i="15"/>
  <c r="S981" i="15" s="1"/>
  <c r="M981" i="15"/>
  <c r="O981" i="15" s="1"/>
  <c r="I981" i="15"/>
  <c r="K981" i="15" s="1"/>
  <c r="E981" i="15"/>
  <c r="G981" i="15" s="1"/>
  <c r="U980" i="15"/>
  <c r="W980" i="15" s="1"/>
  <c r="Q980" i="15"/>
  <c r="S980" i="15" s="1"/>
  <c r="M980" i="15"/>
  <c r="O980" i="15" s="1"/>
  <c r="I980" i="15"/>
  <c r="K980" i="15" s="1"/>
  <c r="E980" i="15"/>
  <c r="G980" i="15" s="1"/>
  <c r="U979" i="15"/>
  <c r="W979" i="15" s="1"/>
  <c r="Q979" i="15"/>
  <c r="S979" i="15" s="1"/>
  <c r="M979" i="15"/>
  <c r="O979" i="15" s="1"/>
  <c r="I979" i="15"/>
  <c r="K979" i="15" s="1"/>
  <c r="E979" i="15"/>
  <c r="G979" i="15" s="1"/>
  <c r="U978" i="15"/>
  <c r="W978" i="15" s="1"/>
  <c r="Q978" i="15"/>
  <c r="S978" i="15" s="1"/>
  <c r="M978" i="15"/>
  <c r="O978" i="15" s="1"/>
  <c r="I978" i="15"/>
  <c r="K978" i="15" s="1"/>
  <c r="E978" i="15"/>
  <c r="G978" i="15" s="1"/>
  <c r="U977" i="15"/>
  <c r="W977" i="15" s="1"/>
  <c r="Q977" i="15"/>
  <c r="S977" i="15" s="1"/>
  <c r="M977" i="15"/>
  <c r="O977" i="15" s="1"/>
  <c r="I977" i="15"/>
  <c r="K977" i="15" s="1"/>
  <c r="E977" i="15"/>
  <c r="G977" i="15" s="1"/>
  <c r="U976" i="15"/>
  <c r="W976" i="15" s="1"/>
  <c r="Q976" i="15"/>
  <c r="S976" i="15" s="1"/>
  <c r="M976" i="15"/>
  <c r="O976" i="15" s="1"/>
  <c r="I976" i="15"/>
  <c r="K976" i="15" s="1"/>
  <c r="E976" i="15"/>
  <c r="G976" i="15" s="1"/>
  <c r="U975" i="15"/>
  <c r="W975" i="15" s="1"/>
  <c r="Q975" i="15"/>
  <c r="S975" i="15" s="1"/>
  <c r="M975" i="15"/>
  <c r="O975" i="15" s="1"/>
  <c r="I975" i="15"/>
  <c r="K975" i="15" s="1"/>
  <c r="E975" i="15"/>
  <c r="G975" i="15" s="1"/>
  <c r="U974" i="15"/>
  <c r="W974" i="15" s="1"/>
  <c r="Q974" i="15"/>
  <c r="S974" i="15" s="1"/>
  <c r="M974" i="15"/>
  <c r="O974" i="15" s="1"/>
  <c r="I974" i="15"/>
  <c r="K974" i="15" s="1"/>
  <c r="E974" i="15"/>
  <c r="G974" i="15" s="1"/>
  <c r="U973" i="15"/>
  <c r="W973" i="15" s="1"/>
  <c r="Q973" i="15"/>
  <c r="S973" i="15" s="1"/>
  <c r="M973" i="15"/>
  <c r="O973" i="15" s="1"/>
  <c r="I973" i="15"/>
  <c r="K973" i="15" s="1"/>
  <c r="E973" i="15"/>
  <c r="G973" i="15" s="1"/>
  <c r="U972" i="15"/>
  <c r="W972" i="15" s="1"/>
  <c r="Q972" i="15"/>
  <c r="S972" i="15" s="1"/>
  <c r="M972" i="15"/>
  <c r="O972" i="15" s="1"/>
  <c r="I972" i="15"/>
  <c r="K972" i="15" s="1"/>
  <c r="E972" i="15"/>
  <c r="G972" i="15" s="1"/>
  <c r="U971" i="15"/>
  <c r="W971" i="15" s="1"/>
  <c r="Q971" i="15"/>
  <c r="S971" i="15" s="1"/>
  <c r="M971" i="15"/>
  <c r="O971" i="15" s="1"/>
  <c r="I971" i="15"/>
  <c r="K971" i="15" s="1"/>
  <c r="E971" i="15"/>
  <c r="G971" i="15" s="1"/>
  <c r="U970" i="15"/>
  <c r="W970" i="15" s="1"/>
  <c r="Q970" i="15"/>
  <c r="S970" i="15" s="1"/>
  <c r="M970" i="15"/>
  <c r="O970" i="15" s="1"/>
  <c r="I970" i="15"/>
  <c r="K970" i="15" s="1"/>
  <c r="E970" i="15"/>
  <c r="G970" i="15" s="1"/>
  <c r="U969" i="15"/>
  <c r="W969" i="15" s="1"/>
  <c r="Q969" i="15"/>
  <c r="S969" i="15" s="1"/>
  <c r="M969" i="15"/>
  <c r="O969" i="15" s="1"/>
  <c r="I969" i="15"/>
  <c r="K969" i="15" s="1"/>
  <c r="E969" i="15"/>
  <c r="G969" i="15" s="1"/>
  <c r="U968" i="15"/>
  <c r="W968" i="15" s="1"/>
  <c r="Q968" i="15"/>
  <c r="S968" i="15" s="1"/>
  <c r="M968" i="15"/>
  <c r="O968" i="15" s="1"/>
  <c r="I968" i="15"/>
  <c r="K968" i="15" s="1"/>
  <c r="E968" i="15"/>
  <c r="G968" i="15" s="1"/>
  <c r="U967" i="15"/>
  <c r="W967" i="15" s="1"/>
  <c r="Q967" i="15"/>
  <c r="S967" i="15" s="1"/>
  <c r="M967" i="15"/>
  <c r="O967" i="15" s="1"/>
  <c r="I967" i="15"/>
  <c r="K967" i="15" s="1"/>
  <c r="E967" i="15"/>
  <c r="G967" i="15" s="1"/>
  <c r="U966" i="15"/>
  <c r="W966" i="15" s="1"/>
  <c r="Q966" i="15"/>
  <c r="S966" i="15" s="1"/>
  <c r="M966" i="15"/>
  <c r="O966" i="15" s="1"/>
  <c r="I966" i="15"/>
  <c r="K966" i="15" s="1"/>
  <c r="E966" i="15"/>
  <c r="G966" i="15" s="1"/>
  <c r="U965" i="15"/>
  <c r="W965" i="15" s="1"/>
  <c r="Q965" i="15"/>
  <c r="S965" i="15" s="1"/>
  <c r="M965" i="15"/>
  <c r="O965" i="15" s="1"/>
  <c r="I965" i="15"/>
  <c r="K965" i="15" s="1"/>
  <c r="E965" i="15"/>
  <c r="G965" i="15" s="1"/>
  <c r="U964" i="15"/>
  <c r="W964" i="15" s="1"/>
  <c r="Q964" i="15"/>
  <c r="S964" i="15" s="1"/>
  <c r="M964" i="15"/>
  <c r="O964" i="15" s="1"/>
  <c r="I964" i="15"/>
  <c r="K964" i="15" s="1"/>
  <c r="E964" i="15"/>
  <c r="G964" i="15" s="1"/>
  <c r="U963" i="15"/>
  <c r="W963" i="15" s="1"/>
  <c r="Q963" i="15"/>
  <c r="S963" i="15" s="1"/>
  <c r="M963" i="15"/>
  <c r="O963" i="15" s="1"/>
  <c r="I963" i="15"/>
  <c r="K963" i="15" s="1"/>
  <c r="E963" i="15"/>
  <c r="G963" i="15" s="1"/>
  <c r="U962" i="15"/>
  <c r="W962" i="15" s="1"/>
  <c r="Q962" i="15"/>
  <c r="S962" i="15" s="1"/>
  <c r="M962" i="15"/>
  <c r="O962" i="15" s="1"/>
  <c r="I962" i="15"/>
  <c r="K962" i="15" s="1"/>
  <c r="E962" i="15"/>
  <c r="G962" i="15" s="1"/>
  <c r="U961" i="15"/>
  <c r="W961" i="15" s="1"/>
  <c r="Q961" i="15"/>
  <c r="S961" i="15" s="1"/>
  <c r="M961" i="15"/>
  <c r="O961" i="15" s="1"/>
  <c r="I961" i="15"/>
  <c r="K961" i="15" s="1"/>
  <c r="E961" i="15"/>
  <c r="G961" i="15" s="1"/>
  <c r="U960" i="15"/>
  <c r="W960" i="15" s="1"/>
  <c r="Q960" i="15"/>
  <c r="S960" i="15" s="1"/>
  <c r="M960" i="15"/>
  <c r="O960" i="15" s="1"/>
  <c r="I960" i="15"/>
  <c r="K960" i="15" s="1"/>
  <c r="E960" i="15"/>
  <c r="G960" i="15" s="1"/>
  <c r="U959" i="15"/>
  <c r="W959" i="15" s="1"/>
  <c r="Q959" i="15"/>
  <c r="S959" i="15" s="1"/>
  <c r="M959" i="15"/>
  <c r="O959" i="15" s="1"/>
  <c r="I959" i="15"/>
  <c r="K959" i="15" s="1"/>
  <c r="E959" i="15"/>
  <c r="G959" i="15" s="1"/>
  <c r="U958" i="15"/>
  <c r="W958" i="15" s="1"/>
  <c r="Q958" i="15"/>
  <c r="S958" i="15" s="1"/>
  <c r="M958" i="15"/>
  <c r="O958" i="15" s="1"/>
  <c r="I958" i="15"/>
  <c r="K958" i="15" s="1"/>
  <c r="E958" i="15"/>
  <c r="G958" i="15" s="1"/>
  <c r="U957" i="15"/>
  <c r="W957" i="15" s="1"/>
  <c r="Q957" i="15"/>
  <c r="S957" i="15" s="1"/>
  <c r="M957" i="15"/>
  <c r="O957" i="15" s="1"/>
  <c r="I957" i="15"/>
  <c r="K957" i="15" s="1"/>
  <c r="E957" i="15"/>
  <c r="G957" i="15" s="1"/>
  <c r="U956" i="15"/>
  <c r="W956" i="15" s="1"/>
  <c r="Q956" i="15"/>
  <c r="S956" i="15" s="1"/>
  <c r="M956" i="15"/>
  <c r="O956" i="15" s="1"/>
  <c r="I956" i="15"/>
  <c r="K956" i="15" s="1"/>
  <c r="E956" i="15"/>
  <c r="G956" i="15" s="1"/>
  <c r="U955" i="15"/>
  <c r="W955" i="15" s="1"/>
  <c r="Q955" i="15"/>
  <c r="S955" i="15" s="1"/>
  <c r="M955" i="15"/>
  <c r="O955" i="15" s="1"/>
  <c r="I955" i="15"/>
  <c r="K955" i="15" s="1"/>
  <c r="E955" i="15"/>
  <c r="G955" i="15" s="1"/>
  <c r="U954" i="15"/>
  <c r="W954" i="15" s="1"/>
  <c r="Q954" i="15"/>
  <c r="S954" i="15" s="1"/>
  <c r="M954" i="15"/>
  <c r="O954" i="15" s="1"/>
  <c r="I954" i="15"/>
  <c r="K954" i="15" s="1"/>
  <c r="E954" i="15"/>
  <c r="G954" i="15" s="1"/>
  <c r="U953" i="15"/>
  <c r="W953" i="15" s="1"/>
  <c r="Q953" i="15"/>
  <c r="S953" i="15" s="1"/>
  <c r="M953" i="15"/>
  <c r="O953" i="15" s="1"/>
  <c r="I953" i="15"/>
  <c r="K953" i="15" s="1"/>
  <c r="E953" i="15"/>
  <c r="G953" i="15" s="1"/>
  <c r="U952" i="15"/>
  <c r="W952" i="15" s="1"/>
  <c r="Q952" i="15"/>
  <c r="S952" i="15" s="1"/>
  <c r="M952" i="15"/>
  <c r="O952" i="15" s="1"/>
  <c r="I952" i="15"/>
  <c r="K952" i="15" s="1"/>
  <c r="E952" i="15"/>
  <c r="G952" i="15" s="1"/>
  <c r="U951" i="15"/>
  <c r="W951" i="15" s="1"/>
  <c r="Q951" i="15"/>
  <c r="S951" i="15" s="1"/>
  <c r="M951" i="15"/>
  <c r="O951" i="15" s="1"/>
  <c r="I951" i="15"/>
  <c r="K951" i="15" s="1"/>
  <c r="E951" i="15"/>
  <c r="G951" i="15" s="1"/>
  <c r="U950" i="15"/>
  <c r="W950" i="15" s="1"/>
  <c r="Q950" i="15"/>
  <c r="S950" i="15" s="1"/>
  <c r="M950" i="15"/>
  <c r="O950" i="15" s="1"/>
  <c r="I950" i="15"/>
  <c r="K950" i="15" s="1"/>
  <c r="E950" i="15"/>
  <c r="G950" i="15" s="1"/>
  <c r="U949" i="15"/>
  <c r="W949" i="15" s="1"/>
  <c r="Q949" i="15"/>
  <c r="S949" i="15" s="1"/>
  <c r="M949" i="15"/>
  <c r="O949" i="15" s="1"/>
  <c r="I949" i="15"/>
  <c r="K949" i="15" s="1"/>
  <c r="E949" i="15"/>
  <c r="G949" i="15" s="1"/>
  <c r="U948" i="15"/>
  <c r="W948" i="15" s="1"/>
  <c r="Q948" i="15"/>
  <c r="S948" i="15" s="1"/>
  <c r="M948" i="15"/>
  <c r="O948" i="15" s="1"/>
  <c r="I948" i="15"/>
  <c r="K948" i="15" s="1"/>
  <c r="E948" i="15"/>
  <c r="G948" i="15" s="1"/>
  <c r="U947" i="15"/>
  <c r="W947" i="15" s="1"/>
  <c r="Q947" i="15"/>
  <c r="S947" i="15" s="1"/>
  <c r="M947" i="15"/>
  <c r="O947" i="15" s="1"/>
  <c r="I947" i="15"/>
  <c r="K947" i="15" s="1"/>
  <c r="E947" i="15"/>
  <c r="G947" i="15" s="1"/>
  <c r="U946" i="15"/>
  <c r="W946" i="15" s="1"/>
  <c r="Q946" i="15"/>
  <c r="S946" i="15" s="1"/>
  <c r="M946" i="15"/>
  <c r="O946" i="15" s="1"/>
  <c r="I946" i="15"/>
  <c r="K946" i="15" s="1"/>
  <c r="E946" i="15"/>
  <c r="G946" i="15" s="1"/>
  <c r="U945" i="15"/>
  <c r="W945" i="15" s="1"/>
  <c r="Q945" i="15"/>
  <c r="S945" i="15" s="1"/>
  <c r="M945" i="15"/>
  <c r="O945" i="15" s="1"/>
  <c r="I945" i="15"/>
  <c r="K945" i="15" s="1"/>
  <c r="E945" i="15"/>
  <c r="G945" i="15" s="1"/>
  <c r="U944" i="15"/>
  <c r="W944" i="15" s="1"/>
  <c r="Q944" i="15"/>
  <c r="S944" i="15" s="1"/>
  <c r="M944" i="15"/>
  <c r="O944" i="15" s="1"/>
  <c r="I944" i="15"/>
  <c r="K944" i="15" s="1"/>
  <c r="E944" i="15"/>
  <c r="G944" i="15" s="1"/>
  <c r="U943" i="15"/>
  <c r="W943" i="15" s="1"/>
  <c r="Q943" i="15"/>
  <c r="S943" i="15" s="1"/>
  <c r="M943" i="15"/>
  <c r="O943" i="15" s="1"/>
  <c r="I943" i="15"/>
  <c r="K943" i="15" s="1"/>
  <c r="E943" i="15"/>
  <c r="G943" i="15" s="1"/>
  <c r="U942" i="15"/>
  <c r="W942" i="15" s="1"/>
  <c r="Q942" i="15"/>
  <c r="S942" i="15" s="1"/>
  <c r="M942" i="15"/>
  <c r="O942" i="15" s="1"/>
  <c r="I942" i="15"/>
  <c r="K942" i="15" s="1"/>
  <c r="E942" i="15"/>
  <c r="G942" i="15" s="1"/>
  <c r="U941" i="15"/>
  <c r="W941" i="15" s="1"/>
  <c r="Q941" i="15"/>
  <c r="S941" i="15" s="1"/>
  <c r="M941" i="15"/>
  <c r="O941" i="15" s="1"/>
  <c r="I941" i="15"/>
  <c r="K941" i="15" s="1"/>
  <c r="E941" i="15"/>
  <c r="G941" i="15" s="1"/>
  <c r="U940" i="15"/>
  <c r="W940" i="15" s="1"/>
  <c r="Q940" i="15"/>
  <c r="S940" i="15" s="1"/>
  <c r="M940" i="15"/>
  <c r="O940" i="15" s="1"/>
  <c r="I940" i="15"/>
  <c r="K940" i="15" s="1"/>
  <c r="E940" i="15"/>
  <c r="G940" i="15" s="1"/>
  <c r="U939" i="15"/>
  <c r="W939" i="15" s="1"/>
  <c r="Q939" i="15"/>
  <c r="S939" i="15" s="1"/>
  <c r="M939" i="15"/>
  <c r="O939" i="15" s="1"/>
  <c r="I939" i="15"/>
  <c r="K939" i="15" s="1"/>
  <c r="E939" i="15"/>
  <c r="G939" i="15" s="1"/>
  <c r="U938" i="15"/>
  <c r="W938" i="15" s="1"/>
  <c r="Q938" i="15"/>
  <c r="S938" i="15" s="1"/>
  <c r="M938" i="15"/>
  <c r="O938" i="15" s="1"/>
  <c r="I938" i="15"/>
  <c r="K938" i="15" s="1"/>
  <c r="E938" i="15"/>
  <c r="G938" i="15" s="1"/>
  <c r="U937" i="15"/>
  <c r="W937" i="15" s="1"/>
  <c r="Q937" i="15"/>
  <c r="S937" i="15" s="1"/>
  <c r="M937" i="15"/>
  <c r="O937" i="15" s="1"/>
  <c r="I937" i="15"/>
  <c r="K937" i="15" s="1"/>
  <c r="E937" i="15"/>
  <c r="G937" i="15" s="1"/>
  <c r="U936" i="15"/>
  <c r="W936" i="15" s="1"/>
  <c r="Q936" i="15"/>
  <c r="S936" i="15" s="1"/>
  <c r="M936" i="15"/>
  <c r="O936" i="15" s="1"/>
  <c r="I936" i="15"/>
  <c r="K936" i="15" s="1"/>
  <c r="E936" i="15"/>
  <c r="G936" i="15" s="1"/>
  <c r="U935" i="15"/>
  <c r="W935" i="15" s="1"/>
  <c r="Q935" i="15"/>
  <c r="S935" i="15" s="1"/>
  <c r="M935" i="15"/>
  <c r="O935" i="15" s="1"/>
  <c r="I935" i="15"/>
  <c r="K935" i="15" s="1"/>
  <c r="E935" i="15"/>
  <c r="G935" i="15" s="1"/>
  <c r="U934" i="15"/>
  <c r="W934" i="15" s="1"/>
  <c r="Q934" i="15"/>
  <c r="S934" i="15" s="1"/>
  <c r="M934" i="15"/>
  <c r="O934" i="15" s="1"/>
  <c r="I934" i="15"/>
  <c r="K934" i="15" s="1"/>
  <c r="E934" i="15"/>
  <c r="G934" i="15" s="1"/>
  <c r="U933" i="15"/>
  <c r="W933" i="15" s="1"/>
  <c r="Q933" i="15"/>
  <c r="S933" i="15" s="1"/>
  <c r="M933" i="15"/>
  <c r="O933" i="15" s="1"/>
  <c r="I933" i="15"/>
  <c r="K933" i="15" s="1"/>
  <c r="E933" i="15"/>
  <c r="G933" i="15" s="1"/>
  <c r="U932" i="15"/>
  <c r="W932" i="15" s="1"/>
  <c r="Q932" i="15"/>
  <c r="S932" i="15" s="1"/>
  <c r="M932" i="15"/>
  <c r="O932" i="15" s="1"/>
  <c r="I932" i="15"/>
  <c r="K932" i="15" s="1"/>
  <c r="E932" i="15"/>
  <c r="G932" i="15" s="1"/>
  <c r="U931" i="15"/>
  <c r="W931" i="15" s="1"/>
  <c r="Q931" i="15"/>
  <c r="S931" i="15" s="1"/>
  <c r="M931" i="15"/>
  <c r="O931" i="15" s="1"/>
  <c r="I931" i="15"/>
  <c r="K931" i="15" s="1"/>
  <c r="E931" i="15"/>
  <c r="G931" i="15" s="1"/>
  <c r="U930" i="15"/>
  <c r="W930" i="15" s="1"/>
  <c r="Q930" i="15"/>
  <c r="S930" i="15" s="1"/>
  <c r="M930" i="15"/>
  <c r="O930" i="15" s="1"/>
  <c r="I930" i="15"/>
  <c r="K930" i="15" s="1"/>
  <c r="E930" i="15"/>
  <c r="G930" i="15" s="1"/>
  <c r="U929" i="15"/>
  <c r="W929" i="15" s="1"/>
  <c r="Q929" i="15"/>
  <c r="S929" i="15" s="1"/>
  <c r="M929" i="15"/>
  <c r="O929" i="15" s="1"/>
  <c r="I929" i="15"/>
  <c r="K929" i="15" s="1"/>
  <c r="E929" i="15"/>
  <c r="G929" i="15" s="1"/>
  <c r="U928" i="15"/>
  <c r="W928" i="15" s="1"/>
  <c r="Q928" i="15"/>
  <c r="S928" i="15" s="1"/>
  <c r="M928" i="15"/>
  <c r="O928" i="15" s="1"/>
  <c r="I928" i="15"/>
  <c r="K928" i="15" s="1"/>
  <c r="E928" i="15"/>
  <c r="G928" i="15" s="1"/>
  <c r="U927" i="15"/>
  <c r="W927" i="15" s="1"/>
  <c r="Q927" i="15"/>
  <c r="S927" i="15" s="1"/>
  <c r="M927" i="15"/>
  <c r="O927" i="15" s="1"/>
  <c r="I927" i="15"/>
  <c r="K927" i="15" s="1"/>
  <c r="E927" i="15"/>
  <c r="G927" i="15" s="1"/>
  <c r="U926" i="15"/>
  <c r="W926" i="15" s="1"/>
  <c r="Q926" i="15"/>
  <c r="S926" i="15" s="1"/>
  <c r="M926" i="15"/>
  <c r="O926" i="15" s="1"/>
  <c r="I926" i="15"/>
  <c r="K926" i="15" s="1"/>
  <c r="E926" i="15"/>
  <c r="G926" i="15" s="1"/>
  <c r="U925" i="15"/>
  <c r="W925" i="15" s="1"/>
  <c r="Q925" i="15"/>
  <c r="S925" i="15" s="1"/>
  <c r="M925" i="15"/>
  <c r="O925" i="15" s="1"/>
  <c r="I925" i="15"/>
  <c r="K925" i="15" s="1"/>
  <c r="E925" i="15"/>
  <c r="G925" i="15" s="1"/>
  <c r="U924" i="15"/>
  <c r="W924" i="15" s="1"/>
  <c r="Q924" i="15"/>
  <c r="S924" i="15" s="1"/>
  <c r="M924" i="15"/>
  <c r="O924" i="15" s="1"/>
  <c r="I924" i="15"/>
  <c r="K924" i="15" s="1"/>
  <c r="E924" i="15"/>
  <c r="G924" i="15" s="1"/>
  <c r="U923" i="15"/>
  <c r="W923" i="15" s="1"/>
  <c r="Q923" i="15"/>
  <c r="S923" i="15" s="1"/>
  <c r="M923" i="15"/>
  <c r="O923" i="15" s="1"/>
  <c r="I923" i="15"/>
  <c r="K923" i="15" s="1"/>
  <c r="E923" i="15"/>
  <c r="G923" i="15" s="1"/>
  <c r="U922" i="15"/>
  <c r="W922" i="15" s="1"/>
  <c r="Q922" i="15"/>
  <c r="S922" i="15" s="1"/>
  <c r="M922" i="15"/>
  <c r="O922" i="15" s="1"/>
  <c r="I922" i="15"/>
  <c r="K922" i="15" s="1"/>
  <c r="E922" i="15"/>
  <c r="G922" i="15" s="1"/>
  <c r="U921" i="15"/>
  <c r="W921" i="15" s="1"/>
  <c r="Q921" i="15"/>
  <c r="S921" i="15" s="1"/>
  <c r="M921" i="15"/>
  <c r="O921" i="15" s="1"/>
  <c r="I921" i="15"/>
  <c r="K921" i="15" s="1"/>
  <c r="E921" i="15"/>
  <c r="G921" i="15" s="1"/>
  <c r="U920" i="15"/>
  <c r="W920" i="15" s="1"/>
  <c r="Q920" i="15"/>
  <c r="S920" i="15" s="1"/>
  <c r="M920" i="15"/>
  <c r="O920" i="15" s="1"/>
  <c r="I920" i="15"/>
  <c r="K920" i="15" s="1"/>
  <c r="E920" i="15"/>
  <c r="G920" i="15" s="1"/>
  <c r="U919" i="15"/>
  <c r="W919" i="15" s="1"/>
  <c r="Q919" i="15"/>
  <c r="S919" i="15" s="1"/>
  <c r="M919" i="15"/>
  <c r="O919" i="15" s="1"/>
  <c r="I919" i="15"/>
  <c r="K919" i="15" s="1"/>
  <c r="E919" i="15"/>
  <c r="G919" i="15" s="1"/>
  <c r="U918" i="15"/>
  <c r="W918" i="15" s="1"/>
  <c r="Q918" i="15"/>
  <c r="S918" i="15" s="1"/>
  <c r="M918" i="15"/>
  <c r="O918" i="15" s="1"/>
  <c r="I918" i="15"/>
  <c r="K918" i="15" s="1"/>
  <c r="E918" i="15"/>
  <c r="G918" i="15" s="1"/>
  <c r="U917" i="15"/>
  <c r="W917" i="15" s="1"/>
  <c r="Q917" i="15"/>
  <c r="S917" i="15" s="1"/>
  <c r="M917" i="15"/>
  <c r="O917" i="15" s="1"/>
  <c r="I917" i="15"/>
  <c r="K917" i="15" s="1"/>
  <c r="E917" i="15"/>
  <c r="G917" i="15" s="1"/>
  <c r="U916" i="15"/>
  <c r="W916" i="15" s="1"/>
  <c r="Q916" i="15"/>
  <c r="S916" i="15" s="1"/>
  <c r="M916" i="15"/>
  <c r="O916" i="15" s="1"/>
  <c r="I916" i="15"/>
  <c r="K916" i="15" s="1"/>
  <c r="E916" i="15"/>
  <c r="G916" i="15" s="1"/>
  <c r="U915" i="15"/>
  <c r="W915" i="15" s="1"/>
  <c r="Q915" i="15"/>
  <c r="S915" i="15" s="1"/>
  <c r="M915" i="15"/>
  <c r="O915" i="15" s="1"/>
  <c r="I915" i="15"/>
  <c r="K915" i="15" s="1"/>
  <c r="E915" i="15"/>
  <c r="G915" i="15" s="1"/>
  <c r="U914" i="15"/>
  <c r="W914" i="15" s="1"/>
  <c r="Q914" i="15"/>
  <c r="S914" i="15" s="1"/>
  <c r="M914" i="15"/>
  <c r="O914" i="15" s="1"/>
  <c r="I914" i="15"/>
  <c r="K914" i="15" s="1"/>
  <c r="E914" i="15"/>
  <c r="G914" i="15" s="1"/>
  <c r="U913" i="15"/>
  <c r="W913" i="15" s="1"/>
  <c r="Q913" i="15"/>
  <c r="S913" i="15" s="1"/>
  <c r="M913" i="15"/>
  <c r="O913" i="15" s="1"/>
  <c r="I913" i="15"/>
  <c r="K913" i="15" s="1"/>
  <c r="E913" i="15"/>
  <c r="G913" i="15" s="1"/>
  <c r="U912" i="15"/>
  <c r="W912" i="15" s="1"/>
  <c r="Q912" i="15"/>
  <c r="S912" i="15" s="1"/>
  <c r="M912" i="15"/>
  <c r="O912" i="15" s="1"/>
  <c r="I912" i="15"/>
  <c r="K912" i="15" s="1"/>
  <c r="E912" i="15"/>
  <c r="G912" i="15" s="1"/>
  <c r="U911" i="15"/>
  <c r="W911" i="15" s="1"/>
  <c r="Q911" i="15"/>
  <c r="S911" i="15" s="1"/>
  <c r="M911" i="15"/>
  <c r="O911" i="15" s="1"/>
  <c r="I911" i="15"/>
  <c r="K911" i="15" s="1"/>
  <c r="E911" i="15"/>
  <c r="G911" i="15" s="1"/>
  <c r="U910" i="15"/>
  <c r="W910" i="15" s="1"/>
  <c r="Q910" i="15"/>
  <c r="S910" i="15" s="1"/>
  <c r="M910" i="15"/>
  <c r="O910" i="15" s="1"/>
  <c r="I910" i="15"/>
  <c r="K910" i="15" s="1"/>
  <c r="E910" i="15"/>
  <c r="G910" i="15" s="1"/>
  <c r="U909" i="15"/>
  <c r="W909" i="15" s="1"/>
  <c r="Q909" i="15"/>
  <c r="S909" i="15" s="1"/>
  <c r="M909" i="15"/>
  <c r="O909" i="15" s="1"/>
  <c r="I909" i="15"/>
  <c r="K909" i="15" s="1"/>
  <c r="E909" i="15"/>
  <c r="G909" i="15" s="1"/>
  <c r="U908" i="15"/>
  <c r="W908" i="15" s="1"/>
  <c r="Q908" i="15"/>
  <c r="S908" i="15" s="1"/>
  <c r="M908" i="15"/>
  <c r="O908" i="15" s="1"/>
  <c r="I908" i="15"/>
  <c r="K908" i="15" s="1"/>
  <c r="E908" i="15"/>
  <c r="G908" i="15" s="1"/>
  <c r="U907" i="15"/>
  <c r="W907" i="15" s="1"/>
  <c r="Q907" i="15"/>
  <c r="S907" i="15" s="1"/>
  <c r="M907" i="15"/>
  <c r="O907" i="15" s="1"/>
  <c r="I907" i="15"/>
  <c r="K907" i="15" s="1"/>
  <c r="E907" i="15"/>
  <c r="G907" i="15" s="1"/>
  <c r="U906" i="15"/>
  <c r="W906" i="15" s="1"/>
  <c r="Q906" i="15"/>
  <c r="S906" i="15" s="1"/>
  <c r="M906" i="15"/>
  <c r="O906" i="15" s="1"/>
  <c r="I906" i="15"/>
  <c r="K906" i="15" s="1"/>
  <c r="E906" i="15"/>
  <c r="G906" i="15" s="1"/>
  <c r="U905" i="15"/>
  <c r="W905" i="15" s="1"/>
  <c r="Q905" i="15"/>
  <c r="S905" i="15" s="1"/>
  <c r="M905" i="15"/>
  <c r="O905" i="15" s="1"/>
  <c r="I905" i="15"/>
  <c r="K905" i="15" s="1"/>
  <c r="E905" i="15"/>
  <c r="G905" i="15" s="1"/>
  <c r="U904" i="15"/>
  <c r="W904" i="15" s="1"/>
  <c r="Q904" i="15"/>
  <c r="S904" i="15" s="1"/>
  <c r="M904" i="15"/>
  <c r="O904" i="15" s="1"/>
  <c r="I904" i="15"/>
  <c r="K904" i="15" s="1"/>
  <c r="E904" i="15"/>
  <c r="G904" i="15" s="1"/>
  <c r="U903" i="15"/>
  <c r="W903" i="15" s="1"/>
  <c r="Q903" i="15"/>
  <c r="S903" i="15" s="1"/>
  <c r="M903" i="15"/>
  <c r="O903" i="15" s="1"/>
  <c r="I903" i="15"/>
  <c r="K903" i="15" s="1"/>
  <c r="E903" i="15"/>
  <c r="G903" i="15" s="1"/>
  <c r="U902" i="15"/>
  <c r="W902" i="15" s="1"/>
  <c r="Q902" i="15"/>
  <c r="S902" i="15" s="1"/>
  <c r="M902" i="15"/>
  <c r="O902" i="15" s="1"/>
  <c r="I902" i="15"/>
  <c r="K902" i="15" s="1"/>
  <c r="E902" i="15"/>
  <c r="G902" i="15" s="1"/>
  <c r="U901" i="15"/>
  <c r="W901" i="15" s="1"/>
  <c r="Q901" i="15"/>
  <c r="S901" i="15" s="1"/>
  <c r="M901" i="15"/>
  <c r="O901" i="15" s="1"/>
  <c r="I901" i="15"/>
  <c r="K901" i="15" s="1"/>
  <c r="E901" i="15"/>
  <c r="G901" i="15" s="1"/>
  <c r="U900" i="15"/>
  <c r="W900" i="15" s="1"/>
  <c r="Q900" i="15"/>
  <c r="S900" i="15" s="1"/>
  <c r="M900" i="15"/>
  <c r="O900" i="15" s="1"/>
  <c r="I900" i="15"/>
  <c r="K900" i="15" s="1"/>
  <c r="E900" i="15"/>
  <c r="G900" i="15" s="1"/>
  <c r="U899" i="15"/>
  <c r="W899" i="15" s="1"/>
  <c r="Q899" i="15"/>
  <c r="S899" i="15" s="1"/>
  <c r="M899" i="15"/>
  <c r="O899" i="15" s="1"/>
  <c r="I899" i="15"/>
  <c r="K899" i="15" s="1"/>
  <c r="E899" i="15"/>
  <c r="G899" i="15" s="1"/>
  <c r="U898" i="15"/>
  <c r="W898" i="15" s="1"/>
  <c r="Q898" i="15"/>
  <c r="S898" i="15" s="1"/>
  <c r="M898" i="15"/>
  <c r="O898" i="15" s="1"/>
  <c r="I898" i="15"/>
  <c r="K898" i="15" s="1"/>
  <c r="E898" i="15"/>
  <c r="G898" i="15" s="1"/>
  <c r="U897" i="15"/>
  <c r="W897" i="15" s="1"/>
  <c r="Q897" i="15"/>
  <c r="S897" i="15" s="1"/>
  <c r="M897" i="15"/>
  <c r="O897" i="15" s="1"/>
  <c r="I897" i="15"/>
  <c r="K897" i="15" s="1"/>
  <c r="E897" i="15"/>
  <c r="G897" i="15" s="1"/>
  <c r="U896" i="15"/>
  <c r="W896" i="15" s="1"/>
  <c r="Q896" i="15"/>
  <c r="S896" i="15" s="1"/>
  <c r="M896" i="15"/>
  <c r="O896" i="15" s="1"/>
  <c r="I896" i="15"/>
  <c r="K896" i="15" s="1"/>
  <c r="E896" i="15"/>
  <c r="G896" i="15" s="1"/>
  <c r="U895" i="15"/>
  <c r="W895" i="15" s="1"/>
  <c r="Q895" i="15"/>
  <c r="S895" i="15" s="1"/>
  <c r="M895" i="15"/>
  <c r="O895" i="15" s="1"/>
  <c r="I895" i="15"/>
  <c r="K895" i="15" s="1"/>
  <c r="E895" i="15"/>
  <c r="G895" i="15" s="1"/>
  <c r="U894" i="15"/>
  <c r="W894" i="15" s="1"/>
  <c r="Q894" i="15"/>
  <c r="S894" i="15" s="1"/>
  <c r="M894" i="15"/>
  <c r="O894" i="15" s="1"/>
  <c r="I894" i="15"/>
  <c r="K894" i="15" s="1"/>
  <c r="E894" i="15"/>
  <c r="G894" i="15" s="1"/>
  <c r="U893" i="15"/>
  <c r="W893" i="15" s="1"/>
  <c r="Q893" i="15"/>
  <c r="S893" i="15" s="1"/>
  <c r="M893" i="15"/>
  <c r="O893" i="15" s="1"/>
  <c r="I893" i="15"/>
  <c r="K893" i="15" s="1"/>
  <c r="E893" i="15"/>
  <c r="G893" i="15" s="1"/>
  <c r="U892" i="15"/>
  <c r="W892" i="15" s="1"/>
  <c r="Q892" i="15"/>
  <c r="S892" i="15" s="1"/>
  <c r="M892" i="15"/>
  <c r="O892" i="15" s="1"/>
  <c r="I892" i="15"/>
  <c r="K892" i="15" s="1"/>
  <c r="E892" i="15"/>
  <c r="G892" i="15" s="1"/>
  <c r="U891" i="15"/>
  <c r="W891" i="15" s="1"/>
  <c r="Q891" i="15"/>
  <c r="S891" i="15" s="1"/>
  <c r="M891" i="15"/>
  <c r="O891" i="15" s="1"/>
  <c r="I891" i="15"/>
  <c r="K891" i="15" s="1"/>
  <c r="E891" i="15"/>
  <c r="G891" i="15" s="1"/>
  <c r="U890" i="15"/>
  <c r="W890" i="15" s="1"/>
  <c r="Q890" i="15"/>
  <c r="S890" i="15" s="1"/>
  <c r="M890" i="15"/>
  <c r="O890" i="15" s="1"/>
  <c r="I890" i="15"/>
  <c r="K890" i="15" s="1"/>
  <c r="E890" i="15"/>
  <c r="G890" i="15" s="1"/>
  <c r="U889" i="15"/>
  <c r="W889" i="15" s="1"/>
  <c r="Q889" i="15"/>
  <c r="S889" i="15" s="1"/>
  <c r="M889" i="15"/>
  <c r="O889" i="15" s="1"/>
  <c r="I889" i="15"/>
  <c r="K889" i="15" s="1"/>
  <c r="E889" i="15"/>
  <c r="G889" i="15" s="1"/>
  <c r="U888" i="15"/>
  <c r="W888" i="15" s="1"/>
  <c r="Q888" i="15"/>
  <c r="S888" i="15" s="1"/>
  <c r="M888" i="15"/>
  <c r="O888" i="15" s="1"/>
  <c r="I888" i="15"/>
  <c r="K888" i="15" s="1"/>
  <c r="E888" i="15"/>
  <c r="G888" i="15" s="1"/>
  <c r="U887" i="15"/>
  <c r="W887" i="15" s="1"/>
  <c r="Q887" i="15"/>
  <c r="S887" i="15" s="1"/>
  <c r="M887" i="15"/>
  <c r="O887" i="15" s="1"/>
  <c r="I887" i="15"/>
  <c r="K887" i="15" s="1"/>
  <c r="E887" i="15"/>
  <c r="G887" i="15" s="1"/>
  <c r="U886" i="15"/>
  <c r="W886" i="15" s="1"/>
  <c r="Q886" i="15"/>
  <c r="S886" i="15" s="1"/>
  <c r="M886" i="15"/>
  <c r="O886" i="15" s="1"/>
  <c r="I886" i="15"/>
  <c r="K886" i="15" s="1"/>
  <c r="E886" i="15"/>
  <c r="G886" i="15" s="1"/>
  <c r="U885" i="15"/>
  <c r="W885" i="15" s="1"/>
  <c r="Q885" i="15"/>
  <c r="S885" i="15" s="1"/>
  <c r="M885" i="15"/>
  <c r="O885" i="15" s="1"/>
  <c r="I885" i="15"/>
  <c r="K885" i="15" s="1"/>
  <c r="E885" i="15"/>
  <c r="G885" i="15" s="1"/>
  <c r="U884" i="15"/>
  <c r="W884" i="15" s="1"/>
  <c r="Q884" i="15"/>
  <c r="S884" i="15" s="1"/>
  <c r="M884" i="15"/>
  <c r="O884" i="15" s="1"/>
  <c r="I884" i="15"/>
  <c r="K884" i="15" s="1"/>
  <c r="E884" i="15"/>
  <c r="G884" i="15" s="1"/>
  <c r="U883" i="15"/>
  <c r="W883" i="15" s="1"/>
  <c r="Q883" i="15"/>
  <c r="S883" i="15" s="1"/>
  <c r="M883" i="15"/>
  <c r="O883" i="15" s="1"/>
  <c r="I883" i="15"/>
  <c r="K883" i="15" s="1"/>
  <c r="E883" i="15"/>
  <c r="G883" i="15" s="1"/>
  <c r="U882" i="15"/>
  <c r="W882" i="15" s="1"/>
  <c r="Q882" i="15"/>
  <c r="S882" i="15" s="1"/>
  <c r="M882" i="15"/>
  <c r="O882" i="15" s="1"/>
  <c r="I882" i="15"/>
  <c r="K882" i="15" s="1"/>
  <c r="E882" i="15"/>
  <c r="G882" i="15" s="1"/>
  <c r="U881" i="15"/>
  <c r="W881" i="15" s="1"/>
  <c r="Q881" i="15"/>
  <c r="S881" i="15" s="1"/>
  <c r="M881" i="15"/>
  <c r="O881" i="15" s="1"/>
  <c r="I881" i="15"/>
  <c r="K881" i="15" s="1"/>
  <c r="E881" i="15"/>
  <c r="G881" i="15" s="1"/>
  <c r="U880" i="15"/>
  <c r="W880" i="15" s="1"/>
  <c r="Q880" i="15"/>
  <c r="S880" i="15" s="1"/>
  <c r="M880" i="15"/>
  <c r="O880" i="15" s="1"/>
  <c r="I880" i="15"/>
  <c r="K880" i="15" s="1"/>
  <c r="E880" i="15"/>
  <c r="G880" i="15" s="1"/>
  <c r="U879" i="15"/>
  <c r="W879" i="15" s="1"/>
  <c r="Q879" i="15"/>
  <c r="S879" i="15" s="1"/>
  <c r="M879" i="15"/>
  <c r="O879" i="15" s="1"/>
  <c r="I879" i="15"/>
  <c r="K879" i="15" s="1"/>
  <c r="E879" i="15"/>
  <c r="G879" i="15" s="1"/>
  <c r="U878" i="15"/>
  <c r="W878" i="15" s="1"/>
  <c r="Q878" i="15"/>
  <c r="S878" i="15" s="1"/>
  <c r="M878" i="15"/>
  <c r="O878" i="15" s="1"/>
  <c r="I878" i="15"/>
  <c r="K878" i="15" s="1"/>
  <c r="E878" i="15"/>
  <c r="G878" i="15" s="1"/>
  <c r="U877" i="15"/>
  <c r="W877" i="15" s="1"/>
  <c r="Q877" i="15"/>
  <c r="S877" i="15" s="1"/>
  <c r="M877" i="15"/>
  <c r="O877" i="15" s="1"/>
  <c r="I877" i="15"/>
  <c r="K877" i="15" s="1"/>
  <c r="E877" i="15"/>
  <c r="G877" i="15" s="1"/>
  <c r="U876" i="15"/>
  <c r="W876" i="15" s="1"/>
  <c r="Q876" i="15"/>
  <c r="S876" i="15" s="1"/>
  <c r="M876" i="15"/>
  <c r="O876" i="15" s="1"/>
  <c r="I876" i="15"/>
  <c r="K876" i="15" s="1"/>
  <c r="E876" i="15"/>
  <c r="G876" i="15" s="1"/>
  <c r="U875" i="15"/>
  <c r="W875" i="15" s="1"/>
  <c r="Q875" i="15"/>
  <c r="S875" i="15" s="1"/>
  <c r="M875" i="15"/>
  <c r="O875" i="15" s="1"/>
  <c r="I875" i="15"/>
  <c r="K875" i="15" s="1"/>
  <c r="E875" i="15"/>
  <c r="G875" i="15" s="1"/>
  <c r="U874" i="15"/>
  <c r="W874" i="15" s="1"/>
  <c r="Q874" i="15"/>
  <c r="S874" i="15" s="1"/>
  <c r="M874" i="15"/>
  <c r="O874" i="15" s="1"/>
  <c r="I874" i="15"/>
  <c r="K874" i="15" s="1"/>
  <c r="E874" i="15"/>
  <c r="G874" i="15" s="1"/>
  <c r="U873" i="15"/>
  <c r="W873" i="15" s="1"/>
  <c r="Q873" i="15"/>
  <c r="S873" i="15" s="1"/>
  <c r="M873" i="15"/>
  <c r="O873" i="15" s="1"/>
  <c r="I873" i="15"/>
  <c r="K873" i="15" s="1"/>
  <c r="E873" i="15"/>
  <c r="G873" i="15" s="1"/>
  <c r="U872" i="15"/>
  <c r="W872" i="15" s="1"/>
  <c r="Q872" i="15"/>
  <c r="S872" i="15" s="1"/>
  <c r="M872" i="15"/>
  <c r="O872" i="15" s="1"/>
  <c r="I872" i="15"/>
  <c r="K872" i="15" s="1"/>
  <c r="E872" i="15"/>
  <c r="G872" i="15" s="1"/>
  <c r="U871" i="15"/>
  <c r="W871" i="15" s="1"/>
  <c r="Q871" i="15"/>
  <c r="S871" i="15" s="1"/>
  <c r="M871" i="15"/>
  <c r="O871" i="15" s="1"/>
  <c r="I871" i="15"/>
  <c r="K871" i="15" s="1"/>
  <c r="E871" i="15"/>
  <c r="G871" i="15" s="1"/>
  <c r="U870" i="15"/>
  <c r="W870" i="15" s="1"/>
  <c r="Q870" i="15"/>
  <c r="S870" i="15" s="1"/>
  <c r="M870" i="15"/>
  <c r="O870" i="15" s="1"/>
  <c r="I870" i="15"/>
  <c r="K870" i="15" s="1"/>
  <c r="E870" i="15"/>
  <c r="G870" i="15" s="1"/>
  <c r="U869" i="15"/>
  <c r="W869" i="15" s="1"/>
  <c r="Q869" i="15"/>
  <c r="S869" i="15" s="1"/>
  <c r="M869" i="15"/>
  <c r="O869" i="15" s="1"/>
  <c r="I869" i="15"/>
  <c r="K869" i="15" s="1"/>
  <c r="E869" i="15"/>
  <c r="G869" i="15" s="1"/>
  <c r="U868" i="15"/>
  <c r="W868" i="15" s="1"/>
  <c r="Q868" i="15"/>
  <c r="S868" i="15" s="1"/>
  <c r="M868" i="15"/>
  <c r="O868" i="15" s="1"/>
  <c r="I868" i="15"/>
  <c r="K868" i="15" s="1"/>
  <c r="E868" i="15"/>
  <c r="G868" i="15" s="1"/>
  <c r="U867" i="15"/>
  <c r="W867" i="15" s="1"/>
  <c r="Q867" i="15"/>
  <c r="S867" i="15" s="1"/>
  <c r="M867" i="15"/>
  <c r="O867" i="15" s="1"/>
  <c r="I867" i="15"/>
  <c r="K867" i="15" s="1"/>
  <c r="E867" i="15"/>
  <c r="G867" i="15" s="1"/>
  <c r="U866" i="15"/>
  <c r="W866" i="15" s="1"/>
  <c r="Q866" i="15"/>
  <c r="S866" i="15" s="1"/>
  <c r="M866" i="15"/>
  <c r="O866" i="15" s="1"/>
  <c r="I866" i="15"/>
  <c r="K866" i="15" s="1"/>
  <c r="E866" i="15"/>
  <c r="G866" i="15" s="1"/>
  <c r="U865" i="15"/>
  <c r="W865" i="15" s="1"/>
  <c r="Q865" i="15"/>
  <c r="S865" i="15" s="1"/>
  <c r="M865" i="15"/>
  <c r="O865" i="15" s="1"/>
  <c r="I865" i="15"/>
  <c r="K865" i="15" s="1"/>
  <c r="E865" i="15"/>
  <c r="G865" i="15" s="1"/>
  <c r="U864" i="15"/>
  <c r="W864" i="15" s="1"/>
  <c r="Q864" i="15"/>
  <c r="S864" i="15" s="1"/>
  <c r="M864" i="15"/>
  <c r="O864" i="15" s="1"/>
  <c r="I864" i="15"/>
  <c r="K864" i="15" s="1"/>
  <c r="E864" i="15"/>
  <c r="G864" i="15" s="1"/>
  <c r="U863" i="15"/>
  <c r="W863" i="15" s="1"/>
  <c r="Q863" i="15"/>
  <c r="S863" i="15" s="1"/>
  <c r="M863" i="15"/>
  <c r="O863" i="15" s="1"/>
  <c r="I863" i="15"/>
  <c r="K863" i="15" s="1"/>
  <c r="E863" i="15"/>
  <c r="G863" i="15" s="1"/>
  <c r="U862" i="15"/>
  <c r="W862" i="15" s="1"/>
  <c r="Q862" i="15"/>
  <c r="S862" i="15" s="1"/>
  <c r="M862" i="15"/>
  <c r="O862" i="15" s="1"/>
  <c r="I862" i="15"/>
  <c r="K862" i="15" s="1"/>
  <c r="E862" i="15"/>
  <c r="G862" i="15" s="1"/>
  <c r="U861" i="15"/>
  <c r="W861" i="15" s="1"/>
  <c r="Q861" i="15"/>
  <c r="S861" i="15" s="1"/>
  <c r="M861" i="15"/>
  <c r="O861" i="15" s="1"/>
  <c r="I861" i="15"/>
  <c r="K861" i="15" s="1"/>
  <c r="E861" i="15"/>
  <c r="G861" i="15" s="1"/>
  <c r="U860" i="15"/>
  <c r="W860" i="15" s="1"/>
  <c r="Q860" i="15"/>
  <c r="S860" i="15" s="1"/>
  <c r="M860" i="15"/>
  <c r="O860" i="15" s="1"/>
  <c r="I860" i="15"/>
  <c r="K860" i="15" s="1"/>
  <c r="E860" i="15"/>
  <c r="G860" i="15" s="1"/>
  <c r="U859" i="15"/>
  <c r="W859" i="15" s="1"/>
  <c r="Q859" i="15"/>
  <c r="S859" i="15" s="1"/>
  <c r="M859" i="15"/>
  <c r="O859" i="15" s="1"/>
  <c r="I859" i="15"/>
  <c r="K859" i="15" s="1"/>
  <c r="E859" i="15"/>
  <c r="G859" i="15" s="1"/>
  <c r="U858" i="15"/>
  <c r="W858" i="15" s="1"/>
  <c r="Q858" i="15"/>
  <c r="S858" i="15" s="1"/>
  <c r="M858" i="15"/>
  <c r="O858" i="15" s="1"/>
  <c r="I858" i="15"/>
  <c r="K858" i="15" s="1"/>
  <c r="E858" i="15"/>
  <c r="G858" i="15" s="1"/>
  <c r="U857" i="15"/>
  <c r="W857" i="15" s="1"/>
  <c r="Q857" i="15"/>
  <c r="S857" i="15" s="1"/>
  <c r="M857" i="15"/>
  <c r="O857" i="15" s="1"/>
  <c r="I857" i="15"/>
  <c r="K857" i="15" s="1"/>
  <c r="E857" i="15"/>
  <c r="G857" i="15" s="1"/>
  <c r="U856" i="15"/>
  <c r="W856" i="15" s="1"/>
  <c r="Q856" i="15"/>
  <c r="S856" i="15" s="1"/>
  <c r="M856" i="15"/>
  <c r="O856" i="15" s="1"/>
  <c r="I856" i="15"/>
  <c r="K856" i="15" s="1"/>
  <c r="E856" i="15"/>
  <c r="G856" i="15" s="1"/>
  <c r="U855" i="15"/>
  <c r="W855" i="15" s="1"/>
  <c r="Q855" i="15"/>
  <c r="S855" i="15" s="1"/>
  <c r="M855" i="15"/>
  <c r="O855" i="15" s="1"/>
  <c r="I855" i="15"/>
  <c r="K855" i="15" s="1"/>
  <c r="E855" i="15"/>
  <c r="G855" i="15" s="1"/>
  <c r="U854" i="15"/>
  <c r="W854" i="15" s="1"/>
  <c r="Q854" i="15"/>
  <c r="S854" i="15" s="1"/>
  <c r="M854" i="15"/>
  <c r="O854" i="15" s="1"/>
  <c r="I854" i="15"/>
  <c r="K854" i="15" s="1"/>
  <c r="E854" i="15"/>
  <c r="G854" i="15" s="1"/>
  <c r="U853" i="15"/>
  <c r="W853" i="15" s="1"/>
  <c r="Q853" i="15"/>
  <c r="S853" i="15" s="1"/>
  <c r="M853" i="15"/>
  <c r="O853" i="15" s="1"/>
  <c r="I853" i="15"/>
  <c r="K853" i="15" s="1"/>
  <c r="E853" i="15"/>
  <c r="G853" i="15" s="1"/>
  <c r="U852" i="15"/>
  <c r="W852" i="15" s="1"/>
  <c r="Q852" i="15"/>
  <c r="S852" i="15" s="1"/>
  <c r="M852" i="15"/>
  <c r="O852" i="15" s="1"/>
  <c r="I852" i="15"/>
  <c r="K852" i="15" s="1"/>
  <c r="E852" i="15"/>
  <c r="G852" i="15" s="1"/>
  <c r="U851" i="15"/>
  <c r="W851" i="15" s="1"/>
  <c r="Q851" i="15"/>
  <c r="S851" i="15" s="1"/>
  <c r="M851" i="15"/>
  <c r="O851" i="15" s="1"/>
  <c r="I851" i="15"/>
  <c r="K851" i="15" s="1"/>
  <c r="E851" i="15"/>
  <c r="G851" i="15" s="1"/>
  <c r="U850" i="15"/>
  <c r="W850" i="15" s="1"/>
  <c r="Q850" i="15"/>
  <c r="S850" i="15" s="1"/>
  <c r="M850" i="15"/>
  <c r="O850" i="15" s="1"/>
  <c r="I850" i="15"/>
  <c r="K850" i="15" s="1"/>
  <c r="E850" i="15"/>
  <c r="G850" i="15" s="1"/>
  <c r="U849" i="15"/>
  <c r="W849" i="15" s="1"/>
  <c r="Q849" i="15"/>
  <c r="S849" i="15" s="1"/>
  <c r="M849" i="15"/>
  <c r="O849" i="15" s="1"/>
  <c r="I849" i="15"/>
  <c r="K849" i="15" s="1"/>
  <c r="E849" i="15"/>
  <c r="G849" i="15" s="1"/>
  <c r="U848" i="15"/>
  <c r="W848" i="15" s="1"/>
  <c r="Q848" i="15"/>
  <c r="S848" i="15" s="1"/>
  <c r="M848" i="15"/>
  <c r="O848" i="15" s="1"/>
  <c r="I848" i="15"/>
  <c r="K848" i="15" s="1"/>
  <c r="E848" i="15"/>
  <c r="G848" i="15" s="1"/>
  <c r="U847" i="15"/>
  <c r="W847" i="15" s="1"/>
  <c r="Q847" i="15"/>
  <c r="S847" i="15" s="1"/>
  <c r="M847" i="15"/>
  <c r="O847" i="15" s="1"/>
  <c r="I847" i="15"/>
  <c r="K847" i="15" s="1"/>
  <c r="E847" i="15"/>
  <c r="G847" i="15" s="1"/>
  <c r="U846" i="15"/>
  <c r="W846" i="15" s="1"/>
  <c r="Q846" i="15"/>
  <c r="S846" i="15" s="1"/>
  <c r="M846" i="15"/>
  <c r="O846" i="15" s="1"/>
  <c r="I846" i="15"/>
  <c r="K846" i="15" s="1"/>
  <c r="E846" i="15"/>
  <c r="G846" i="15" s="1"/>
  <c r="U845" i="15"/>
  <c r="W845" i="15" s="1"/>
  <c r="Q845" i="15"/>
  <c r="S845" i="15" s="1"/>
  <c r="M845" i="15"/>
  <c r="O845" i="15" s="1"/>
  <c r="I845" i="15"/>
  <c r="K845" i="15" s="1"/>
  <c r="E845" i="15"/>
  <c r="G845" i="15" s="1"/>
  <c r="U844" i="15"/>
  <c r="W844" i="15" s="1"/>
  <c r="Q844" i="15"/>
  <c r="S844" i="15" s="1"/>
  <c r="M844" i="15"/>
  <c r="O844" i="15" s="1"/>
  <c r="I844" i="15"/>
  <c r="K844" i="15" s="1"/>
  <c r="E844" i="15"/>
  <c r="G844" i="15" s="1"/>
  <c r="U843" i="15"/>
  <c r="W843" i="15" s="1"/>
  <c r="Q843" i="15"/>
  <c r="S843" i="15" s="1"/>
  <c r="M843" i="15"/>
  <c r="O843" i="15" s="1"/>
  <c r="I843" i="15"/>
  <c r="K843" i="15" s="1"/>
  <c r="E843" i="15"/>
  <c r="G843" i="15" s="1"/>
  <c r="U842" i="15"/>
  <c r="W842" i="15" s="1"/>
  <c r="Q842" i="15"/>
  <c r="S842" i="15" s="1"/>
  <c r="M842" i="15"/>
  <c r="O842" i="15" s="1"/>
  <c r="I842" i="15"/>
  <c r="K842" i="15" s="1"/>
  <c r="E842" i="15"/>
  <c r="G842" i="15" s="1"/>
  <c r="U841" i="15"/>
  <c r="W841" i="15" s="1"/>
  <c r="Q841" i="15"/>
  <c r="S841" i="15" s="1"/>
  <c r="M841" i="15"/>
  <c r="O841" i="15" s="1"/>
  <c r="I841" i="15"/>
  <c r="K841" i="15" s="1"/>
  <c r="E841" i="15"/>
  <c r="G841" i="15" s="1"/>
  <c r="U840" i="15"/>
  <c r="W840" i="15" s="1"/>
  <c r="Q840" i="15"/>
  <c r="S840" i="15" s="1"/>
  <c r="M840" i="15"/>
  <c r="O840" i="15" s="1"/>
  <c r="I840" i="15"/>
  <c r="K840" i="15" s="1"/>
  <c r="E840" i="15"/>
  <c r="G840" i="15" s="1"/>
  <c r="U839" i="15"/>
  <c r="W839" i="15" s="1"/>
  <c r="Q839" i="15"/>
  <c r="S839" i="15" s="1"/>
  <c r="M839" i="15"/>
  <c r="O839" i="15" s="1"/>
  <c r="I839" i="15"/>
  <c r="K839" i="15" s="1"/>
  <c r="E839" i="15"/>
  <c r="G839" i="15" s="1"/>
  <c r="U838" i="15"/>
  <c r="W838" i="15" s="1"/>
  <c r="Q838" i="15"/>
  <c r="S838" i="15" s="1"/>
  <c r="M838" i="15"/>
  <c r="O838" i="15" s="1"/>
  <c r="I838" i="15"/>
  <c r="K838" i="15" s="1"/>
  <c r="E838" i="15"/>
  <c r="G838" i="15" s="1"/>
  <c r="U837" i="15"/>
  <c r="W837" i="15" s="1"/>
  <c r="Q837" i="15"/>
  <c r="S837" i="15" s="1"/>
  <c r="M837" i="15"/>
  <c r="O837" i="15" s="1"/>
  <c r="I837" i="15"/>
  <c r="K837" i="15" s="1"/>
  <c r="E837" i="15"/>
  <c r="G837" i="15" s="1"/>
  <c r="U836" i="15"/>
  <c r="W836" i="15" s="1"/>
  <c r="Q836" i="15"/>
  <c r="S836" i="15" s="1"/>
  <c r="M836" i="15"/>
  <c r="O836" i="15" s="1"/>
  <c r="I836" i="15"/>
  <c r="K836" i="15" s="1"/>
  <c r="E836" i="15"/>
  <c r="G836" i="15" s="1"/>
  <c r="U835" i="15"/>
  <c r="W835" i="15" s="1"/>
  <c r="Q835" i="15"/>
  <c r="S835" i="15" s="1"/>
  <c r="M835" i="15"/>
  <c r="O835" i="15" s="1"/>
  <c r="I835" i="15"/>
  <c r="K835" i="15" s="1"/>
  <c r="E835" i="15"/>
  <c r="G835" i="15" s="1"/>
  <c r="U834" i="15"/>
  <c r="W834" i="15" s="1"/>
  <c r="Q834" i="15"/>
  <c r="S834" i="15" s="1"/>
  <c r="M834" i="15"/>
  <c r="O834" i="15" s="1"/>
  <c r="I834" i="15"/>
  <c r="K834" i="15" s="1"/>
  <c r="E834" i="15"/>
  <c r="G834" i="15" s="1"/>
  <c r="U833" i="15"/>
  <c r="W833" i="15" s="1"/>
  <c r="Q833" i="15"/>
  <c r="S833" i="15" s="1"/>
  <c r="M833" i="15"/>
  <c r="O833" i="15" s="1"/>
  <c r="I833" i="15"/>
  <c r="K833" i="15" s="1"/>
  <c r="E833" i="15"/>
  <c r="G833" i="15" s="1"/>
  <c r="U832" i="15"/>
  <c r="W832" i="15" s="1"/>
  <c r="Q832" i="15"/>
  <c r="S832" i="15" s="1"/>
  <c r="M832" i="15"/>
  <c r="O832" i="15" s="1"/>
  <c r="I832" i="15"/>
  <c r="K832" i="15" s="1"/>
  <c r="E832" i="15"/>
  <c r="G832" i="15" s="1"/>
  <c r="U831" i="15"/>
  <c r="W831" i="15" s="1"/>
  <c r="Q831" i="15"/>
  <c r="S831" i="15" s="1"/>
  <c r="M831" i="15"/>
  <c r="O831" i="15" s="1"/>
  <c r="I831" i="15"/>
  <c r="K831" i="15" s="1"/>
  <c r="E831" i="15"/>
  <c r="G831" i="15" s="1"/>
  <c r="U830" i="15"/>
  <c r="W830" i="15" s="1"/>
  <c r="Q830" i="15"/>
  <c r="S830" i="15" s="1"/>
  <c r="M830" i="15"/>
  <c r="O830" i="15" s="1"/>
  <c r="I830" i="15"/>
  <c r="K830" i="15" s="1"/>
  <c r="E830" i="15"/>
  <c r="G830" i="15" s="1"/>
  <c r="U829" i="15"/>
  <c r="W829" i="15" s="1"/>
  <c r="Q829" i="15"/>
  <c r="S829" i="15" s="1"/>
  <c r="M829" i="15"/>
  <c r="O829" i="15" s="1"/>
  <c r="I829" i="15"/>
  <c r="K829" i="15" s="1"/>
  <c r="E829" i="15"/>
  <c r="G829" i="15" s="1"/>
  <c r="U828" i="15"/>
  <c r="W828" i="15" s="1"/>
  <c r="Q828" i="15"/>
  <c r="S828" i="15" s="1"/>
  <c r="M828" i="15"/>
  <c r="O828" i="15" s="1"/>
  <c r="I828" i="15"/>
  <c r="K828" i="15" s="1"/>
  <c r="E828" i="15"/>
  <c r="G828" i="15" s="1"/>
  <c r="U827" i="15"/>
  <c r="W827" i="15" s="1"/>
  <c r="Q827" i="15"/>
  <c r="S827" i="15" s="1"/>
  <c r="M827" i="15"/>
  <c r="O827" i="15" s="1"/>
  <c r="I827" i="15"/>
  <c r="K827" i="15" s="1"/>
  <c r="E827" i="15"/>
  <c r="G827" i="15" s="1"/>
  <c r="U826" i="15"/>
  <c r="W826" i="15" s="1"/>
  <c r="Q826" i="15"/>
  <c r="S826" i="15" s="1"/>
  <c r="M826" i="15"/>
  <c r="O826" i="15" s="1"/>
  <c r="I826" i="15"/>
  <c r="K826" i="15" s="1"/>
  <c r="E826" i="15"/>
  <c r="G826" i="15" s="1"/>
  <c r="U825" i="15"/>
  <c r="W825" i="15" s="1"/>
  <c r="Q825" i="15"/>
  <c r="S825" i="15" s="1"/>
  <c r="M825" i="15"/>
  <c r="O825" i="15" s="1"/>
  <c r="I825" i="15"/>
  <c r="K825" i="15" s="1"/>
  <c r="E825" i="15"/>
  <c r="G825" i="15" s="1"/>
  <c r="U824" i="15"/>
  <c r="W824" i="15" s="1"/>
  <c r="Q824" i="15"/>
  <c r="S824" i="15" s="1"/>
  <c r="M824" i="15"/>
  <c r="O824" i="15" s="1"/>
  <c r="I824" i="15"/>
  <c r="K824" i="15" s="1"/>
  <c r="E824" i="15"/>
  <c r="G824" i="15" s="1"/>
  <c r="U823" i="15"/>
  <c r="W823" i="15" s="1"/>
  <c r="Q823" i="15"/>
  <c r="S823" i="15" s="1"/>
  <c r="M823" i="15"/>
  <c r="O823" i="15" s="1"/>
  <c r="I823" i="15"/>
  <c r="K823" i="15" s="1"/>
  <c r="E823" i="15"/>
  <c r="G823" i="15" s="1"/>
  <c r="U822" i="15"/>
  <c r="W822" i="15" s="1"/>
  <c r="Q822" i="15"/>
  <c r="S822" i="15" s="1"/>
  <c r="M822" i="15"/>
  <c r="O822" i="15" s="1"/>
  <c r="I822" i="15"/>
  <c r="K822" i="15" s="1"/>
  <c r="E822" i="15"/>
  <c r="G822" i="15" s="1"/>
  <c r="U821" i="15"/>
  <c r="W821" i="15" s="1"/>
  <c r="Q821" i="15"/>
  <c r="S821" i="15" s="1"/>
  <c r="M821" i="15"/>
  <c r="O821" i="15" s="1"/>
  <c r="I821" i="15"/>
  <c r="K821" i="15" s="1"/>
  <c r="E821" i="15"/>
  <c r="G821" i="15" s="1"/>
  <c r="U820" i="15"/>
  <c r="W820" i="15" s="1"/>
  <c r="Q820" i="15"/>
  <c r="S820" i="15" s="1"/>
  <c r="M820" i="15"/>
  <c r="O820" i="15" s="1"/>
  <c r="I820" i="15"/>
  <c r="K820" i="15" s="1"/>
  <c r="E820" i="15"/>
  <c r="G820" i="15" s="1"/>
  <c r="U819" i="15"/>
  <c r="W819" i="15" s="1"/>
  <c r="Q819" i="15"/>
  <c r="S819" i="15" s="1"/>
  <c r="M819" i="15"/>
  <c r="O819" i="15" s="1"/>
  <c r="I819" i="15"/>
  <c r="K819" i="15" s="1"/>
  <c r="E819" i="15"/>
  <c r="G819" i="15" s="1"/>
  <c r="U818" i="15"/>
  <c r="W818" i="15" s="1"/>
  <c r="Q818" i="15"/>
  <c r="S818" i="15" s="1"/>
  <c r="M818" i="15"/>
  <c r="O818" i="15" s="1"/>
  <c r="I818" i="15"/>
  <c r="K818" i="15" s="1"/>
  <c r="E818" i="15"/>
  <c r="G818" i="15" s="1"/>
  <c r="U817" i="15"/>
  <c r="W817" i="15" s="1"/>
  <c r="Q817" i="15"/>
  <c r="S817" i="15" s="1"/>
  <c r="M817" i="15"/>
  <c r="O817" i="15" s="1"/>
  <c r="I817" i="15"/>
  <c r="K817" i="15" s="1"/>
  <c r="E817" i="15"/>
  <c r="G817" i="15" s="1"/>
  <c r="U816" i="15"/>
  <c r="W816" i="15" s="1"/>
  <c r="Q816" i="15"/>
  <c r="S816" i="15" s="1"/>
  <c r="M816" i="15"/>
  <c r="O816" i="15" s="1"/>
  <c r="I816" i="15"/>
  <c r="K816" i="15" s="1"/>
  <c r="E816" i="15"/>
  <c r="G816" i="15" s="1"/>
  <c r="U815" i="15"/>
  <c r="W815" i="15" s="1"/>
  <c r="Q815" i="15"/>
  <c r="S815" i="15" s="1"/>
  <c r="M815" i="15"/>
  <c r="O815" i="15" s="1"/>
  <c r="I815" i="15"/>
  <c r="K815" i="15" s="1"/>
  <c r="E815" i="15"/>
  <c r="G815" i="15" s="1"/>
  <c r="U814" i="15"/>
  <c r="W814" i="15" s="1"/>
  <c r="Q814" i="15"/>
  <c r="S814" i="15" s="1"/>
  <c r="M814" i="15"/>
  <c r="O814" i="15" s="1"/>
  <c r="I814" i="15"/>
  <c r="K814" i="15" s="1"/>
  <c r="E814" i="15"/>
  <c r="G814" i="15" s="1"/>
  <c r="U813" i="15"/>
  <c r="W813" i="15" s="1"/>
  <c r="Q813" i="15"/>
  <c r="S813" i="15" s="1"/>
  <c r="M813" i="15"/>
  <c r="O813" i="15" s="1"/>
  <c r="I813" i="15"/>
  <c r="K813" i="15" s="1"/>
  <c r="E813" i="15"/>
  <c r="G813" i="15" s="1"/>
  <c r="U812" i="15"/>
  <c r="W812" i="15" s="1"/>
  <c r="Q812" i="15"/>
  <c r="S812" i="15" s="1"/>
  <c r="M812" i="15"/>
  <c r="O812" i="15" s="1"/>
  <c r="I812" i="15"/>
  <c r="K812" i="15" s="1"/>
  <c r="E812" i="15"/>
  <c r="G812" i="15" s="1"/>
  <c r="U811" i="15"/>
  <c r="W811" i="15" s="1"/>
  <c r="Q811" i="15"/>
  <c r="S811" i="15" s="1"/>
  <c r="M811" i="15"/>
  <c r="O811" i="15" s="1"/>
  <c r="I811" i="15"/>
  <c r="K811" i="15" s="1"/>
  <c r="E811" i="15"/>
  <c r="G811" i="15" s="1"/>
  <c r="U810" i="15"/>
  <c r="W810" i="15" s="1"/>
  <c r="Q810" i="15"/>
  <c r="S810" i="15" s="1"/>
  <c r="M810" i="15"/>
  <c r="O810" i="15" s="1"/>
  <c r="I810" i="15"/>
  <c r="K810" i="15" s="1"/>
  <c r="E810" i="15"/>
  <c r="G810" i="15" s="1"/>
  <c r="U809" i="15"/>
  <c r="W809" i="15" s="1"/>
  <c r="Q809" i="15"/>
  <c r="S809" i="15" s="1"/>
  <c r="M809" i="15"/>
  <c r="O809" i="15" s="1"/>
  <c r="I809" i="15"/>
  <c r="K809" i="15" s="1"/>
  <c r="E809" i="15"/>
  <c r="G809" i="15" s="1"/>
  <c r="U808" i="15"/>
  <c r="W808" i="15" s="1"/>
  <c r="Q808" i="15"/>
  <c r="S808" i="15" s="1"/>
  <c r="M808" i="15"/>
  <c r="O808" i="15" s="1"/>
  <c r="I808" i="15"/>
  <c r="K808" i="15" s="1"/>
  <c r="E808" i="15"/>
  <c r="G808" i="15" s="1"/>
  <c r="U807" i="15"/>
  <c r="W807" i="15" s="1"/>
  <c r="Q807" i="15"/>
  <c r="S807" i="15" s="1"/>
  <c r="M807" i="15"/>
  <c r="O807" i="15" s="1"/>
  <c r="I807" i="15"/>
  <c r="K807" i="15" s="1"/>
  <c r="E807" i="15"/>
  <c r="G807" i="15" s="1"/>
  <c r="U806" i="15"/>
  <c r="W806" i="15" s="1"/>
  <c r="Q806" i="15"/>
  <c r="S806" i="15" s="1"/>
  <c r="M806" i="15"/>
  <c r="O806" i="15" s="1"/>
  <c r="I806" i="15"/>
  <c r="K806" i="15" s="1"/>
  <c r="E806" i="15"/>
  <c r="G806" i="15" s="1"/>
  <c r="U805" i="15"/>
  <c r="W805" i="15" s="1"/>
  <c r="Q805" i="15"/>
  <c r="S805" i="15" s="1"/>
  <c r="M805" i="15"/>
  <c r="O805" i="15" s="1"/>
  <c r="I805" i="15"/>
  <c r="K805" i="15" s="1"/>
  <c r="E805" i="15"/>
  <c r="G805" i="15" s="1"/>
  <c r="U804" i="15"/>
  <c r="W804" i="15" s="1"/>
  <c r="Q804" i="15"/>
  <c r="S804" i="15" s="1"/>
  <c r="M804" i="15"/>
  <c r="O804" i="15" s="1"/>
  <c r="I804" i="15"/>
  <c r="K804" i="15" s="1"/>
  <c r="E804" i="15"/>
  <c r="G804" i="15" s="1"/>
  <c r="U803" i="15"/>
  <c r="W803" i="15" s="1"/>
  <c r="Q803" i="15"/>
  <c r="S803" i="15" s="1"/>
  <c r="M803" i="15"/>
  <c r="O803" i="15" s="1"/>
  <c r="I803" i="15"/>
  <c r="K803" i="15" s="1"/>
  <c r="E803" i="15"/>
  <c r="G803" i="15" s="1"/>
  <c r="U802" i="15"/>
  <c r="W802" i="15" s="1"/>
  <c r="Q802" i="15"/>
  <c r="S802" i="15" s="1"/>
  <c r="M802" i="15"/>
  <c r="O802" i="15" s="1"/>
  <c r="I802" i="15"/>
  <c r="K802" i="15" s="1"/>
  <c r="E802" i="15"/>
  <c r="G802" i="15" s="1"/>
  <c r="U801" i="15"/>
  <c r="W801" i="15" s="1"/>
  <c r="Q801" i="15"/>
  <c r="S801" i="15" s="1"/>
  <c r="M801" i="15"/>
  <c r="O801" i="15" s="1"/>
  <c r="I801" i="15"/>
  <c r="K801" i="15" s="1"/>
  <c r="E801" i="15"/>
  <c r="G801" i="15" s="1"/>
  <c r="U800" i="15"/>
  <c r="W800" i="15" s="1"/>
  <c r="Q800" i="15"/>
  <c r="S800" i="15" s="1"/>
  <c r="M800" i="15"/>
  <c r="O800" i="15" s="1"/>
  <c r="I800" i="15"/>
  <c r="K800" i="15" s="1"/>
  <c r="E800" i="15"/>
  <c r="G800" i="15" s="1"/>
  <c r="U799" i="15"/>
  <c r="W799" i="15" s="1"/>
  <c r="Q799" i="15"/>
  <c r="S799" i="15" s="1"/>
  <c r="M799" i="15"/>
  <c r="O799" i="15" s="1"/>
  <c r="I799" i="15"/>
  <c r="K799" i="15" s="1"/>
  <c r="E799" i="15"/>
  <c r="G799" i="15" s="1"/>
  <c r="U798" i="15"/>
  <c r="W798" i="15" s="1"/>
  <c r="Q798" i="15"/>
  <c r="S798" i="15" s="1"/>
  <c r="M798" i="15"/>
  <c r="O798" i="15" s="1"/>
  <c r="I798" i="15"/>
  <c r="K798" i="15" s="1"/>
  <c r="E798" i="15"/>
  <c r="G798" i="15" s="1"/>
  <c r="U797" i="15"/>
  <c r="W797" i="15" s="1"/>
  <c r="Q797" i="15"/>
  <c r="S797" i="15" s="1"/>
  <c r="M797" i="15"/>
  <c r="O797" i="15" s="1"/>
  <c r="I797" i="15"/>
  <c r="K797" i="15" s="1"/>
  <c r="E797" i="15"/>
  <c r="G797" i="15" s="1"/>
  <c r="U796" i="15"/>
  <c r="W796" i="15" s="1"/>
  <c r="Q796" i="15"/>
  <c r="S796" i="15" s="1"/>
  <c r="M796" i="15"/>
  <c r="O796" i="15" s="1"/>
  <c r="I796" i="15"/>
  <c r="K796" i="15" s="1"/>
  <c r="E796" i="15"/>
  <c r="G796" i="15" s="1"/>
  <c r="U795" i="15"/>
  <c r="W795" i="15" s="1"/>
  <c r="Q795" i="15"/>
  <c r="S795" i="15" s="1"/>
  <c r="M795" i="15"/>
  <c r="O795" i="15" s="1"/>
  <c r="I795" i="15"/>
  <c r="K795" i="15" s="1"/>
  <c r="E795" i="15"/>
  <c r="G795" i="15" s="1"/>
  <c r="U794" i="15"/>
  <c r="W794" i="15" s="1"/>
  <c r="Q794" i="15"/>
  <c r="S794" i="15" s="1"/>
  <c r="M794" i="15"/>
  <c r="O794" i="15" s="1"/>
  <c r="I794" i="15"/>
  <c r="K794" i="15" s="1"/>
  <c r="E794" i="15"/>
  <c r="G794" i="15" s="1"/>
  <c r="U793" i="15"/>
  <c r="W793" i="15" s="1"/>
  <c r="Q793" i="15"/>
  <c r="S793" i="15" s="1"/>
  <c r="M793" i="15"/>
  <c r="O793" i="15" s="1"/>
  <c r="I793" i="15"/>
  <c r="K793" i="15" s="1"/>
  <c r="E793" i="15"/>
  <c r="G793" i="15" s="1"/>
  <c r="U792" i="15"/>
  <c r="W792" i="15" s="1"/>
  <c r="Q792" i="15"/>
  <c r="S792" i="15" s="1"/>
  <c r="M792" i="15"/>
  <c r="O792" i="15" s="1"/>
  <c r="I792" i="15"/>
  <c r="K792" i="15" s="1"/>
  <c r="E792" i="15"/>
  <c r="G792" i="15" s="1"/>
  <c r="U791" i="15"/>
  <c r="W791" i="15" s="1"/>
  <c r="Q791" i="15"/>
  <c r="S791" i="15" s="1"/>
  <c r="M791" i="15"/>
  <c r="O791" i="15" s="1"/>
  <c r="I791" i="15"/>
  <c r="K791" i="15" s="1"/>
  <c r="E791" i="15"/>
  <c r="G791" i="15" s="1"/>
  <c r="U790" i="15"/>
  <c r="W790" i="15" s="1"/>
  <c r="Q790" i="15"/>
  <c r="S790" i="15" s="1"/>
  <c r="M790" i="15"/>
  <c r="O790" i="15" s="1"/>
  <c r="I790" i="15"/>
  <c r="K790" i="15" s="1"/>
  <c r="E790" i="15"/>
  <c r="G790" i="15" s="1"/>
  <c r="U789" i="15"/>
  <c r="W789" i="15" s="1"/>
  <c r="Q789" i="15"/>
  <c r="S789" i="15" s="1"/>
  <c r="M789" i="15"/>
  <c r="O789" i="15" s="1"/>
  <c r="I789" i="15"/>
  <c r="K789" i="15" s="1"/>
  <c r="E789" i="15"/>
  <c r="G789" i="15" s="1"/>
  <c r="U788" i="15"/>
  <c r="W788" i="15" s="1"/>
  <c r="Q788" i="15"/>
  <c r="S788" i="15" s="1"/>
  <c r="M788" i="15"/>
  <c r="O788" i="15" s="1"/>
  <c r="I788" i="15"/>
  <c r="K788" i="15" s="1"/>
  <c r="E788" i="15"/>
  <c r="G788" i="15" s="1"/>
  <c r="U787" i="15"/>
  <c r="W787" i="15" s="1"/>
  <c r="Q787" i="15"/>
  <c r="S787" i="15" s="1"/>
  <c r="M787" i="15"/>
  <c r="O787" i="15" s="1"/>
  <c r="I787" i="15"/>
  <c r="K787" i="15" s="1"/>
  <c r="E787" i="15"/>
  <c r="G787" i="15" s="1"/>
  <c r="U786" i="15"/>
  <c r="W786" i="15" s="1"/>
  <c r="Q786" i="15"/>
  <c r="S786" i="15" s="1"/>
  <c r="M786" i="15"/>
  <c r="O786" i="15" s="1"/>
  <c r="I786" i="15"/>
  <c r="K786" i="15" s="1"/>
  <c r="E786" i="15"/>
  <c r="G786" i="15" s="1"/>
  <c r="U785" i="15"/>
  <c r="W785" i="15" s="1"/>
  <c r="Q785" i="15"/>
  <c r="S785" i="15" s="1"/>
  <c r="M785" i="15"/>
  <c r="O785" i="15" s="1"/>
  <c r="I785" i="15"/>
  <c r="K785" i="15" s="1"/>
  <c r="E785" i="15"/>
  <c r="G785" i="15" s="1"/>
  <c r="U784" i="15"/>
  <c r="W784" i="15" s="1"/>
  <c r="Q784" i="15"/>
  <c r="S784" i="15" s="1"/>
  <c r="M784" i="15"/>
  <c r="O784" i="15" s="1"/>
  <c r="I784" i="15"/>
  <c r="K784" i="15" s="1"/>
  <c r="E784" i="15"/>
  <c r="G784" i="15" s="1"/>
  <c r="U783" i="15"/>
  <c r="W783" i="15" s="1"/>
  <c r="Q783" i="15"/>
  <c r="S783" i="15" s="1"/>
  <c r="M783" i="15"/>
  <c r="O783" i="15" s="1"/>
  <c r="I783" i="15"/>
  <c r="K783" i="15" s="1"/>
  <c r="E783" i="15"/>
  <c r="G783" i="15" s="1"/>
  <c r="U782" i="15"/>
  <c r="W782" i="15" s="1"/>
  <c r="Q782" i="15"/>
  <c r="S782" i="15" s="1"/>
  <c r="M782" i="15"/>
  <c r="O782" i="15" s="1"/>
  <c r="I782" i="15"/>
  <c r="K782" i="15" s="1"/>
  <c r="E782" i="15"/>
  <c r="G782" i="15" s="1"/>
  <c r="U781" i="15"/>
  <c r="W781" i="15" s="1"/>
  <c r="Q781" i="15"/>
  <c r="S781" i="15" s="1"/>
  <c r="M781" i="15"/>
  <c r="O781" i="15" s="1"/>
  <c r="I781" i="15"/>
  <c r="K781" i="15" s="1"/>
  <c r="E781" i="15"/>
  <c r="G781" i="15" s="1"/>
  <c r="U780" i="15"/>
  <c r="W780" i="15" s="1"/>
  <c r="Q780" i="15"/>
  <c r="S780" i="15" s="1"/>
  <c r="M780" i="15"/>
  <c r="O780" i="15" s="1"/>
  <c r="I780" i="15"/>
  <c r="K780" i="15" s="1"/>
  <c r="E780" i="15"/>
  <c r="G780" i="15" s="1"/>
  <c r="U779" i="15"/>
  <c r="W779" i="15" s="1"/>
  <c r="Q779" i="15"/>
  <c r="S779" i="15" s="1"/>
  <c r="M779" i="15"/>
  <c r="O779" i="15" s="1"/>
  <c r="I779" i="15"/>
  <c r="K779" i="15" s="1"/>
  <c r="E779" i="15"/>
  <c r="G779" i="15" s="1"/>
  <c r="U778" i="15"/>
  <c r="W778" i="15" s="1"/>
  <c r="Q778" i="15"/>
  <c r="S778" i="15" s="1"/>
  <c r="M778" i="15"/>
  <c r="O778" i="15" s="1"/>
  <c r="I778" i="15"/>
  <c r="K778" i="15" s="1"/>
  <c r="E778" i="15"/>
  <c r="G778" i="15" s="1"/>
  <c r="U777" i="15"/>
  <c r="W777" i="15" s="1"/>
  <c r="Q777" i="15"/>
  <c r="S777" i="15" s="1"/>
  <c r="M777" i="15"/>
  <c r="O777" i="15" s="1"/>
  <c r="I777" i="15"/>
  <c r="K777" i="15" s="1"/>
  <c r="E777" i="15"/>
  <c r="G777" i="15" s="1"/>
  <c r="U776" i="15"/>
  <c r="W776" i="15" s="1"/>
  <c r="Q776" i="15"/>
  <c r="S776" i="15" s="1"/>
  <c r="M776" i="15"/>
  <c r="O776" i="15" s="1"/>
  <c r="I776" i="15"/>
  <c r="K776" i="15" s="1"/>
  <c r="E776" i="15"/>
  <c r="G776" i="15" s="1"/>
  <c r="U775" i="15"/>
  <c r="W775" i="15" s="1"/>
  <c r="Q775" i="15"/>
  <c r="S775" i="15" s="1"/>
  <c r="M775" i="15"/>
  <c r="O775" i="15" s="1"/>
  <c r="I775" i="15"/>
  <c r="K775" i="15" s="1"/>
  <c r="E775" i="15"/>
  <c r="G775" i="15" s="1"/>
  <c r="U774" i="15"/>
  <c r="W774" i="15" s="1"/>
  <c r="Q774" i="15"/>
  <c r="S774" i="15" s="1"/>
  <c r="M774" i="15"/>
  <c r="O774" i="15" s="1"/>
  <c r="I774" i="15"/>
  <c r="K774" i="15" s="1"/>
  <c r="E774" i="15"/>
  <c r="G774" i="15" s="1"/>
  <c r="U773" i="15"/>
  <c r="W773" i="15" s="1"/>
  <c r="Q773" i="15"/>
  <c r="S773" i="15" s="1"/>
  <c r="M773" i="15"/>
  <c r="O773" i="15" s="1"/>
  <c r="I773" i="15"/>
  <c r="K773" i="15" s="1"/>
  <c r="E773" i="15"/>
  <c r="G773" i="15" s="1"/>
  <c r="U772" i="15"/>
  <c r="W772" i="15" s="1"/>
  <c r="Q772" i="15"/>
  <c r="S772" i="15" s="1"/>
  <c r="M772" i="15"/>
  <c r="O772" i="15" s="1"/>
  <c r="I772" i="15"/>
  <c r="K772" i="15" s="1"/>
  <c r="E772" i="15"/>
  <c r="G772" i="15" s="1"/>
  <c r="U771" i="15"/>
  <c r="W771" i="15" s="1"/>
  <c r="Q771" i="15"/>
  <c r="S771" i="15" s="1"/>
  <c r="M771" i="15"/>
  <c r="O771" i="15" s="1"/>
  <c r="I771" i="15"/>
  <c r="K771" i="15" s="1"/>
  <c r="E771" i="15"/>
  <c r="G771" i="15" s="1"/>
  <c r="U770" i="15"/>
  <c r="W770" i="15" s="1"/>
  <c r="Q770" i="15"/>
  <c r="S770" i="15" s="1"/>
  <c r="M770" i="15"/>
  <c r="O770" i="15" s="1"/>
  <c r="I770" i="15"/>
  <c r="K770" i="15" s="1"/>
  <c r="E770" i="15"/>
  <c r="G770" i="15" s="1"/>
  <c r="U769" i="15"/>
  <c r="W769" i="15" s="1"/>
  <c r="Q769" i="15"/>
  <c r="S769" i="15" s="1"/>
  <c r="M769" i="15"/>
  <c r="O769" i="15" s="1"/>
  <c r="I769" i="15"/>
  <c r="K769" i="15" s="1"/>
  <c r="E769" i="15"/>
  <c r="G769" i="15" s="1"/>
  <c r="U768" i="15"/>
  <c r="W768" i="15" s="1"/>
  <c r="Q768" i="15"/>
  <c r="S768" i="15" s="1"/>
  <c r="M768" i="15"/>
  <c r="O768" i="15" s="1"/>
  <c r="I768" i="15"/>
  <c r="K768" i="15" s="1"/>
  <c r="E768" i="15"/>
  <c r="G768" i="15" s="1"/>
  <c r="U767" i="15"/>
  <c r="W767" i="15" s="1"/>
  <c r="Q767" i="15"/>
  <c r="S767" i="15" s="1"/>
  <c r="M767" i="15"/>
  <c r="O767" i="15" s="1"/>
  <c r="I767" i="15"/>
  <c r="K767" i="15" s="1"/>
  <c r="E767" i="15"/>
  <c r="G767" i="15" s="1"/>
  <c r="U766" i="15"/>
  <c r="W766" i="15" s="1"/>
  <c r="Q766" i="15"/>
  <c r="S766" i="15" s="1"/>
  <c r="M766" i="15"/>
  <c r="O766" i="15" s="1"/>
  <c r="I766" i="15"/>
  <c r="K766" i="15" s="1"/>
  <c r="E766" i="15"/>
  <c r="G766" i="15" s="1"/>
  <c r="U765" i="15"/>
  <c r="W765" i="15" s="1"/>
  <c r="Q765" i="15"/>
  <c r="S765" i="15" s="1"/>
  <c r="M765" i="15"/>
  <c r="O765" i="15" s="1"/>
  <c r="I765" i="15"/>
  <c r="K765" i="15" s="1"/>
  <c r="E765" i="15"/>
  <c r="G765" i="15" s="1"/>
  <c r="U764" i="15"/>
  <c r="W764" i="15" s="1"/>
  <c r="Q764" i="15"/>
  <c r="S764" i="15" s="1"/>
  <c r="M764" i="15"/>
  <c r="O764" i="15" s="1"/>
  <c r="I764" i="15"/>
  <c r="K764" i="15" s="1"/>
  <c r="E764" i="15"/>
  <c r="G764" i="15" s="1"/>
  <c r="U763" i="15"/>
  <c r="W763" i="15" s="1"/>
  <c r="Q763" i="15"/>
  <c r="S763" i="15" s="1"/>
  <c r="M763" i="15"/>
  <c r="O763" i="15" s="1"/>
  <c r="I763" i="15"/>
  <c r="K763" i="15" s="1"/>
  <c r="E763" i="15"/>
  <c r="G763" i="15" s="1"/>
  <c r="U762" i="15"/>
  <c r="W762" i="15" s="1"/>
  <c r="Q762" i="15"/>
  <c r="S762" i="15" s="1"/>
  <c r="M762" i="15"/>
  <c r="O762" i="15" s="1"/>
  <c r="I762" i="15"/>
  <c r="K762" i="15" s="1"/>
  <c r="E762" i="15"/>
  <c r="G762" i="15" s="1"/>
  <c r="U761" i="15"/>
  <c r="W761" i="15" s="1"/>
  <c r="Q761" i="15"/>
  <c r="S761" i="15" s="1"/>
  <c r="M761" i="15"/>
  <c r="O761" i="15" s="1"/>
  <c r="I761" i="15"/>
  <c r="K761" i="15" s="1"/>
  <c r="E761" i="15"/>
  <c r="G761" i="15" s="1"/>
  <c r="U760" i="15"/>
  <c r="W760" i="15" s="1"/>
  <c r="Q760" i="15"/>
  <c r="S760" i="15" s="1"/>
  <c r="M760" i="15"/>
  <c r="O760" i="15" s="1"/>
  <c r="I760" i="15"/>
  <c r="K760" i="15" s="1"/>
  <c r="E760" i="15"/>
  <c r="G760" i="15" s="1"/>
  <c r="U759" i="15"/>
  <c r="W759" i="15" s="1"/>
  <c r="Q759" i="15"/>
  <c r="S759" i="15" s="1"/>
  <c r="M759" i="15"/>
  <c r="O759" i="15" s="1"/>
  <c r="I759" i="15"/>
  <c r="K759" i="15" s="1"/>
  <c r="E759" i="15"/>
  <c r="G759" i="15" s="1"/>
  <c r="U758" i="15"/>
  <c r="W758" i="15" s="1"/>
  <c r="Q758" i="15"/>
  <c r="S758" i="15" s="1"/>
  <c r="M758" i="15"/>
  <c r="O758" i="15" s="1"/>
  <c r="I758" i="15"/>
  <c r="K758" i="15" s="1"/>
  <c r="E758" i="15"/>
  <c r="G758" i="15" s="1"/>
  <c r="U757" i="15"/>
  <c r="W757" i="15" s="1"/>
  <c r="Q757" i="15"/>
  <c r="S757" i="15" s="1"/>
  <c r="M757" i="15"/>
  <c r="O757" i="15" s="1"/>
  <c r="I757" i="15"/>
  <c r="K757" i="15" s="1"/>
  <c r="E757" i="15"/>
  <c r="G757" i="15" s="1"/>
  <c r="U756" i="15"/>
  <c r="W756" i="15" s="1"/>
  <c r="Q756" i="15"/>
  <c r="S756" i="15" s="1"/>
  <c r="M756" i="15"/>
  <c r="O756" i="15" s="1"/>
  <c r="I756" i="15"/>
  <c r="K756" i="15" s="1"/>
  <c r="E756" i="15"/>
  <c r="G756" i="15" s="1"/>
  <c r="U755" i="15"/>
  <c r="W755" i="15" s="1"/>
  <c r="Q755" i="15"/>
  <c r="S755" i="15" s="1"/>
  <c r="M755" i="15"/>
  <c r="O755" i="15" s="1"/>
  <c r="I755" i="15"/>
  <c r="K755" i="15" s="1"/>
  <c r="E755" i="15"/>
  <c r="G755" i="15" s="1"/>
  <c r="U754" i="15"/>
  <c r="W754" i="15" s="1"/>
  <c r="Q754" i="15"/>
  <c r="S754" i="15" s="1"/>
  <c r="M754" i="15"/>
  <c r="O754" i="15" s="1"/>
  <c r="I754" i="15"/>
  <c r="K754" i="15" s="1"/>
  <c r="E754" i="15"/>
  <c r="G754" i="15" s="1"/>
  <c r="U753" i="15"/>
  <c r="W753" i="15" s="1"/>
  <c r="Q753" i="15"/>
  <c r="S753" i="15" s="1"/>
  <c r="M753" i="15"/>
  <c r="O753" i="15" s="1"/>
  <c r="I753" i="15"/>
  <c r="K753" i="15" s="1"/>
  <c r="E753" i="15"/>
  <c r="G753" i="15" s="1"/>
  <c r="U752" i="15"/>
  <c r="W752" i="15" s="1"/>
  <c r="Q752" i="15"/>
  <c r="S752" i="15" s="1"/>
  <c r="M752" i="15"/>
  <c r="O752" i="15" s="1"/>
  <c r="I752" i="15"/>
  <c r="K752" i="15" s="1"/>
  <c r="E752" i="15"/>
  <c r="G752" i="15" s="1"/>
  <c r="U751" i="15"/>
  <c r="W751" i="15" s="1"/>
  <c r="Q751" i="15"/>
  <c r="S751" i="15" s="1"/>
  <c r="M751" i="15"/>
  <c r="O751" i="15" s="1"/>
  <c r="I751" i="15"/>
  <c r="K751" i="15" s="1"/>
  <c r="E751" i="15"/>
  <c r="G751" i="15" s="1"/>
  <c r="U750" i="15"/>
  <c r="W750" i="15" s="1"/>
  <c r="Q750" i="15"/>
  <c r="S750" i="15" s="1"/>
  <c r="M750" i="15"/>
  <c r="O750" i="15" s="1"/>
  <c r="I750" i="15"/>
  <c r="K750" i="15" s="1"/>
  <c r="E750" i="15"/>
  <c r="G750" i="15" s="1"/>
  <c r="U749" i="15"/>
  <c r="W749" i="15" s="1"/>
  <c r="Q749" i="15"/>
  <c r="S749" i="15" s="1"/>
  <c r="M749" i="15"/>
  <c r="O749" i="15" s="1"/>
  <c r="I749" i="15"/>
  <c r="K749" i="15" s="1"/>
  <c r="E749" i="15"/>
  <c r="G749" i="15" s="1"/>
  <c r="U748" i="15"/>
  <c r="W748" i="15" s="1"/>
  <c r="Q748" i="15"/>
  <c r="S748" i="15" s="1"/>
  <c r="M748" i="15"/>
  <c r="O748" i="15" s="1"/>
  <c r="I748" i="15"/>
  <c r="K748" i="15" s="1"/>
  <c r="E748" i="15"/>
  <c r="G748" i="15" s="1"/>
  <c r="U747" i="15"/>
  <c r="W747" i="15" s="1"/>
  <c r="Q747" i="15"/>
  <c r="S747" i="15" s="1"/>
  <c r="M747" i="15"/>
  <c r="O747" i="15" s="1"/>
  <c r="I747" i="15"/>
  <c r="K747" i="15" s="1"/>
  <c r="E747" i="15"/>
  <c r="G747" i="15" s="1"/>
  <c r="U746" i="15"/>
  <c r="W746" i="15" s="1"/>
  <c r="Q746" i="15"/>
  <c r="S746" i="15" s="1"/>
  <c r="M746" i="15"/>
  <c r="O746" i="15" s="1"/>
  <c r="I746" i="15"/>
  <c r="K746" i="15" s="1"/>
  <c r="E746" i="15"/>
  <c r="G746" i="15" s="1"/>
  <c r="U745" i="15"/>
  <c r="W745" i="15" s="1"/>
  <c r="Q745" i="15"/>
  <c r="S745" i="15" s="1"/>
  <c r="M745" i="15"/>
  <c r="O745" i="15" s="1"/>
  <c r="I745" i="15"/>
  <c r="K745" i="15" s="1"/>
  <c r="E745" i="15"/>
  <c r="G745" i="15" s="1"/>
  <c r="U744" i="15"/>
  <c r="W744" i="15" s="1"/>
  <c r="Q744" i="15"/>
  <c r="S744" i="15" s="1"/>
  <c r="M744" i="15"/>
  <c r="O744" i="15" s="1"/>
  <c r="I744" i="15"/>
  <c r="K744" i="15" s="1"/>
  <c r="E744" i="15"/>
  <c r="G744" i="15" s="1"/>
  <c r="U743" i="15"/>
  <c r="W743" i="15" s="1"/>
  <c r="Q743" i="15"/>
  <c r="S743" i="15" s="1"/>
  <c r="M743" i="15"/>
  <c r="O743" i="15" s="1"/>
  <c r="I743" i="15"/>
  <c r="K743" i="15" s="1"/>
  <c r="E743" i="15"/>
  <c r="G743" i="15" s="1"/>
  <c r="U742" i="15"/>
  <c r="W742" i="15" s="1"/>
  <c r="Q742" i="15"/>
  <c r="S742" i="15" s="1"/>
  <c r="M742" i="15"/>
  <c r="O742" i="15" s="1"/>
  <c r="I742" i="15"/>
  <c r="K742" i="15" s="1"/>
  <c r="E742" i="15"/>
  <c r="G742" i="15" s="1"/>
  <c r="U741" i="15"/>
  <c r="W741" i="15" s="1"/>
  <c r="Q741" i="15"/>
  <c r="S741" i="15" s="1"/>
  <c r="M741" i="15"/>
  <c r="O741" i="15" s="1"/>
  <c r="I741" i="15"/>
  <c r="K741" i="15" s="1"/>
  <c r="E741" i="15"/>
  <c r="G741" i="15" s="1"/>
  <c r="U740" i="15"/>
  <c r="W740" i="15" s="1"/>
  <c r="Q740" i="15"/>
  <c r="S740" i="15" s="1"/>
  <c r="M740" i="15"/>
  <c r="O740" i="15" s="1"/>
  <c r="I740" i="15"/>
  <c r="K740" i="15" s="1"/>
  <c r="E740" i="15"/>
  <c r="G740" i="15" s="1"/>
  <c r="U739" i="15"/>
  <c r="W739" i="15" s="1"/>
  <c r="Q739" i="15"/>
  <c r="S739" i="15" s="1"/>
  <c r="M739" i="15"/>
  <c r="O739" i="15" s="1"/>
  <c r="I739" i="15"/>
  <c r="K739" i="15" s="1"/>
  <c r="E739" i="15"/>
  <c r="G739" i="15" s="1"/>
  <c r="U738" i="15"/>
  <c r="W738" i="15" s="1"/>
  <c r="Q738" i="15"/>
  <c r="S738" i="15" s="1"/>
  <c r="M738" i="15"/>
  <c r="O738" i="15" s="1"/>
  <c r="I738" i="15"/>
  <c r="K738" i="15" s="1"/>
  <c r="E738" i="15"/>
  <c r="G738" i="15" s="1"/>
  <c r="U737" i="15"/>
  <c r="W737" i="15" s="1"/>
  <c r="Q737" i="15"/>
  <c r="S737" i="15" s="1"/>
  <c r="M737" i="15"/>
  <c r="O737" i="15" s="1"/>
  <c r="I737" i="15"/>
  <c r="K737" i="15" s="1"/>
  <c r="E737" i="15"/>
  <c r="G737" i="15" s="1"/>
  <c r="U736" i="15"/>
  <c r="W736" i="15" s="1"/>
  <c r="Q736" i="15"/>
  <c r="S736" i="15" s="1"/>
  <c r="M736" i="15"/>
  <c r="O736" i="15" s="1"/>
  <c r="I736" i="15"/>
  <c r="K736" i="15" s="1"/>
  <c r="E736" i="15"/>
  <c r="G736" i="15" s="1"/>
  <c r="U735" i="15"/>
  <c r="W735" i="15" s="1"/>
  <c r="Q735" i="15"/>
  <c r="S735" i="15" s="1"/>
  <c r="M735" i="15"/>
  <c r="O735" i="15" s="1"/>
  <c r="I735" i="15"/>
  <c r="K735" i="15" s="1"/>
  <c r="E735" i="15"/>
  <c r="G735" i="15" s="1"/>
  <c r="U734" i="15"/>
  <c r="W734" i="15" s="1"/>
  <c r="Q734" i="15"/>
  <c r="S734" i="15" s="1"/>
  <c r="M734" i="15"/>
  <c r="O734" i="15" s="1"/>
  <c r="I734" i="15"/>
  <c r="K734" i="15" s="1"/>
  <c r="E734" i="15"/>
  <c r="G734" i="15" s="1"/>
  <c r="U733" i="15"/>
  <c r="W733" i="15" s="1"/>
  <c r="Q733" i="15"/>
  <c r="S733" i="15" s="1"/>
  <c r="M733" i="15"/>
  <c r="O733" i="15" s="1"/>
  <c r="I733" i="15"/>
  <c r="K733" i="15" s="1"/>
  <c r="E733" i="15"/>
  <c r="G733" i="15" s="1"/>
  <c r="U732" i="15"/>
  <c r="W732" i="15" s="1"/>
  <c r="Q732" i="15"/>
  <c r="S732" i="15" s="1"/>
  <c r="M732" i="15"/>
  <c r="O732" i="15" s="1"/>
  <c r="I732" i="15"/>
  <c r="K732" i="15" s="1"/>
  <c r="E732" i="15"/>
  <c r="G732" i="15" s="1"/>
  <c r="U731" i="15"/>
  <c r="W731" i="15" s="1"/>
  <c r="Q731" i="15"/>
  <c r="S731" i="15" s="1"/>
  <c r="M731" i="15"/>
  <c r="O731" i="15" s="1"/>
  <c r="I731" i="15"/>
  <c r="K731" i="15" s="1"/>
  <c r="E731" i="15"/>
  <c r="G731" i="15" s="1"/>
  <c r="U730" i="15"/>
  <c r="W730" i="15" s="1"/>
  <c r="Q730" i="15"/>
  <c r="S730" i="15" s="1"/>
  <c r="M730" i="15"/>
  <c r="O730" i="15" s="1"/>
  <c r="I730" i="15"/>
  <c r="K730" i="15" s="1"/>
  <c r="E730" i="15"/>
  <c r="G730" i="15" s="1"/>
  <c r="U729" i="15"/>
  <c r="W729" i="15" s="1"/>
  <c r="Q729" i="15"/>
  <c r="S729" i="15" s="1"/>
  <c r="M729" i="15"/>
  <c r="O729" i="15" s="1"/>
  <c r="I729" i="15"/>
  <c r="K729" i="15" s="1"/>
  <c r="E729" i="15"/>
  <c r="G729" i="15" s="1"/>
  <c r="U728" i="15"/>
  <c r="W728" i="15" s="1"/>
  <c r="Q728" i="15"/>
  <c r="S728" i="15" s="1"/>
  <c r="M728" i="15"/>
  <c r="O728" i="15" s="1"/>
  <c r="I728" i="15"/>
  <c r="K728" i="15" s="1"/>
  <c r="E728" i="15"/>
  <c r="G728" i="15" s="1"/>
  <c r="U727" i="15"/>
  <c r="W727" i="15" s="1"/>
  <c r="Q727" i="15"/>
  <c r="S727" i="15" s="1"/>
  <c r="M727" i="15"/>
  <c r="O727" i="15" s="1"/>
  <c r="I727" i="15"/>
  <c r="K727" i="15" s="1"/>
  <c r="E727" i="15"/>
  <c r="G727" i="15" s="1"/>
  <c r="U726" i="15"/>
  <c r="W726" i="15" s="1"/>
  <c r="Q726" i="15"/>
  <c r="S726" i="15" s="1"/>
  <c r="M726" i="15"/>
  <c r="O726" i="15" s="1"/>
  <c r="I726" i="15"/>
  <c r="K726" i="15" s="1"/>
  <c r="E726" i="15"/>
  <c r="G726" i="15" s="1"/>
  <c r="U725" i="15"/>
  <c r="W725" i="15" s="1"/>
  <c r="Q725" i="15"/>
  <c r="S725" i="15" s="1"/>
  <c r="M725" i="15"/>
  <c r="O725" i="15" s="1"/>
  <c r="I725" i="15"/>
  <c r="K725" i="15" s="1"/>
  <c r="E725" i="15"/>
  <c r="G725" i="15" s="1"/>
  <c r="U724" i="15"/>
  <c r="W724" i="15" s="1"/>
  <c r="Q724" i="15"/>
  <c r="S724" i="15" s="1"/>
  <c r="M724" i="15"/>
  <c r="O724" i="15" s="1"/>
  <c r="I724" i="15"/>
  <c r="K724" i="15" s="1"/>
  <c r="E724" i="15"/>
  <c r="G724" i="15" s="1"/>
  <c r="U723" i="15"/>
  <c r="W723" i="15" s="1"/>
  <c r="Q723" i="15"/>
  <c r="S723" i="15" s="1"/>
  <c r="M723" i="15"/>
  <c r="O723" i="15" s="1"/>
  <c r="I723" i="15"/>
  <c r="K723" i="15" s="1"/>
  <c r="E723" i="15"/>
  <c r="G723" i="15" s="1"/>
  <c r="U722" i="15"/>
  <c r="W722" i="15" s="1"/>
  <c r="Q722" i="15"/>
  <c r="S722" i="15" s="1"/>
  <c r="M722" i="15"/>
  <c r="O722" i="15" s="1"/>
  <c r="I722" i="15"/>
  <c r="K722" i="15" s="1"/>
  <c r="E722" i="15"/>
  <c r="G722" i="15" s="1"/>
  <c r="U721" i="15"/>
  <c r="W721" i="15" s="1"/>
  <c r="Q721" i="15"/>
  <c r="S721" i="15" s="1"/>
  <c r="M721" i="15"/>
  <c r="O721" i="15" s="1"/>
  <c r="I721" i="15"/>
  <c r="K721" i="15" s="1"/>
  <c r="E721" i="15"/>
  <c r="G721" i="15" s="1"/>
  <c r="U720" i="15"/>
  <c r="W720" i="15" s="1"/>
  <c r="Q720" i="15"/>
  <c r="S720" i="15" s="1"/>
  <c r="M720" i="15"/>
  <c r="O720" i="15" s="1"/>
  <c r="I720" i="15"/>
  <c r="K720" i="15" s="1"/>
  <c r="E720" i="15"/>
  <c r="G720" i="15" s="1"/>
  <c r="U719" i="15"/>
  <c r="W719" i="15" s="1"/>
  <c r="Q719" i="15"/>
  <c r="S719" i="15" s="1"/>
  <c r="M719" i="15"/>
  <c r="O719" i="15" s="1"/>
  <c r="I719" i="15"/>
  <c r="K719" i="15" s="1"/>
  <c r="E719" i="15"/>
  <c r="G719" i="15" s="1"/>
  <c r="U718" i="15"/>
  <c r="W718" i="15" s="1"/>
  <c r="Q718" i="15"/>
  <c r="S718" i="15" s="1"/>
  <c r="M718" i="15"/>
  <c r="O718" i="15" s="1"/>
  <c r="I718" i="15"/>
  <c r="K718" i="15" s="1"/>
  <c r="E718" i="15"/>
  <c r="G718" i="15" s="1"/>
  <c r="U717" i="15"/>
  <c r="W717" i="15" s="1"/>
  <c r="Q717" i="15"/>
  <c r="S717" i="15" s="1"/>
  <c r="M717" i="15"/>
  <c r="O717" i="15" s="1"/>
  <c r="I717" i="15"/>
  <c r="K717" i="15" s="1"/>
  <c r="E717" i="15"/>
  <c r="G717" i="15" s="1"/>
  <c r="U716" i="15"/>
  <c r="W716" i="15" s="1"/>
  <c r="Q716" i="15"/>
  <c r="S716" i="15" s="1"/>
  <c r="M716" i="15"/>
  <c r="O716" i="15" s="1"/>
  <c r="I716" i="15"/>
  <c r="K716" i="15" s="1"/>
  <c r="E716" i="15"/>
  <c r="G716" i="15" s="1"/>
  <c r="U715" i="15"/>
  <c r="W715" i="15" s="1"/>
  <c r="Q715" i="15"/>
  <c r="S715" i="15" s="1"/>
  <c r="M715" i="15"/>
  <c r="O715" i="15" s="1"/>
  <c r="I715" i="15"/>
  <c r="K715" i="15" s="1"/>
  <c r="E715" i="15"/>
  <c r="G715" i="15" s="1"/>
  <c r="U714" i="15"/>
  <c r="W714" i="15" s="1"/>
  <c r="Q714" i="15"/>
  <c r="S714" i="15" s="1"/>
  <c r="M714" i="15"/>
  <c r="O714" i="15" s="1"/>
  <c r="I714" i="15"/>
  <c r="K714" i="15" s="1"/>
  <c r="E714" i="15"/>
  <c r="G714" i="15" s="1"/>
  <c r="U713" i="15"/>
  <c r="W713" i="15" s="1"/>
  <c r="Q713" i="15"/>
  <c r="S713" i="15" s="1"/>
  <c r="M713" i="15"/>
  <c r="O713" i="15" s="1"/>
  <c r="I713" i="15"/>
  <c r="K713" i="15" s="1"/>
  <c r="E713" i="15"/>
  <c r="G713" i="15" s="1"/>
  <c r="U712" i="15"/>
  <c r="W712" i="15" s="1"/>
  <c r="Q712" i="15"/>
  <c r="S712" i="15" s="1"/>
  <c r="M712" i="15"/>
  <c r="O712" i="15" s="1"/>
  <c r="I712" i="15"/>
  <c r="K712" i="15" s="1"/>
  <c r="E712" i="15"/>
  <c r="G712" i="15" s="1"/>
  <c r="U711" i="15"/>
  <c r="W711" i="15" s="1"/>
  <c r="Q711" i="15"/>
  <c r="S711" i="15" s="1"/>
  <c r="M711" i="15"/>
  <c r="O711" i="15" s="1"/>
  <c r="I711" i="15"/>
  <c r="K711" i="15" s="1"/>
  <c r="E711" i="15"/>
  <c r="G711" i="15" s="1"/>
  <c r="U710" i="15"/>
  <c r="W710" i="15" s="1"/>
  <c r="Q710" i="15"/>
  <c r="S710" i="15" s="1"/>
  <c r="M710" i="15"/>
  <c r="O710" i="15" s="1"/>
  <c r="I710" i="15"/>
  <c r="K710" i="15" s="1"/>
  <c r="E710" i="15"/>
  <c r="G710" i="15" s="1"/>
  <c r="U709" i="15"/>
  <c r="W709" i="15" s="1"/>
  <c r="Q709" i="15"/>
  <c r="S709" i="15" s="1"/>
  <c r="M709" i="15"/>
  <c r="O709" i="15" s="1"/>
  <c r="I709" i="15"/>
  <c r="K709" i="15" s="1"/>
  <c r="E709" i="15"/>
  <c r="G709" i="15" s="1"/>
  <c r="U708" i="15"/>
  <c r="W708" i="15" s="1"/>
  <c r="Q708" i="15"/>
  <c r="S708" i="15" s="1"/>
  <c r="M708" i="15"/>
  <c r="O708" i="15" s="1"/>
  <c r="I708" i="15"/>
  <c r="K708" i="15" s="1"/>
  <c r="E708" i="15"/>
  <c r="G708" i="15" s="1"/>
  <c r="U707" i="15"/>
  <c r="W707" i="15" s="1"/>
  <c r="Q707" i="15"/>
  <c r="S707" i="15" s="1"/>
  <c r="M707" i="15"/>
  <c r="O707" i="15" s="1"/>
  <c r="I707" i="15"/>
  <c r="K707" i="15" s="1"/>
  <c r="E707" i="15"/>
  <c r="G707" i="15" s="1"/>
  <c r="U706" i="15"/>
  <c r="W706" i="15" s="1"/>
  <c r="Q706" i="15"/>
  <c r="S706" i="15" s="1"/>
  <c r="M706" i="15"/>
  <c r="O706" i="15" s="1"/>
  <c r="I706" i="15"/>
  <c r="K706" i="15" s="1"/>
  <c r="E706" i="15"/>
  <c r="G706" i="15" s="1"/>
  <c r="U705" i="15"/>
  <c r="W705" i="15" s="1"/>
  <c r="Q705" i="15"/>
  <c r="S705" i="15" s="1"/>
  <c r="M705" i="15"/>
  <c r="O705" i="15" s="1"/>
  <c r="I705" i="15"/>
  <c r="K705" i="15" s="1"/>
  <c r="E705" i="15"/>
  <c r="G705" i="15" s="1"/>
  <c r="U704" i="15"/>
  <c r="W704" i="15" s="1"/>
  <c r="Q704" i="15"/>
  <c r="S704" i="15" s="1"/>
  <c r="M704" i="15"/>
  <c r="O704" i="15" s="1"/>
  <c r="I704" i="15"/>
  <c r="K704" i="15" s="1"/>
  <c r="E704" i="15"/>
  <c r="G704" i="15" s="1"/>
  <c r="U703" i="15"/>
  <c r="W703" i="15" s="1"/>
  <c r="Q703" i="15"/>
  <c r="S703" i="15" s="1"/>
  <c r="M703" i="15"/>
  <c r="O703" i="15" s="1"/>
  <c r="I703" i="15"/>
  <c r="K703" i="15" s="1"/>
  <c r="E703" i="15"/>
  <c r="G703" i="15" s="1"/>
  <c r="U702" i="15"/>
  <c r="W702" i="15" s="1"/>
  <c r="Q702" i="15"/>
  <c r="S702" i="15" s="1"/>
  <c r="M702" i="15"/>
  <c r="O702" i="15" s="1"/>
  <c r="I702" i="15"/>
  <c r="K702" i="15" s="1"/>
  <c r="E702" i="15"/>
  <c r="G702" i="15" s="1"/>
  <c r="U701" i="15"/>
  <c r="W701" i="15" s="1"/>
  <c r="Q701" i="15"/>
  <c r="S701" i="15" s="1"/>
  <c r="M701" i="15"/>
  <c r="O701" i="15" s="1"/>
  <c r="I701" i="15"/>
  <c r="K701" i="15" s="1"/>
  <c r="E701" i="15"/>
  <c r="G701" i="15" s="1"/>
  <c r="U700" i="15"/>
  <c r="W700" i="15" s="1"/>
  <c r="Q700" i="15"/>
  <c r="S700" i="15" s="1"/>
  <c r="M700" i="15"/>
  <c r="O700" i="15" s="1"/>
  <c r="I700" i="15"/>
  <c r="K700" i="15" s="1"/>
  <c r="E700" i="15"/>
  <c r="G700" i="15" s="1"/>
  <c r="U699" i="15"/>
  <c r="W699" i="15" s="1"/>
  <c r="Q699" i="15"/>
  <c r="S699" i="15" s="1"/>
  <c r="M699" i="15"/>
  <c r="O699" i="15" s="1"/>
  <c r="I699" i="15"/>
  <c r="K699" i="15" s="1"/>
  <c r="E699" i="15"/>
  <c r="G699" i="15" s="1"/>
  <c r="U698" i="15"/>
  <c r="W698" i="15" s="1"/>
  <c r="Q698" i="15"/>
  <c r="S698" i="15" s="1"/>
  <c r="M698" i="15"/>
  <c r="O698" i="15" s="1"/>
  <c r="I698" i="15"/>
  <c r="K698" i="15" s="1"/>
  <c r="E698" i="15"/>
  <c r="G698" i="15" s="1"/>
  <c r="U697" i="15"/>
  <c r="W697" i="15" s="1"/>
  <c r="Q697" i="15"/>
  <c r="S697" i="15" s="1"/>
  <c r="M697" i="15"/>
  <c r="O697" i="15" s="1"/>
  <c r="I697" i="15"/>
  <c r="K697" i="15" s="1"/>
  <c r="E697" i="15"/>
  <c r="G697" i="15" s="1"/>
  <c r="U696" i="15"/>
  <c r="W696" i="15" s="1"/>
  <c r="Q696" i="15"/>
  <c r="S696" i="15" s="1"/>
  <c r="M696" i="15"/>
  <c r="O696" i="15" s="1"/>
  <c r="I696" i="15"/>
  <c r="K696" i="15" s="1"/>
  <c r="E696" i="15"/>
  <c r="G696" i="15" s="1"/>
  <c r="U695" i="15"/>
  <c r="W695" i="15" s="1"/>
  <c r="Q695" i="15"/>
  <c r="S695" i="15" s="1"/>
  <c r="M695" i="15"/>
  <c r="O695" i="15" s="1"/>
  <c r="I695" i="15"/>
  <c r="K695" i="15" s="1"/>
  <c r="E695" i="15"/>
  <c r="G695" i="15" s="1"/>
  <c r="U694" i="15"/>
  <c r="W694" i="15" s="1"/>
  <c r="Q694" i="15"/>
  <c r="S694" i="15" s="1"/>
  <c r="M694" i="15"/>
  <c r="O694" i="15" s="1"/>
  <c r="I694" i="15"/>
  <c r="K694" i="15" s="1"/>
  <c r="E694" i="15"/>
  <c r="G694" i="15" s="1"/>
  <c r="U693" i="15"/>
  <c r="W693" i="15" s="1"/>
  <c r="Q693" i="15"/>
  <c r="S693" i="15" s="1"/>
  <c r="M693" i="15"/>
  <c r="O693" i="15" s="1"/>
  <c r="I693" i="15"/>
  <c r="K693" i="15" s="1"/>
  <c r="E693" i="15"/>
  <c r="G693" i="15" s="1"/>
  <c r="U692" i="15"/>
  <c r="W692" i="15" s="1"/>
  <c r="Q692" i="15"/>
  <c r="S692" i="15" s="1"/>
  <c r="M692" i="15"/>
  <c r="O692" i="15" s="1"/>
  <c r="I692" i="15"/>
  <c r="K692" i="15" s="1"/>
  <c r="E692" i="15"/>
  <c r="G692" i="15" s="1"/>
  <c r="U691" i="15"/>
  <c r="W691" i="15" s="1"/>
  <c r="Q691" i="15"/>
  <c r="S691" i="15" s="1"/>
  <c r="M691" i="15"/>
  <c r="O691" i="15" s="1"/>
  <c r="I691" i="15"/>
  <c r="K691" i="15" s="1"/>
  <c r="E691" i="15"/>
  <c r="G691" i="15" s="1"/>
  <c r="U690" i="15"/>
  <c r="W690" i="15" s="1"/>
  <c r="Q690" i="15"/>
  <c r="S690" i="15" s="1"/>
  <c r="M690" i="15"/>
  <c r="O690" i="15" s="1"/>
  <c r="I690" i="15"/>
  <c r="K690" i="15" s="1"/>
  <c r="E690" i="15"/>
  <c r="G690" i="15" s="1"/>
  <c r="U689" i="15"/>
  <c r="W689" i="15" s="1"/>
  <c r="Q689" i="15"/>
  <c r="S689" i="15" s="1"/>
  <c r="M689" i="15"/>
  <c r="O689" i="15" s="1"/>
  <c r="I689" i="15"/>
  <c r="K689" i="15" s="1"/>
  <c r="E689" i="15"/>
  <c r="G689" i="15" s="1"/>
  <c r="U688" i="15"/>
  <c r="W688" i="15" s="1"/>
  <c r="Q688" i="15"/>
  <c r="S688" i="15" s="1"/>
  <c r="M688" i="15"/>
  <c r="O688" i="15" s="1"/>
  <c r="I688" i="15"/>
  <c r="K688" i="15" s="1"/>
  <c r="E688" i="15"/>
  <c r="G688" i="15" s="1"/>
  <c r="U687" i="15"/>
  <c r="W687" i="15" s="1"/>
  <c r="Q687" i="15"/>
  <c r="S687" i="15" s="1"/>
  <c r="M687" i="15"/>
  <c r="O687" i="15" s="1"/>
  <c r="I687" i="15"/>
  <c r="K687" i="15" s="1"/>
  <c r="E687" i="15"/>
  <c r="G687" i="15" s="1"/>
  <c r="U686" i="15"/>
  <c r="W686" i="15" s="1"/>
  <c r="Q686" i="15"/>
  <c r="S686" i="15" s="1"/>
  <c r="M686" i="15"/>
  <c r="O686" i="15" s="1"/>
  <c r="I686" i="15"/>
  <c r="K686" i="15" s="1"/>
  <c r="E686" i="15"/>
  <c r="G686" i="15" s="1"/>
  <c r="U685" i="15"/>
  <c r="W685" i="15" s="1"/>
  <c r="Q685" i="15"/>
  <c r="S685" i="15" s="1"/>
  <c r="M685" i="15"/>
  <c r="O685" i="15" s="1"/>
  <c r="I685" i="15"/>
  <c r="K685" i="15" s="1"/>
  <c r="E685" i="15"/>
  <c r="G685" i="15" s="1"/>
  <c r="U684" i="15"/>
  <c r="W684" i="15" s="1"/>
  <c r="Q684" i="15"/>
  <c r="S684" i="15" s="1"/>
  <c r="M684" i="15"/>
  <c r="O684" i="15" s="1"/>
  <c r="I684" i="15"/>
  <c r="K684" i="15" s="1"/>
  <c r="E684" i="15"/>
  <c r="G684" i="15" s="1"/>
  <c r="U683" i="15"/>
  <c r="W683" i="15" s="1"/>
  <c r="Q683" i="15"/>
  <c r="S683" i="15" s="1"/>
  <c r="M683" i="15"/>
  <c r="O683" i="15" s="1"/>
  <c r="I683" i="15"/>
  <c r="K683" i="15" s="1"/>
  <c r="E683" i="15"/>
  <c r="G683" i="15" s="1"/>
  <c r="U682" i="15"/>
  <c r="W682" i="15" s="1"/>
  <c r="Q682" i="15"/>
  <c r="S682" i="15" s="1"/>
  <c r="M682" i="15"/>
  <c r="O682" i="15" s="1"/>
  <c r="I682" i="15"/>
  <c r="K682" i="15" s="1"/>
  <c r="E682" i="15"/>
  <c r="G682" i="15" s="1"/>
  <c r="U681" i="15"/>
  <c r="W681" i="15" s="1"/>
  <c r="Q681" i="15"/>
  <c r="S681" i="15" s="1"/>
  <c r="M681" i="15"/>
  <c r="O681" i="15" s="1"/>
  <c r="I681" i="15"/>
  <c r="K681" i="15" s="1"/>
  <c r="E681" i="15"/>
  <c r="G681" i="15" s="1"/>
  <c r="U680" i="15"/>
  <c r="W680" i="15" s="1"/>
  <c r="Q680" i="15"/>
  <c r="S680" i="15" s="1"/>
  <c r="M680" i="15"/>
  <c r="O680" i="15" s="1"/>
  <c r="I680" i="15"/>
  <c r="K680" i="15" s="1"/>
  <c r="E680" i="15"/>
  <c r="G680" i="15" s="1"/>
  <c r="U679" i="15"/>
  <c r="W679" i="15" s="1"/>
  <c r="Q679" i="15"/>
  <c r="S679" i="15" s="1"/>
  <c r="M679" i="15"/>
  <c r="O679" i="15" s="1"/>
  <c r="I679" i="15"/>
  <c r="K679" i="15" s="1"/>
  <c r="E679" i="15"/>
  <c r="G679" i="15" s="1"/>
  <c r="U678" i="15"/>
  <c r="W678" i="15" s="1"/>
  <c r="Q678" i="15"/>
  <c r="S678" i="15" s="1"/>
  <c r="M678" i="15"/>
  <c r="O678" i="15" s="1"/>
  <c r="I678" i="15"/>
  <c r="K678" i="15" s="1"/>
  <c r="E678" i="15"/>
  <c r="G678" i="15" s="1"/>
  <c r="U677" i="15"/>
  <c r="W677" i="15" s="1"/>
  <c r="Q677" i="15"/>
  <c r="S677" i="15" s="1"/>
  <c r="M677" i="15"/>
  <c r="O677" i="15" s="1"/>
  <c r="I677" i="15"/>
  <c r="K677" i="15" s="1"/>
  <c r="E677" i="15"/>
  <c r="G677" i="15" s="1"/>
  <c r="U676" i="15"/>
  <c r="W676" i="15" s="1"/>
  <c r="Q676" i="15"/>
  <c r="S676" i="15" s="1"/>
  <c r="M676" i="15"/>
  <c r="O676" i="15" s="1"/>
  <c r="I676" i="15"/>
  <c r="K676" i="15" s="1"/>
  <c r="E676" i="15"/>
  <c r="G676" i="15" s="1"/>
  <c r="U675" i="15"/>
  <c r="W675" i="15" s="1"/>
  <c r="Q675" i="15"/>
  <c r="S675" i="15" s="1"/>
  <c r="M675" i="15"/>
  <c r="O675" i="15" s="1"/>
  <c r="I675" i="15"/>
  <c r="K675" i="15" s="1"/>
  <c r="E675" i="15"/>
  <c r="G675" i="15" s="1"/>
  <c r="U674" i="15"/>
  <c r="W674" i="15" s="1"/>
  <c r="Q674" i="15"/>
  <c r="S674" i="15" s="1"/>
  <c r="M674" i="15"/>
  <c r="O674" i="15" s="1"/>
  <c r="I674" i="15"/>
  <c r="K674" i="15" s="1"/>
  <c r="E674" i="15"/>
  <c r="G674" i="15" s="1"/>
  <c r="U673" i="15"/>
  <c r="W673" i="15" s="1"/>
  <c r="Q673" i="15"/>
  <c r="S673" i="15" s="1"/>
  <c r="M673" i="15"/>
  <c r="O673" i="15" s="1"/>
  <c r="I673" i="15"/>
  <c r="K673" i="15" s="1"/>
  <c r="E673" i="15"/>
  <c r="G673" i="15" s="1"/>
  <c r="U672" i="15"/>
  <c r="W672" i="15" s="1"/>
  <c r="Q672" i="15"/>
  <c r="S672" i="15" s="1"/>
  <c r="M672" i="15"/>
  <c r="O672" i="15" s="1"/>
  <c r="I672" i="15"/>
  <c r="K672" i="15" s="1"/>
  <c r="E672" i="15"/>
  <c r="G672" i="15" s="1"/>
  <c r="U671" i="15"/>
  <c r="W671" i="15" s="1"/>
  <c r="Q671" i="15"/>
  <c r="S671" i="15" s="1"/>
  <c r="M671" i="15"/>
  <c r="O671" i="15" s="1"/>
  <c r="I671" i="15"/>
  <c r="K671" i="15" s="1"/>
  <c r="E671" i="15"/>
  <c r="G671" i="15" s="1"/>
  <c r="U670" i="15"/>
  <c r="W670" i="15" s="1"/>
  <c r="Q670" i="15"/>
  <c r="S670" i="15" s="1"/>
  <c r="M670" i="15"/>
  <c r="O670" i="15" s="1"/>
  <c r="I670" i="15"/>
  <c r="K670" i="15" s="1"/>
  <c r="E670" i="15"/>
  <c r="G670" i="15" s="1"/>
  <c r="U669" i="15"/>
  <c r="W669" i="15" s="1"/>
  <c r="Q669" i="15"/>
  <c r="S669" i="15" s="1"/>
  <c r="M669" i="15"/>
  <c r="O669" i="15" s="1"/>
  <c r="I669" i="15"/>
  <c r="K669" i="15" s="1"/>
  <c r="E669" i="15"/>
  <c r="G669" i="15" s="1"/>
  <c r="U668" i="15"/>
  <c r="W668" i="15" s="1"/>
  <c r="Q668" i="15"/>
  <c r="S668" i="15" s="1"/>
  <c r="M668" i="15"/>
  <c r="O668" i="15" s="1"/>
  <c r="I668" i="15"/>
  <c r="K668" i="15" s="1"/>
  <c r="E668" i="15"/>
  <c r="G668" i="15" s="1"/>
  <c r="U667" i="15"/>
  <c r="W667" i="15" s="1"/>
  <c r="Q667" i="15"/>
  <c r="S667" i="15" s="1"/>
  <c r="M667" i="15"/>
  <c r="O667" i="15" s="1"/>
  <c r="I667" i="15"/>
  <c r="K667" i="15" s="1"/>
  <c r="E667" i="15"/>
  <c r="G667" i="15" s="1"/>
  <c r="U666" i="15"/>
  <c r="W666" i="15" s="1"/>
  <c r="Q666" i="15"/>
  <c r="S666" i="15" s="1"/>
  <c r="M666" i="15"/>
  <c r="O666" i="15" s="1"/>
  <c r="I666" i="15"/>
  <c r="K666" i="15" s="1"/>
  <c r="E666" i="15"/>
  <c r="G666" i="15" s="1"/>
  <c r="U665" i="15"/>
  <c r="W665" i="15" s="1"/>
  <c r="Q665" i="15"/>
  <c r="S665" i="15" s="1"/>
  <c r="M665" i="15"/>
  <c r="O665" i="15" s="1"/>
  <c r="I665" i="15"/>
  <c r="K665" i="15" s="1"/>
  <c r="E665" i="15"/>
  <c r="G665" i="15" s="1"/>
  <c r="U664" i="15"/>
  <c r="W664" i="15" s="1"/>
  <c r="Q664" i="15"/>
  <c r="S664" i="15" s="1"/>
  <c r="M664" i="15"/>
  <c r="O664" i="15" s="1"/>
  <c r="I664" i="15"/>
  <c r="K664" i="15" s="1"/>
  <c r="E664" i="15"/>
  <c r="G664" i="15" s="1"/>
  <c r="U663" i="15"/>
  <c r="W663" i="15" s="1"/>
  <c r="Q663" i="15"/>
  <c r="S663" i="15" s="1"/>
  <c r="M663" i="15"/>
  <c r="O663" i="15" s="1"/>
  <c r="I663" i="15"/>
  <c r="K663" i="15" s="1"/>
  <c r="E663" i="15"/>
  <c r="G663" i="15" s="1"/>
  <c r="U662" i="15"/>
  <c r="W662" i="15" s="1"/>
  <c r="Q662" i="15"/>
  <c r="S662" i="15" s="1"/>
  <c r="M662" i="15"/>
  <c r="O662" i="15" s="1"/>
  <c r="I662" i="15"/>
  <c r="K662" i="15" s="1"/>
  <c r="E662" i="15"/>
  <c r="G662" i="15" s="1"/>
  <c r="U661" i="15"/>
  <c r="W661" i="15" s="1"/>
  <c r="Q661" i="15"/>
  <c r="S661" i="15" s="1"/>
  <c r="M661" i="15"/>
  <c r="O661" i="15" s="1"/>
  <c r="I661" i="15"/>
  <c r="K661" i="15" s="1"/>
  <c r="E661" i="15"/>
  <c r="G661" i="15" s="1"/>
  <c r="U660" i="15"/>
  <c r="W660" i="15" s="1"/>
  <c r="Q660" i="15"/>
  <c r="S660" i="15" s="1"/>
  <c r="M660" i="15"/>
  <c r="O660" i="15" s="1"/>
  <c r="I660" i="15"/>
  <c r="K660" i="15" s="1"/>
  <c r="E660" i="15"/>
  <c r="G660" i="15" s="1"/>
  <c r="U659" i="15"/>
  <c r="W659" i="15" s="1"/>
  <c r="Q659" i="15"/>
  <c r="S659" i="15" s="1"/>
  <c r="M659" i="15"/>
  <c r="O659" i="15" s="1"/>
  <c r="I659" i="15"/>
  <c r="K659" i="15" s="1"/>
  <c r="E659" i="15"/>
  <c r="G659" i="15" s="1"/>
  <c r="U658" i="15"/>
  <c r="W658" i="15" s="1"/>
  <c r="Q658" i="15"/>
  <c r="S658" i="15" s="1"/>
  <c r="M658" i="15"/>
  <c r="O658" i="15" s="1"/>
  <c r="I658" i="15"/>
  <c r="K658" i="15" s="1"/>
  <c r="E658" i="15"/>
  <c r="G658" i="15" s="1"/>
  <c r="U657" i="15"/>
  <c r="W657" i="15" s="1"/>
  <c r="Q657" i="15"/>
  <c r="S657" i="15" s="1"/>
  <c r="M657" i="15"/>
  <c r="O657" i="15" s="1"/>
  <c r="I657" i="15"/>
  <c r="K657" i="15" s="1"/>
  <c r="E657" i="15"/>
  <c r="G657" i="15" s="1"/>
  <c r="U656" i="15"/>
  <c r="W656" i="15" s="1"/>
  <c r="Q656" i="15"/>
  <c r="S656" i="15" s="1"/>
  <c r="M656" i="15"/>
  <c r="O656" i="15" s="1"/>
  <c r="I656" i="15"/>
  <c r="K656" i="15" s="1"/>
  <c r="E656" i="15"/>
  <c r="G656" i="15" s="1"/>
  <c r="U655" i="15"/>
  <c r="W655" i="15" s="1"/>
  <c r="Q655" i="15"/>
  <c r="S655" i="15" s="1"/>
  <c r="M655" i="15"/>
  <c r="O655" i="15" s="1"/>
  <c r="I655" i="15"/>
  <c r="K655" i="15" s="1"/>
  <c r="E655" i="15"/>
  <c r="G655" i="15" s="1"/>
  <c r="U654" i="15"/>
  <c r="W654" i="15" s="1"/>
  <c r="Q654" i="15"/>
  <c r="S654" i="15" s="1"/>
  <c r="M654" i="15"/>
  <c r="O654" i="15" s="1"/>
  <c r="I654" i="15"/>
  <c r="K654" i="15" s="1"/>
  <c r="E654" i="15"/>
  <c r="G654" i="15" s="1"/>
  <c r="U653" i="15"/>
  <c r="W653" i="15" s="1"/>
  <c r="Q653" i="15"/>
  <c r="S653" i="15" s="1"/>
  <c r="M653" i="15"/>
  <c r="O653" i="15" s="1"/>
  <c r="I653" i="15"/>
  <c r="K653" i="15" s="1"/>
  <c r="E653" i="15"/>
  <c r="G653" i="15" s="1"/>
  <c r="U652" i="15"/>
  <c r="W652" i="15" s="1"/>
  <c r="Q652" i="15"/>
  <c r="S652" i="15" s="1"/>
  <c r="M652" i="15"/>
  <c r="O652" i="15" s="1"/>
  <c r="I652" i="15"/>
  <c r="K652" i="15" s="1"/>
  <c r="E652" i="15"/>
  <c r="G652" i="15" s="1"/>
  <c r="U651" i="15"/>
  <c r="W651" i="15" s="1"/>
  <c r="Q651" i="15"/>
  <c r="S651" i="15" s="1"/>
  <c r="M651" i="15"/>
  <c r="O651" i="15" s="1"/>
  <c r="I651" i="15"/>
  <c r="K651" i="15" s="1"/>
  <c r="E651" i="15"/>
  <c r="G651" i="15" s="1"/>
  <c r="U650" i="15"/>
  <c r="W650" i="15" s="1"/>
  <c r="Q650" i="15"/>
  <c r="S650" i="15" s="1"/>
  <c r="M650" i="15"/>
  <c r="O650" i="15" s="1"/>
  <c r="I650" i="15"/>
  <c r="K650" i="15" s="1"/>
  <c r="E650" i="15"/>
  <c r="G650" i="15" s="1"/>
  <c r="U649" i="15"/>
  <c r="W649" i="15" s="1"/>
  <c r="Q649" i="15"/>
  <c r="S649" i="15" s="1"/>
  <c r="M649" i="15"/>
  <c r="O649" i="15" s="1"/>
  <c r="I649" i="15"/>
  <c r="K649" i="15" s="1"/>
  <c r="E649" i="15"/>
  <c r="G649" i="15" s="1"/>
  <c r="U648" i="15"/>
  <c r="W648" i="15" s="1"/>
  <c r="Q648" i="15"/>
  <c r="S648" i="15" s="1"/>
  <c r="M648" i="15"/>
  <c r="O648" i="15" s="1"/>
  <c r="I648" i="15"/>
  <c r="K648" i="15" s="1"/>
  <c r="E648" i="15"/>
  <c r="G648" i="15" s="1"/>
  <c r="U647" i="15"/>
  <c r="W647" i="15" s="1"/>
  <c r="Q647" i="15"/>
  <c r="S647" i="15" s="1"/>
  <c r="M647" i="15"/>
  <c r="O647" i="15" s="1"/>
  <c r="I647" i="15"/>
  <c r="K647" i="15" s="1"/>
  <c r="E647" i="15"/>
  <c r="G647" i="15" s="1"/>
  <c r="U646" i="15"/>
  <c r="W646" i="15" s="1"/>
  <c r="Q646" i="15"/>
  <c r="S646" i="15" s="1"/>
  <c r="M646" i="15"/>
  <c r="O646" i="15" s="1"/>
  <c r="I646" i="15"/>
  <c r="K646" i="15" s="1"/>
  <c r="E646" i="15"/>
  <c r="G646" i="15" s="1"/>
  <c r="U645" i="15"/>
  <c r="W645" i="15" s="1"/>
  <c r="Q645" i="15"/>
  <c r="S645" i="15" s="1"/>
  <c r="M645" i="15"/>
  <c r="O645" i="15" s="1"/>
  <c r="I645" i="15"/>
  <c r="K645" i="15" s="1"/>
  <c r="E645" i="15"/>
  <c r="G645" i="15" s="1"/>
  <c r="U644" i="15"/>
  <c r="W644" i="15" s="1"/>
  <c r="Q644" i="15"/>
  <c r="S644" i="15" s="1"/>
  <c r="M644" i="15"/>
  <c r="O644" i="15" s="1"/>
  <c r="I644" i="15"/>
  <c r="K644" i="15" s="1"/>
  <c r="E644" i="15"/>
  <c r="G644" i="15" s="1"/>
  <c r="U643" i="15"/>
  <c r="W643" i="15" s="1"/>
  <c r="Q643" i="15"/>
  <c r="S643" i="15" s="1"/>
  <c r="M643" i="15"/>
  <c r="O643" i="15" s="1"/>
  <c r="I643" i="15"/>
  <c r="K643" i="15" s="1"/>
  <c r="E643" i="15"/>
  <c r="G643" i="15" s="1"/>
  <c r="U642" i="15"/>
  <c r="W642" i="15" s="1"/>
  <c r="Q642" i="15"/>
  <c r="S642" i="15" s="1"/>
  <c r="M642" i="15"/>
  <c r="O642" i="15" s="1"/>
  <c r="I642" i="15"/>
  <c r="K642" i="15" s="1"/>
  <c r="E642" i="15"/>
  <c r="G642" i="15" s="1"/>
  <c r="U641" i="15"/>
  <c r="W641" i="15" s="1"/>
  <c r="Q641" i="15"/>
  <c r="S641" i="15" s="1"/>
  <c r="M641" i="15"/>
  <c r="O641" i="15" s="1"/>
  <c r="I641" i="15"/>
  <c r="K641" i="15" s="1"/>
  <c r="E641" i="15"/>
  <c r="G641" i="15" s="1"/>
  <c r="U640" i="15"/>
  <c r="W640" i="15" s="1"/>
  <c r="Q640" i="15"/>
  <c r="S640" i="15" s="1"/>
  <c r="M640" i="15"/>
  <c r="O640" i="15" s="1"/>
  <c r="I640" i="15"/>
  <c r="K640" i="15" s="1"/>
  <c r="E640" i="15"/>
  <c r="G640" i="15" s="1"/>
  <c r="U639" i="15"/>
  <c r="W639" i="15" s="1"/>
  <c r="Q639" i="15"/>
  <c r="S639" i="15" s="1"/>
  <c r="M639" i="15"/>
  <c r="O639" i="15" s="1"/>
  <c r="I639" i="15"/>
  <c r="K639" i="15" s="1"/>
  <c r="E639" i="15"/>
  <c r="G639" i="15" s="1"/>
  <c r="U638" i="15"/>
  <c r="W638" i="15" s="1"/>
  <c r="Q638" i="15"/>
  <c r="S638" i="15" s="1"/>
  <c r="M638" i="15"/>
  <c r="O638" i="15" s="1"/>
  <c r="I638" i="15"/>
  <c r="K638" i="15" s="1"/>
  <c r="E638" i="15"/>
  <c r="G638" i="15" s="1"/>
  <c r="U637" i="15"/>
  <c r="W637" i="15" s="1"/>
  <c r="Q637" i="15"/>
  <c r="S637" i="15" s="1"/>
  <c r="M637" i="15"/>
  <c r="O637" i="15" s="1"/>
  <c r="I637" i="15"/>
  <c r="K637" i="15" s="1"/>
  <c r="E637" i="15"/>
  <c r="G637" i="15" s="1"/>
  <c r="U636" i="15"/>
  <c r="W636" i="15" s="1"/>
  <c r="Q636" i="15"/>
  <c r="S636" i="15" s="1"/>
  <c r="M636" i="15"/>
  <c r="O636" i="15" s="1"/>
  <c r="I636" i="15"/>
  <c r="K636" i="15" s="1"/>
  <c r="E636" i="15"/>
  <c r="G636" i="15" s="1"/>
  <c r="U635" i="15"/>
  <c r="W635" i="15" s="1"/>
  <c r="Q635" i="15"/>
  <c r="S635" i="15" s="1"/>
  <c r="M635" i="15"/>
  <c r="O635" i="15" s="1"/>
  <c r="I635" i="15"/>
  <c r="K635" i="15" s="1"/>
  <c r="E635" i="15"/>
  <c r="G635" i="15" s="1"/>
  <c r="U634" i="15"/>
  <c r="W634" i="15" s="1"/>
  <c r="Q634" i="15"/>
  <c r="S634" i="15" s="1"/>
  <c r="M634" i="15"/>
  <c r="O634" i="15" s="1"/>
  <c r="I634" i="15"/>
  <c r="K634" i="15" s="1"/>
  <c r="E634" i="15"/>
  <c r="G634" i="15" s="1"/>
  <c r="U633" i="15"/>
  <c r="W633" i="15" s="1"/>
  <c r="Q633" i="15"/>
  <c r="S633" i="15" s="1"/>
  <c r="M633" i="15"/>
  <c r="O633" i="15" s="1"/>
  <c r="I633" i="15"/>
  <c r="K633" i="15" s="1"/>
  <c r="E633" i="15"/>
  <c r="G633" i="15" s="1"/>
  <c r="U632" i="15"/>
  <c r="W632" i="15" s="1"/>
  <c r="Q632" i="15"/>
  <c r="S632" i="15" s="1"/>
  <c r="M632" i="15"/>
  <c r="O632" i="15" s="1"/>
  <c r="I632" i="15"/>
  <c r="K632" i="15" s="1"/>
  <c r="E632" i="15"/>
  <c r="G632" i="15" s="1"/>
  <c r="U631" i="15"/>
  <c r="W631" i="15" s="1"/>
  <c r="Q631" i="15"/>
  <c r="S631" i="15" s="1"/>
  <c r="M631" i="15"/>
  <c r="O631" i="15" s="1"/>
  <c r="I631" i="15"/>
  <c r="K631" i="15" s="1"/>
  <c r="E631" i="15"/>
  <c r="G631" i="15" s="1"/>
  <c r="U630" i="15"/>
  <c r="W630" i="15" s="1"/>
  <c r="Q630" i="15"/>
  <c r="S630" i="15" s="1"/>
  <c r="M630" i="15"/>
  <c r="O630" i="15" s="1"/>
  <c r="I630" i="15"/>
  <c r="K630" i="15" s="1"/>
  <c r="E630" i="15"/>
  <c r="G630" i="15" s="1"/>
  <c r="U629" i="15"/>
  <c r="W629" i="15" s="1"/>
  <c r="Q629" i="15"/>
  <c r="S629" i="15" s="1"/>
  <c r="M629" i="15"/>
  <c r="O629" i="15" s="1"/>
  <c r="I629" i="15"/>
  <c r="K629" i="15" s="1"/>
  <c r="E629" i="15"/>
  <c r="G629" i="15" s="1"/>
  <c r="U628" i="15"/>
  <c r="W628" i="15" s="1"/>
  <c r="Q628" i="15"/>
  <c r="S628" i="15" s="1"/>
  <c r="M628" i="15"/>
  <c r="O628" i="15" s="1"/>
  <c r="I628" i="15"/>
  <c r="K628" i="15" s="1"/>
  <c r="E628" i="15"/>
  <c r="G628" i="15" s="1"/>
  <c r="U627" i="15"/>
  <c r="W627" i="15" s="1"/>
  <c r="Q627" i="15"/>
  <c r="S627" i="15" s="1"/>
  <c r="M627" i="15"/>
  <c r="O627" i="15" s="1"/>
  <c r="I627" i="15"/>
  <c r="K627" i="15" s="1"/>
  <c r="E627" i="15"/>
  <c r="G627" i="15" s="1"/>
  <c r="U626" i="15"/>
  <c r="W626" i="15" s="1"/>
  <c r="Q626" i="15"/>
  <c r="S626" i="15" s="1"/>
  <c r="M626" i="15"/>
  <c r="O626" i="15" s="1"/>
  <c r="I626" i="15"/>
  <c r="K626" i="15" s="1"/>
  <c r="E626" i="15"/>
  <c r="G626" i="15" s="1"/>
  <c r="U625" i="15"/>
  <c r="W625" i="15" s="1"/>
  <c r="Q625" i="15"/>
  <c r="S625" i="15" s="1"/>
  <c r="M625" i="15"/>
  <c r="O625" i="15" s="1"/>
  <c r="I625" i="15"/>
  <c r="K625" i="15" s="1"/>
  <c r="E625" i="15"/>
  <c r="G625" i="15" s="1"/>
  <c r="U624" i="15"/>
  <c r="W624" i="15" s="1"/>
  <c r="Q624" i="15"/>
  <c r="S624" i="15" s="1"/>
  <c r="M624" i="15"/>
  <c r="O624" i="15" s="1"/>
  <c r="I624" i="15"/>
  <c r="K624" i="15" s="1"/>
  <c r="E624" i="15"/>
  <c r="G624" i="15" s="1"/>
  <c r="U623" i="15"/>
  <c r="W623" i="15" s="1"/>
  <c r="Q623" i="15"/>
  <c r="S623" i="15" s="1"/>
  <c r="M623" i="15"/>
  <c r="O623" i="15" s="1"/>
  <c r="I623" i="15"/>
  <c r="K623" i="15" s="1"/>
  <c r="E623" i="15"/>
  <c r="G623" i="15" s="1"/>
  <c r="U622" i="15"/>
  <c r="W622" i="15" s="1"/>
  <c r="Q622" i="15"/>
  <c r="S622" i="15" s="1"/>
  <c r="M622" i="15"/>
  <c r="O622" i="15" s="1"/>
  <c r="I622" i="15"/>
  <c r="K622" i="15" s="1"/>
  <c r="E622" i="15"/>
  <c r="G622" i="15" s="1"/>
  <c r="U621" i="15"/>
  <c r="W621" i="15" s="1"/>
  <c r="Q621" i="15"/>
  <c r="S621" i="15" s="1"/>
  <c r="M621" i="15"/>
  <c r="O621" i="15" s="1"/>
  <c r="I621" i="15"/>
  <c r="K621" i="15" s="1"/>
  <c r="E621" i="15"/>
  <c r="G621" i="15" s="1"/>
  <c r="U620" i="15"/>
  <c r="W620" i="15" s="1"/>
  <c r="Q620" i="15"/>
  <c r="S620" i="15" s="1"/>
  <c r="M620" i="15"/>
  <c r="O620" i="15" s="1"/>
  <c r="I620" i="15"/>
  <c r="K620" i="15" s="1"/>
  <c r="E620" i="15"/>
  <c r="G620" i="15" s="1"/>
  <c r="U619" i="15"/>
  <c r="W619" i="15" s="1"/>
  <c r="Q619" i="15"/>
  <c r="S619" i="15" s="1"/>
  <c r="M619" i="15"/>
  <c r="O619" i="15" s="1"/>
  <c r="I619" i="15"/>
  <c r="K619" i="15" s="1"/>
  <c r="E619" i="15"/>
  <c r="G619" i="15" s="1"/>
  <c r="U618" i="15"/>
  <c r="W618" i="15" s="1"/>
  <c r="Q618" i="15"/>
  <c r="S618" i="15" s="1"/>
  <c r="M618" i="15"/>
  <c r="O618" i="15" s="1"/>
  <c r="I618" i="15"/>
  <c r="K618" i="15" s="1"/>
  <c r="E618" i="15"/>
  <c r="G618" i="15" s="1"/>
  <c r="U617" i="15"/>
  <c r="W617" i="15" s="1"/>
  <c r="Q617" i="15"/>
  <c r="S617" i="15" s="1"/>
  <c r="M617" i="15"/>
  <c r="O617" i="15" s="1"/>
  <c r="I617" i="15"/>
  <c r="K617" i="15" s="1"/>
  <c r="E617" i="15"/>
  <c r="G617" i="15" s="1"/>
  <c r="U616" i="15"/>
  <c r="W616" i="15" s="1"/>
  <c r="Q616" i="15"/>
  <c r="S616" i="15" s="1"/>
  <c r="M616" i="15"/>
  <c r="O616" i="15" s="1"/>
  <c r="I616" i="15"/>
  <c r="K616" i="15" s="1"/>
  <c r="E616" i="15"/>
  <c r="G616" i="15" s="1"/>
  <c r="U615" i="15"/>
  <c r="W615" i="15" s="1"/>
  <c r="Q615" i="15"/>
  <c r="S615" i="15" s="1"/>
  <c r="M615" i="15"/>
  <c r="O615" i="15" s="1"/>
  <c r="I615" i="15"/>
  <c r="K615" i="15" s="1"/>
  <c r="E615" i="15"/>
  <c r="G615" i="15" s="1"/>
  <c r="U614" i="15"/>
  <c r="W614" i="15" s="1"/>
  <c r="Q614" i="15"/>
  <c r="S614" i="15" s="1"/>
  <c r="M614" i="15"/>
  <c r="O614" i="15" s="1"/>
  <c r="I614" i="15"/>
  <c r="K614" i="15" s="1"/>
  <c r="E614" i="15"/>
  <c r="G614" i="15" s="1"/>
  <c r="U613" i="15"/>
  <c r="W613" i="15" s="1"/>
  <c r="Q613" i="15"/>
  <c r="S613" i="15" s="1"/>
  <c r="M613" i="15"/>
  <c r="O613" i="15" s="1"/>
  <c r="I613" i="15"/>
  <c r="K613" i="15" s="1"/>
  <c r="E613" i="15"/>
  <c r="G613" i="15" s="1"/>
  <c r="U612" i="15"/>
  <c r="W612" i="15" s="1"/>
  <c r="Q612" i="15"/>
  <c r="S612" i="15" s="1"/>
  <c r="M612" i="15"/>
  <c r="O612" i="15" s="1"/>
  <c r="I612" i="15"/>
  <c r="K612" i="15" s="1"/>
  <c r="E612" i="15"/>
  <c r="G612" i="15" s="1"/>
  <c r="U611" i="15"/>
  <c r="W611" i="15" s="1"/>
  <c r="Q611" i="15"/>
  <c r="S611" i="15" s="1"/>
  <c r="M611" i="15"/>
  <c r="O611" i="15" s="1"/>
  <c r="I611" i="15"/>
  <c r="K611" i="15" s="1"/>
  <c r="E611" i="15"/>
  <c r="G611" i="15" s="1"/>
  <c r="U610" i="15"/>
  <c r="W610" i="15" s="1"/>
  <c r="Q610" i="15"/>
  <c r="S610" i="15" s="1"/>
  <c r="M610" i="15"/>
  <c r="O610" i="15" s="1"/>
  <c r="I610" i="15"/>
  <c r="K610" i="15" s="1"/>
  <c r="E610" i="15"/>
  <c r="G610" i="15" s="1"/>
  <c r="U609" i="15"/>
  <c r="W609" i="15" s="1"/>
  <c r="Q609" i="15"/>
  <c r="S609" i="15" s="1"/>
  <c r="M609" i="15"/>
  <c r="O609" i="15" s="1"/>
  <c r="I609" i="15"/>
  <c r="K609" i="15" s="1"/>
  <c r="E609" i="15"/>
  <c r="G609" i="15" s="1"/>
  <c r="U608" i="15"/>
  <c r="W608" i="15" s="1"/>
  <c r="Q608" i="15"/>
  <c r="S608" i="15" s="1"/>
  <c r="M608" i="15"/>
  <c r="O608" i="15" s="1"/>
  <c r="I608" i="15"/>
  <c r="K608" i="15" s="1"/>
  <c r="E608" i="15"/>
  <c r="G608" i="15" s="1"/>
  <c r="U607" i="15"/>
  <c r="W607" i="15" s="1"/>
  <c r="Q607" i="15"/>
  <c r="S607" i="15" s="1"/>
  <c r="M607" i="15"/>
  <c r="O607" i="15" s="1"/>
  <c r="I607" i="15"/>
  <c r="K607" i="15" s="1"/>
  <c r="E607" i="15"/>
  <c r="G607" i="15" s="1"/>
  <c r="U606" i="15"/>
  <c r="W606" i="15" s="1"/>
  <c r="Q606" i="15"/>
  <c r="S606" i="15" s="1"/>
  <c r="M606" i="15"/>
  <c r="O606" i="15" s="1"/>
  <c r="I606" i="15"/>
  <c r="K606" i="15" s="1"/>
  <c r="E606" i="15"/>
  <c r="G606" i="15" s="1"/>
  <c r="U605" i="15"/>
  <c r="W605" i="15" s="1"/>
  <c r="Q605" i="15"/>
  <c r="S605" i="15" s="1"/>
  <c r="M605" i="15"/>
  <c r="O605" i="15" s="1"/>
  <c r="I605" i="15"/>
  <c r="K605" i="15" s="1"/>
  <c r="E605" i="15"/>
  <c r="G605" i="15" s="1"/>
  <c r="U604" i="15"/>
  <c r="W604" i="15" s="1"/>
  <c r="Q604" i="15"/>
  <c r="S604" i="15" s="1"/>
  <c r="M604" i="15"/>
  <c r="O604" i="15" s="1"/>
  <c r="I604" i="15"/>
  <c r="K604" i="15" s="1"/>
  <c r="E604" i="15"/>
  <c r="G604" i="15" s="1"/>
  <c r="U603" i="15"/>
  <c r="W603" i="15" s="1"/>
  <c r="Q603" i="15"/>
  <c r="S603" i="15" s="1"/>
  <c r="M603" i="15"/>
  <c r="O603" i="15" s="1"/>
  <c r="I603" i="15"/>
  <c r="K603" i="15" s="1"/>
  <c r="E603" i="15"/>
  <c r="G603" i="15" s="1"/>
  <c r="U602" i="15"/>
  <c r="W602" i="15" s="1"/>
  <c r="Q602" i="15"/>
  <c r="S602" i="15" s="1"/>
  <c r="M602" i="15"/>
  <c r="O602" i="15" s="1"/>
  <c r="I602" i="15"/>
  <c r="K602" i="15" s="1"/>
  <c r="E602" i="15"/>
  <c r="G602" i="15" s="1"/>
  <c r="U601" i="15"/>
  <c r="W601" i="15" s="1"/>
  <c r="Q601" i="15"/>
  <c r="S601" i="15" s="1"/>
  <c r="M601" i="15"/>
  <c r="O601" i="15" s="1"/>
  <c r="I601" i="15"/>
  <c r="K601" i="15" s="1"/>
  <c r="E601" i="15"/>
  <c r="G601" i="15" s="1"/>
  <c r="U600" i="15"/>
  <c r="W600" i="15" s="1"/>
  <c r="Q600" i="15"/>
  <c r="S600" i="15" s="1"/>
  <c r="M600" i="15"/>
  <c r="O600" i="15" s="1"/>
  <c r="I600" i="15"/>
  <c r="K600" i="15" s="1"/>
  <c r="E600" i="15"/>
  <c r="G600" i="15" s="1"/>
  <c r="U599" i="15"/>
  <c r="W599" i="15" s="1"/>
  <c r="Q599" i="15"/>
  <c r="S599" i="15" s="1"/>
  <c r="M599" i="15"/>
  <c r="O599" i="15" s="1"/>
  <c r="I599" i="15"/>
  <c r="K599" i="15" s="1"/>
  <c r="E599" i="15"/>
  <c r="G599" i="15" s="1"/>
  <c r="U598" i="15"/>
  <c r="W598" i="15" s="1"/>
  <c r="Q598" i="15"/>
  <c r="S598" i="15" s="1"/>
  <c r="M598" i="15"/>
  <c r="O598" i="15" s="1"/>
  <c r="I598" i="15"/>
  <c r="K598" i="15" s="1"/>
  <c r="E598" i="15"/>
  <c r="G598" i="15" s="1"/>
  <c r="U597" i="15"/>
  <c r="W597" i="15" s="1"/>
  <c r="Q597" i="15"/>
  <c r="S597" i="15" s="1"/>
  <c r="M597" i="15"/>
  <c r="O597" i="15" s="1"/>
  <c r="I597" i="15"/>
  <c r="K597" i="15" s="1"/>
  <c r="E597" i="15"/>
  <c r="G597" i="15" s="1"/>
  <c r="U596" i="15"/>
  <c r="W596" i="15" s="1"/>
  <c r="Q596" i="15"/>
  <c r="S596" i="15" s="1"/>
  <c r="M596" i="15"/>
  <c r="O596" i="15" s="1"/>
  <c r="I596" i="15"/>
  <c r="K596" i="15" s="1"/>
  <c r="E596" i="15"/>
  <c r="G596" i="15" s="1"/>
  <c r="U595" i="15"/>
  <c r="W595" i="15" s="1"/>
  <c r="Q595" i="15"/>
  <c r="S595" i="15" s="1"/>
  <c r="M595" i="15"/>
  <c r="O595" i="15" s="1"/>
  <c r="I595" i="15"/>
  <c r="K595" i="15" s="1"/>
  <c r="E595" i="15"/>
  <c r="G595" i="15" s="1"/>
  <c r="U594" i="15"/>
  <c r="W594" i="15" s="1"/>
  <c r="Q594" i="15"/>
  <c r="S594" i="15" s="1"/>
  <c r="M594" i="15"/>
  <c r="O594" i="15" s="1"/>
  <c r="I594" i="15"/>
  <c r="K594" i="15" s="1"/>
  <c r="E594" i="15"/>
  <c r="G594" i="15" s="1"/>
  <c r="U593" i="15"/>
  <c r="W593" i="15" s="1"/>
  <c r="Q593" i="15"/>
  <c r="S593" i="15" s="1"/>
  <c r="M593" i="15"/>
  <c r="O593" i="15" s="1"/>
  <c r="I593" i="15"/>
  <c r="K593" i="15" s="1"/>
  <c r="E593" i="15"/>
  <c r="G593" i="15" s="1"/>
  <c r="U592" i="15"/>
  <c r="W592" i="15" s="1"/>
  <c r="Q592" i="15"/>
  <c r="S592" i="15" s="1"/>
  <c r="M592" i="15"/>
  <c r="O592" i="15" s="1"/>
  <c r="I592" i="15"/>
  <c r="K592" i="15" s="1"/>
  <c r="E592" i="15"/>
  <c r="G592" i="15" s="1"/>
  <c r="U591" i="15"/>
  <c r="W591" i="15" s="1"/>
  <c r="Q591" i="15"/>
  <c r="S591" i="15" s="1"/>
  <c r="M591" i="15"/>
  <c r="O591" i="15" s="1"/>
  <c r="I591" i="15"/>
  <c r="K591" i="15" s="1"/>
  <c r="E591" i="15"/>
  <c r="G591" i="15" s="1"/>
  <c r="U590" i="15"/>
  <c r="W590" i="15" s="1"/>
  <c r="Q590" i="15"/>
  <c r="S590" i="15" s="1"/>
  <c r="M590" i="15"/>
  <c r="O590" i="15" s="1"/>
  <c r="I590" i="15"/>
  <c r="K590" i="15" s="1"/>
  <c r="E590" i="15"/>
  <c r="G590" i="15" s="1"/>
  <c r="U589" i="15"/>
  <c r="W589" i="15" s="1"/>
  <c r="Q589" i="15"/>
  <c r="S589" i="15" s="1"/>
  <c r="M589" i="15"/>
  <c r="O589" i="15" s="1"/>
  <c r="I589" i="15"/>
  <c r="K589" i="15" s="1"/>
  <c r="E589" i="15"/>
  <c r="G589" i="15" s="1"/>
  <c r="U588" i="15"/>
  <c r="W588" i="15" s="1"/>
  <c r="Q588" i="15"/>
  <c r="S588" i="15" s="1"/>
  <c r="M588" i="15"/>
  <c r="O588" i="15" s="1"/>
  <c r="I588" i="15"/>
  <c r="K588" i="15" s="1"/>
  <c r="E588" i="15"/>
  <c r="G588" i="15" s="1"/>
  <c r="U587" i="15"/>
  <c r="W587" i="15" s="1"/>
  <c r="Q587" i="15"/>
  <c r="S587" i="15" s="1"/>
  <c r="M587" i="15"/>
  <c r="O587" i="15" s="1"/>
  <c r="I587" i="15"/>
  <c r="K587" i="15" s="1"/>
  <c r="E587" i="15"/>
  <c r="G587" i="15" s="1"/>
  <c r="U586" i="15"/>
  <c r="W586" i="15" s="1"/>
  <c r="Q586" i="15"/>
  <c r="S586" i="15" s="1"/>
  <c r="M586" i="15"/>
  <c r="O586" i="15" s="1"/>
  <c r="I586" i="15"/>
  <c r="K586" i="15" s="1"/>
  <c r="E586" i="15"/>
  <c r="G586" i="15" s="1"/>
  <c r="U585" i="15"/>
  <c r="W585" i="15" s="1"/>
  <c r="Q585" i="15"/>
  <c r="S585" i="15" s="1"/>
  <c r="M585" i="15"/>
  <c r="O585" i="15" s="1"/>
  <c r="I585" i="15"/>
  <c r="K585" i="15" s="1"/>
  <c r="E585" i="15"/>
  <c r="G585" i="15" s="1"/>
  <c r="U584" i="15"/>
  <c r="W584" i="15" s="1"/>
  <c r="Q584" i="15"/>
  <c r="S584" i="15" s="1"/>
  <c r="M584" i="15"/>
  <c r="O584" i="15" s="1"/>
  <c r="I584" i="15"/>
  <c r="K584" i="15" s="1"/>
  <c r="E584" i="15"/>
  <c r="G584" i="15" s="1"/>
  <c r="U583" i="15"/>
  <c r="W583" i="15" s="1"/>
  <c r="Q583" i="15"/>
  <c r="S583" i="15" s="1"/>
  <c r="M583" i="15"/>
  <c r="O583" i="15" s="1"/>
  <c r="I583" i="15"/>
  <c r="K583" i="15" s="1"/>
  <c r="E583" i="15"/>
  <c r="G583" i="15" s="1"/>
  <c r="U582" i="15"/>
  <c r="W582" i="15" s="1"/>
  <c r="Q582" i="15"/>
  <c r="S582" i="15" s="1"/>
  <c r="M582" i="15"/>
  <c r="O582" i="15" s="1"/>
  <c r="I582" i="15"/>
  <c r="K582" i="15" s="1"/>
  <c r="E582" i="15"/>
  <c r="G582" i="15" s="1"/>
  <c r="U581" i="15"/>
  <c r="W581" i="15" s="1"/>
  <c r="Q581" i="15"/>
  <c r="S581" i="15" s="1"/>
  <c r="M581" i="15"/>
  <c r="O581" i="15" s="1"/>
  <c r="I581" i="15"/>
  <c r="K581" i="15" s="1"/>
  <c r="E581" i="15"/>
  <c r="G581" i="15" s="1"/>
  <c r="U580" i="15"/>
  <c r="W580" i="15" s="1"/>
  <c r="Q580" i="15"/>
  <c r="S580" i="15" s="1"/>
  <c r="M580" i="15"/>
  <c r="O580" i="15" s="1"/>
  <c r="I580" i="15"/>
  <c r="K580" i="15" s="1"/>
  <c r="E580" i="15"/>
  <c r="G580" i="15" s="1"/>
  <c r="U579" i="15"/>
  <c r="W579" i="15" s="1"/>
  <c r="Q579" i="15"/>
  <c r="S579" i="15" s="1"/>
  <c r="M579" i="15"/>
  <c r="O579" i="15" s="1"/>
  <c r="I579" i="15"/>
  <c r="K579" i="15" s="1"/>
  <c r="E579" i="15"/>
  <c r="G579" i="15" s="1"/>
  <c r="U578" i="15"/>
  <c r="W578" i="15" s="1"/>
  <c r="Q578" i="15"/>
  <c r="S578" i="15" s="1"/>
  <c r="M578" i="15"/>
  <c r="O578" i="15" s="1"/>
  <c r="I578" i="15"/>
  <c r="K578" i="15" s="1"/>
  <c r="E578" i="15"/>
  <c r="G578" i="15" s="1"/>
  <c r="U577" i="15"/>
  <c r="W577" i="15" s="1"/>
  <c r="Q577" i="15"/>
  <c r="S577" i="15" s="1"/>
  <c r="M577" i="15"/>
  <c r="O577" i="15" s="1"/>
  <c r="I577" i="15"/>
  <c r="K577" i="15" s="1"/>
  <c r="E577" i="15"/>
  <c r="G577" i="15" s="1"/>
  <c r="U576" i="15"/>
  <c r="W576" i="15" s="1"/>
  <c r="Q576" i="15"/>
  <c r="S576" i="15" s="1"/>
  <c r="M576" i="15"/>
  <c r="O576" i="15" s="1"/>
  <c r="I576" i="15"/>
  <c r="K576" i="15" s="1"/>
  <c r="E576" i="15"/>
  <c r="G576" i="15" s="1"/>
  <c r="U575" i="15"/>
  <c r="W575" i="15" s="1"/>
  <c r="Q575" i="15"/>
  <c r="S575" i="15" s="1"/>
  <c r="M575" i="15"/>
  <c r="O575" i="15" s="1"/>
  <c r="I575" i="15"/>
  <c r="K575" i="15" s="1"/>
  <c r="E575" i="15"/>
  <c r="G575" i="15" s="1"/>
  <c r="U574" i="15"/>
  <c r="W574" i="15" s="1"/>
  <c r="Q574" i="15"/>
  <c r="S574" i="15" s="1"/>
  <c r="M574" i="15"/>
  <c r="O574" i="15" s="1"/>
  <c r="I574" i="15"/>
  <c r="K574" i="15" s="1"/>
  <c r="E574" i="15"/>
  <c r="G574" i="15" s="1"/>
  <c r="U573" i="15"/>
  <c r="W573" i="15" s="1"/>
  <c r="Q573" i="15"/>
  <c r="S573" i="15" s="1"/>
  <c r="M573" i="15"/>
  <c r="O573" i="15" s="1"/>
  <c r="I573" i="15"/>
  <c r="K573" i="15" s="1"/>
  <c r="E573" i="15"/>
  <c r="G573" i="15" s="1"/>
  <c r="U572" i="15"/>
  <c r="W572" i="15" s="1"/>
  <c r="Q572" i="15"/>
  <c r="S572" i="15" s="1"/>
  <c r="M572" i="15"/>
  <c r="O572" i="15" s="1"/>
  <c r="I572" i="15"/>
  <c r="K572" i="15" s="1"/>
  <c r="E572" i="15"/>
  <c r="G572" i="15" s="1"/>
  <c r="U571" i="15"/>
  <c r="W571" i="15" s="1"/>
  <c r="Q571" i="15"/>
  <c r="S571" i="15" s="1"/>
  <c r="M571" i="15"/>
  <c r="O571" i="15" s="1"/>
  <c r="I571" i="15"/>
  <c r="K571" i="15" s="1"/>
  <c r="E571" i="15"/>
  <c r="G571" i="15" s="1"/>
  <c r="U570" i="15"/>
  <c r="W570" i="15" s="1"/>
  <c r="Q570" i="15"/>
  <c r="S570" i="15" s="1"/>
  <c r="M570" i="15"/>
  <c r="O570" i="15" s="1"/>
  <c r="I570" i="15"/>
  <c r="K570" i="15" s="1"/>
  <c r="E570" i="15"/>
  <c r="G570" i="15" s="1"/>
  <c r="U569" i="15"/>
  <c r="W569" i="15" s="1"/>
  <c r="Q569" i="15"/>
  <c r="S569" i="15" s="1"/>
  <c r="M569" i="15"/>
  <c r="O569" i="15" s="1"/>
  <c r="I569" i="15"/>
  <c r="K569" i="15" s="1"/>
  <c r="E569" i="15"/>
  <c r="G569" i="15" s="1"/>
  <c r="U568" i="15"/>
  <c r="W568" i="15" s="1"/>
  <c r="Q568" i="15"/>
  <c r="S568" i="15" s="1"/>
  <c r="M568" i="15"/>
  <c r="O568" i="15" s="1"/>
  <c r="I568" i="15"/>
  <c r="K568" i="15" s="1"/>
  <c r="E568" i="15"/>
  <c r="G568" i="15" s="1"/>
  <c r="U567" i="15"/>
  <c r="W567" i="15" s="1"/>
  <c r="Q567" i="15"/>
  <c r="S567" i="15" s="1"/>
  <c r="M567" i="15"/>
  <c r="O567" i="15" s="1"/>
  <c r="I567" i="15"/>
  <c r="K567" i="15" s="1"/>
  <c r="E567" i="15"/>
  <c r="G567" i="15" s="1"/>
  <c r="U566" i="15"/>
  <c r="W566" i="15" s="1"/>
  <c r="Q566" i="15"/>
  <c r="S566" i="15" s="1"/>
  <c r="M566" i="15"/>
  <c r="O566" i="15" s="1"/>
  <c r="I566" i="15"/>
  <c r="K566" i="15" s="1"/>
  <c r="E566" i="15"/>
  <c r="G566" i="15" s="1"/>
  <c r="U565" i="15"/>
  <c r="W565" i="15" s="1"/>
  <c r="Q565" i="15"/>
  <c r="S565" i="15" s="1"/>
  <c r="M565" i="15"/>
  <c r="O565" i="15" s="1"/>
  <c r="I565" i="15"/>
  <c r="K565" i="15" s="1"/>
  <c r="E565" i="15"/>
  <c r="G565" i="15" s="1"/>
  <c r="U564" i="15"/>
  <c r="W564" i="15" s="1"/>
  <c r="Q564" i="15"/>
  <c r="S564" i="15" s="1"/>
  <c r="M564" i="15"/>
  <c r="O564" i="15" s="1"/>
  <c r="I564" i="15"/>
  <c r="K564" i="15" s="1"/>
  <c r="E564" i="15"/>
  <c r="G564" i="15" s="1"/>
  <c r="U563" i="15"/>
  <c r="W563" i="15" s="1"/>
  <c r="Q563" i="15"/>
  <c r="S563" i="15" s="1"/>
  <c r="M563" i="15"/>
  <c r="O563" i="15" s="1"/>
  <c r="I563" i="15"/>
  <c r="K563" i="15" s="1"/>
  <c r="E563" i="15"/>
  <c r="G563" i="15" s="1"/>
  <c r="U562" i="15"/>
  <c r="W562" i="15" s="1"/>
  <c r="Q562" i="15"/>
  <c r="S562" i="15" s="1"/>
  <c r="M562" i="15"/>
  <c r="O562" i="15" s="1"/>
  <c r="I562" i="15"/>
  <c r="K562" i="15" s="1"/>
  <c r="E562" i="15"/>
  <c r="G562" i="15" s="1"/>
  <c r="U561" i="15"/>
  <c r="W561" i="15" s="1"/>
  <c r="Q561" i="15"/>
  <c r="S561" i="15" s="1"/>
  <c r="M561" i="15"/>
  <c r="O561" i="15" s="1"/>
  <c r="I561" i="15"/>
  <c r="K561" i="15" s="1"/>
  <c r="E561" i="15"/>
  <c r="G561" i="15" s="1"/>
  <c r="U560" i="15"/>
  <c r="W560" i="15" s="1"/>
  <c r="Q560" i="15"/>
  <c r="S560" i="15" s="1"/>
  <c r="M560" i="15"/>
  <c r="O560" i="15" s="1"/>
  <c r="I560" i="15"/>
  <c r="K560" i="15" s="1"/>
  <c r="E560" i="15"/>
  <c r="G560" i="15" s="1"/>
  <c r="U559" i="15"/>
  <c r="W559" i="15" s="1"/>
  <c r="Q559" i="15"/>
  <c r="S559" i="15" s="1"/>
  <c r="M559" i="15"/>
  <c r="O559" i="15" s="1"/>
  <c r="I559" i="15"/>
  <c r="K559" i="15" s="1"/>
  <c r="E559" i="15"/>
  <c r="G559" i="15" s="1"/>
  <c r="U558" i="15"/>
  <c r="W558" i="15" s="1"/>
  <c r="Q558" i="15"/>
  <c r="S558" i="15" s="1"/>
  <c r="M558" i="15"/>
  <c r="O558" i="15" s="1"/>
  <c r="I558" i="15"/>
  <c r="K558" i="15" s="1"/>
  <c r="E558" i="15"/>
  <c r="G558" i="15" s="1"/>
  <c r="U557" i="15"/>
  <c r="W557" i="15" s="1"/>
  <c r="Q557" i="15"/>
  <c r="S557" i="15" s="1"/>
  <c r="M557" i="15"/>
  <c r="O557" i="15" s="1"/>
  <c r="I557" i="15"/>
  <c r="K557" i="15" s="1"/>
  <c r="E557" i="15"/>
  <c r="G557" i="15" s="1"/>
  <c r="U556" i="15"/>
  <c r="W556" i="15" s="1"/>
  <c r="Q556" i="15"/>
  <c r="S556" i="15" s="1"/>
  <c r="M556" i="15"/>
  <c r="O556" i="15" s="1"/>
  <c r="I556" i="15"/>
  <c r="K556" i="15" s="1"/>
  <c r="E556" i="15"/>
  <c r="G556" i="15" s="1"/>
  <c r="U555" i="15"/>
  <c r="W555" i="15" s="1"/>
  <c r="Q555" i="15"/>
  <c r="S555" i="15" s="1"/>
  <c r="M555" i="15"/>
  <c r="O555" i="15" s="1"/>
  <c r="I555" i="15"/>
  <c r="K555" i="15" s="1"/>
  <c r="E555" i="15"/>
  <c r="G555" i="15" s="1"/>
  <c r="U554" i="15"/>
  <c r="W554" i="15" s="1"/>
  <c r="Q554" i="15"/>
  <c r="S554" i="15" s="1"/>
  <c r="M554" i="15"/>
  <c r="O554" i="15" s="1"/>
  <c r="I554" i="15"/>
  <c r="K554" i="15" s="1"/>
  <c r="E554" i="15"/>
  <c r="G554" i="15" s="1"/>
  <c r="U553" i="15"/>
  <c r="W553" i="15" s="1"/>
  <c r="Q553" i="15"/>
  <c r="S553" i="15" s="1"/>
  <c r="M553" i="15"/>
  <c r="O553" i="15" s="1"/>
  <c r="I553" i="15"/>
  <c r="K553" i="15" s="1"/>
  <c r="E553" i="15"/>
  <c r="G553" i="15" s="1"/>
  <c r="U552" i="15"/>
  <c r="W552" i="15" s="1"/>
  <c r="Q552" i="15"/>
  <c r="S552" i="15" s="1"/>
  <c r="M552" i="15"/>
  <c r="O552" i="15" s="1"/>
  <c r="I552" i="15"/>
  <c r="K552" i="15" s="1"/>
  <c r="E552" i="15"/>
  <c r="G552" i="15" s="1"/>
  <c r="U551" i="15"/>
  <c r="W551" i="15" s="1"/>
  <c r="Q551" i="15"/>
  <c r="S551" i="15" s="1"/>
  <c r="M551" i="15"/>
  <c r="O551" i="15" s="1"/>
  <c r="I551" i="15"/>
  <c r="K551" i="15" s="1"/>
  <c r="E551" i="15"/>
  <c r="G551" i="15" s="1"/>
  <c r="U550" i="15"/>
  <c r="W550" i="15" s="1"/>
  <c r="Q550" i="15"/>
  <c r="S550" i="15" s="1"/>
  <c r="M550" i="15"/>
  <c r="O550" i="15" s="1"/>
  <c r="I550" i="15"/>
  <c r="K550" i="15" s="1"/>
  <c r="E550" i="15"/>
  <c r="G550" i="15" s="1"/>
  <c r="U549" i="15"/>
  <c r="W549" i="15" s="1"/>
  <c r="Q549" i="15"/>
  <c r="S549" i="15" s="1"/>
  <c r="M549" i="15"/>
  <c r="O549" i="15" s="1"/>
  <c r="I549" i="15"/>
  <c r="K549" i="15" s="1"/>
  <c r="E549" i="15"/>
  <c r="G549" i="15" s="1"/>
  <c r="U548" i="15"/>
  <c r="W548" i="15" s="1"/>
  <c r="Q548" i="15"/>
  <c r="S548" i="15" s="1"/>
  <c r="M548" i="15"/>
  <c r="O548" i="15" s="1"/>
  <c r="I548" i="15"/>
  <c r="K548" i="15" s="1"/>
  <c r="E548" i="15"/>
  <c r="G548" i="15" s="1"/>
  <c r="U547" i="15"/>
  <c r="W547" i="15" s="1"/>
  <c r="Q547" i="15"/>
  <c r="S547" i="15" s="1"/>
  <c r="M547" i="15"/>
  <c r="O547" i="15" s="1"/>
  <c r="I547" i="15"/>
  <c r="K547" i="15" s="1"/>
  <c r="E547" i="15"/>
  <c r="G547" i="15" s="1"/>
  <c r="U546" i="15"/>
  <c r="W546" i="15" s="1"/>
  <c r="Q546" i="15"/>
  <c r="S546" i="15" s="1"/>
  <c r="M546" i="15"/>
  <c r="O546" i="15" s="1"/>
  <c r="I546" i="15"/>
  <c r="K546" i="15" s="1"/>
  <c r="E546" i="15"/>
  <c r="G546" i="15" s="1"/>
  <c r="U545" i="15"/>
  <c r="W545" i="15" s="1"/>
  <c r="Q545" i="15"/>
  <c r="S545" i="15" s="1"/>
  <c r="M545" i="15"/>
  <c r="O545" i="15" s="1"/>
  <c r="I545" i="15"/>
  <c r="K545" i="15" s="1"/>
  <c r="E545" i="15"/>
  <c r="G545" i="15" s="1"/>
  <c r="U544" i="15"/>
  <c r="W544" i="15" s="1"/>
  <c r="Q544" i="15"/>
  <c r="S544" i="15" s="1"/>
  <c r="M544" i="15"/>
  <c r="O544" i="15" s="1"/>
  <c r="I544" i="15"/>
  <c r="K544" i="15" s="1"/>
  <c r="E544" i="15"/>
  <c r="G544" i="15" s="1"/>
  <c r="U543" i="15"/>
  <c r="W543" i="15" s="1"/>
  <c r="Q543" i="15"/>
  <c r="S543" i="15" s="1"/>
  <c r="M543" i="15"/>
  <c r="O543" i="15" s="1"/>
  <c r="I543" i="15"/>
  <c r="K543" i="15" s="1"/>
  <c r="E543" i="15"/>
  <c r="G543" i="15" s="1"/>
  <c r="U542" i="15"/>
  <c r="W542" i="15" s="1"/>
  <c r="Q542" i="15"/>
  <c r="S542" i="15" s="1"/>
  <c r="M542" i="15"/>
  <c r="O542" i="15" s="1"/>
  <c r="I542" i="15"/>
  <c r="K542" i="15" s="1"/>
  <c r="E542" i="15"/>
  <c r="G542" i="15" s="1"/>
  <c r="U541" i="15"/>
  <c r="W541" i="15" s="1"/>
  <c r="Q541" i="15"/>
  <c r="S541" i="15" s="1"/>
  <c r="M541" i="15"/>
  <c r="O541" i="15" s="1"/>
  <c r="I541" i="15"/>
  <c r="K541" i="15" s="1"/>
  <c r="E541" i="15"/>
  <c r="G541" i="15" s="1"/>
  <c r="U540" i="15"/>
  <c r="W540" i="15" s="1"/>
  <c r="Q540" i="15"/>
  <c r="S540" i="15" s="1"/>
  <c r="M540" i="15"/>
  <c r="O540" i="15" s="1"/>
  <c r="I540" i="15"/>
  <c r="K540" i="15" s="1"/>
  <c r="E540" i="15"/>
  <c r="G540" i="15" s="1"/>
  <c r="U539" i="15"/>
  <c r="W539" i="15" s="1"/>
  <c r="Q539" i="15"/>
  <c r="S539" i="15" s="1"/>
  <c r="M539" i="15"/>
  <c r="O539" i="15" s="1"/>
  <c r="I539" i="15"/>
  <c r="K539" i="15" s="1"/>
  <c r="E539" i="15"/>
  <c r="G539" i="15" s="1"/>
  <c r="U538" i="15"/>
  <c r="W538" i="15" s="1"/>
  <c r="Q538" i="15"/>
  <c r="S538" i="15" s="1"/>
  <c r="M538" i="15"/>
  <c r="O538" i="15" s="1"/>
  <c r="I538" i="15"/>
  <c r="K538" i="15" s="1"/>
  <c r="E538" i="15"/>
  <c r="G538" i="15" s="1"/>
  <c r="U537" i="15"/>
  <c r="W537" i="15" s="1"/>
  <c r="Q537" i="15"/>
  <c r="S537" i="15" s="1"/>
  <c r="M537" i="15"/>
  <c r="O537" i="15" s="1"/>
  <c r="I537" i="15"/>
  <c r="K537" i="15" s="1"/>
  <c r="E537" i="15"/>
  <c r="G537" i="15" s="1"/>
  <c r="U536" i="15"/>
  <c r="W536" i="15" s="1"/>
  <c r="Q536" i="15"/>
  <c r="S536" i="15" s="1"/>
  <c r="M536" i="15"/>
  <c r="O536" i="15" s="1"/>
  <c r="I536" i="15"/>
  <c r="K536" i="15" s="1"/>
  <c r="E536" i="15"/>
  <c r="G536" i="15" s="1"/>
  <c r="U535" i="15"/>
  <c r="W535" i="15" s="1"/>
  <c r="Q535" i="15"/>
  <c r="S535" i="15" s="1"/>
  <c r="M535" i="15"/>
  <c r="O535" i="15" s="1"/>
  <c r="I535" i="15"/>
  <c r="K535" i="15" s="1"/>
  <c r="E535" i="15"/>
  <c r="G535" i="15" s="1"/>
  <c r="U534" i="15"/>
  <c r="W534" i="15" s="1"/>
  <c r="Q534" i="15"/>
  <c r="S534" i="15" s="1"/>
  <c r="M534" i="15"/>
  <c r="O534" i="15" s="1"/>
  <c r="I534" i="15"/>
  <c r="K534" i="15" s="1"/>
  <c r="E534" i="15"/>
  <c r="G534" i="15" s="1"/>
  <c r="U533" i="15"/>
  <c r="W533" i="15" s="1"/>
  <c r="Q533" i="15"/>
  <c r="S533" i="15" s="1"/>
  <c r="M533" i="15"/>
  <c r="O533" i="15" s="1"/>
  <c r="I533" i="15"/>
  <c r="K533" i="15" s="1"/>
  <c r="E533" i="15"/>
  <c r="G533" i="15" s="1"/>
  <c r="U532" i="15"/>
  <c r="W532" i="15" s="1"/>
  <c r="Q532" i="15"/>
  <c r="S532" i="15" s="1"/>
  <c r="M532" i="15"/>
  <c r="O532" i="15" s="1"/>
  <c r="I532" i="15"/>
  <c r="K532" i="15" s="1"/>
  <c r="E532" i="15"/>
  <c r="G532" i="15" s="1"/>
  <c r="U531" i="15"/>
  <c r="W531" i="15" s="1"/>
  <c r="Q531" i="15"/>
  <c r="S531" i="15" s="1"/>
  <c r="M531" i="15"/>
  <c r="O531" i="15" s="1"/>
  <c r="I531" i="15"/>
  <c r="K531" i="15" s="1"/>
  <c r="E531" i="15"/>
  <c r="G531" i="15" s="1"/>
  <c r="U530" i="15"/>
  <c r="W530" i="15" s="1"/>
  <c r="Q530" i="15"/>
  <c r="S530" i="15" s="1"/>
  <c r="M530" i="15"/>
  <c r="O530" i="15" s="1"/>
  <c r="I530" i="15"/>
  <c r="K530" i="15" s="1"/>
  <c r="E530" i="15"/>
  <c r="G530" i="15" s="1"/>
  <c r="U529" i="15"/>
  <c r="W529" i="15" s="1"/>
  <c r="Q529" i="15"/>
  <c r="S529" i="15" s="1"/>
  <c r="M529" i="15"/>
  <c r="O529" i="15" s="1"/>
  <c r="I529" i="15"/>
  <c r="K529" i="15" s="1"/>
  <c r="E529" i="15"/>
  <c r="G529" i="15" s="1"/>
  <c r="U528" i="15"/>
  <c r="W528" i="15" s="1"/>
  <c r="Q528" i="15"/>
  <c r="S528" i="15" s="1"/>
  <c r="M528" i="15"/>
  <c r="O528" i="15" s="1"/>
  <c r="I528" i="15"/>
  <c r="K528" i="15" s="1"/>
  <c r="E528" i="15"/>
  <c r="G528" i="15" s="1"/>
  <c r="U527" i="15"/>
  <c r="W527" i="15" s="1"/>
  <c r="Q527" i="15"/>
  <c r="S527" i="15" s="1"/>
  <c r="M527" i="15"/>
  <c r="O527" i="15" s="1"/>
  <c r="I527" i="15"/>
  <c r="K527" i="15" s="1"/>
  <c r="E527" i="15"/>
  <c r="G527" i="15" s="1"/>
  <c r="U526" i="15"/>
  <c r="W526" i="15" s="1"/>
  <c r="Q526" i="15"/>
  <c r="S526" i="15" s="1"/>
  <c r="M526" i="15"/>
  <c r="O526" i="15" s="1"/>
  <c r="I526" i="15"/>
  <c r="K526" i="15" s="1"/>
  <c r="E526" i="15"/>
  <c r="G526" i="15" s="1"/>
  <c r="U525" i="15"/>
  <c r="W525" i="15" s="1"/>
  <c r="Q525" i="15"/>
  <c r="S525" i="15" s="1"/>
  <c r="M525" i="15"/>
  <c r="O525" i="15" s="1"/>
  <c r="I525" i="15"/>
  <c r="K525" i="15" s="1"/>
  <c r="E525" i="15"/>
  <c r="G525" i="15" s="1"/>
  <c r="U524" i="15"/>
  <c r="W524" i="15" s="1"/>
  <c r="Q524" i="15"/>
  <c r="S524" i="15" s="1"/>
  <c r="M524" i="15"/>
  <c r="O524" i="15" s="1"/>
  <c r="I524" i="15"/>
  <c r="K524" i="15" s="1"/>
  <c r="E524" i="15"/>
  <c r="G524" i="15" s="1"/>
  <c r="U523" i="15"/>
  <c r="W523" i="15" s="1"/>
  <c r="Q523" i="15"/>
  <c r="S523" i="15" s="1"/>
  <c r="M523" i="15"/>
  <c r="O523" i="15" s="1"/>
  <c r="I523" i="15"/>
  <c r="K523" i="15" s="1"/>
  <c r="E523" i="15"/>
  <c r="G523" i="15" s="1"/>
  <c r="U522" i="15"/>
  <c r="W522" i="15" s="1"/>
  <c r="Q522" i="15"/>
  <c r="S522" i="15" s="1"/>
  <c r="M522" i="15"/>
  <c r="O522" i="15" s="1"/>
  <c r="I522" i="15"/>
  <c r="K522" i="15" s="1"/>
  <c r="E522" i="15"/>
  <c r="G522" i="15" s="1"/>
  <c r="U521" i="15"/>
  <c r="W521" i="15" s="1"/>
  <c r="Q521" i="15"/>
  <c r="S521" i="15" s="1"/>
  <c r="M521" i="15"/>
  <c r="O521" i="15" s="1"/>
  <c r="I521" i="15"/>
  <c r="K521" i="15" s="1"/>
  <c r="E521" i="15"/>
  <c r="G521" i="15" s="1"/>
  <c r="U520" i="15"/>
  <c r="W520" i="15" s="1"/>
  <c r="Q520" i="15"/>
  <c r="S520" i="15" s="1"/>
  <c r="M520" i="15"/>
  <c r="O520" i="15" s="1"/>
  <c r="I520" i="15"/>
  <c r="K520" i="15" s="1"/>
  <c r="E520" i="15"/>
  <c r="G520" i="15" s="1"/>
  <c r="U519" i="15"/>
  <c r="W519" i="15" s="1"/>
  <c r="Q519" i="15"/>
  <c r="S519" i="15" s="1"/>
  <c r="M519" i="15"/>
  <c r="O519" i="15" s="1"/>
  <c r="I519" i="15"/>
  <c r="K519" i="15" s="1"/>
  <c r="E519" i="15"/>
  <c r="G519" i="15" s="1"/>
  <c r="U518" i="15"/>
  <c r="W518" i="15" s="1"/>
  <c r="Q518" i="15"/>
  <c r="S518" i="15" s="1"/>
  <c r="M518" i="15"/>
  <c r="O518" i="15" s="1"/>
  <c r="I518" i="15"/>
  <c r="K518" i="15" s="1"/>
  <c r="E518" i="15"/>
  <c r="G518" i="15" s="1"/>
  <c r="U517" i="15"/>
  <c r="W517" i="15" s="1"/>
  <c r="Q517" i="15"/>
  <c r="S517" i="15" s="1"/>
  <c r="M517" i="15"/>
  <c r="O517" i="15" s="1"/>
  <c r="I517" i="15"/>
  <c r="K517" i="15" s="1"/>
  <c r="E517" i="15"/>
  <c r="G517" i="15" s="1"/>
  <c r="U516" i="15"/>
  <c r="W516" i="15" s="1"/>
  <c r="Q516" i="15"/>
  <c r="S516" i="15" s="1"/>
  <c r="M516" i="15"/>
  <c r="O516" i="15" s="1"/>
  <c r="I516" i="15"/>
  <c r="K516" i="15" s="1"/>
  <c r="E516" i="15"/>
  <c r="G516" i="15" s="1"/>
  <c r="U515" i="15"/>
  <c r="W515" i="15" s="1"/>
  <c r="Q515" i="15"/>
  <c r="S515" i="15" s="1"/>
  <c r="M515" i="15"/>
  <c r="O515" i="15" s="1"/>
  <c r="I515" i="15"/>
  <c r="K515" i="15" s="1"/>
  <c r="E515" i="15"/>
  <c r="G515" i="15" s="1"/>
  <c r="U514" i="15"/>
  <c r="W514" i="15" s="1"/>
  <c r="Q514" i="15"/>
  <c r="S514" i="15" s="1"/>
  <c r="M514" i="15"/>
  <c r="O514" i="15" s="1"/>
  <c r="I514" i="15"/>
  <c r="K514" i="15" s="1"/>
  <c r="E514" i="15"/>
  <c r="G514" i="15" s="1"/>
  <c r="U513" i="15"/>
  <c r="W513" i="15" s="1"/>
  <c r="Q513" i="15"/>
  <c r="S513" i="15" s="1"/>
  <c r="M513" i="15"/>
  <c r="O513" i="15" s="1"/>
  <c r="I513" i="15"/>
  <c r="K513" i="15" s="1"/>
  <c r="E513" i="15"/>
  <c r="G513" i="15" s="1"/>
  <c r="U512" i="15"/>
  <c r="W512" i="15" s="1"/>
  <c r="Q512" i="15"/>
  <c r="S512" i="15" s="1"/>
  <c r="M512" i="15"/>
  <c r="O512" i="15" s="1"/>
  <c r="I512" i="15"/>
  <c r="K512" i="15" s="1"/>
  <c r="E512" i="15"/>
  <c r="G512" i="15" s="1"/>
  <c r="U511" i="15"/>
  <c r="W511" i="15" s="1"/>
  <c r="Q511" i="15"/>
  <c r="S511" i="15" s="1"/>
  <c r="M511" i="15"/>
  <c r="O511" i="15" s="1"/>
  <c r="I511" i="15"/>
  <c r="K511" i="15" s="1"/>
  <c r="E511" i="15"/>
  <c r="G511" i="15" s="1"/>
  <c r="U510" i="15"/>
  <c r="W510" i="15" s="1"/>
  <c r="Q510" i="15"/>
  <c r="S510" i="15" s="1"/>
  <c r="M510" i="15"/>
  <c r="O510" i="15" s="1"/>
  <c r="I510" i="15"/>
  <c r="K510" i="15" s="1"/>
  <c r="E510" i="15"/>
  <c r="G510" i="15" s="1"/>
  <c r="U509" i="15"/>
  <c r="W509" i="15" s="1"/>
  <c r="Q509" i="15"/>
  <c r="S509" i="15" s="1"/>
  <c r="M509" i="15"/>
  <c r="O509" i="15" s="1"/>
  <c r="I509" i="15"/>
  <c r="K509" i="15" s="1"/>
  <c r="E509" i="15"/>
  <c r="G509" i="15" s="1"/>
  <c r="U508" i="15"/>
  <c r="W508" i="15" s="1"/>
  <c r="Q508" i="15"/>
  <c r="S508" i="15" s="1"/>
  <c r="M508" i="15"/>
  <c r="O508" i="15" s="1"/>
  <c r="I508" i="15"/>
  <c r="K508" i="15" s="1"/>
  <c r="E508" i="15"/>
  <c r="G508" i="15" s="1"/>
  <c r="U507" i="15"/>
  <c r="W507" i="15" s="1"/>
  <c r="Q507" i="15"/>
  <c r="S507" i="15" s="1"/>
  <c r="M507" i="15"/>
  <c r="O507" i="15" s="1"/>
  <c r="I507" i="15"/>
  <c r="K507" i="15" s="1"/>
  <c r="E507" i="15"/>
  <c r="G507" i="15" s="1"/>
  <c r="U506" i="15"/>
  <c r="W506" i="15" s="1"/>
  <c r="Q506" i="15"/>
  <c r="S506" i="15" s="1"/>
  <c r="M506" i="15"/>
  <c r="O506" i="15" s="1"/>
  <c r="I506" i="15"/>
  <c r="K506" i="15" s="1"/>
  <c r="E506" i="15"/>
  <c r="G506" i="15" s="1"/>
  <c r="U505" i="15"/>
  <c r="W505" i="15" s="1"/>
  <c r="Q505" i="15"/>
  <c r="S505" i="15" s="1"/>
  <c r="M505" i="15"/>
  <c r="O505" i="15" s="1"/>
  <c r="I505" i="15"/>
  <c r="K505" i="15" s="1"/>
  <c r="E505" i="15"/>
  <c r="G505" i="15" s="1"/>
  <c r="U504" i="15"/>
  <c r="W504" i="15" s="1"/>
  <c r="Q504" i="15"/>
  <c r="S504" i="15" s="1"/>
  <c r="M504" i="15"/>
  <c r="O504" i="15" s="1"/>
  <c r="I504" i="15"/>
  <c r="K504" i="15" s="1"/>
  <c r="E504" i="15"/>
  <c r="G504" i="15" s="1"/>
  <c r="U503" i="15"/>
  <c r="W503" i="15" s="1"/>
  <c r="Q503" i="15"/>
  <c r="S503" i="15" s="1"/>
  <c r="M503" i="15"/>
  <c r="O503" i="15" s="1"/>
  <c r="I503" i="15"/>
  <c r="K503" i="15" s="1"/>
  <c r="E503" i="15"/>
  <c r="G503" i="15" s="1"/>
  <c r="U502" i="15"/>
  <c r="W502" i="15" s="1"/>
  <c r="Q502" i="15"/>
  <c r="S502" i="15" s="1"/>
  <c r="M502" i="15"/>
  <c r="O502" i="15" s="1"/>
  <c r="I502" i="15"/>
  <c r="K502" i="15" s="1"/>
  <c r="E502" i="15"/>
  <c r="G502" i="15" s="1"/>
  <c r="U501" i="15"/>
  <c r="W501" i="15" s="1"/>
  <c r="Q501" i="15"/>
  <c r="S501" i="15" s="1"/>
  <c r="M501" i="15"/>
  <c r="O501" i="15" s="1"/>
  <c r="I501" i="15"/>
  <c r="K501" i="15" s="1"/>
  <c r="E501" i="15"/>
  <c r="G501" i="15" s="1"/>
  <c r="U500" i="15"/>
  <c r="W500" i="15" s="1"/>
  <c r="Q500" i="15"/>
  <c r="S500" i="15" s="1"/>
  <c r="M500" i="15"/>
  <c r="O500" i="15" s="1"/>
  <c r="I500" i="15"/>
  <c r="K500" i="15" s="1"/>
  <c r="E500" i="15"/>
  <c r="G500" i="15" s="1"/>
  <c r="U499" i="15"/>
  <c r="W499" i="15" s="1"/>
  <c r="Q499" i="15"/>
  <c r="S499" i="15" s="1"/>
  <c r="M499" i="15"/>
  <c r="O499" i="15" s="1"/>
  <c r="I499" i="15"/>
  <c r="K499" i="15" s="1"/>
  <c r="E499" i="15"/>
  <c r="G499" i="15" s="1"/>
  <c r="U498" i="15"/>
  <c r="W498" i="15" s="1"/>
  <c r="Q498" i="15"/>
  <c r="S498" i="15" s="1"/>
  <c r="M498" i="15"/>
  <c r="O498" i="15" s="1"/>
  <c r="I498" i="15"/>
  <c r="K498" i="15" s="1"/>
  <c r="E498" i="15"/>
  <c r="G498" i="15" s="1"/>
  <c r="U497" i="15"/>
  <c r="W497" i="15" s="1"/>
  <c r="Q497" i="15"/>
  <c r="S497" i="15" s="1"/>
  <c r="M497" i="15"/>
  <c r="O497" i="15" s="1"/>
  <c r="I497" i="15"/>
  <c r="K497" i="15" s="1"/>
  <c r="E497" i="15"/>
  <c r="G497" i="15" s="1"/>
  <c r="U496" i="15"/>
  <c r="W496" i="15" s="1"/>
  <c r="Q496" i="15"/>
  <c r="S496" i="15" s="1"/>
  <c r="M496" i="15"/>
  <c r="O496" i="15" s="1"/>
  <c r="I496" i="15"/>
  <c r="K496" i="15" s="1"/>
  <c r="E496" i="15"/>
  <c r="G496" i="15" s="1"/>
  <c r="U495" i="15"/>
  <c r="W495" i="15" s="1"/>
  <c r="Q495" i="15"/>
  <c r="S495" i="15" s="1"/>
  <c r="M495" i="15"/>
  <c r="O495" i="15" s="1"/>
  <c r="I495" i="15"/>
  <c r="K495" i="15" s="1"/>
  <c r="E495" i="15"/>
  <c r="G495" i="15" s="1"/>
  <c r="U494" i="15"/>
  <c r="W494" i="15" s="1"/>
  <c r="Q494" i="15"/>
  <c r="S494" i="15" s="1"/>
  <c r="M494" i="15"/>
  <c r="O494" i="15" s="1"/>
  <c r="I494" i="15"/>
  <c r="K494" i="15" s="1"/>
  <c r="E494" i="15"/>
  <c r="G494" i="15" s="1"/>
  <c r="U493" i="15"/>
  <c r="W493" i="15" s="1"/>
  <c r="Q493" i="15"/>
  <c r="S493" i="15" s="1"/>
  <c r="M493" i="15"/>
  <c r="O493" i="15" s="1"/>
  <c r="I493" i="15"/>
  <c r="K493" i="15" s="1"/>
  <c r="E493" i="15"/>
  <c r="G493" i="15" s="1"/>
  <c r="U492" i="15"/>
  <c r="W492" i="15" s="1"/>
  <c r="Q492" i="15"/>
  <c r="S492" i="15" s="1"/>
  <c r="M492" i="15"/>
  <c r="O492" i="15" s="1"/>
  <c r="I492" i="15"/>
  <c r="K492" i="15" s="1"/>
  <c r="E492" i="15"/>
  <c r="G492" i="15" s="1"/>
  <c r="U491" i="15"/>
  <c r="W491" i="15" s="1"/>
  <c r="Q491" i="15"/>
  <c r="S491" i="15" s="1"/>
  <c r="M491" i="15"/>
  <c r="O491" i="15" s="1"/>
  <c r="I491" i="15"/>
  <c r="K491" i="15" s="1"/>
  <c r="E491" i="15"/>
  <c r="G491" i="15" s="1"/>
  <c r="U490" i="15"/>
  <c r="W490" i="15" s="1"/>
  <c r="Q490" i="15"/>
  <c r="S490" i="15" s="1"/>
  <c r="M490" i="15"/>
  <c r="O490" i="15" s="1"/>
  <c r="I490" i="15"/>
  <c r="K490" i="15" s="1"/>
  <c r="E490" i="15"/>
  <c r="G490" i="15" s="1"/>
  <c r="U489" i="15"/>
  <c r="W489" i="15" s="1"/>
  <c r="Q489" i="15"/>
  <c r="S489" i="15" s="1"/>
  <c r="M489" i="15"/>
  <c r="O489" i="15" s="1"/>
  <c r="I489" i="15"/>
  <c r="K489" i="15" s="1"/>
  <c r="E489" i="15"/>
  <c r="G489" i="15" s="1"/>
  <c r="U488" i="15"/>
  <c r="W488" i="15" s="1"/>
  <c r="Q488" i="15"/>
  <c r="S488" i="15" s="1"/>
  <c r="M488" i="15"/>
  <c r="O488" i="15" s="1"/>
  <c r="I488" i="15"/>
  <c r="K488" i="15" s="1"/>
  <c r="E488" i="15"/>
  <c r="G488" i="15" s="1"/>
  <c r="U487" i="15"/>
  <c r="W487" i="15" s="1"/>
  <c r="Q487" i="15"/>
  <c r="S487" i="15" s="1"/>
  <c r="M487" i="15"/>
  <c r="O487" i="15" s="1"/>
  <c r="I487" i="15"/>
  <c r="K487" i="15" s="1"/>
  <c r="E487" i="15"/>
  <c r="G487" i="15" s="1"/>
  <c r="U486" i="15"/>
  <c r="W486" i="15" s="1"/>
  <c r="Q486" i="15"/>
  <c r="S486" i="15" s="1"/>
  <c r="M486" i="15"/>
  <c r="O486" i="15" s="1"/>
  <c r="I486" i="15"/>
  <c r="K486" i="15" s="1"/>
  <c r="E486" i="15"/>
  <c r="G486" i="15" s="1"/>
  <c r="U485" i="15"/>
  <c r="W485" i="15" s="1"/>
  <c r="Q485" i="15"/>
  <c r="S485" i="15" s="1"/>
  <c r="M485" i="15"/>
  <c r="O485" i="15" s="1"/>
  <c r="I485" i="15"/>
  <c r="K485" i="15" s="1"/>
  <c r="E485" i="15"/>
  <c r="G485" i="15" s="1"/>
  <c r="U484" i="15"/>
  <c r="W484" i="15" s="1"/>
  <c r="Q484" i="15"/>
  <c r="S484" i="15" s="1"/>
  <c r="M484" i="15"/>
  <c r="O484" i="15" s="1"/>
  <c r="I484" i="15"/>
  <c r="K484" i="15" s="1"/>
  <c r="E484" i="15"/>
  <c r="G484" i="15" s="1"/>
  <c r="U483" i="15"/>
  <c r="W483" i="15" s="1"/>
  <c r="Q483" i="15"/>
  <c r="S483" i="15" s="1"/>
  <c r="M483" i="15"/>
  <c r="O483" i="15" s="1"/>
  <c r="I483" i="15"/>
  <c r="K483" i="15" s="1"/>
  <c r="E483" i="15"/>
  <c r="G483" i="15" s="1"/>
  <c r="U482" i="15"/>
  <c r="W482" i="15" s="1"/>
  <c r="Q482" i="15"/>
  <c r="S482" i="15" s="1"/>
  <c r="M482" i="15"/>
  <c r="O482" i="15" s="1"/>
  <c r="I482" i="15"/>
  <c r="K482" i="15" s="1"/>
  <c r="E482" i="15"/>
  <c r="G482" i="15" s="1"/>
  <c r="U481" i="15"/>
  <c r="W481" i="15" s="1"/>
  <c r="Q481" i="15"/>
  <c r="S481" i="15" s="1"/>
  <c r="M481" i="15"/>
  <c r="O481" i="15" s="1"/>
  <c r="I481" i="15"/>
  <c r="K481" i="15" s="1"/>
  <c r="E481" i="15"/>
  <c r="G481" i="15" s="1"/>
  <c r="U480" i="15"/>
  <c r="W480" i="15" s="1"/>
  <c r="Q480" i="15"/>
  <c r="S480" i="15" s="1"/>
  <c r="M480" i="15"/>
  <c r="O480" i="15" s="1"/>
  <c r="I480" i="15"/>
  <c r="K480" i="15" s="1"/>
  <c r="E480" i="15"/>
  <c r="G480" i="15" s="1"/>
  <c r="U479" i="15"/>
  <c r="W479" i="15" s="1"/>
  <c r="Q479" i="15"/>
  <c r="S479" i="15" s="1"/>
  <c r="M479" i="15"/>
  <c r="O479" i="15" s="1"/>
  <c r="I479" i="15"/>
  <c r="K479" i="15" s="1"/>
  <c r="E479" i="15"/>
  <c r="G479" i="15" s="1"/>
  <c r="U478" i="15"/>
  <c r="W478" i="15" s="1"/>
  <c r="Q478" i="15"/>
  <c r="S478" i="15" s="1"/>
  <c r="M478" i="15"/>
  <c r="O478" i="15" s="1"/>
  <c r="I478" i="15"/>
  <c r="K478" i="15" s="1"/>
  <c r="E478" i="15"/>
  <c r="G478" i="15" s="1"/>
  <c r="U477" i="15"/>
  <c r="W477" i="15" s="1"/>
  <c r="Q477" i="15"/>
  <c r="S477" i="15" s="1"/>
  <c r="M477" i="15"/>
  <c r="O477" i="15" s="1"/>
  <c r="I477" i="15"/>
  <c r="K477" i="15" s="1"/>
  <c r="E477" i="15"/>
  <c r="G477" i="15" s="1"/>
  <c r="U476" i="15"/>
  <c r="W476" i="15" s="1"/>
  <c r="Q476" i="15"/>
  <c r="S476" i="15" s="1"/>
  <c r="M476" i="15"/>
  <c r="O476" i="15" s="1"/>
  <c r="I476" i="15"/>
  <c r="K476" i="15" s="1"/>
  <c r="E476" i="15"/>
  <c r="G476" i="15" s="1"/>
  <c r="U475" i="15"/>
  <c r="W475" i="15" s="1"/>
  <c r="Q475" i="15"/>
  <c r="S475" i="15" s="1"/>
  <c r="M475" i="15"/>
  <c r="O475" i="15" s="1"/>
  <c r="I475" i="15"/>
  <c r="K475" i="15" s="1"/>
  <c r="E475" i="15"/>
  <c r="G475" i="15" s="1"/>
  <c r="U474" i="15"/>
  <c r="W474" i="15" s="1"/>
  <c r="Q474" i="15"/>
  <c r="S474" i="15" s="1"/>
  <c r="M474" i="15"/>
  <c r="O474" i="15" s="1"/>
  <c r="I474" i="15"/>
  <c r="K474" i="15" s="1"/>
  <c r="E474" i="15"/>
  <c r="G474" i="15" s="1"/>
  <c r="U473" i="15"/>
  <c r="W473" i="15" s="1"/>
  <c r="Q473" i="15"/>
  <c r="S473" i="15" s="1"/>
  <c r="M473" i="15"/>
  <c r="O473" i="15" s="1"/>
  <c r="I473" i="15"/>
  <c r="K473" i="15" s="1"/>
  <c r="E473" i="15"/>
  <c r="G473" i="15" s="1"/>
  <c r="U472" i="15"/>
  <c r="W472" i="15" s="1"/>
  <c r="Q472" i="15"/>
  <c r="S472" i="15" s="1"/>
  <c r="M472" i="15"/>
  <c r="O472" i="15" s="1"/>
  <c r="I472" i="15"/>
  <c r="K472" i="15" s="1"/>
  <c r="E472" i="15"/>
  <c r="G472" i="15" s="1"/>
  <c r="U471" i="15"/>
  <c r="W471" i="15" s="1"/>
  <c r="Q471" i="15"/>
  <c r="S471" i="15" s="1"/>
  <c r="M471" i="15"/>
  <c r="O471" i="15" s="1"/>
  <c r="I471" i="15"/>
  <c r="K471" i="15" s="1"/>
  <c r="E471" i="15"/>
  <c r="G471" i="15" s="1"/>
  <c r="U470" i="15"/>
  <c r="W470" i="15" s="1"/>
  <c r="Q470" i="15"/>
  <c r="S470" i="15" s="1"/>
  <c r="M470" i="15"/>
  <c r="O470" i="15" s="1"/>
  <c r="I470" i="15"/>
  <c r="K470" i="15" s="1"/>
  <c r="E470" i="15"/>
  <c r="G470" i="15" s="1"/>
  <c r="U469" i="15"/>
  <c r="W469" i="15" s="1"/>
  <c r="Q469" i="15"/>
  <c r="S469" i="15" s="1"/>
  <c r="M469" i="15"/>
  <c r="O469" i="15" s="1"/>
  <c r="I469" i="15"/>
  <c r="K469" i="15" s="1"/>
  <c r="E469" i="15"/>
  <c r="G469" i="15" s="1"/>
  <c r="U468" i="15"/>
  <c r="W468" i="15" s="1"/>
  <c r="Q468" i="15"/>
  <c r="S468" i="15" s="1"/>
  <c r="M468" i="15"/>
  <c r="O468" i="15" s="1"/>
  <c r="I468" i="15"/>
  <c r="K468" i="15" s="1"/>
  <c r="E468" i="15"/>
  <c r="G468" i="15" s="1"/>
  <c r="U467" i="15"/>
  <c r="W467" i="15" s="1"/>
  <c r="Q467" i="15"/>
  <c r="S467" i="15" s="1"/>
  <c r="M467" i="15"/>
  <c r="O467" i="15" s="1"/>
  <c r="I467" i="15"/>
  <c r="K467" i="15" s="1"/>
  <c r="E467" i="15"/>
  <c r="G467" i="15" s="1"/>
  <c r="U466" i="15"/>
  <c r="W466" i="15" s="1"/>
  <c r="Q466" i="15"/>
  <c r="S466" i="15" s="1"/>
  <c r="M466" i="15"/>
  <c r="O466" i="15" s="1"/>
  <c r="I466" i="15"/>
  <c r="K466" i="15" s="1"/>
  <c r="E466" i="15"/>
  <c r="G466" i="15" s="1"/>
  <c r="U465" i="15"/>
  <c r="W465" i="15" s="1"/>
  <c r="Q465" i="15"/>
  <c r="S465" i="15" s="1"/>
  <c r="M465" i="15"/>
  <c r="O465" i="15" s="1"/>
  <c r="I465" i="15"/>
  <c r="K465" i="15" s="1"/>
  <c r="E465" i="15"/>
  <c r="G465" i="15" s="1"/>
  <c r="U464" i="15"/>
  <c r="W464" i="15" s="1"/>
  <c r="Q464" i="15"/>
  <c r="S464" i="15" s="1"/>
  <c r="M464" i="15"/>
  <c r="O464" i="15" s="1"/>
  <c r="I464" i="15"/>
  <c r="K464" i="15" s="1"/>
  <c r="E464" i="15"/>
  <c r="G464" i="15" s="1"/>
  <c r="U463" i="15"/>
  <c r="W463" i="15" s="1"/>
  <c r="Q463" i="15"/>
  <c r="S463" i="15" s="1"/>
  <c r="M463" i="15"/>
  <c r="O463" i="15" s="1"/>
  <c r="I463" i="15"/>
  <c r="K463" i="15" s="1"/>
  <c r="E463" i="15"/>
  <c r="G463" i="15" s="1"/>
  <c r="U462" i="15"/>
  <c r="W462" i="15" s="1"/>
  <c r="Q462" i="15"/>
  <c r="S462" i="15" s="1"/>
  <c r="M462" i="15"/>
  <c r="O462" i="15" s="1"/>
  <c r="I462" i="15"/>
  <c r="K462" i="15" s="1"/>
  <c r="E462" i="15"/>
  <c r="G462" i="15" s="1"/>
  <c r="U461" i="15"/>
  <c r="W461" i="15" s="1"/>
  <c r="Q461" i="15"/>
  <c r="S461" i="15" s="1"/>
  <c r="M461" i="15"/>
  <c r="O461" i="15" s="1"/>
  <c r="I461" i="15"/>
  <c r="K461" i="15" s="1"/>
  <c r="E461" i="15"/>
  <c r="G461" i="15" s="1"/>
  <c r="U460" i="15"/>
  <c r="W460" i="15" s="1"/>
  <c r="Q460" i="15"/>
  <c r="S460" i="15" s="1"/>
  <c r="M460" i="15"/>
  <c r="O460" i="15" s="1"/>
  <c r="I460" i="15"/>
  <c r="K460" i="15" s="1"/>
  <c r="E460" i="15"/>
  <c r="G460" i="15" s="1"/>
  <c r="U459" i="15"/>
  <c r="W459" i="15" s="1"/>
  <c r="Q459" i="15"/>
  <c r="S459" i="15" s="1"/>
  <c r="M459" i="15"/>
  <c r="O459" i="15" s="1"/>
  <c r="I459" i="15"/>
  <c r="K459" i="15" s="1"/>
  <c r="E459" i="15"/>
  <c r="G459" i="15" s="1"/>
  <c r="U458" i="15"/>
  <c r="W458" i="15" s="1"/>
  <c r="Q458" i="15"/>
  <c r="S458" i="15" s="1"/>
  <c r="M458" i="15"/>
  <c r="O458" i="15" s="1"/>
  <c r="I458" i="15"/>
  <c r="K458" i="15" s="1"/>
  <c r="E458" i="15"/>
  <c r="G458" i="15" s="1"/>
  <c r="U457" i="15"/>
  <c r="W457" i="15" s="1"/>
  <c r="Q457" i="15"/>
  <c r="S457" i="15" s="1"/>
  <c r="M457" i="15"/>
  <c r="O457" i="15" s="1"/>
  <c r="I457" i="15"/>
  <c r="K457" i="15" s="1"/>
  <c r="E457" i="15"/>
  <c r="G457" i="15" s="1"/>
  <c r="U456" i="15"/>
  <c r="W456" i="15" s="1"/>
  <c r="Q456" i="15"/>
  <c r="S456" i="15" s="1"/>
  <c r="M456" i="15"/>
  <c r="O456" i="15" s="1"/>
  <c r="I456" i="15"/>
  <c r="K456" i="15" s="1"/>
  <c r="E456" i="15"/>
  <c r="G456" i="15" s="1"/>
  <c r="U455" i="15"/>
  <c r="W455" i="15" s="1"/>
  <c r="Q455" i="15"/>
  <c r="S455" i="15" s="1"/>
  <c r="M455" i="15"/>
  <c r="O455" i="15" s="1"/>
  <c r="I455" i="15"/>
  <c r="K455" i="15" s="1"/>
  <c r="E455" i="15"/>
  <c r="G455" i="15" s="1"/>
  <c r="U454" i="15"/>
  <c r="W454" i="15" s="1"/>
  <c r="Q454" i="15"/>
  <c r="S454" i="15" s="1"/>
  <c r="M454" i="15"/>
  <c r="O454" i="15" s="1"/>
  <c r="I454" i="15"/>
  <c r="K454" i="15" s="1"/>
  <c r="E454" i="15"/>
  <c r="G454" i="15" s="1"/>
  <c r="U453" i="15"/>
  <c r="W453" i="15" s="1"/>
  <c r="Q453" i="15"/>
  <c r="S453" i="15" s="1"/>
  <c r="M453" i="15"/>
  <c r="O453" i="15" s="1"/>
  <c r="I453" i="15"/>
  <c r="K453" i="15" s="1"/>
  <c r="E453" i="15"/>
  <c r="G453" i="15" s="1"/>
  <c r="U452" i="15"/>
  <c r="W452" i="15" s="1"/>
  <c r="Q452" i="15"/>
  <c r="S452" i="15" s="1"/>
  <c r="M452" i="15"/>
  <c r="O452" i="15" s="1"/>
  <c r="I452" i="15"/>
  <c r="K452" i="15" s="1"/>
  <c r="E452" i="15"/>
  <c r="G452" i="15" s="1"/>
  <c r="U451" i="15"/>
  <c r="W451" i="15" s="1"/>
  <c r="Q451" i="15"/>
  <c r="S451" i="15" s="1"/>
  <c r="M451" i="15"/>
  <c r="O451" i="15" s="1"/>
  <c r="I451" i="15"/>
  <c r="K451" i="15" s="1"/>
  <c r="E451" i="15"/>
  <c r="G451" i="15" s="1"/>
  <c r="U450" i="15"/>
  <c r="W450" i="15" s="1"/>
  <c r="Q450" i="15"/>
  <c r="S450" i="15" s="1"/>
  <c r="M450" i="15"/>
  <c r="O450" i="15" s="1"/>
  <c r="I450" i="15"/>
  <c r="K450" i="15" s="1"/>
  <c r="E450" i="15"/>
  <c r="G450" i="15" s="1"/>
  <c r="U449" i="15"/>
  <c r="W449" i="15" s="1"/>
  <c r="Q449" i="15"/>
  <c r="S449" i="15" s="1"/>
  <c r="M449" i="15"/>
  <c r="O449" i="15" s="1"/>
  <c r="I449" i="15"/>
  <c r="K449" i="15" s="1"/>
  <c r="E449" i="15"/>
  <c r="G449" i="15" s="1"/>
  <c r="U448" i="15"/>
  <c r="W448" i="15" s="1"/>
  <c r="Q448" i="15"/>
  <c r="S448" i="15" s="1"/>
  <c r="M448" i="15"/>
  <c r="O448" i="15" s="1"/>
  <c r="I448" i="15"/>
  <c r="K448" i="15" s="1"/>
  <c r="E448" i="15"/>
  <c r="G448" i="15" s="1"/>
  <c r="U447" i="15"/>
  <c r="W447" i="15" s="1"/>
  <c r="Q447" i="15"/>
  <c r="S447" i="15" s="1"/>
  <c r="M447" i="15"/>
  <c r="O447" i="15" s="1"/>
  <c r="I447" i="15"/>
  <c r="K447" i="15" s="1"/>
  <c r="E447" i="15"/>
  <c r="G447" i="15" s="1"/>
  <c r="U446" i="15"/>
  <c r="W446" i="15" s="1"/>
  <c r="Q446" i="15"/>
  <c r="S446" i="15" s="1"/>
  <c r="M446" i="15"/>
  <c r="O446" i="15" s="1"/>
  <c r="I446" i="15"/>
  <c r="K446" i="15" s="1"/>
  <c r="E446" i="15"/>
  <c r="G446" i="15" s="1"/>
  <c r="U445" i="15"/>
  <c r="W445" i="15" s="1"/>
  <c r="Q445" i="15"/>
  <c r="S445" i="15" s="1"/>
  <c r="M445" i="15"/>
  <c r="O445" i="15" s="1"/>
  <c r="I445" i="15"/>
  <c r="K445" i="15" s="1"/>
  <c r="E445" i="15"/>
  <c r="G445" i="15" s="1"/>
  <c r="U444" i="15"/>
  <c r="W444" i="15" s="1"/>
  <c r="Q444" i="15"/>
  <c r="S444" i="15" s="1"/>
  <c r="M444" i="15"/>
  <c r="O444" i="15" s="1"/>
  <c r="I444" i="15"/>
  <c r="K444" i="15" s="1"/>
  <c r="E444" i="15"/>
  <c r="G444" i="15" s="1"/>
  <c r="U443" i="15"/>
  <c r="W443" i="15" s="1"/>
  <c r="Q443" i="15"/>
  <c r="S443" i="15" s="1"/>
  <c r="M443" i="15"/>
  <c r="O443" i="15" s="1"/>
  <c r="I443" i="15"/>
  <c r="K443" i="15" s="1"/>
  <c r="E443" i="15"/>
  <c r="G443" i="15" s="1"/>
  <c r="U442" i="15"/>
  <c r="W442" i="15" s="1"/>
  <c r="Q442" i="15"/>
  <c r="S442" i="15" s="1"/>
  <c r="M442" i="15"/>
  <c r="O442" i="15" s="1"/>
  <c r="I442" i="15"/>
  <c r="K442" i="15" s="1"/>
  <c r="E442" i="15"/>
  <c r="G442" i="15" s="1"/>
  <c r="U441" i="15"/>
  <c r="W441" i="15" s="1"/>
  <c r="Q441" i="15"/>
  <c r="S441" i="15" s="1"/>
  <c r="M441" i="15"/>
  <c r="O441" i="15" s="1"/>
  <c r="I441" i="15"/>
  <c r="K441" i="15" s="1"/>
  <c r="E441" i="15"/>
  <c r="G441" i="15" s="1"/>
  <c r="U440" i="15"/>
  <c r="W440" i="15" s="1"/>
  <c r="Q440" i="15"/>
  <c r="S440" i="15" s="1"/>
  <c r="M440" i="15"/>
  <c r="O440" i="15" s="1"/>
  <c r="I440" i="15"/>
  <c r="K440" i="15" s="1"/>
  <c r="E440" i="15"/>
  <c r="G440" i="15" s="1"/>
  <c r="U439" i="15"/>
  <c r="W439" i="15" s="1"/>
  <c r="Q439" i="15"/>
  <c r="S439" i="15" s="1"/>
  <c r="M439" i="15"/>
  <c r="O439" i="15" s="1"/>
  <c r="I439" i="15"/>
  <c r="K439" i="15" s="1"/>
  <c r="E439" i="15"/>
  <c r="G439" i="15" s="1"/>
  <c r="U438" i="15"/>
  <c r="W438" i="15" s="1"/>
  <c r="Q438" i="15"/>
  <c r="S438" i="15" s="1"/>
  <c r="M438" i="15"/>
  <c r="O438" i="15" s="1"/>
  <c r="I438" i="15"/>
  <c r="K438" i="15" s="1"/>
  <c r="E438" i="15"/>
  <c r="G438" i="15" s="1"/>
  <c r="U437" i="15"/>
  <c r="W437" i="15" s="1"/>
  <c r="Q437" i="15"/>
  <c r="S437" i="15" s="1"/>
  <c r="M437" i="15"/>
  <c r="O437" i="15" s="1"/>
  <c r="I437" i="15"/>
  <c r="K437" i="15" s="1"/>
  <c r="E437" i="15"/>
  <c r="G437" i="15" s="1"/>
  <c r="U436" i="15"/>
  <c r="W436" i="15" s="1"/>
  <c r="Q436" i="15"/>
  <c r="S436" i="15" s="1"/>
  <c r="M436" i="15"/>
  <c r="O436" i="15" s="1"/>
  <c r="I436" i="15"/>
  <c r="K436" i="15" s="1"/>
  <c r="E436" i="15"/>
  <c r="G436" i="15" s="1"/>
  <c r="U435" i="15"/>
  <c r="W435" i="15" s="1"/>
  <c r="Q435" i="15"/>
  <c r="S435" i="15" s="1"/>
  <c r="M435" i="15"/>
  <c r="O435" i="15" s="1"/>
  <c r="I435" i="15"/>
  <c r="K435" i="15" s="1"/>
  <c r="E435" i="15"/>
  <c r="G435" i="15" s="1"/>
  <c r="U434" i="15"/>
  <c r="W434" i="15" s="1"/>
  <c r="Q434" i="15"/>
  <c r="S434" i="15" s="1"/>
  <c r="M434" i="15"/>
  <c r="O434" i="15" s="1"/>
  <c r="I434" i="15"/>
  <c r="K434" i="15" s="1"/>
  <c r="E434" i="15"/>
  <c r="G434" i="15" s="1"/>
  <c r="U433" i="15"/>
  <c r="W433" i="15" s="1"/>
  <c r="Q433" i="15"/>
  <c r="S433" i="15" s="1"/>
  <c r="M433" i="15"/>
  <c r="O433" i="15" s="1"/>
  <c r="I433" i="15"/>
  <c r="K433" i="15" s="1"/>
  <c r="E433" i="15"/>
  <c r="G433" i="15" s="1"/>
  <c r="U432" i="15"/>
  <c r="W432" i="15" s="1"/>
  <c r="Q432" i="15"/>
  <c r="S432" i="15" s="1"/>
  <c r="M432" i="15"/>
  <c r="O432" i="15" s="1"/>
  <c r="I432" i="15"/>
  <c r="K432" i="15" s="1"/>
  <c r="E432" i="15"/>
  <c r="G432" i="15" s="1"/>
  <c r="U431" i="15"/>
  <c r="W431" i="15" s="1"/>
  <c r="Q431" i="15"/>
  <c r="S431" i="15" s="1"/>
  <c r="M431" i="15"/>
  <c r="O431" i="15" s="1"/>
  <c r="I431" i="15"/>
  <c r="K431" i="15" s="1"/>
  <c r="E431" i="15"/>
  <c r="G431" i="15" s="1"/>
  <c r="U430" i="15"/>
  <c r="W430" i="15" s="1"/>
  <c r="Q430" i="15"/>
  <c r="S430" i="15" s="1"/>
  <c r="M430" i="15"/>
  <c r="O430" i="15" s="1"/>
  <c r="I430" i="15"/>
  <c r="K430" i="15" s="1"/>
  <c r="E430" i="15"/>
  <c r="G430" i="15" s="1"/>
  <c r="U429" i="15"/>
  <c r="W429" i="15" s="1"/>
  <c r="Q429" i="15"/>
  <c r="S429" i="15" s="1"/>
  <c r="M429" i="15"/>
  <c r="O429" i="15" s="1"/>
  <c r="I429" i="15"/>
  <c r="K429" i="15" s="1"/>
  <c r="E429" i="15"/>
  <c r="G429" i="15" s="1"/>
  <c r="U428" i="15"/>
  <c r="W428" i="15" s="1"/>
  <c r="Q428" i="15"/>
  <c r="S428" i="15" s="1"/>
  <c r="M428" i="15"/>
  <c r="O428" i="15" s="1"/>
  <c r="I428" i="15"/>
  <c r="K428" i="15" s="1"/>
  <c r="E428" i="15"/>
  <c r="G428" i="15" s="1"/>
  <c r="U427" i="15"/>
  <c r="W427" i="15" s="1"/>
  <c r="Q427" i="15"/>
  <c r="S427" i="15" s="1"/>
  <c r="M427" i="15"/>
  <c r="O427" i="15" s="1"/>
  <c r="I427" i="15"/>
  <c r="K427" i="15" s="1"/>
  <c r="E427" i="15"/>
  <c r="G427" i="15" s="1"/>
  <c r="U426" i="15"/>
  <c r="W426" i="15" s="1"/>
  <c r="Q426" i="15"/>
  <c r="S426" i="15" s="1"/>
  <c r="M426" i="15"/>
  <c r="O426" i="15" s="1"/>
  <c r="I426" i="15"/>
  <c r="K426" i="15" s="1"/>
  <c r="E426" i="15"/>
  <c r="G426" i="15" s="1"/>
  <c r="U425" i="15"/>
  <c r="W425" i="15" s="1"/>
  <c r="Q425" i="15"/>
  <c r="S425" i="15" s="1"/>
  <c r="M425" i="15"/>
  <c r="O425" i="15" s="1"/>
  <c r="I425" i="15"/>
  <c r="K425" i="15" s="1"/>
  <c r="E425" i="15"/>
  <c r="G425" i="15" s="1"/>
  <c r="U424" i="15"/>
  <c r="W424" i="15" s="1"/>
  <c r="Q424" i="15"/>
  <c r="S424" i="15" s="1"/>
  <c r="M424" i="15"/>
  <c r="O424" i="15" s="1"/>
  <c r="I424" i="15"/>
  <c r="K424" i="15" s="1"/>
  <c r="E424" i="15"/>
  <c r="G424" i="15" s="1"/>
  <c r="U423" i="15"/>
  <c r="W423" i="15" s="1"/>
  <c r="Q423" i="15"/>
  <c r="S423" i="15" s="1"/>
  <c r="M423" i="15"/>
  <c r="O423" i="15" s="1"/>
  <c r="I423" i="15"/>
  <c r="K423" i="15" s="1"/>
  <c r="E423" i="15"/>
  <c r="G423" i="15" s="1"/>
  <c r="U422" i="15"/>
  <c r="W422" i="15" s="1"/>
  <c r="Q422" i="15"/>
  <c r="S422" i="15" s="1"/>
  <c r="M422" i="15"/>
  <c r="O422" i="15" s="1"/>
  <c r="I422" i="15"/>
  <c r="K422" i="15" s="1"/>
  <c r="E422" i="15"/>
  <c r="G422" i="15" s="1"/>
  <c r="U421" i="15"/>
  <c r="W421" i="15" s="1"/>
  <c r="Q421" i="15"/>
  <c r="S421" i="15" s="1"/>
  <c r="M421" i="15"/>
  <c r="O421" i="15" s="1"/>
  <c r="I421" i="15"/>
  <c r="K421" i="15" s="1"/>
  <c r="E421" i="15"/>
  <c r="G421" i="15" s="1"/>
  <c r="U420" i="15"/>
  <c r="W420" i="15" s="1"/>
  <c r="Q420" i="15"/>
  <c r="S420" i="15" s="1"/>
  <c r="M420" i="15"/>
  <c r="O420" i="15" s="1"/>
  <c r="I420" i="15"/>
  <c r="K420" i="15" s="1"/>
  <c r="E420" i="15"/>
  <c r="G420" i="15" s="1"/>
  <c r="U419" i="15"/>
  <c r="W419" i="15" s="1"/>
  <c r="Q419" i="15"/>
  <c r="S419" i="15" s="1"/>
  <c r="M419" i="15"/>
  <c r="O419" i="15" s="1"/>
  <c r="I419" i="15"/>
  <c r="K419" i="15" s="1"/>
  <c r="E419" i="15"/>
  <c r="G419" i="15" s="1"/>
  <c r="U418" i="15"/>
  <c r="W418" i="15" s="1"/>
  <c r="Q418" i="15"/>
  <c r="S418" i="15" s="1"/>
  <c r="M418" i="15"/>
  <c r="O418" i="15" s="1"/>
  <c r="I418" i="15"/>
  <c r="K418" i="15" s="1"/>
  <c r="E418" i="15"/>
  <c r="G418" i="15" s="1"/>
  <c r="U417" i="15"/>
  <c r="W417" i="15" s="1"/>
  <c r="Q417" i="15"/>
  <c r="S417" i="15" s="1"/>
  <c r="M417" i="15"/>
  <c r="O417" i="15" s="1"/>
  <c r="I417" i="15"/>
  <c r="K417" i="15" s="1"/>
  <c r="E417" i="15"/>
  <c r="G417" i="15" s="1"/>
  <c r="U416" i="15"/>
  <c r="W416" i="15" s="1"/>
  <c r="Q416" i="15"/>
  <c r="S416" i="15" s="1"/>
  <c r="M416" i="15"/>
  <c r="O416" i="15" s="1"/>
  <c r="I416" i="15"/>
  <c r="K416" i="15" s="1"/>
  <c r="E416" i="15"/>
  <c r="G416" i="15" s="1"/>
  <c r="U415" i="15"/>
  <c r="W415" i="15" s="1"/>
  <c r="Q415" i="15"/>
  <c r="S415" i="15" s="1"/>
  <c r="M415" i="15"/>
  <c r="O415" i="15" s="1"/>
  <c r="I415" i="15"/>
  <c r="K415" i="15" s="1"/>
  <c r="E415" i="15"/>
  <c r="G415" i="15" s="1"/>
  <c r="U414" i="15"/>
  <c r="W414" i="15" s="1"/>
  <c r="Q414" i="15"/>
  <c r="S414" i="15" s="1"/>
  <c r="M414" i="15"/>
  <c r="O414" i="15" s="1"/>
  <c r="I414" i="15"/>
  <c r="K414" i="15" s="1"/>
  <c r="E414" i="15"/>
  <c r="G414" i="15" s="1"/>
  <c r="U413" i="15"/>
  <c r="W413" i="15" s="1"/>
  <c r="Q413" i="15"/>
  <c r="S413" i="15" s="1"/>
  <c r="M413" i="15"/>
  <c r="O413" i="15" s="1"/>
  <c r="I413" i="15"/>
  <c r="K413" i="15" s="1"/>
  <c r="E413" i="15"/>
  <c r="G413" i="15" s="1"/>
  <c r="U412" i="15"/>
  <c r="W412" i="15" s="1"/>
  <c r="Q412" i="15"/>
  <c r="S412" i="15" s="1"/>
  <c r="M412" i="15"/>
  <c r="O412" i="15" s="1"/>
  <c r="I412" i="15"/>
  <c r="K412" i="15" s="1"/>
  <c r="E412" i="15"/>
  <c r="G412" i="15" s="1"/>
  <c r="U411" i="15"/>
  <c r="W411" i="15" s="1"/>
  <c r="Q411" i="15"/>
  <c r="S411" i="15" s="1"/>
  <c r="M411" i="15"/>
  <c r="O411" i="15" s="1"/>
  <c r="I411" i="15"/>
  <c r="K411" i="15" s="1"/>
  <c r="E411" i="15"/>
  <c r="G411" i="15" s="1"/>
  <c r="U410" i="15"/>
  <c r="W410" i="15" s="1"/>
  <c r="Q410" i="15"/>
  <c r="S410" i="15" s="1"/>
  <c r="M410" i="15"/>
  <c r="O410" i="15" s="1"/>
  <c r="I410" i="15"/>
  <c r="K410" i="15" s="1"/>
  <c r="E410" i="15"/>
  <c r="G410" i="15" s="1"/>
  <c r="U409" i="15"/>
  <c r="W409" i="15" s="1"/>
  <c r="Q409" i="15"/>
  <c r="S409" i="15" s="1"/>
  <c r="M409" i="15"/>
  <c r="O409" i="15" s="1"/>
  <c r="I409" i="15"/>
  <c r="K409" i="15" s="1"/>
  <c r="E409" i="15"/>
  <c r="G409" i="15" s="1"/>
  <c r="U408" i="15"/>
  <c r="W408" i="15" s="1"/>
  <c r="Q408" i="15"/>
  <c r="S408" i="15" s="1"/>
  <c r="M408" i="15"/>
  <c r="O408" i="15" s="1"/>
  <c r="I408" i="15"/>
  <c r="K408" i="15" s="1"/>
  <c r="E408" i="15"/>
  <c r="G408" i="15" s="1"/>
  <c r="U407" i="15"/>
  <c r="W407" i="15" s="1"/>
  <c r="Q407" i="15"/>
  <c r="S407" i="15" s="1"/>
  <c r="M407" i="15"/>
  <c r="O407" i="15" s="1"/>
  <c r="I407" i="15"/>
  <c r="K407" i="15" s="1"/>
  <c r="E407" i="15"/>
  <c r="G407" i="15" s="1"/>
  <c r="U406" i="15"/>
  <c r="W406" i="15" s="1"/>
  <c r="Q406" i="15"/>
  <c r="S406" i="15" s="1"/>
  <c r="M406" i="15"/>
  <c r="O406" i="15" s="1"/>
  <c r="I406" i="15"/>
  <c r="K406" i="15" s="1"/>
  <c r="E406" i="15"/>
  <c r="G406" i="15" s="1"/>
  <c r="U405" i="15"/>
  <c r="W405" i="15" s="1"/>
  <c r="Q405" i="15"/>
  <c r="S405" i="15" s="1"/>
  <c r="M405" i="15"/>
  <c r="O405" i="15" s="1"/>
  <c r="I405" i="15"/>
  <c r="K405" i="15" s="1"/>
  <c r="E405" i="15"/>
  <c r="G405" i="15" s="1"/>
  <c r="U404" i="15"/>
  <c r="W404" i="15" s="1"/>
  <c r="Q404" i="15"/>
  <c r="S404" i="15" s="1"/>
  <c r="M404" i="15"/>
  <c r="O404" i="15" s="1"/>
  <c r="I404" i="15"/>
  <c r="K404" i="15" s="1"/>
  <c r="E404" i="15"/>
  <c r="G404" i="15" s="1"/>
  <c r="U403" i="15"/>
  <c r="W403" i="15" s="1"/>
  <c r="Q403" i="15"/>
  <c r="S403" i="15" s="1"/>
  <c r="M403" i="15"/>
  <c r="O403" i="15" s="1"/>
  <c r="I403" i="15"/>
  <c r="K403" i="15" s="1"/>
  <c r="E403" i="15"/>
  <c r="G403" i="15" s="1"/>
  <c r="U402" i="15"/>
  <c r="W402" i="15" s="1"/>
  <c r="Q402" i="15"/>
  <c r="S402" i="15" s="1"/>
  <c r="M402" i="15"/>
  <c r="O402" i="15" s="1"/>
  <c r="I402" i="15"/>
  <c r="K402" i="15" s="1"/>
  <c r="E402" i="15"/>
  <c r="G402" i="15" s="1"/>
  <c r="U401" i="15"/>
  <c r="W401" i="15" s="1"/>
  <c r="Q401" i="15"/>
  <c r="S401" i="15" s="1"/>
  <c r="M401" i="15"/>
  <c r="O401" i="15" s="1"/>
  <c r="I401" i="15"/>
  <c r="K401" i="15" s="1"/>
  <c r="E401" i="15"/>
  <c r="G401" i="15" s="1"/>
  <c r="U400" i="15"/>
  <c r="W400" i="15" s="1"/>
  <c r="Q400" i="15"/>
  <c r="S400" i="15" s="1"/>
  <c r="M400" i="15"/>
  <c r="O400" i="15" s="1"/>
  <c r="I400" i="15"/>
  <c r="K400" i="15" s="1"/>
  <c r="E400" i="15"/>
  <c r="G400" i="15" s="1"/>
  <c r="U399" i="15"/>
  <c r="W399" i="15" s="1"/>
  <c r="Q399" i="15"/>
  <c r="S399" i="15" s="1"/>
  <c r="M399" i="15"/>
  <c r="O399" i="15" s="1"/>
  <c r="I399" i="15"/>
  <c r="K399" i="15" s="1"/>
  <c r="E399" i="15"/>
  <c r="G399" i="15" s="1"/>
  <c r="U398" i="15"/>
  <c r="W398" i="15" s="1"/>
  <c r="Q398" i="15"/>
  <c r="S398" i="15" s="1"/>
  <c r="M398" i="15"/>
  <c r="O398" i="15" s="1"/>
  <c r="I398" i="15"/>
  <c r="K398" i="15" s="1"/>
  <c r="E398" i="15"/>
  <c r="G398" i="15" s="1"/>
  <c r="U397" i="15"/>
  <c r="W397" i="15" s="1"/>
  <c r="Q397" i="15"/>
  <c r="S397" i="15" s="1"/>
  <c r="M397" i="15"/>
  <c r="O397" i="15" s="1"/>
  <c r="I397" i="15"/>
  <c r="K397" i="15" s="1"/>
  <c r="E397" i="15"/>
  <c r="G397" i="15" s="1"/>
  <c r="U396" i="15"/>
  <c r="W396" i="15" s="1"/>
  <c r="Q396" i="15"/>
  <c r="S396" i="15" s="1"/>
  <c r="M396" i="15"/>
  <c r="O396" i="15" s="1"/>
  <c r="I396" i="15"/>
  <c r="K396" i="15" s="1"/>
  <c r="E396" i="15"/>
  <c r="G396" i="15" s="1"/>
  <c r="U395" i="15"/>
  <c r="W395" i="15" s="1"/>
  <c r="Q395" i="15"/>
  <c r="S395" i="15" s="1"/>
  <c r="M395" i="15"/>
  <c r="O395" i="15" s="1"/>
  <c r="I395" i="15"/>
  <c r="K395" i="15" s="1"/>
  <c r="E395" i="15"/>
  <c r="G395" i="15" s="1"/>
  <c r="U394" i="15"/>
  <c r="W394" i="15" s="1"/>
  <c r="Q394" i="15"/>
  <c r="S394" i="15" s="1"/>
  <c r="M394" i="15"/>
  <c r="O394" i="15" s="1"/>
  <c r="I394" i="15"/>
  <c r="K394" i="15" s="1"/>
  <c r="E394" i="15"/>
  <c r="G394" i="15" s="1"/>
  <c r="U393" i="15"/>
  <c r="W393" i="15" s="1"/>
  <c r="Q393" i="15"/>
  <c r="S393" i="15" s="1"/>
  <c r="M393" i="15"/>
  <c r="O393" i="15" s="1"/>
  <c r="I393" i="15"/>
  <c r="K393" i="15" s="1"/>
  <c r="E393" i="15"/>
  <c r="G393" i="15" s="1"/>
  <c r="U392" i="15"/>
  <c r="W392" i="15" s="1"/>
  <c r="Q392" i="15"/>
  <c r="S392" i="15" s="1"/>
  <c r="M392" i="15"/>
  <c r="O392" i="15" s="1"/>
  <c r="I392" i="15"/>
  <c r="K392" i="15" s="1"/>
  <c r="E392" i="15"/>
  <c r="G392" i="15" s="1"/>
  <c r="U391" i="15"/>
  <c r="W391" i="15" s="1"/>
  <c r="Q391" i="15"/>
  <c r="S391" i="15" s="1"/>
  <c r="M391" i="15"/>
  <c r="O391" i="15" s="1"/>
  <c r="I391" i="15"/>
  <c r="K391" i="15" s="1"/>
  <c r="E391" i="15"/>
  <c r="G391" i="15" s="1"/>
  <c r="U390" i="15"/>
  <c r="W390" i="15" s="1"/>
  <c r="Q390" i="15"/>
  <c r="S390" i="15" s="1"/>
  <c r="M390" i="15"/>
  <c r="O390" i="15" s="1"/>
  <c r="I390" i="15"/>
  <c r="K390" i="15" s="1"/>
  <c r="E390" i="15"/>
  <c r="G390" i="15" s="1"/>
  <c r="U389" i="15"/>
  <c r="W389" i="15" s="1"/>
  <c r="Q389" i="15"/>
  <c r="S389" i="15" s="1"/>
  <c r="M389" i="15"/>
  <c r="O389" i="15" s="1"/>
  <c r="I389" i="15"/>
  <c r="K389" i="15" s="1"/>
  <c r="E389" i="15"/>
  <c r="G389" i="15" s="1"/>
  <c r="U388" i="15"/>
  <c r="W388" i="15" s="1"/>
  <c r="Q388" i="15"/>
  <c r="S388" i="15" s="1"/>
  <c r="M388" i="15"/>
  <c r="O388" i="15" s="1"/>
  <c r="I388" i="15"/>
  <c r="K388" i="15" s="1"/>
  <c r="E388" i="15"/>
  <c r="G388" i="15" s="1"/>
  <c r="U387" i="15"/>
  <c r="W387" i="15" s="1"/>
  <c r="Q387" i="15"/>
  <c r="S387" i="15" s="1"/>
  <c r="M387" i="15"/>
  <c r="O387" i="15" s="1"/>
  <c r="I387" i="15"/>
  <c r="K387" i="15" s="1"/>
  <c r="E387" i="15"/>
  <c r="G387" i="15" s="1"/>
  <c r="U386" i="15"/>
  <c r="W386" i="15" s="1"/>
  <c r="Q386" i="15"/>
  <c r="S386" i="15" s="1"/>
  <c r="M386" i="15"/>
  <c r="O386" i="15" s="1"/>
  <c r="I386" i="15"/>
  <c r="K386" i="15" s="1"/>
  <c r="E386" i="15"/>
  <c r="G386" i="15" s="1"/>
  <c r="U385" i="15"/>
  <c r="W385" i="15" s="1"/>
  <c r="Q385" i="15"/>
  <c r="S385" i="15" s="1"/>
  <c r="M385" i="15"/>
  <c r="O385" i="15" s="1"/>
  <c r="I385" i="15"/>
  <c r="K385" i="15" s="1"/>
  <c r="E385" i="15"/>
  <c r="G385" i="15" s="1"/>
  <c r="U384" i="15"/>
  <c r="W384" i="15" s="1"/>
  <c r="Q384" i="15"/>
  <c r="S384" i="15" s="1"/>
  <c r="M384" i="15"/>
  <c r="O384" i="15" s="1"/>
  <c r="I384" i="15"/>
  <c r="K384" i="15" s="1"/>
  <c r="E384" i="15"/>
  <c r="G384" i="15" s="1"/>
  <c r="U383" i="15"/>
  <c r="W383" i="15" s="1"/>
  <c r="Q383" i="15"/>
  <c r="S383" i="15" s="1"/>
  <c r="M383" i="15"/>
  <c r="O383" i="15" s="1"/>
  <c r="I383" i="15"/>
  <c r="K383" i="15" s="1"/>
  <c r="E383" i="15"/>
  <c r="G383" i="15" s="1"/>
  <c r="U382" i="15"/>
  <c r="W382" i="15" s="1"/>
  <c r="Q382" i="15"/>
  <c r="S382" i="15" s="1"/>
  <c r="M382" i="15"/>
  <c r="O382" i="15" s="1"/>
  <c r="I382" i="15"/>
  <c r="K382" i="15" s="1"/>
  <c r="E382" i="15"/>
  <c r="G382" i="15" s="1"/>
  <c r="U381" i="15"/>
  <c r="W381" i="15" s="1"/>
  <c r="Q381" i="15"/>
  <c r="S381" i="15" s="1"/>
  <c r="M381" i="15"/>
  <c r="O381" i="15" s="1"/>
  <c r="I381" i="15"/>
  <c r="K381" i="15" s="1"/>
  <c r="E381" i="15"/>
  <c r="G381" i="15" s="1"/>
  <c r="U380" i="15"/>
  <c r="W380" i="15" s="1"/>
  <c r="Q380" i="15"/>
  <c r="S380" i="15" s="1"/>
  <c r="M380" i="15"/>
  <c r="O380" i="15" s="1"/>
  <c r="I380" i="15"/>
  <c r="K380" i="15" s="1"/>
  <c r="E380" i="15"/>
  <c r="G380" i="15" s="1"/>
  <c r="U379" i="15"/>
  <c r="W379" i="15" s="1"/>
  <c r="Q379" i="15"/>
  <c r="S379" i="15" s="1"/>
  <c r="M379" i="15"/>
  <c r="O379" i="15" s="1"/>
  <c r="I379" i="15"/>
  <c r="K379" i="15" s="1"/>
  <c r="E379" i="15"/>
  <c r="G379" i="15" s="1"/>
  <c r="U378" i="15"/>
  <c r="W378" i="15" s="1"/>
  <c r="Q378" i="15"/>
  <c r="S378" i="15" s="1"/>
  <c r="M378" i="15"/>
  <c r="O378" i="15" s="1"/>
  <c r="I378" i="15"/>
  <c r="K378" i="15" s="1"/>
  <c r="E378" i="15"/>
  <c r="G378" i="15" s="1"/>
  <c r="U377" i="15"/>
  <c r="W377" i="15" s="1"/>
  <c r="Q377" i="15"/>
  <c r="S377" i="15" s="1"/>
  <c r="M377" i="15"/>
  <c r="O377" i="15" s="1"/>
  <c r="I377" i="15"/>
  <c r="K377" i="15" s="1"/>
  <c r="E377" i="15"/>
  <c r="G377" i="15" s="1"/>
  <c r="U376" i="15"/>
  <c r="W376" i="15" s="1"/>
  <c r="Q376" i="15"/>
  <c r="S376" i="15" s="1"/>
  <c r="M376" i="15"/>
  <c r="O376" i="15" s="1"/>
  <c r="I376" i="15"/>
  <c r="K376" i="15" s="1"/>
  <c r="E376" i="15"/>
  <c r="G376" i="15" s="1"/>
  <c r="U375" i="15"/>
  <c r="W375" i="15" s="1"/>
  <c r="Q375" i="15"/>
  <c r="S375" i="15" s="1"/>
  <c r="M375" i="15"/>
  <c r="O375" i="15" s="1"/>
  <c r="I375" i="15"/>
  <c r="K375" i="15" s="1"/>
  <c r="E375" i="15"/>
  <c r="G375" i="15" s="1"/>
  <c r="U374" i="15"/>
  <c r="W374" i="15" s="1"/>
  <c r="Q374" i="15"/>
  <c r="S374" i="15" s="1"/>
  <c r="M374" i="15"/>
  <c r="O374" i="15" s="1"/>
  <c r="I374" i="15"/>
  <c r="K374" i="15" s="1"/>
  <c r="E374" i="15"/>
  <c r="G374" i="15" s="1"/>
  <c r="U373" i="15"/>
  <c r="W373" i="15" s="1"/>
  <c r="Q373" i="15"/>
  <c r="S373" i="15" s="1"/>
  <c r="M373" i="15"/>
  <c r="O373" i="15" s="1"/>
  <c r="I373" i="15"/>
  <c r="K373" i="15" s="1"/>
  <c r="E373" i="15"/>
  <c r="G373" i="15" s="1"/>
  <c r="U372" i="15"/>
  <c r="W372" i="15" s="1"/>
  <c r="Q372" i="15"/>
  <c r="S372" i="15" s="1"/>
  <c r="M372" i="15"/>
  <c r="O372" i="15" s="1"/>
  <c r="I372" i="15"/>
  <c r="K372" i="15" s="1"/>
  <c r="E372" i="15"/>
  <c r="G372" i="15" s="1"/>
  <c r="U371" i="15"/>
  <c r="W371" i="15" s="1"/>
  <c r="Q371" i="15"/>
  <c r="S371" i="15" s="1"/>
  <c r="M371" i="15"/>
  <c r="O371" i="15" s="1"/>
  <c r="I371" i="15"/>
  <c r="K371" i="15" s="1"/>
  <c r="E371" i="15"/>
  <c r="G371" i="15" s="1"/>
  <c r="U370" i="15"/>
  <c r="W370" i="15" s="1"/>
  <c r="Q370" i="15"/>
  <c r="S370" i="15" s="1"/>
  <c r="M370" i="15"/>
  <c r="O370" i="15" s="1"/>
  <c r="I370" i="15"/>
  <c r="K370" i="15" s="1"/>
  <c r="E370" i="15"/>
  <c r="G370" i="15" s="1"/>
  <c r="U369" i="15"/>
  <c r="W369" i="15" s="1"/>
  <c r="Q369" i="15"/>
  <c r="S369" i="15" s="1"/>
  <c r="M369" i="15"/>
  <c r="O369" i="15" s="1"/>
  <c r="I369" i="15"/>
  <c r="K369" i="15" s="1"/>
  <c r="E369" i="15"/>
  <c r="G369" i="15" s="1"/>
  <c r="U368" i="15"/>
  <c r="W368" i="15" s="1"/>
  <c r="Q368" i="15"/>
  <c r="S368" i="15" s="1"/>
  <c r="M368" i="15"/>
  <c r="O368" i="15" s="1"/>
  <c r="I368" i="15"/>
  <c r="K368" i="15" s="1"/>
  <c r="E368" i="15"/>
  <c r="G368" i="15" s="1"/>
  <c r="U367" i="15"/>
  <c r="W367" i="15" s="1"/>
  <c r="Q367" i="15"/>
  <c r="S367" i="15" s="1"/>
  <c r="M367" i="15"/>
  <c r="O367" i="15" s="1"/>
  <c r="I367" i="15"/>
  <c r="K367" i="15" s="1"/>
  <c r="E367" i="15"/>
  <c r="G367" i="15" s="1"/>
  <c r="U366" i="15"/>
  <c r="W366" i="15" s="1"/>
  <c r="Q366" i="15"/>
  <c r="S366" i="15" s="1"/>
  <c r="M366" i="15"/>
  <c r="O366" i="15" s="1"/>
  <c r="I366" i="15"/>
  <c r="K366" i="15" s="1"/>
  <c r="E366" i="15"/>
  <c r="G366" i="15" s="1"/>
  <c r="U365" i="15"/>
  <c r="W365" i="15" s="1"/>
  <c r="Q365" i="15"/>
  <c r="S365" i="15" s="1"/>
  <c r="M365" i="15"/>
  <c r="O365" i="15" s="1"/>
  <c r="I365" i="15"/>
  <c r="K365" i="15" s="1"/>
  <c r="E365" i="15"/>
  <c r="G365" i="15" s="1"/>
  <c r="U364" i="15"/>
  <c r="W364" i="15" s="1"/>
  <c r="Q364" i="15"/>
  <c r="S364" i="15" s="1"/>
  <c r="M364" i="15"/>
  <c r="O364" i="15" s="1"/>
  <c r="I364" i="15"/>
  <c r="K364" i="15" s="1"/>
  <c r="E364" i="15"/>
  <c r="G364" i="15" s="1"/>
  <c r="U363" i="15"/>
  <c r="W363" i="15" s="1"/>
  <c r="Q363" i="15"/>
  <c r="S363" i="15" s="1"/>
  <c r="M363" i="15"/>
  <c r="O363" i="15" s="1"/>
  <c r="I363" i="15"/>
  <c r="K363" i="15" s="1"/>
  <c r="E363" i="15"/>
  <c r="G363" i="15" s="1"/>
  <c r="U362" i="15"/>
  <c r="W362" i="15" s="1"/>
  <c r="Q362" i="15"/>
  <c r="S362" i="15" s="1"/>
  <c r="M362" i="15"/>
  <c r="O362" i="15" s="1"/>
  <c r="I362" i="15"/>
  <c r="K362" i="15" s="1"/>
  <c r="E362" i="15"/>
  <c r="G362" i="15" s="1"/>
  <c r="U361" i="15"/>
  <c r="W361" i="15" s="1"/>
  <c r="Q361" i="15"/>
  <c r="S361" i="15" s="1"/>
  <c r="M361" i="15"/>
  <c r="O361" i="15" s="1"/>
  <c r="I361" i="15"/>
  <c r="K361" i="15" s="1"/>
  <c r="E361" i="15"/>
  <c r="G361" i="15" s="1"/>
  <c r="U360" i="15"/>
  <c r="W360" i="15" s="1"/>
  <c r="Q360" i="15"/>
  <c r="S360" i="15" s="1"/>
  <c r="M360" i="15"/>
  <c r="O360" i="15" s="1"/>
  <c r="I360" i="15"/>
  <c r="K360" i="15" s="1"/>
  <c r="E360" i="15"/>
  <c r="G360" i="15" s="1"/>
  <c r="U359" i="15"/>
  <c r="W359" i="15" s="1"/>
  <c r="Q359" i="15"/>
  <c r="S359" i="15" s="1"/>
  <c r="M359" i="15"/>
  <c r="O359" i="15" s="1"/>
  <c r="I359" i="15"/>
  <c r="K359" i="15" s="1"/>
  <c r="E359" i="15"/>
  <c r="G359" i="15" s="1"/>
  <c r="U358" i="15"/>
  <c r="W358" i="15" s="1"/>
  <c r="Q358" i="15"/>
  <c r="S358" i="15" s="1"/>
  <c r="M358" i="15"/>
  <c r="O358" i="15" s="1"/>
  <c r="I358" i="15"/>
  <c r="K358" i="15" s="1"/>
  <c r="E358" i="15"/>
  <c r="G358" i="15" s="1"/>
  <c r="U357" i="15"/>
  <c r="W357" i="15" s="1"/>
  <c r="Q357" i="15"/>
  <c r="S357" i="15" s="1"/>
  <c r="M357" i="15"/>
  <c r="O357" i="15" s="1"/>
  <c r="I357" i="15"/>
  <c r="K357" i="15" s="1"/>
  <c r="E357" i="15"/>
  <c r="G357" i="15" s="1"/>
  <c r="U356" i="15"/>
  <c r="W356" i="15" s="1"/>
  <c r="Q356" i="15"/>
  <c r="S356" i="15" s="1"/>
  <c r="M356" i="15"/>
  <c r="O356" i="15" s="1"/>
  <c r="I356" i="15"/>
  <c r="K356" i="15" s="1"/>
  <c r="E356" i="15"/>
  <c r="G356" i="15" s="1"/>
  <c r="U355" i="15"/>
  <c r="W355" i="15" s="1"/>
  <c r="Q355" i="15"/>
  <c r="S355" i="15" s="1"/>
  <c r="M355" i="15"/>
  <c r="O355" i="15" s="1"/>
  <c r="I355" i="15"/>
  <c r="K355" i="15" s="1"/>
  <c r="E355" i="15"/>
  <c r="G355" i="15" s="1"/>
  <c r="U354" i="15"/>
  <c r="W354" i="15" s="1"/>
  <c r="Q354" i="15"/>
  <c r="S354" i="15" s="1"/>
  <c r="M354" i="15"/>
  <c r="O354" i="15" s="1"/>
  <c r="I354" i="15"/>
  <c r="K354" i="15" s="1"/>
  <c r="E354" i="15"/>
  <c r="G354" i="15" s="1"/>
  <c r="U353" i="15"/>
  <c r="W353" i="15" s="1"/>
  <c r="Q353" i="15"/>
  <c r="S353" i="15" s="1"/>
  <c r="M353" i="15"/>
  <c r="O353" i="15" s="1"/>
  <c r="I353" i="15"/>
  <c r="K353" i="15" s="1"/>
  <c r="E353" i="15"/>
  <c r="G353" i="15" s="1"/>
  <c r="U352" i="15"/>
  <c r="W352" i="15" s="1"/>
  <c r="Q352" i="15"/>
  <c r="S352" i="15" s="1"/>
  <c r="M352" i="15"/>
  <c r="O352" i="15" s="1"/>
  <c r="I352" i="15"/>
  <c r="K352" i="15" s="1"/>
  <c r="E352" i="15"/>
  <c r="G352" i="15" s="1"/>
  <c r="U351" i="15"/>
  <c r="W351" i="15" s="1"/>
  <c r="Q351" i="15"/>
  <c r="S351" i="15" s="1"/>
  <c r="M351" i="15"/>
  <c r="O351" i="15" s="1"/>
  <c r="I351" i="15"/>
  <c r="K351" i="15" s="1"/>
  <c r="E351" i="15"/>
  <c r="G351" i="15" s="1"/>
  <c r="U350" i="15"/>
  <c r="W350" i="15" s="1"/>
  <c r="Q350" i="15"/>
  <c r="S350" i="15" s="1"/>
  <c r="M350" i="15"/>
  <c r="O350" i="15" s="1"/>
  <c r="I350" i="15"/>
  <c r="K350" i="15" s="1"/>
  <c r="E350" i="15"/>
  <c r="G350" i="15" s="1"/>
  <c r="U349" i="15"/>
  <c r="W349" i="15" s="1"/>
  <c r="Q349" i="15"/>
  <c r="S349" i="15" s="1"/>
  <c r="M349" i="15"/>
  <c r="O349" i="15" s="1"/>
  <c r="I349" i="15"/>
  <c r="K349" i="15" s="1"/>
  <c r="E349" i="15"/>
  <c r="G349" i="15" s="1"/>
  <c r="U348" i="15"/>
  <c r="W348" i="15" s="1"/>
  <c r="Q348" i="15"/>
  <c r="S348" i="15" s="1"/>
  <c r="M348" i="15"/>
  <c r="O348" i="15" s="1"/>
  <c r="I348" i="15"/>
  <c r="K348" i="15" s="1"/>
  <c r="E348" i="15"/>
  <c r="G348" i="15" s="1"/>
  <c r="U347" i="15"/>
  <c r="W347" i="15" s="1"/>
  <c r="Q347" i="15"/>
  <c r="S347" i="15" s="1"/>
  <c r="M347" i="15"/>
  <c r="O347" i="15" s="1"/>
  <c r="I347" i="15"/>
  <c r="K347" i="15" s="1"/>
  <c r="E347" i="15"/>
  <c r="G347" i="15" s="1"/>
  <c r="U346" i="15"/>
  <c r="W346" i="15" s="1"/>
  <c r="Q346" i="15"/>
  <c r="S346" i="15" s="1"/>
  <c r="M346" i="15"/>
  <c r="O346" i="15" s="1"/>
  <c r="I346" i="15"/>
  <c r="K346" i="15" s="1"/>
  <c r="E346" i="15"/>
  <c r="G346" i="15" s="1"/>
  <c r="U345" i="15"/>
  <c r="W345" i="15" s="1"/>
  <c r="Q345" i="15"/>
  <c r="S345" i="15" s="1"/>
  <c r="M345" i="15"/>
  <c r="O345" i="15" s="1"/>
  <c r="I345" i="15"/>
  <c r="K345" i="15" s="1"/>
  <c r="E345" i="15"/>
  <c r="G345" i="15" s="1"/>
  <c r="U344" i="15"/>
  <c r="W344" i="15" s="1"/>
  <c r="Q344" i="15"/>
  <c r="S344" i="15" s="1"/>
  <c r="M344" i="15"/>
  <c r="O344" i="15" s="1"/>
  <c r="I344" i="15"/>
  <c r="K344" i="15" s="1"/>
  <c r="E344" i="15"/>
  <c r="G344" i="15" s="1"/>
  <c r="U343" i="15"/>
  <c r="W343" i="15" s="1"/>
  <c r="Q343" i="15"/>
  <c r="S343" i="15" s="1"/>
  <c r="M343" i="15"/>
  <c r="O343" i="15" s="1"/>
  <c r="I343" i="15"/>
  <c r="K343" i="15" s="1"/>
  <c r="E343" i="15"/>
  <c r="G343" i="15" s="1"/>
  <c r="U342" i="15"/>
  <c r="W342" i="15" s="1"/>
  <c r="Q342" i="15"/>
  <c r="S342" i="15" s="1"/>
  <c r="M342" i="15"/>
  <c r="O342" i="15" s="1"/>
  <c r="I342" i="15"/>
  <c r="K342" i="15" s="1"/>
  <c r="E342" i="15"/>
  <c r="G342" i="15" s="1"/>
  <c r="U341" i="15"/>
  <c r="W341" i="15" s="1"/>
  <c r="Q341" i="15"/>
  <c r="S341" i="15" s="1"/>
  <c r="M341" i="15"/>
  <c r="O341" i="15" s="1"/>
  <c r="I341" i="15"/>
  <c r="K341" i="15" s="1"/>
  <c r="E341" i="15"/>
  <c r="G341" i="15" s="1"/>
  <c r="U340" i="15"/>
  <c r="W340" i="15" s="1"/>
  <c r="Q340" i="15"/>
  <c r="S340" i="15" s="1"/>
  <c r="M340" i="15"/>
  <c r="O340" i="15" s="1"/>
  <c r="I340" i="15"/>
  <c r="K340" i="15" s="1"/>
  <c r="E340" i="15"/>
  <c r="G340" i="15" s="1"/>
  <c r="U339" i="15"/>
  <c r="W339" i="15" s="1"/>
  <c r="Q339" i="15"/>
  <c r="S339" i="15" s="1"/>
  <c r="M339" i="15"/>
  <c r="O339" i="15" s="1"/>
  <c r="I339" i="15"/>
  <c r="K339" i="15" s="1"/>
  <c r="E339" i="15"/>
  <c r="G339" i="15" s="1"/>
  <c r="U338" i="15"/>
  <c r="W338" i="15" s="1"/>
  <c r="Q338" i="15"/>
  <c r="S338" i="15" s="1"/>
  <c r="M338" i="15"/>
  <c r="O338" i="15" s="1"/>
  <c r="I338" i="15"/>
  <c r="K338" i="15" s="1"/>
  <c r="E338" i="15"/>
  <c r="G338" i="15" s="1"/>
  <c r="U337" i="15"/>
  <c r="W337" i="15" s="1"/>
  <c r="Q337" i="15"/>
  <c r="S337" i="15" s="1"/>
  <c r="M337" i="15"/>
  <c r="O337" i="15" s="1"/>
  <c r="I337" i="15"/>
  <c r="K337" i="15" s="1"/>
  <c r="E337" i="15"/>
  <c r="G337" i="15" s="1"/>
  <c r="U336" i="15"/>
  <c r="W336" i="15" s="1"/>
  <c r="Q336" i="15"/>
  <c r="S336" i="15" s="1"/>
  <c r="M336" i="15"/>
  <c r="O336" i="15" s="1"/>
  <c r="I336" i="15"/>
  <c r="K336" i="15" s="1"/>
  <c r="E336" i="15"/>
  <c r="G336" i="15" s="1"/>
  <c r="U335" i="15"/>
  <c r="W335" i="15" s="1"/>
  <c r="Q335" i="15"/>
  <c r="S335" i="15" s="1"/>
  <c r="M335" i="15"/>
  <c r="O335" i="15" s="1"/>
  <c r="I335" i="15"/>
  <c r="K335" i="15" s="1"/>
  <c r="E335" i="15"/>
  <c r="G335" i="15" s="1"/>
  <c r="U334" i="15"/>
  <c r="W334" i="15" s="1"/>
  <c r="Q334" i="15"/>
  <c r="S334" i="15" s="1"/>
  <c r="M334" i="15"/>
  <c r="O334" i="15" s="1"/>
  <c r="I334" i="15"/>
  <c r="K334" i="15" s="1"/>
  <c r="E334" i="15"/>
  <c r="G334" i="15" s="1"/>
  <c r="U333" i="15"/>
  <c r="W333" i="15" s="1"/>
  <c r="Q333" i="15"/>
  <c r="S333" i="15" s="1"/>
  <c r="M333" i="15"/>
  <c r="O333" i="15" s="1"/>
  <c r="I333" i="15"/>
  <c r="K333" i="15" s="1"/>
  <c r="E333" i="15"/>
  <c r="G333" i="15" s="1"/>
  <c r="U332" i="15"/>
  <c r="W332" i="15" s="1"/>
  <c r="Q332" i="15"/>
  <c r="S332" i="15" s="1"/>
  <c r="M332" i="15"/>
  <c r="O332" i="15" s="1"/>
  <c r="I332" i="15"/>
  <c r="K332" i="15" s="1"/>
  <c r="E332" i="15"/>
  <c r="G332" i="15" s="1"/>
  <c r="U331" i="15"/>
  <c r="W331" i="15" s="1"/>
  <c r="Q331" i="15"/>
  <c r="S331" i="15" s="1"/>
  <c r="M331" i="15"/>
  <c r="O331" i="15" s="1"/>
  <c r="I331" i="15"/>
  <c r="K331" i="15" s="1"/>
  <c r="E331" i="15"/>
  <c r="G331" i="15" s="1"/>
  <c r="U330" i="15"/>
  <c r="W330" i="15" s="1"/>
  <c r="Q330" i="15"/>
  <c r="S330" i="15" s="1"/>
  <c r="M330" i="15"/>
  <c r="O330" i="15" s="1"/>
  <c r="I330" i="15"/>
  <c r="K330" i="15" s="1"/>
  <c r="E330" i="15"/>
  <c r="G330" i="15" s="1"/>
  <c r="U329" i="15"/>
  <c r="W329" i="15" s="1"/>
  <c r="Q329" i="15"/>
  <c r="S329" i="15" s="1"/>
  <c r="M329" i="15"/>
  <c r="O329" i="15" s="1"/>
  <c r="I329" i="15"/>
  <c r="K329" i="15" s="1"/>
  <c r="E329" i="15"/>
  <c r="G329" i="15" s="1"/>
  <c r="U328" i="15"/>
  <c r="W328" i="15" s="1"/>
  <c r="Q328" i="15"/>
  <c r="S328" i="15" s="1"/>
  <c r="M328" i="15"/>
  <c r="O328" i="15" s="1"/>
  <c r="I328" i="15"/>
  <c r="K328" i="15" s="1"/>
  <c r="E328" i="15"/>
  <c r="G328" i="15" s="1"/>
  <c r="U327" i="15"/>
  <c r="W327" i="15" s="1"/>
  <c r="Q327" i="15"/>
  <c r="S327" i="15" s="1"/>
  <c r="M327" i="15"/>
  <c r="O327" i="15" s="1"/>
  <c r="I327" i="15"/>
  <c r="K327" i="15" s="1"/>
  <c r="E327" i="15"/>
  <c r="G327" i="15" s="1"/>
  <c r="U326" i="15"/>
  <c r="W326" i="15" s="1"/>
  <c r="Q326" i="15"/>
  <c r="S326" i="15" s="1"/>
  <c r="M326" i="15"/>
  <c r="O326" i="15" s="1"/>
  <c r="I326" i="15"/>
  <c r="K326" i="15" s="1"/>
  <c r="E326" i="15"/>
  <c r="G326" i="15" s="1"/>
  <c r="U325" i="15"/>
  <c r="W325" i="15" s="1"/>
  <c r="Q325" i="15"/>
  <c r="S325" i="15" s="1"/>
  <c r="M325" i="15"/>
  <c r="O325" i="15" s="1"/>
  <c r="I325" i="15"/>
  <c r="K325" i="15" s="1"/>
  <c r="E325" i="15"/>
  <c r="G325" i="15" s="1"/>
  <c r="U324" i="15"/>
  <c r="W324" i="15" s="1"/>
  <c r="Q324" i="15"/>
  <c r="S324" i="15" s="1"/>
  <c r="M324" i="15"/>
  <c r="O324" i="15" s="1"/>
  <c r="I324" i="15"/>
  <c r="K324" i="15" s="1"/>
  <c r="E324" i="15"/>
  <c r="G324" i="15" s="1"/>
  <c r="U323" i="15"/>
  <c r="W323" i="15" s="1"/>
  <c r="Q323" i="15"/>
  <c r="S323" i="15" s="1"/>
  <c r="M323" i="15"/>
  <c r="O323" i="15" s="1"/>
  <c r="I323" i="15"/>
  <c r="K323" i="15" s="1"/>
  <c r="E323" i="15"/>
  <c r="G323" i="15" s="1"/>
  <c r="U322" i="15"/>
  <c r="W322" i="15" s="1"/>
  <c r="Q322" i="15"/>
  <c r="S322" i="15" s="1"/>
  <c r="M322" i="15"/>
  <c r="O322" i="15" s="1"/>
  <c r="I322" i="15"/>
  <c r="K322" i="15" s="1"/>
  <c r="E322" i="15"/>
  <c r="G322" i="15" s="1"/>
  <c r="U321" i="15"/>
  <c r="W321" i="15" s="1"/>
  <c r="Q321" i="15"/>
  <c r="S321" i="15" s="1"/>
  <c r="M321" i="15"/>
  <c r="O321" i="15" s="1"/>
  <c r="I321" i="15"/>
  <c r="K321" i="15" s="1"/>
  <c r="E321" i="15"/>
  <c r="G321" i="15" s="1"/>
  <c r="U320" i="15"/>
  <c r="W320" i="15" s="1"/>
  <c r="Q320" i="15"/>
  <c r="S320" i="15" s="1"/>
  <c r="M320" i="15"/>
  <c r="O320" i="15" s="1"/>
  <c r="I320" i="15"/>
  <c r="K320" i="15" s="1"/>
  <c r="E320" i="15"/>
  <c r="G320" i="15" s="1"/>
  <c r="U319" i="15"/>
  <c r="W319" i="15" s="1"/>
  <c r="Q319" i="15"/>
  <c r="S319" i="15" s="1"/>
  <c r="M319" i="15"/>
  <c r="O319" i="15" s="1"/>
  <c r="I319" i="15"/>
  <c r="K319" i="15" s="1"/>
  <c r="E319" i="15"/>
  <c r="G319" i="15" s="1"/>
  <c r="U318" i="15"/>
  <c r="W318" i="15" s="1"/>
  <c r="Q318" i="15"/>
  <c r="S318" i="15" s="1"/>
  <c r="M318" i="15"/>
  <c r="O318" i="15" s="1"/>
  <c r="I318" i="15"/>
  <c r="K318" i="15" s="1"/>
  <c r="E318" i="15"/>
  <c r="G318" i="15" s="1"/>
  <c r="U317" i="15"/>
  <c r="W317" i="15" s="1"/>
  <c r="Q317" i="15"/>
  <c r="S317" i="15" s="1"/>
  <c r="M317" i="15"/>
  <c r="O317" i="15" s="1"/>
  <c r="I317" i="15"/>
  <c r="K317" i="15" s="1"/>
  <c r="E317" i="15"/>
  <c r="G317" i="15" s="1"/>
  <c r="U316" i="15"/>
  <c r="W316" i="15" s="1"/>
  <c r="Q316" i="15"/>
  <c r="S316" i="15" s="1"/>
  <c r="M316" i="15"/>
  <c r="O316" i="15" s="1"/>
  <c r="I316" i="15"/>
  <c r="K316" i="15" s="1"/>
  <c r="E316" i="15"/>
  <c r="G316" i="15" s="1"/>
  <c r="U315" i="15"/>
  <c r="W315" i="15" s="1"/>
  <c r="Q315" i="15"/>
  <c r="S315" i="15" s="1"/>
  <c r="M315" i="15"/>
  <c r="O315" i="15" s="1"/>
  <c r="I315" i="15"/>
  <c r="K315" i="15" s="1"/>
  <c r="E315" i="15"/>
  <c r="G315" i="15" s="1"/>
  <c r="U314" i="15"/>
  <c r="W314" i="15" s="1"/>
  <c r="Q314" i="15"/>
  <c r="S314" i="15" s="1"/>
  <c r="M314" i="15"/>
  <c r="O314" i="15" s="1"/>
  <c r="I314" i="15"/>
  <c r="K314" i="15" s="1"/>
  <c r="E314" i="15"/>
  <c r="G314" i="15" s="1"/>
  <c r="U313" i="15"/>
  <c r="W313" i="15" s="1"/>
  <c r="Q313" i="15"/>
  <c r="S313" i="15" s="1"/>
  <c r="M313" i="15"/>
  <c r="O313" i="15" s="1"/>
  <c r="I313" i="15"/>
  <c r="K313" i="15" s="1"/>
  <c r="E313" i="15"/>
  <c r="G313" i="15" s="1"/>
  <c r="U312" i="15"/>
  <c r="W312" i="15" s="1"/>
  <c r="Q312" i="15"/>
  <c r="S312" i="15" s="1"/>
  <c r="M312" i="15"/>
  <c r="O312" i="15" s="1"/>
  <c r="I312" i="15"/>
  <c r="K312" i="15" s="1"/>
  <c r="E312" i="15"/>
  <c r="G312" i="15" s="1"/>
  <c r="U311" i="15"/>
  <c r="W311" i="15" s="1"/>
  <c r="Q311" i="15"/>
  <c r="S311" i="15" s="1"/>
  <c r="M311" i="15"/>
  <c r="O311" i="15" s="1"/>
  <c r="I311" i="15"/>
  <c r="K311" i="15" s="1"/>
  <c r="E311" i="15"/>
  <c r="G311" i="15" s="1"/>
  <c r="U310" i="15"/>
  <c r="W310" i="15" s="1"/>
  <c r="Q310" i="15"/>
  <c r="S310" i="15" s="1"/>
  <c r="M310" i="15"/>
  <c r="O310" i="15" s="1"/>
  <c r="I310" i="15"/>
  <c r="K310" i="15" s="1"/>
  <c r="E310" i="15"/>
  <c r="G310" i="15" s="1"/>
  <c r="U309" i="15"/>
  <c r="W309" i="15" s="1"/>
  <c r="Q309" i="15"/>
  <c r="S309" i="15" s="1"/>
  <c r="M309" i="15"/>
  <c r="O309" i="15" s="1"/>
  <c r="I309" i="15"/>
  <c r="K309" i="15" s="1"/>
  <c r="E309" i="15"/>
  <c r="G309" i="15" s="1"/>
  <c r="U308" i="15"/>
  <c r="W308" i="15" s="1"/>
  <c r="Q308" i="15"/>
  <c r="S308" i="15" s="1"/>
  <c r="M308" i="15"/>
  <c r="O308" i="15" s="1"/>
  <c r="I308" i="15"/>
  <c r="K308" i="15" s="1"/>
  <c r="E308" i="15"/>
  <c r="G308" i="15" s="1"/>
  <c r="U307" i="15"/>
  <c r="W307" i="15" s="1"/>
  <c r="Q307" i="15"/>
  <c r="S307" i="15" s="1"/>
  <c r="M307" i="15"/>
  <c r="O307" i="15" s="1"/>
  <c r="I307" i="15"/>
  <c r="K307" i="15" s="1"/>
  <c r="E307" i="15"/>
  <c r="G307" i="15" s="1"/>
  <c r="U306" i="15"/>
  <c r="W306" i="15" s="1"/>
  <c r="Q306" i="15"/>
  <c r="S306" i="15" s="1"/>
  <c r="M306" i="15"/>
  <c r="O306" i="15" s="1"/>
  <c r="I306" i="15"/>
  <c r="K306" i="15" s="1"/>
  <c r="E306" i="15"/>
  <c r="G306" i="15" s="1"/>
  <c r="U305" i="15"/>
  <c r="W305" i="15" s="1"/>
  <c r="Q305" i="15"/>
  <c r="S305" i="15" s="1"/>
  <c r="M305" i="15"/>
  <c r="O305" i="15" s="1"/>
  <c r="I305" i="15"/>
  <c r="K305" i="15" s="1"/>
  <c r="E305" i="15"/>
  <c r="G305" i="15" s="1"/>
  <c r="U304" i="15"/>
  <c r="W304" i="15" s="1"/>
  <c r="Q304" i="15"/>
  <c r="S304" i="15" s="1"/>
  <c r="M304" i="15"/>
  <c r="O304" i="15" s="1"/>
  <c r="I304" i="15"/>
  <c r="K304" i="15" s="1"/>
  <c r="E304" i="15"/>
  <c r="G304" i="15" s="1"/>
  <c r="U303" i="15"/>
  <c r="W303" i="15" s="1"/>
  <c r="Q303" i="15"/>
  <c r="S303" i="15" s="1"/>
  <c r="M303" i="15"/>
  <c r="O303" i="15" s="1"/>
  <c r="I303" i="15"/>
  <c r="K303" i="15" s="1"/>
  <c r="E303" i="15"/>
  <c r="G303" i="15" s="1"/>
  <c r="U302" i="15"/>
  <c r="W302" i="15" s="1"/>
  <c r="Q302" i="15"/>
  <c r="S302" i="15" s="1"/>
  <c r="M302" i="15"/>
  <c r="O302" i="15" s="1"/>
  <c r="I302" i="15"/>
  <c r="K302" i="15" s="1"/>
  <c r="E302" i="15"/>
  <c r="G302" i="15" s="1"/>
  <c r="U301" i="15"/>
  <c r="W301" i="15" s="1"/>
  <c r="Q301" i="15"/>
  <c r="S301" i="15" s="1"/>
  <c r="M301" i="15"/>
  <c r="O301" i="15" s="1"/>
  <c r="I301" i="15"/>
  <c r="K301" i="15" s="1"/>
  <c r="E301" i="15"/>
  <c r="G301" i="15" s="1"/>
  <c r="U300" i="15"/>
  <c r="W300" i="15" s="1"/>
  <c r="Q300" i="15"/>
  <c r="S300" i="15" s="1"/>
  <c r="M300" i="15"/>
  <c r="O300" i="15" s="1"/>
  <c r="I300" i="15"/>
  <c r="K300" i="15" s="1"/>
  <c r="E300" i="15"/>
  <c r="G300" i="15" s="1"/>
  <c r="U299" i="15"/>
  <c r="W299" i="15" s="1"/>
  <c r="Q299" i="15"/>
  <c r="S299" i="15" s="1"/>
  <c r="M299" i="15"/>
  <c r="O299" i="15" s="1"/>
  <c r="I299" i="15"/>
  <c r="K299" i="15" s="1"/>
  <c r="E299" i="15"/>
  <c r="G299" i="15" s="1"/>
  <c r="U298" i="15"/>
  <c r="W298" i="15" s="1"/>
  <c r="Q298" i="15"/>
  <c r="S298" i="15" s="1"/>
  <c r="M298" i="15"/>
  <c r="O298" i="15" s="1"/>
  <c r="I298" i="15"/>
  <c r="K298" i="15" s="1"/>
  <c r="E298" i="15"/>
  <c r="G298" i="15" s="1"/>
  <c r="U297" i="15"/>
  <c r="W297" i="15" s="1"/>
  <c r="Q297" i="15"/>
  <c r="S297" i="15" s="1"/>
  <c r="M297" i="15"/>
  <c r="O297" i="15" s="1"/>
  <c r="I297" i="15"/>
  <c r="K297" i="15" s="1"/>
  <c r="E297" i="15"/>
  <c r="G297" i="15" s="1"/>
  <c r="U296" i="15"/>
  <c r="W296" i="15" s="1"/>
  <c r="Q296" i="15"/>
  <c r="S296" i="15" s="1"/>
  <c r="M296" i="15"/>
  <c r="O296" i="15" s="1"/>
  <c r="I296" i="15"/>
  <c r="K296" i="15" s="1"/>
  <c r="E296" i="15"/>
  <c r="G296" i="15" s="1"/>
  <c r="U295" i="15"/>
  <c r="W295" i="15" s="1"/>
  <c r="Q295" i="15"/>
  <c r="S295" i="15" s="1"/>
  <c r="M295" i="15"/>
  <c r="O295" i="15" s="1"/>
  <c r="I295" i="15"/>
  <c r="K295" i="15" s="1"/>
  <c r="E295" i="15"/>
  <c r="G295" i="15" s="1"/>
  <c r="U294" i="15"/>
  <c r="W294" i="15" s="1"/>
  <c r="Q294" i="15"/>
  <c r="S294" i="15" s="1"/>
  <c r="M294" i="15"/>
  <c r="O294" i="15" s="1"/>
  <c r="I294" i="15"/>
  <c r="K294" i="15" s="1"/>
  <c r="E294" i="15"/>
  <c r="G294" i="15" s="1"/>
  <c r="U293" i="15"/>
  <c r="W293" i="15" s="1"/>
  <c r="Q293" i="15"/>
  <c r="S293" i="15" s="1"/>
  <c r="M293" i="15"/>
  <c r="O293" i="15" s="1"/>
  <c r="I293" i="15"/>
  <c r="K293" i="15" s="1"/>
  <c r="E293" i="15"/>
  <c r="G293" i="15" s="1"/>
  <c r="U292" i="15"/>
  <c r="W292" i="15" s="1"/>
  <c r="Q292" i="15"/>
  <c r="S292" i="15" s="1"/>
  <c r="M292" i="15"/>
  <c r="O292" i="15" s="1"/>
  <c r="I292" i="15"/>
  <c r="K292" i="15" s="1"/>
  <c r="E292" i="15"/>
  <c r="G292" i="15" s="1"/>
  <c r="U291" i="15"/>
  <c r="W291" i="15" s="1"/>
  <c r="Q291" i="15"/>
  <c r="S291" i="15" s="1"/>
  <c r="M291" i="15"/>
  <c r="O291" i="15" s="1"/>
  <c r="I291" i="15"/>
  <c r="K291" i="15" s="1"/>
  <c r="E291" i="15"/>
  <c r="G291" i="15" s="1"/>
  <c r="U290" i="15"/>
  <c r="W290" i="15" s="1"/>
  <c r="Q290" i="15"/>
  <c r="S290" i="15" s="1"/>
  <c r="M290" i="15"/>
  <c r="O290" i="15" s="1"/>
  <c r="I290" i="15"/>
  <c r="K290" i="15" s="1"/>
  <c r="E290" i="15"/>
  <c r="G290" i="15" s="1"/>
  <c r="U289" i="15"/>
  <c r="W289" i="15" s="1"/>
  <c r="Q289" i="15"/>
  <c r="S289" i="15" s="1"/>
  <c r="M289" i="15"/>
  <c r="O289" i="15" s="1"/>
  <c r="I289" i="15"/>
  <c r="K289" i="15" s="1"/>
  <c r="E289" i="15"/>
  <c r="G289" i="15" s="1"/>
  <c r="U288" i="15"/>
  <c r="W288" i="15" s="1"/>
  <c r="Q288" i="15"/>
  <c r="S288" i="15" s="1"/>
  <c r="M288" i="15"/>
  <c r="O288" i="15" s="1"/>
  <c r="I288" i="15"/>
  <c r="K288" i="15" s="1"/>
  <c r="E288" i="15"/>
  <c r="G288" i="15" s="1"/>
  <c r="U287" i="15"/>
  <c r="W287" i="15" s="1"/>
  <c r="Q287" i="15"/>
  <c r="S287" i="15" s="1"/>
  <c r="M287" i="15"/>
  <c r="O287" i="15" s="1"/>
  <c r="I287" i="15"/>
  <c r="K287" i="15" s="1"/>
  <c r="E287" i="15"/>
  <c r="G287" i="15" s="1"/>
  <c r="U286" i="15"/>
  <c r="W286" i="15" s="1"/>
  <c r="Q286" i="15"/>
  <c r="S286" i="15" s="1"/>
  <c r="M286" i="15"/>
  <c r="O286" i="15" s="1"/>
  <c r="I286" i="15"/>
  <c r="K286" i="15" s="1"/>
  <c r="E286" i="15"/>
  <c r="G286" i="15" s="1"/>
  <c r="U285" i="15"/>
  <c r="W285" i="15" s="1"/>
  <c r="Q285" i="15"/>
  <c r="S285" i="15" s="1"/>
  <c r="M285" i="15"/>
  <c r="O285" i="15" s="1"/>
  <c r="I285" i="15"/>
  <c r="K285" i="15" s="1"/>
  <c r="E285" i="15"/>
  <c r="G285" i="15" s="1"/>
  <c r="U284" i="15"/>
  <c r="W284" i="15" s="1"/>
  <c r="Q284" i="15"/>
  <c r="S284" i="15" s="1"/>
  <c r="M284" i="15"/>
  <c r="O284" i="15" s="1"/>
  <c r="I284" i="15"/>
  <c r="K284" i="15" s="1"/>
  <c r="E284" i="15"/>
  <c r="G284" i="15" s="1"/>
  <c r="U283" i="15"/>
  <c r="W283" i="15" s="1"/>
  <c r="Q283" i="15"/>
  <c r="S283" i="15" s="1"/>
  <c r="M283" i="15"/>
  <c r="O283" i="15" s="1"/>
  <c r="I283" i="15"/>
  <c r="K283" i="15" s="1"/>
  <c r="E283" i="15"/>
  <c r="G283" i="15" s="1"/>
  <c r="U282" i="15"/>
  <c r="W282" i="15" s="1"/>
  <c r="Q282" i="15"/>
  <c r="S282" i="15" s="1"/>
  <c r="M282" i="15"/>
  <c r="O282" i="15" s="1"/>
  <c r="I282" i="15"/>
  <c r="K282" i="15" s="1"/>
  <c r="E282" i="15"/>
  <c r="G282" i="15" s="1"/>
  <c r="U281" i="15"/>
  <c r="W281" i="15" s="1"/>
  <c r="Q281" i="15"/>
  <c r="S281" i="15" s="1"/>
  <c r="M281" i="15"/>
  <c r="O281" i="15" s="1"/>
  <c r="I281" i="15"/>
  <c r="K281" i="15" s="1"/>
  <c r="E281" i="15"/>
  <c r="G281" i="15" s="1"/>
  <c r="U280" i="15"/>
  <c r="W280" i="15" s="1"/>
  <c r="Q280" i="15"/>
  <c r="S280" i="15" s="1"/>
  <c r="M280" i="15"/>
  <c r="O280" i="15" s="1"/>
  <c r="I280" i="15"/>
  <c r="K280" i="15" s="1"/>
  <c r="E280" i="15"/>
  <c r="G280" i="15" s="1"/>
  <c r="U279" i="15"/>
  <c r="W279" i="15" s="1"/>
  <c r="Q279" i="15"/>
  <c r="S279" i="15" s="1"/>
  <c r="M279" i="15"/>
  <c r="O279" i="15" s="1"/>
  <c r="I279" i="15"/>
  <c r="K279" i="15" s="1"/>
  <c r="E279" i="15"/>
  <c r="G279" i="15" s="1"/>
  <c r="U278" i="15"/>
  <c r="W278" i="15" s="1"/>
  <c r="Q278" i="15"/>
  <c r="S278" i="15" s="1"/>
  <c r="M278" i="15"/>
  <c r="O278" i="15" s="1"/>
  <c r="I278" i="15"/>
  <c r="K278" i="15" s="1"/>
  <c r="E278" i="15"/>
  <c r="G278" i="15" s="1"/>
  <c r="U277" i="15"/>
  <c r="W277" i="15" s="1"/>
  <c r="Q277" i="15"/>
  <c r="S277" i="15" s="1"/>
  <c r="M277" i="15"/>
  <c r="O277" i="15" s="1"/>
  <c r="I277" i="15"/>
  <c r="K277" i="15" s="1"/>
  <c r="E277" i="15"/>
  <c r="G277" i="15" s="1"/>
  <c r="U276" i="15"/>
  <c r="W276" i="15" s="1"/>
  <c r="Q276" i="15"/>
  <c r="S276" i="15" s="1"/>
  <c r="M276" i="15"/>
  <c r="O276" i="15" s="1"/>
  <c r="I276" i="15"/>
  <c r="K276" i="15" s="1"/>
  <c r="E276" i="15"/>
  <c r="G276" i="15" s="1"/>
  <c r="U275" i="15"/>
  <c r="W275" i="15" s="1"/>
  <c r="Q275" i="15"/>
  <c r="S275" i="15" s="1"/>
  <c r="M275" i="15"/>
  <c r="O275" i="15" s="1"/>
  <c r="I275" i="15"/>
  <c r="K275" i="15" s="1"/>
  <c r="E275" i="15"/>
  <c r="G275" i="15" s="1"/>
  <c r="U274" i="15"/>
  <c r="W274" i="15" s="1"/>
  <c r="Q274" i="15"/>
  <c r="S274" i="15" s="1"/>
  <c r="M274" i="15"/>
  <c r="O274" i="15" s="1"/>
  <c r="I274" i="15"/>
  <c r="K274" i="15" s="1"/>
  <c r="E274" i="15"/>
  <c r="G274" i="15" s="1"/>
  <c r="U273" i="15"/>
  <c r="W273" i="15" s="1"/>
  <c r="Q273" i="15"/>
  <c r="S273" i="15" s="1"/>
  <c r="M273" i="15"/>
  <c r="O273" i="15" s="1"/>
  <c r="I273" i="15"/>
  <c r="K273" i="15" s="1"/>
  <c r="E273" i="15"/>
  <c r="G273" i="15" s="1"/>
  <c r="U272" i="15"/>
  <c r="W272" i="15" s="1"/>
  <c r="Q272" i="15"/>
  <c r="S272" i="15" s="1"/>
  <c r="M272" i="15"/>
  <c r="O272" i="15" s="1"/>
  <c r="I272" i="15"/>
  <c r="K272" i="15" s="1"/>
  <c r="E272" i="15"/>
  <c r="G272" i="15" s="1"/>
  <c r="U271" i="15"/>
  <c r="W271" i="15" s="1"/>
  <c r="Q271" i="15"/>
  <c r="S271" i="15" s="1"/>
  <c r="M271" i="15"/>
  <c r="O271" i="15" s="1"/>
  <c r="I271" i="15"/>
  <c r="K271" i="15" s="1"/>
  <c r="E271" i="15"/>
  <c r="G271" i="15" s="1"/>
  <c r="U270" i="15"/>
  <c r="W270" i="15" s="1"/>
  <c r="Q270" i="15"/>
  <c r="S270" i="15" s="1"/>
  <c r="M270" i="15"/>
  <c r="O270" i="15" s="1"/>
  <c r="I270" i="15"/>
  <c r="K270" i="15" s="1"/>
  <c r="E270" i="15"/>
  <c r="G270" i="15" s="1"/>
  <c r="U269" i="15"/>
  <c r="W269" i="15" s="1"/>
  <c r="Q269" i="15"/>
  <c r="S269" i="15" s="1"/>
  <c r="M269" i="15"/>
  <c r="O269" i="15" s="1"/>
  <c r="I269" i="15"/>
  <c r="K269" i="15" s="1"/>
  <c r="E269" i="15"/>
  <c r="G269" i="15" s="1"/>
  <c r="U268" i="15"/>
  <c r="W268" i="15" s="1"/>
  <c r="Q268" i="15"/>
  <c r="S268" i="15" s="1"/>
  <c r="M268" i="15"/>
  <c r="O268" i="15" s="1"/>
  <c r="I268" i="15"/>
  <c r="K268" i="15" s="1"/>
  <c r="E268" i="15"/>
  <c r="G268" i="15" s="1"/>
  <c r="U267" i="15"/>
  <c r="W267" i="15" s="1"/>
  <c r="Q267" i="15"/>
  <c r="S267" i="15" s="1"/>
  <c r="M267" i="15"/>
  <c r="O267" i="15" s="1"/>
  <c r="I267" i="15"/>
  <c r="K267" i="15" s="1"/>
  <c r="E267" i="15"/>
  <c r="G267" i="15" s="1"/>
  <c r="U266" i="15"/>
  <c r="W266" i="15" s="1"/>
  <c r="Q266" i="15"/>
  <c r="S266" i="15" s="1"/>
  <c r="M266" i="15"/>
  <c r="O266" i="15" s="1"/>
  <c r="I266" i="15"/>
  <c r="K266" i="15" s="1"/>
  <c r="E266" i="15"/>
  <c r="G266" i="15" s="1"/>
  <c r="U265" i="15"/>
  <c r="W265" i="15" s="1"/>
  <c r="Q265" i="15"/>
  <c r="S265" i="15" s="1"/>
  <c r="M265" i="15"/>
  <c r="O265" i="15" s="1"/>
  <c r="I265" i="15"/>
  <c r="K265" i="15" s="1"/>
  <c r="E265" i="15"/>
  <c r="G265" i="15" s="1"/>
  <c r="U264" i="15"/>
  <c r="W264" i="15" s="1"/>
  <c r="Q264" i="15"/>
  <c r="S264" i="15" s="1"/>
  <c r="M264" i="15"/>
  <c r="O264" i="15" s="1"/>
  <c r="I264" i="15"/>
  <c r="K264" i="15" s="1"/>
  <c r="E264" i="15"/>
  <c r="G264" i="15" s="1"/>
  <c r="U263" i="15"/>
  <c r="W263" i="15" s="1"/>
  <c r="Q263" i="15"/>
  <c r="S263" i="15" s="1"/>
  <c r="M263" i="15"/>
  <c r="O263" i="15" s="1"/>
  <c r="I263" i="15"/>
  <c r="K263" i="15" s="1"/>
  <c r="E263" i="15"/>
  <c r="G263" i="15" s="1"/>
  <c r="U262" i="15"/>
  <c r="W262" i="15" s="1"/>
  <c r="Q262" i="15"/>
  <c r="S262" i="15" s="1"/>
  <c r="M262" i="15"/>
  <c r="O262" i="15" s="1"/>
  <c r="I262" i="15"/>
  <c r="K262" i="15" s="1"/>
  <c r="E262" i="15"/>
  <c r="G262" i="15" s="1"/>
  <c r="U261" i="15"/>
  <c r="W261" i="15" s="1"/>
  <c r="Q261" i="15"/>
  <c r="S261" i="15" s="1"/>
  <c r="M261" i="15"/>
  <c r="O261" i="15" s="1"/>
  <c r="I261" i="15"/>
  <c r="K261" i="15" s="1"/>
  <c r="E261" i="15"/>
  <c r="G261" i="15" s="1"/>
  <c r="U260" i="15"/>
  <c r="W260" i="15" s="1"/>
  <c r="Q260" i="15"/>
  <c r="S260" i="15" s="1"/>
  <c r="M260" i="15"/>
  <c r="O260" i="15" s="1"/>
  <c r="I260" i="15"/>
  <c r="K260" i="15" s="1"/>
  <c r="E260" i="15"/>
  <c r="G260" i="15" s="1"/>
  <c r="U259" i="15"/>
  <c r="W259" i="15" s="1"/>
  <c r="Q259" i="15"/>
  <c r="S259" i="15" s="1"/>
  <c r="M259" i="15"/>
  <c r="O259" i="15" s="1"/>
  <c r="I259" i="15"/>
  <c r="K259" i="15" s="1"/>
  <c r="E259" i="15"/>
  <c r="G259" i="15" s="1"/>
  <c r="U258" i="15"/>
  <c r="W258" i="15" s="1"/>
  <c r="Q258" i="15"/>
  <c r="S258" i="15" s="1"/>
  <c r="M258" i="15"/>
  <c r="O258" i="15" s="1"/>
  <c r="I258" i="15"/>
  <c r="K258" i="15" s="1"/>
  <c r="E258" i="15"/>
  <c r="G258" i="15" s="1"/>
  <c r="U257" i="15"/>
  <c r="W257" i="15" s="1"/>
  <c r="Q257" i="15"/>
  <c r="S257" i="15" s="1"/>
  <c r="M257" i="15"/>
  <c r="O257" i="15" s="1"/>
  <c r="I257" i="15"/>
  <c r="K257" i="15" s="1"/>
  <c r="E257" i="15"/>
  <c r="G257" i="15" s="1"/>
  <c r="U256" i="15"/>
  <c r="W256" i="15" s="1"/>
  <c r="Q256" i="15"/>
  <c r="S256" i="15" s="1"/>
  <c r="M256" i="15"/>
  <c r="O256" i="15" s="1"/>
  <c r="I256" i="15"/>
  <c r="K256" i="15" s="1"/>
  <c r="E256" i="15"/>
  <c r="G256" i="15" s="1"/>
  <c r="U255" i="15"/>
  <c r="W255" i="15" s="1"/>
  <c r="Q255" i="15"/>
  <c r="S255" i="15" s="1"/>
  <c r="M255" i="15"/>
  <c r="O255" i="15" s="1"/>
  <c r="I255" i="15"/>
  <c r="K255" i="15" s="1"/>
  <c r="E255" i="15"/>
  <c r="G255" i="15" s="1"/>
  <c r="U254" i="15"/>
  <c r="W254" i="15" s="1"/>
  <c r="Q254" i="15"/>
  <c r="S254" i="15" s="1"/>
  <c r="M254" i="15"/>
  <c r="O254" i="15" s="1"/>
  <c r="I254" i="15"/>
  <c r="K254" i="15" s="1"/>
  <c r="E254" i="15"/>
  <c r="G254" i="15" s="1"/>
  <c r="U253" i="15"/>
  <c r="W253" i="15" s="1"/>
  <c r="Q253" i="15"/>
  <c r="S253" i="15" s="1"/>
  <c r="M253" i="15"/>
  <c r="O253" i="15" s="1"/>
  <c r="I253" i="15"/>
  <c r="K253" i="15" s="1"/>
  <c r="E253" i="15"/>
  <c r="G253" i="15" s="1"/>
  <c r="U252" i="15"/>
  <c r="W252" i="15" s="1"/>
  <c r="Q252" i="15"/>
  <c r="S252" i="15" s="1"/>
  <c r="M252" i="15"/>
  <c r="O252" i="15" s="1"/>
  <c r="I252" i="15"/>
  <c r="K252" i="15" s="1"/>
  <c r="E252" i="15"/>
  <c r="G252" i="15" s="1"/>
  <c r="U251" i="15"/>
  <c r="W251" i="15" s="1"/>
  <c r="Q251" i="15"/>
  <c r="S251" i="15" s="1"/>
  <c r="M251" i="15"/>
  <c r="O251" i="15" s="1"/>
  <c r="I251" i="15"/>
  <c r="K251" i="15" s="1"/>
  <c r="E251" i="15"/>
  <c r="G251" i="15" s="1"/>
  <c r="U250" i="15"/>
  <c r="W250" i="15" s="1"/>
  <c r="Q250" i="15"/>
  <c r="S250" i="15" s="1"/>
  <c r="M250" i="15"/>
  <c r="O250" i="15" s="1"/>
  <c r="I250" i="15"/>
  <c r="K250" i="15" s="1"/>
  <c r="E250" i="15"/>
  <c r="G250" i="15" s="1"/>
  <c r="U249" i="15"/>
  <c r="W249" i="15" s="1"/>
  <c r="Q249" i="15"/>
  <c r="S249" i="15" s="1"/>
  <c r="M249" i="15"/>
  <c r="O249" i="15" s="1"/>
  <c r="I249" i="15"/>
  <c r="K249" i="15" s="1"/>
  <c r="E249" i="15"/>
  <c r="G249" i="15" s="1"/>
  <c r="U248" i="15"/>
  <c r="W248" i="15" s="1"/>
  <c r="Q248" i="15"/>
  <c r="S248" i="15" s="1"/>
  <c r="M248" i="15"/>
  <c r="O248" i="15" s="1"/>
  <c r="I248" i="15"/>
  <c r="K248" i="15" s="1"/>
  <c r="E248" i="15"/>
  <c r="G248" i="15" s="1"/>
  <c r="U247" i="15"/>
  <c r="W247" i="15" s="1"/>
  <c r="Q247" i="15"/>
  <c r="S247" i="15" s="1"/>
  <c r="M247" i="15"/>
  <c r="O247" i="15" s="1"/>
  <c r="I247" i="15"/>
  <c r="K247" i="15" s="1"/>
  <c r="E247" i="15"/>
  <c r="G247" i="15" s="1"/>
  <c r="U246" i="15"/>
  <c r="W246" i="15" s="1"/>
  <c r="Q246" i="15"/>
  <c r="S246" i="15" s="1"/>
  <c r="M246" i="15"/>
  <c r="O246" i="15" s="1"/>
  <c r="I246" i="15"/>
  <c r="K246" i="15" s="1"/>
  <c r="E246" i="15"/>
  <c r="G246" i="15" s="1"/>
  <c r="U245" i="15"/>
  <c r="W245" i="15" s="1"/>
  <c r="Q245" i="15"/>
  <c r="S245" i="15" s="1"/>
  <c r="M245" i="15"/>
  <c r="O245" i="15" s="1"/>
  <c r="I245" i="15"/>
  <c r="K245" i="15" s="1"/>
  <c r="E245" i="15"/>
  <c r="G245" i="15" s="1"/>
  <c r="U244" i="15"/>
  <c r="W244" i="15" s="1"/>
  <c r="Q244" i="15"/>
  <c r="S244" i="15" s="1"/>
  <c r="M244" i="15"/>
  <c r="O244" i="15" s="1"/>
  <c r="I244" i="15"/>
  <c r="K244" i="15" s="1"/>
  <c r="E244" i="15"/>
  <c r="G244" i="15" s="1"/>
  <c r="U243" i="15"/>
  <c r="W243" i="15" s="1"/>
  <c r="Q243" i="15"/>
  <c r="S243" i="15" s="1"/>
  <c r="M243" i="15"/>
  <c r="O243" i="15" s="1"/>
  <c r="I243" i="15"/>
  <c r="K243" i="15" s="1"/>
  <c r="E243" i="15"/>
  <c r="G243" i="15" s="1"/>
  <c r="U242" i="15"/>
  <c r="W242" i="15" s="1"/>
  <c r="Q242" i="15"/>
  <c r="S242" i="15" s="1"/>
  <c r="M242" i="15"/>
  <c r="O242" i="15" s="1"/>
  <c r="I242" i="15"/>
  <c r="K242" i="15" s="1"/>
  <c r="E242" i="15"/>
  <c r="G242" i="15" s="1"/>
  <c r="U241" i="15"/>
  <c r="W241" i="15" s="1"/>
  <c r="Q241" i="15"/>
  <c r="S241" i="15" s="1"/>
  <c r="M241" i="15"/>
  <c r="O241" i="15" s="1"/>
  <c r="I241" i="15"/>
  <c r="K241" i="15" s="1"/>
  <c r="E241" i="15"/>
  <c r="G241" i="15" s="1"/>
  <c r="U240" i="15"/>
  <c r="W240" i="15" s="1"/>
  <c r="Q240" i="15"/>
  <c r="S240" i="15" s="1"/>
  <c r="M240" i="15"/>
  <c r="O240" i="15" s="1"/>
  <c r="I240" i="15"/>
  <c r="K240" i="15" s="1"/>
  <c r="E240" i="15"/>
  <c r="G240" i="15" s="1"/>
  <c r="U239" i="15"/>
  <c r="W239" i="15" s="1"/>
  <c r="Q239" i="15"/>
  <c r="S239" i="15" s="1"/>
  <c r="M239" i="15"/>
  <c r="O239" i="15" s="1"/>
  <c r="I239" i="15"/>
  <c r="K239" i="15" s="1"/>
  <c r="E239" i="15"/>
  <c r="G239" i="15" s="1"/>
  <c r="U238" i="15"/>
  <c r="W238" i="15" s="1"/>
  <c r="Q238" i="15"/>
  <c r="S238" i="15" s="1"/>
  <c r="M238" i="15"/>
  <c r="O238" i="15" s="1"/>
  <c r="I238" i="15"/>
  <c r="K238" i="15" s="1"/>
  <c r="E238" i="15"/>
  <c r="G238" i="15" s="1"/>
  <c r="U237" i="15"/>
  <c r="W237" i="15" s="1"/>
  <c r="Q237" i="15"/>
  <c r="S237" i="15" s="1"/>
  <c r="M237" i="15"/>
  <c r="O237" i="15" s="1"/>
  <c r="I237" i="15"/>
  <c r="K237" i="15" s="1"/>
  <c r="E237" i="15"/>
  <c r="G237" i="15" s="1"/>
  <c r="U236" i="15"/>
  <c r="W236" i="15" s="1"/>
  <c r="Q236" i="15"/>
  <c r="S236" i="15" s="1"/>
  <c r="M236" i="15"/>
  <c r="O236" i="15" s="1"/>
  <c r="I236" i="15"/>
  <c r="K236" i="15" s="1"/>
  <c r="E236" i="15"/>
  <c r="G236" i="15" s="1"/>
  <c r="U235" i="15"/>
  <c r="W235" i="15" s="1"/>
  <c r="Q235" i="15"/>
  <c r="S235" i="15" s="1"/>
  <c r="M235" i="15"/>
  <c r="O235" i="15" s="1"/>
  <c r="I235" i="15"/>
  <c r="K235" i="15" s="1"/>
  <c r="E235" i="15"/>
  <c r="G235" i="15" s="1"/>
  <c r="U234" i="15"/>
  <c r="W234" i="15" s="1"/>
  <c r="Q234" i="15"/>
  <c r="S234" i="15" s="1"/>
  <c r="M234" i="15"/>
  <c r="O234" i="15" s="1"/>
  <c r="I234" i="15"/>
  <c r="K234" i="15" s="1"/>
  <c r="E234" i="15"/>
  <c r="G234" i="15" s="1"/>
  <c r="U233" i="15"/>
  <c r="W233" i="15" s="1"/>
  <c r="Q233" i="15"/>
  <c r="S233" i="15" s="1"/>
  <c r="M233" i="15"/>
  <c r="O233" i="15" s="1"/>
  <c r="I233" i="15"/>
  <c r="K233" i="15" s="1"/>
  <c r="E233" i="15"/>
  <c r="G233" i="15" s="1"/>
  <c r="U232" i="15"/>
  <c r="W232" i="15" s="1"/>
  <c r="Q232" i="15"/>
  <c r="S232" i="15" s="1"/>
  <c r="M232" i="15"/>
  <c r="O232" i="15" s="1"/>
  <c r="I232" i="15"/>
  <c r="K232" i="15" s="1"/>
  <c r="E232" i="15"/>
  <c r="G232" i="15" s="1"/>
  <c r="U231" i="15"/>
  <c r="W231" i="15" s="1"/>
  <c r="Q231" i="15"/>
  <c r="S231" i="15" s="1"/>
  <c r="M231" i="15"/>
  <c r="O231" i="15" s="1"/>
  <c r="I231" i="15"/>
  <c r="K231" i="15" s="1"/>
  <c r="E231" i="15"/>
  <c r="G231" i="15" s="1"/>
  <c r="U230" i="15"/>
  <c r="W230" i="15" s="1"/>
  <c r="Q230" i="15"/>
  <c r="S230" i="15" s="1"/>
  <c r="M230" i="15"/>
  <c r="O230" i="15" s="1"/>
  <c r="I230" i="15"/>
  <c r="K230" i="15" s="1"/>
  <c r="E230" i="15"/>
  <c r="G230" i="15" s="1"/>
  <c r="U229" i="15"/>
  <c r="W229" i="15" s="1"/>
  <c r="Q229" i="15"/>
  <c r="S229" i="15" s="1"/>
  <c r="M229" i="15"/>
  <c r="O229" i="15" s="1"/>
  <c r="I229" i="15"/>
  <c r="K229" i="15" s="1"/>
  <c r="E229" i="15"/>
  <c r="G229" i="15" s="1"/>
  <c r="U228" i="15"/>
  <c r="W228" i="15" s="1"/>
  <c r="Q228" i="15"/>
  <c r="S228" i="15" s="1"/>
  <c r="M228" i="15"/>
  <c r="O228" i="15" s="1"/>
  <c r="I228" i="15"/>
  <c r="K228" i="15" s="1"/>
  <c r="E228" i="15"/>
  <c r="G228" i="15" s="1"/>
  <c r="U227" i="15"/>
  <c r="W227" i="15" s="1"/>
  <c r="Q227" i="15"/>
  <c r="S227" i="15" s="1"/>
  <c r="M227" i="15"/>
  <c r="O227" i="15" s="1"/>
  <c r="I227" i="15"/>
  <c r="K227" i="15" s="1"/>
  <c r="E227" i="15"/>
  <c r="G227" i="15" s="1"/>
  <c r="U226" i="15"/>
  <c r="W226" i="15" s="1"/>
  <c r="Q226" i="15"/>
  <c r="S226" i="15" s="1"/>
  <c r="M226" i="15"/>
  <c r="O226" i="15" s="1"/>
  <c r="I226" i="15"/>
  <c r="K226" i="15" s="1"/>
  <c r="E226" i="15"/>
  <c r="G226" i="15" s="1"/>
  <c r="U225" i="15"/>
  <c r="W225" i="15" s="1"/>
  <c r="Q225" i="15"/>
  <c r="S225" i="15" s="1"/>
  <c r="M225" i="15"/>
  <c r="O225" i="15" s="1"/>
  <c r="I225" i="15"/>
  <c r="K225" i="15" s="1"/>
  <c r="E225" i="15"/>
  <c r="G225" i="15" s="1"/>
  <c r="U224" i="15"/>
  <c r="W224" i="15" s="1"/>
  <c r="Q224" i="15"/>
  <c r="S224" i="15" s="1"/>
  <c r="M224" i="15"/>
  <c r="O224" i="15" s="1"/>
  <c r="I224" i="15"/>
  <c r="K224" i="15" s="1"/>
  <c r="E224" i="15"/>
  <c r="G224" i="15" s="1"/>
  <c r="U223" i="15"/>
  <c r="W223" i="15" s="1"/>
  <c r="Q223" i="15"/>
  <c r="S223" i="15" s="1"/>
  <c r="M223" i="15"/>
  <c r="O223" i="15" s="1"/>
  <c r="I223" i="15"/>
  <c r="K223" i="15" s="1"/>
  <c r="E223" i="15"/>
  <c r="G223" i="15" s="1"/>
  <c r="U222" i="15"/>
  <c r="W222" i="15" s="1"/>
  <c r="Q222" i="15"/>
  <c r="S222" i="15" s="1"/>
  <c r="M222" i="15"/>
  <c r="O222" i="15" s="1"/>
  <c r="I222" i="15"/>
  <c r="K222" i="15" s="1"/>
  <c r="E222" i="15"/>
  <c r="G222" i="15" s="1"/>
  <c r="U221" i="15"/>
  <c r="W221" i="15" s="1"/>
  <c r="Q221" i="15"/>
  <c r="S221" i="15" s="1"/>
  <c r="M221" i="15"/>
  <c r="O221" i="15" s="1"/>
  <c r="I221" i="15"/>
  <c r="K221" i="15" s="1"/>
  <c r="E221" i="15"/>
  <c r="G221" i="15" s="1"/>
  <c r="U220" i="15"/>
  <c r="W220" i="15" s="1"/>
  <c r="Q220" i="15"/>
  <c r="S220" i="15" s="1"/>
  <c r="M220" i="15"/>
  <c r="O220" i="15" s="1"/>
  <c r="I220" i="15"/>
  <c r="K220" i="15" s="1"/>
  <c r="E220" i="15"/>
  <c r="G220" i="15" s="1"/>
  <c r="U219" i="15"/>
  <c r="W219" i="15" s="1"/>
  <c r="Q219" i="15"/>
  <c r="S219" i="15" s="1"/>
  <c r="M219" i="15"/>
  <c r="O219" i="15" s="1"/>
  <c r="I219" i="15"/>
  <c r="K219" i="15" s="1"/>
  <c r="E219" i="15"/>
  <c r="G219" i="15" s="1"/>
  <c r="U218" i="15"/>
  <c r="W218" i="15" s="1"/>
  <c r="Q218" i="15"/>
  <c r="S218" i="15" s="1"/>
  <c r="M218" i="15"/>
  <c r="O218" i="15" s="1"/>
  <c r="I218" i="15"/>
  <c r="K218" i="15" s="1"/>
  <c r="E218" i="15"/>
  <c r="G218" i="15" s="1"/>
  <c r="U217" i="15"/>
  <c r="W217" i="15" s="1"/>
  <c r="Q217" i="15"/>
  <c r="S217" i="15" s="1"/>
  <c r="M217" i="15"/>
  <c r="O217" i="15" s="1"/>
  <c r="I217" i="15"/>
  <c r="K217" i="15" s="1"/>
  <c r="E217" i="15"/>
  <c r="G217" i="15" s="1"/>
  <c r="U216" i="15"/>
  <c r="W216" i="15" s="1"/>
  <c r="Q216" i="15"/>
  <c r="S216" i="15" s="1"/>
  <c r="M216" i="15"/>
  <c r="O216" i="15" s="1"/>
  <c r="I216" i="15"/>
  <c r="K216" i="15" s="1"/>
  <c r="E216" i="15"/>
  <c r="G216" i="15" s="1"/>
  <c r="U215" i="15"/>
  <c r="W215" i="15" s="1"/>
  <c r="Q215" i="15"/>
  <c r="S215" i="15" s="1"/>
  <c r="M215" i="15"/>
  <c r="O215" i="15" s="1"/>
  <c r="I215" i="15"/>
  <c r="K215" i="15" s="1"/>
  <c r="E215" i="15"/>
  <c r="G215" i="15" s="1"/>
  <c r="U214" i="15"/>
  <c r="W214" i="15" s="1"/>
  <c r="Q214" i="15"/>
  <c r="S214" i="15" s="1"/>
  <c r="M214" i="15"/>
  <c r="O214" i="15" s="1"/>
  <c r="I214" i="15"/>
  <c r="K214" i="15" s="1"/>
  <c r="E214" i="15"/>
  <c r="G214" i="15" s="1"/>
  <c r="U213" i="15"/>
  <c r="W213" i="15" s="1"/>
  <c r="Q213" i="15"/>
  <c r="S213" i="15" s="1"/>
  <c r="M213" i="15"/>
  <c r="O213" i="15" s="1"/>
  <c r="I213" i="15"/>
  <c r="K213" i="15" s="1"/>
  <c r="E213" i="15"/>
  <c r="G213" i="15" s="1"/>
  <c r="U212" i="15"/>
  <c r="W212" i="15" s="1"/>
  <c r="Q212" i="15"/>
  <c r="S212" i="15" s="1"/>
  <c r="M212" i="15"/>
  <c r="O212" i="15" s="1"/>
  <c r="I212" i="15"/>
  <c r="K212" i="15" s="1"/>
  <c r="E212" i="15"/>
  <c r="G212" i="15" s="1"/>
  <c r="U211" i="15"/>
  <c r="W211" i="15" s="1"/>
  <c r="Q211" i="15"/>
  <c r="S211" i="15" s="1"/>
  <c r="M211" i="15"/>
  <c r="O211" i="15" s="1"/>
  <c r="I211" i="15"/>
  <c r="K211" i="15" s="1"/>
  <c r="E211" i="15"/>
  <c r="G211" i="15" s="1"/>
  <c r="U210" i="15"/>
  <c r="W210" i="15" s="1"/>
  <c r="Q210" i="15"/>
  <c r="S210" i="15" s="1"/>
  <c r="M210" i="15"/>
  <c r="O210" i="15" s="1"/>
  <c r="I210" i="15"/>
  <c r="K210" i="15" s="1"/>
  <c r="E210" i="15"/>
  <c r="G210" i="15" s="1"/>
  <c r="U209" i="15"/>
  <c r="W209" i="15" s="1"/>
  <c r="Q209" i="15"/>
  <c r="S209" i="15" s="1"/>
  <c r="M209" i="15"/>
  <c r="O209" i="15" s="1"/>
  <c r="I209" i="15"/>
  <c r="K209" i="15" s="1"/>
  <c r="E209" i="15"/>
  <c r="G209" i="15" s="1"/>
  <c r="U208" i="15"/>
  <c r="W208" i="15" s="1"/>
  <c r="Q208" i="15"/>
  <c r="S208" i="15" s="1"/>
  <c r="M208" i="15"/>
  <c r="O208" i="15" s="1"/>
  <c r="I208" i="15"/>
  <c r="K208" i="15" s="1"/>
  <c r="E208" i="15"/>
  <c r="G208" i="15" s="1"/>
  <c r="U207" i="15"/>
  <c r="W207" i="15" s="1"/>
  <c r="Q207" i="15"/>
  <c r="S207" i="15" s="1"/>
  <c r="M207" i="15"/>
  <c r="O207" i="15" s="1"/>
  <c r="I207" i="15"/>
  <c r="K207" i="15" s="1"/>
  <c r="E207" i="15"/>
  <c r="G207" i="15" s="1"/>
  <c r="U206" i="15"/>
  <c r="W206" i="15" s="1"/>
  <c r="Q206" i="15"/>
  <c r="S206" i="15" s="1"/>
  <c r="M206" i="15"/>
  <c r="O206" i="15" s="1"/>
  <c r="I206" i="15"/>
  <c r="K206" i="15" s="1"/>
  <c r="E206" i="15"/>
  <c r="G206" i="15" s="1"/>
  <c r="U205" i="15"/>
  <c r="W205" i="15" s="1"/>
  <c r="Q205" i="15"/>
  <c r="S205" i="15" s="1"/>
  <c r="M205" i="15"/>
  <c r="O205" i="15" s="1"/>
  <c r="I205" i="15"/>
  <c r="K205" i="15" s="1"/>
  <c r="E205" i="15"/>
  <c r="G205" i="15" s="1"/>
  <c r="U204" i="15"/>
  <c r="W204" i="15" s="1"/>
  <c r="Q204" i="15"/>
  <c r="S204" i="15" s="1"/>
  <c r="M204" i="15"/>
  <c r="O204" i="15" s="1"/>
  <c r="I204" i="15"/>
  <c r="K204" i="15" s="1"/>
  <c r="E204" i="15"/>
  <c r="G204" i="15" s="1"/>
  <c r="U203" i="15"/>
  <c r="W203" i="15" s="1"/>
  <c r="Q203" i="15"/>
  <c r="S203" i="15" s="1"/>
  <c r="M203" i="15"/>
  <c r="O203" i="15" s="1"/>
  <c r="I203" i="15"/>
  <c r="K203" i="15" s="1"/>
  <c r="E203" i="15"/>
  <c r="G203" i="15" s="1"/>
  <c r="U202" i="15"/>
  <c r="W202" i="15" s="1"/>
  <c r="Q202" i="15"/>
  <c r="S202" i="15" s="1"/>
  <c r="M202" i="15"/>
  <c r="O202" i="15" s="1"/>
  <c r="I202" i="15"/>
  <c r="K202" i="15" s="1"/>
  <c r="E202" i="15"/>
  <c r="G202" i="15" s="1"/>
  <c r="U201" i="15"/>
  <c r="W201" i="15" s="1"/>
  <c r="Q201" i="15"/>
  <c r="S201" i="15" s="1"/>
  <c r="M201" i="15"/>
  <c r="O201" i="15" s="1"/>
  <c r="I201" i="15"/>
  <c r="K201" i="15" s="1"/>
  <c r="E201" i="15"/>
  <c r="G201" i="15" s="1"/>
  <c r="U200" i="15"/>
  <c r="W200" i="15" s="1"/>
  <c r="Q200" i="15"/>
  <c r="S200" i="15" s="1"/>
  <c r="M200" i="15"/>
  <c r="O200" i="15" s="1"/>
  <c r="I200" i="15"/>
  <c r="K200" i="15" s="1"/>
  <c r="E200" i="15"/>
  <c r="G200" i="15" s="1"/>
  <c r="U199" i="15"/>
  <c r="W199" i="15" s="1"/>
  <c r="Q199" i="15"/>
  <c r="S199" i="15" s="1"/>
  <c r="M199" i="15"/>
  <c r="O199" i="15" s="1"/>
  <c r="I199" i="15"/>
  <c r="K199" i="15" s="1"/>
  <c r="E199" i="15"/>
  <c r="G199" i="15" s="1"/>
  <c r="U198" i="15"/>
  <c r="W198" i="15" s="1"/>
  <c r="Q198" i="15"/>
  <c r="S198" i="15" s="1"/>
  <c r="M198" i="15"/>
  <c r="O198" i="15" s="1"/>
  <c r="I198" i="15"/>
  <c r="K198" i="15" s="1"/>
  <c r="E198" i="15"/>
  <c r="G198" i="15" s="1"/>
  <c r="U197" i="15"/>
  <c r="W197" i="15" s="1"/>
  <c r="Q197" i="15"/>
  <c r="S197" i="15" s="1"/>
  <c r="M197" i="15"/>
  <c r="O197" i="15" s="1"/>
  <c r="I197" i="15"/>
  <c r="K197" i="15" s="1"/>
  <c r="E197" i="15"/>
  <c r="G197" i="15" s="1"/>
  <c r="U196" i="15"/>
  <c r="W196" i="15" s="1"/>
  <c r="Q196" i="15"/>
  <c r="S196" i="15" s="1"/>
  <c r="M196" i="15"/>
  <c r="O196" i="15" s="1"/>
  <c r="I196" i="15"/>
  <c r="K196" i="15" s="1"/>
  <c r="E196" i="15"/>
  <c r="G196" i="15" s="1"/>
  <c r="U195" i="15"/>
  <c r="W195" i="15" s="1"/>
  <c r="Q195" i="15"/>
  <c r="S195" i="15" s="1"/>
  <c r="M195" i="15"/>
  <c r="O195" i="15" s="1"/>
  <c r="I195" i="15"/>
  <c r="K195" i="15" s="1"/>
  <c r="E195" i="15"/>
  <c r="G195" i="15" s="1"/>
  <c r="U194" i="15"/>
  <c r="W194" i="15" s="1"/>
  <c r="Q194" i="15"/>
  <c r="S194" i="15" s="1"/>
  <c r="M194" i="15"/>
  <c r="O194" i="15" s="1"/>
  <c r="I194" i="15"/>
  <c r="K194" i="15" s="1"/>
  <c r="E194" i="15"/>
  <c r="G194" i="15" s="1"/>
  <c r="U193" i="15"/>
  <c r="W193" i="15" s="1"/>
  <c r="Q193" i="15"/>
  <c r="S193" i="15" s="1"/>
  <c r="M193" i="15"/>
  <c r="O193" i="15" s="1"/>
  <c r="I193" i="15"/>
  <c r="K193" i="15" s="1"/>
  <c r="E193" i="15"/>
  <c r="G193" i="15" s="1"/>
  <c r="U192" i="15"/>
  <c r="W192" i="15" s="1"/>
  <c r="Q192" i="15"/>
  <c r="S192" i="15" s="1"/>
  <c r="M192" i="15"/>
  <c r="O192" i="15" s="1"/>
  <c r="I192" i="15"/>
  <c r="K192" i="15" s="1"/>
  <c r="E192" i="15"/>
  <c r="G192" i="15" s="1"/>
  <c r="U191" i="15"/>
  <c r="W191" i="15" s="1"/>
  <c r="Q191" i="15"/>
  <c r="S191" i="15" s="1"/>
  <c r="M191" i="15"/>
  <c r="O191" i="15" s="1"/>
  <c r="I191" i="15"/>
  <c r="K191" i="15" s="1"/>
  <c r="E191" i="15"/>
  <c r="G191" i="15" s="1"/>
  <c r="U190" i="15"/>
  <c r="W190" i="15" s="1"/>
  <c r="Q190" i="15"/>
  <c r="S190" i="15" s="1"/>
  <c r="M190" i="15"/>
  <c r="O190" i="15" s="1"/>
  <c r="I190" i="15"/>
  <c r="K190" i="15" s="1"/>
  <c r="E190" i="15"/>
  <c r="G190" i="15" s="1"/>
  <c r="U189" i="15"/>
  <c r="W189" i="15" s="1"/>
  <c r="Q189" i="15"/>
  <c r="S189" i="15" s="1"/>
  <c r="M189" i="15"/>
  <c r="O189" i="15" s="1"/>
  <c r="I189" i="15"/>
  <c r="K189" i="15" s="1"/>
  <c r="E189" i="15"/>
  <c r="G189" i="15" s="1"/>
  <c r="U188" i="15"/>
  <c r="W188" i="15" s="1"/>
  <c r="Q188" i="15"/>
  <c r="S188" i="15" s="1"/>
  <c r="M188" i="15"/>
  <c r="O188" i="15" s="1"/>
  <c r="I188" i="15"/>
  <c r="K188" i="15" s="1"/>
  <c r="E188" i="15"/>
  <c r="G188" i="15" s="1"/>
  <c r="U187" i="15"/>
  <c r="W187" i="15" s="1"/>
  <c r="Q187" i="15"/>
  <c r="S187" i="15" s="1"/>
  <c r="M187" i="15"/>
  <c r="O187" i="15" s="1"/>
  <c r="I187" i="15"/>
  <c r="K187" i="15" s="1"/>
  <c r="E187" i="15"/>
  <c r="G187" i="15" s="1"/>
  <c r="U186" i="15"/>
  <c r="W186" i="15" s="1"/>
  <c r="Q186" i="15"/>
  <c r="S186" i="15" s="1"/>
  <c r="M186" i="15"/>
  <c r="O186" i="15" s="1"/>
  <c r="I186" i="15"/>
  <c r="K186" i="15" s="1"/>
  <c r="E186" i="15"/>
  <c r="G186" i="15" s="1"/>
  <c r="U185" i="15"/>
  <c r="W185" i="15" s="1"/>
  <c r="Q185" i="15"/>
  <c r="S185" i="15" s="1"/>
  <c r="M185" i="15"/>
  <c r="O185" i="15" s="1"/>
  <c r="I185" i="15"/>
  <c r="K185" i="15" s="1"/>
  <c r="E185" i="15"/>
  <c r="G185" i="15" s="1"/>
  <c r="U184" i="15"/>
  <c r="W184" i="15" s="1"/>
  <c r="Q184" i="15"/>
  <c r="S184" i="15" s="1"/>
  <c r="M184" i="15"/>
  <c r="O184" i="15" s="1"/>
  <c r="I184" i="15"/>
  <c r="K184" i="15" s="1"/>
  <c r="E184" i="15"/>
  <c r="G184" i="15" s="1"/>
  <c r="U183" i="15"/>
  <c r="W183" i="15" s="1"/>
  <c r="Q183" i="15"/>
  <c r="S183" i="15" s="1"/>
  <c r="M183" i="15"/>
  <c r="O183" i="15" s="1"/>
  <c r="I183" i="15"/>
  <c r="K183" i="15" s="1"/>
  <c r="E183" i="15"/>
  <c r="G183" i="15" s="1"/>
  <c r="U182" i="15"/>
  <c r="W182" i="15" s="1"/>
  <c r="Q182" i="15"/>
  <c r="S182" i="15" s="1"/>
  <c r="M182" i="15"/>
  <c r="O182" i="15" s="1"/>
  <c r="I182" i="15"/>
  <c r="K182" i="15" s="1"/>
  <c r="E182" i="15"/>
  <c r="G182" i="15" s="1"/>
  <c r="U181" i="15"/>
  <c r="W181" i="15" s="1"/>
  <c r="Q181" i="15"/>
  <c r="S181" i="15" s="1"/>
  <c r="M181" i="15"/>
  <c r="O181" i="15" s="1"/>
  <c r="I181" i="15"/>
  <c r="K181" i="15" s="1"/>
  <c r="E181" i="15"/>
  <c r="G181" i="15" s="1"/>
  <c r="U180" i="15"/>
  <c r="W180" i="15" s="1"/>
  <c r="Q180" i="15"/>
  <c r="S180" i="15" s="1"/>
  <c r="M180" i="15"/>
  <c r="O180" i="15" s="1"/>
  <c r="I180" i="15"/>
  <c r="K180" i="15" s="1"/>
  <c r="E180" i="15"/>
  <c r="G180" i="15" s="1"/>
  <c r="U179" i="15"/>
  <c r="W179" i="15" s="1"/>
  <c r="Q179" i="15"/>
  <c r="S179" i="15" s="1"/>
  <c r="M179" i="15"/>
  <c r="O179" i="15" s="1"/>
  <c r="I179" i="15"/>
  <c r="K179" i="15" s="1"/>
  <c r="E179" i="15"/>
  <c r="G179" i="15" s="1"/>
  <c r="U178" i="15"/>
  <c r="W178" i="15" s="1"/>
  <c r="Q178" i="15"/>
  <c r="S178" i="15" s="1"/>
  <c r="M178" i="15"/>
  <c r="O178" i="15" s="1"/>
  <c r="I178" i="15"/>
  <c r="K178" i="15" s="1"/>
  <c r="E178" i="15"/>
  <c r="G178" i="15" s="1"/>
  <c r="U177" i="15"/>
  <c r="W177" i="15" s="1"/>
  <c r="Q177" i="15"/>
  <c r="S177" i="15" s="1"/>
  <c r="M177" i="15"/>
  <c r="O177" i="15" s="1"/>
  <c r="I177" i="15"/>
  <c r="K177" i="15" s="1"/>
  <c r="E177" i="15"/>
  <c r="G177" i="15" s="1"/>
  <c r="U176" i="15"/>
  <c r="W176" i="15" s="1"/>
  <c r="Q176" i="15"/>
  <c r="S176" i="15" s="1"/>
  <c r="M176" i="15"/>
  <c r="O176" i="15" s="1"/>
  <c r="I176" i="15"/>
  <c r="K176" i="15" s="1"/>
  <c r="E176" i="15"/>
  <c r="G176" i="15" s="1"/>
  <c r="U175" i="15"/>
  <c r="W175" i="15" s="1"/>
  <c r="Q175" i="15"/>
  <c r="S175" i="15" s="1"/>
  <c r="M175" i="15"/>
  <c r="O175" i="15" s="1"/>
  <c r="I175" i="15"/>
  <c r="K175" i="15" s="1"/>
  <c r="E175" i="15"/>
  <c r="G175" i="15" s="1"/>
  <c r="U174" i="15"/>
  <c r="W174" i="15" s="1"/>
  <c r="Q174" i="15"/>
  <c r="S174" i="15" s="1"/>
  <c r="M174" i="15"/>
  <c r="O174" i="15" s="1"/>
  <c r="I174" i="15"/>
  <c r="K174" i="15" s="1"/>
  <c r="E174" i="15"/>
  <c r="G174" i="15" s="1"/>
  <c r="U173" i="15"/>
  <c r="W173" i="15" s="1"/>
  <c r="Q173" i="15"/>
  <c r="S173" i="15" s="1"/>
  <c r="M173" i="15"/>
  <c r="O173" i="15" s="1"/>
  <c r="I173" i="15"/>
  <c r="K173" i="15" s="1"/>
  <c r="E173" i="15"/>
  <c r="G173" i="15" s="1"/>
  <c r="U172" i="15"/>
  <c r="W172" i="15" s="1"/>
  <c r="Q172" i="15"/>
  <c r="S172" i="15" s="1"/>
  <c r="M172" i="15"/>
  <c r="O172" i="15" s="1"/>
  <c r="I172" i="15"/>
  <c r="K172" i="15" s="1"/>
  <c r="E172" i="15"/>
  <c r="G172" i="15" s="1"/>
  <c r="U171" i="15"/>
  <c r="W171" i="15" s="1"/>
  <c r="Q171" i="15"/>
  <c r="S171" i="15" s="1"/>
  <c r="M171" i="15"/>
  <c r="O171" i="15" s="1"/>
  <c r="I171" i="15"/>
  <c r="K171" i="15" s="1"/>
  <c r="E171" i="15"/>
  <c r="G171" i="15" s="1"/>
  <c r="U170" i="15"/>
  <c r="W170" i="15" s="1"/>
  <c r="Q170" i="15"/>
  <c r="S170" i="15" s="1"/>
  <c r="M170" i="15"/>
  <c r="O170" i="15" s="1"/>
  <c r="I170" i="15"/>
  <c r="K170" i="15" s="1"/>
  <c r="E170" i="15"/>
  <c r="G170" i="15" s="1"/>
  <c r="U169" i="15"/>
  <c r="W169" i="15" s="1"/>
  <c r="Q169" i="15"/>
  <c r="S169" i="15" s="1"/>
  <c r="M169" i="15"/>
  <c r="O169" i="15" s="1"/>
  <c r="I169" i="15"/>
  <c r="K169" i="15" s="1"/>
  <c r="E169" i="15"/>
  <c r="G169" i="15" s="1"/>
  <c r="U168" i="15"/>
  <c r="W168" i="15" s="1"/>
  <c r="Q168" i="15"/>
  <c r="S168" i="15" s="1"/>
  <c r="M168" i="15"/>
  <c r="O168" i="15" s="1"/>
  <c r="I168" i="15"/>
  <c r="K168" i="15" s="1"/>
  <c r="E168" i="15"/>
  <c r="G168" i="15" s="1"/>
  <c r="U167" i="15"/>
  <c r="W167" i="15" s="1"/>
  <c r="Q167" i="15"/>
  <c r="S167" i="15" s="1"/>
  <c r="M167" i="15"/>
  <c r="O167" i="15" s="1"/>
  <c r="I167" i="15"/>
  <c r="K167" i="15" s="1"/>
  <c r="E167" i="15"/>
  <c r="G167" i="15" s="1"/>
  <c r="U166" i="15"/>
  <c r="W166" i="15" s="1"/>
  <c r="Q166" i="15"/>
  <c r="S166" i="15" s="1"/>
  <c r="M166" i="15"/>
  <c r="O166" i="15" s="1"/>
  <c r="I166" i="15"/>
  <c r="K166" i="15" s="1"/>
  <c r="E166" i="15"/>
  <c r="G166" i="15" s="1"/>
  <c r="U165" i="15"/>
  <c r="W165" i="15" s="1"/>
  <c r="Q165" i="15"/>
  <c r="S165" i="15" s="1"/>
  <c r="M165" i="15"/>
  <c r="O165" i="15" s="1"/>
  <c r="I165" i="15"/>
  <c r="K165" i="15" s="1"/>
  <c r="E165" i="15"/>
  <c r="G165" i="15" s="1"/>
  <c r="U164" i="15"/>
  <c r="W164" i="15" s="1"/>
  <c r="Q164" i="15"/>
  <c r="S164" i="15" s="1"/>
  <c r="M164" i="15"/>
  <c r="O164" i="15" s="1"/>
  <c r="I164" i="15"/>
  <c r="K164" i="15" s="1"/>
  <c r="E164" i="15"/>
  <c r="G164" i="15" s="1"/>
  <c r="U163" i="15"/>
  <c r="W163" i="15" s="1"/>
  <c r="Q163" i="15"/>
  <c r="S163" i="15" s="1"/>
  <c r="M163" i="15"/>
  <c r="O163" i="15" s="1"/>
  <c r="I163" i="15"/>
  <c r="K163" i="15" s="1"/>
  <c r="E163" i="15"/>
  <c r="G163" i="15" s="1"/>
  <c r="U162" i="15"/>
  <c r="W162" i="15" s="1"/>
  <c r="Q162" i="15"/>
  <c r="S162" i="15" s="1"/>
  <c r="M162" i="15"/>
  <c r="O162" i="15" s="1"/>
  <c r="I162" i="15"/>
  <c r="K162" i="15" s="1"/>
  <c r="E162" i="15"/>
  <c r="G162" i="15" s="1"/>
  <c r="U161" i="15"/>
  <c r="W161" i="15" s="1"/>
  <c r="Q161" i="15"/>
  <c r="S161" i="15" s="1"/>
  <c r="M161" i="15"/>
  <c r="O161" i="15" s="1"/>
  <c r="I161" i="15"/>
  <c r="K161" i="15" s="1"/>
  <c r="E161" i="15"/>
  <c r="G161" i="15" s="1"/>
  <c r="U160" i="15"/>
  <c r="W160" i="15" s="1"/>
  <c r="Q160" i="15"/>
  <c r="S160" i="15" s="1"/>
  <c r="M160" i="15"/>
  <c r="O160" i="15" s="1"/>
  <c r="I160" i="15"/>
  <c r="K160" i="15" s="1"/>
  <c r="E160" i="15"/>
  <c r="G160" i="15" s="1"/>
  <c r="U159" i="15"/>
  <c r="W159" i="15" s="1"/>
  <c r="Q159" i="15"/>
  <c r="S159" i="15" s="1"/>
  <c r="M159" i="15"/>
  <c r="O159" i="15" s="1"/>
  <c r="I159" i="15"/>
  <c r="K159" i="15" s="1"/>
  <c r="E159" i="15"/>
  <c r="G159" i="15" s="1"/>
  <c r="U158" i="15"/>
  <c r="W158" i="15" s="1"/>
  <c r="Q158" i="15"/>
  <c r="S158" i="15" s="1"/>
  <c r="M158" i="15"/>
  <c r="O158" i="15" s="1"/>
  <c r="I158" i="15"/>
  <c r="K158" i="15" s="1"/>
  <c r="E158" i="15"/>
  <c r="G158" i="15" s="1"/>
  <c r="U157" i="15"/>
  <c r="W157" i="15" s="1"/>
  <c r="Q157" i="15"/>
  <c r="S157" i="15" s="1"/>
  <c r="M157" i="15"/>
  <c r="O157" i="15" s="1"/>
  <c r="I157" i="15"/>
  <c r="K157" i="15" s="1"/>
  <c r="E157" i="15"/>
  <c r="G157" i="15" s="1"/>
  <c r="U156" i="15"/>
  <c r="W156" i="15" s="1"/>
  <c r="Q156" i="15"/>
  <c r="S156" i="15" s="1"/>
  <c r="M156" i="15"/>
  <c r="O156" i="15" s="1"/>
  <c r="I156" i="15"/>
  <c r="K156" i="15" s="1"/>
  <c r="E156" i="15"/>
  <c r="G156" i="15" s="1"/>
  <c r="U155" i="15"/>
  <c r="W155" i="15" s="1"/>
  <c r="Q155" i="15"/>
  <c r="S155" i="15" s="1"/>
  <c r="M155" i="15"/>
  <c r="O155" i="15" s="1"/>
  <c r="I155" i="15"/>
  <c r="K155" i="15" s="1"/>
  <c r="E155" i="15"/>
  <c r="G155" i="15" s="1"/>
  <c r="U154" i="15"/>
  <c r="W154" i="15" s="1"/>
  <c r="Q154" i="15"/>
  <c r="S154" i="15" s="1"/>
  <c r="M154" i="15"/>
  <c r="O154" i="15" s="1"/>
  <c r="I154" i="15"/>
  <c r="K154" i="15" s="1"/>
  <c r="E154" i="15"/>
  <c r="G154" i="15" s="1"/>
  <c r="U153" i="15"/>
  <c r="W153" i="15" s="1"/>
  <c r="Q153" i="15"/>
  <c r="S153" i="15" s="1"/>
  <c r="M153" i="15"/>
  <c r="O153" i="15" s="1"/>
  <c r="I153" i="15"/>
  <c r="K153" i="15" s="1"/>
  <c r="E153" i="15"/>
  <c r="G153" i="15" s="1"/>
  <c r="U152" i="15"/>
  <c r="W152" i="15" s="1"/>
  <c r="Q152" i="15"/>
  <c r="S152" i="15" s="1"/>
  <c r="M152" i="15"/>
  <c r="O152" i="15" s="1"/>
  <c r="I152" i="15"/>
  <c r="K152" i="15" s="1"/>
  <c r="E152" i="15"/>
  <c r="G152" i="15" s="1"/>
  <c r="U151" i="15"/>
  <c r="W151" i="15" s="1"/>
  <c r="Q151" i="15"/>
  <c r="S151" i="15" s="1"/>
  <c r="M151" i="15"/>
  <c r="O151" i="15" s="1"/>
  <c r="I151" i="15"/>
  <c r="K151" i="15" s="1"/>
  <c r="E151" i="15"/>
  <c r="G151" i="15" s="1"/>
  <c r="U150" i="15"/>
  <c r="W150" i="15" s="1"/>
  <c r="Q150" i="15"/>
  <c r="S150" i="15" s="1"/>
  <c r="M150" i="15"/>
  <c r="O150" i="15" s="1"/>
  <c r="I150" i="15"/>
  <c r="K150" i="15" s="1"/>
  <c r="E150" i="15"/>
  <c r="G150" i="15" s="1"/>
  <c r="U149" i="15"/>
  <c r="W149" i="15" s="1"/>
  <c r="Q149" i="15"/>
  <c r="S149" i="15" s="1"/>
  <c r="M149" i="15"/>
  <c r="O149" i="15" s="1"/>
  <c r="I149" i="15"/>
  <c r="K149" i="15" s="1"/>
  <c r="E149" i="15"/>
  <c r="G149" i="15" s="1"/>
  <c r="U148" i="15"/>
  <c r="W148" i="15" s="1"/>
  <c r="Q148" i="15"/>
  <c r="S148" i="15" s="1"/>
  <c r="M148" i="15"/>
  <c r="O148" i="15" s="1"/>
  <c r="I148" i="15"/>
  <c r="K148" i="15" s="1"/>
  <c r="E148" i="15"/>
  <c r="G148" i="15" s="1"/>
  <c r="U147" i="15"/>
  <c r="W147" i="15" s="1"/>
  <c r="Q147" i="15"/>
  <c r="S147" i="15" s="1"/>
  <c r="M147" i="15"/>
  <c r="O147" i="15" s="1"/>
  <c r="I147" i="15"/>
  <c r="K147" i="15" s="1"/>
  <c r="E147" i="15"/>
  <c r="G147" i="15" s="1"/>
  <c r="U146" i="15"/>
  <c r="W146" i="15" s="1"/>
  <c r="Q146" i="15"/>
  <c r="S146" i="15" s="1"/>
  <c r="M146" i="15"/>
  <c r="O146" i="15" s="1"/>
  <c r="I146" i="15"/>
  <c r="K146" i="15" s="1"/>
  <c r="E146" i="15"/>
  <c r="G146" i="15" s="1"/>
  <c r="U145" i="15"/>
  <c r="W145" i="15" s="1"/>
  <c r="Q145" i="15"/>
  <c r="S145" i="15" s="1"/>
  <c r="M145" i="15"/>
  <c r="O145" i="15" s="1"/>
  <c r="I145" i="15"/>
  <c r="K145" i="15" s="1"/>
  <c r="E145" i="15"/>
  <c r="G145" i="15" s="1"/>
  <c r="U144" i="15"/>
  <c r="W144" i="15" s="1"/>
  <c r="Q144" i="15"/>
  <c r="S144" i="15" s="1"/>
  <c r="M144" i="15"/>
  <c r="O144" i="15" s="1"/>
  <c r="I144" i="15"/>
  <c r="K144" i="15" s="1"/>
  <c r="E144" i="15"/>
  <c r="G144" i="15" s="1"/>
  <c r="U143" i="15"/>
  <c r="W143" i="15" s="1"/>
  <c r="Q143" i="15"/>
  <c r="S143" i="15" s="1"/>
  <c r="M143" i="15"/>
  <c r="O143" i="15" s="1"/>
  <c r="I143" i="15"/>
  <c r="K143" i="15" s="1"/>
  <c r="E143" i="15"/>
  <c r="G143" i="15" s="1"/>
  <c r="U142" i="15"/>
  <c r="W142" i="15" s="1"/>
  <c r="Q142" i="15"/>
  <c r="S142" i="15" s="1"/>
  <c r="M142" i="15"/>
  <c r="O142" i="15" s="1"/>
  <c r="I142" i="15"/>
  <c r="K142" i="15" s="1"/>
  <c r="E142" i="15"/>
  <c r="G142" i="15" s="1"/>
  <c r="U141" i="15"/>
  <c r="W141" i="15" s="1"/>
  <c r="Q141" i="15"/>
  <c r="S141" i="15" s="1"/>
  <c r="M141" i="15"/>
  <c r="O141" i="15" s="1"/>
  <c r="I141" i="15"/>
  <c r="K141" i="15" s="1"/>
  <c r="E141" i="15"/>
  <c r="G141" i="15" s="1"/>
  <c r="U140" i="15"/>
  <c r="W140" i="15" s="1"/>
  <c r="Q140" i="15"/>
  <c r="S140" i="15" s="1"/>
  <c r="M140" i="15"/>
  <c r="O140" i="15" s="1"/>
  <c r="I140" i="15"/>
  <c r="K140" i="15" s="1"/>
  <c r="E140" i="15"/>
  <c r="G140" i="15" s="1"/>
  <c r="U139" i="15"/>
  <c r="W139" i="15" s="1"/>
  <c r="Q139" i="15"/>
  <c r="S139" i="15" s="1"/>
  <c r="M139" i="15"/>
  <c r="O139" i="15" s="1"/>
  <c r="I139" i="15"/>
  <c r="K139" i="15" s="1"/>
  <c r="E139" i="15"/>
  <c r="G139" i="15" s="1"/>
  <c r="U138" i="15"/>
  <c r="W138" i="15" s="1"/>
  <c r="Q138" i="15"/>
  <c r="S138" i="15" s="1"/>
  <c r="M138" i="15"/>
  <c r="O138" i="15" s="1"/>
  <c r="I138" i="15"/>
  <c r="K138" i="15" s="1"/>
  <c r="E138" i="15"/>
  <c r="G138" i="15" s="1"/>
  <c r="U137" i="15"/>
  <c r="W137" i="15" s="1"/>
  <c r="Q137" i="15"/>
  <c r="S137" i="15" s="1"/>
  <c r="M137" i="15"/>
  <c r="O137" i="15" s="1"/>
  <c r="I137" i="15"/>
  <c r="K137" i="15" s="1"/>
  <c r="E137" i="15"/>
  <c r="G137" i="15" s="1"/>
  <c r="U136" i="15"/>
  <c r="W136" i="15" s="1"/>
  <c r="Q136" i="15"/>
  <c r="S136" i="15" s="1"/>
  <c r="M136" i="15"/>
  <c r="O136" i="15" s="1"/>
  <c r="I136" i="15"/>
  <c r="K136" i="15" s="1"/>
  <c r="E136" i="15"/>
  <c r="G136" i="15" s="1"/>
  <c r="U135" i="15"/>
  <c r="W135" i="15" s="1"/>
  <c r="Q135" i="15"/>
  <c r="S135" i="15" s="1"/>
  <c r="M135" i="15"/>
  <c r="O135" i="15" s="1"/>
  <c r="I135" i="15"/>
  <c r="K135" i="15" s="1"/>
  <c r="E135" i="15"/>
  <c r="G135" i="15" s="1"/>
  <c r="U134" i="15"/>
  <c r="W134" i="15" s="1"/>
  <c r="Q134" i="15"/>
  <c r="S134" i="15" s="1"/>
  <c r="M134" i="15"/>
  <c r="O134" i="15" s="1"/>
  <c r="I134" i="15"/>
  <c r="K134" i="15" s="1"/>
  <c r="E134" i="15"/>
  <c r="G134" i="15" s="1"/>
  <c r="U133" i="15"/>
  <c r="W133" i="15" s="1"/>
  <c r="Q133" i="15"/>
  <c r="S133" i="15" s="1"/>
  <c r="M133" i="15"/>
  <c r="O133" i="15" s="1"/>
  <c r="I133" i="15"/>
  <c r="K133" i="15" s="1"/>
  <c r="E133" i="15"/>
  <c r="G133" i="15" s="1"/>
  <c r="U132" i="15"/>
  <c r="W132" i="15" s="1"/>
  <c r="Q132" i="15"/>
  <c r="S132" i="15" s="1"/>
  <c r="M132" i="15"/>
  <c r="O132" i="15" s="1"/>
  <c r="I132" i="15"/>
  <c r="K132" i="15" s="1"/>
  <c r="E132" i="15"/>
  <c r="G132" i="15" s="1"/>
  <c r="U131" i="15"/>
  <c r="W131" i="15" s="1"/>
  <c r="Q131" i="15"/>
  <c r="S131" i="15" s="1"/>
  <c r="M131" i="15"/>
  <c r="O131" i="15" s="1"/>
  <c r="I131" i="15"/>
  <c r="K131" i="15" s="1"/>
  <c r="E131" i="15"/>
  <c r="G131" i="15" s="1"/>
  <c r="U130" i="15"/>
  <c r="W130" i="15" s="1"/>
  <c r="Q130" i="15"/>
  <c r="S130" i="15" s="1"/>
  <c r="M130" i="15"/>
  <c r="O130" i="15" s="1"/>
  <c r="I130" i="15"/>
  <c r="K130" i="15" s="1"/>
  <c r="E130" i="15"/>
  <c r="G130" i="15" s="1"/>
  <c r="U129" i="15"/>
  <c r="W129" i="15" s="1"/>
  <c r="Q129" i="15"/>
  <c r="S129" i="15" s="1"/>
  <c r="M129" i="15"/>
  <c r="O129" i="15" s="1"/>
  <c r="I129" i="15"/>
  <c r="K129" i="15" s="1"/>
  <c r="E129" i="15"/>
  <c r="G129" i="15" s="1"/>
  <c r="U128" i="15"/>
  <c r="W128" i="15" s="1"/>
  <c r="Q128" i="15"/>
  <c r="S128" i="15" s="1"/>
  <c r="M128" i="15"/>
  <c r="O128" i="15" s="1"/>
  <c r="I128" i="15"/>
  <c r="K128" i="15" s="1"/>
  <c r="E128" i="15"/>
  <c r="G128" i="15" s="1"/>
  <c r="U127" i="15"/>
  <c r="W127" i="15" s="1"/>
  <c r="Q127" i="15"/>
  <c r="S127" i="15" s="1"/>
  <c r="M127" i="15"/>
  <c r="O127" i="15" s="1"/>
  <c r="I127" i="15"/>
  <c r="K127" i="15" s="1"/>
  <c r="E127" i="15"/>
  <c r="G127" i="15" s="1"/>
  <c r="U126" i="15"/>
  <c r="W126" i="15" s="1"/>
  <c r="Q126" i="15"/>
  <c r="S126" i="15" s="1"/>
  <c r="M126" i="15"/>
  <c r="O126" i="15" s="1"/>
  <c r="I126" i="15"/>
  <c r="K126" i="15" s="1"/>
  <c r="E126" i="15"/>
  <c r="G126" i="15" s="1"/>
  <c r="U125" i="15"/>
  <c r="W125" i="15" s="1"/>
  <c r="Q125" i="15"/>
  <c r="S125" i="15" s="1"/>
  <c r="M125" i="15"/>
  <c r="O125" i="15" s="1"/>
  <c r="I125" i="15"/>
  <c r="K125" i="15" s="1"/>
  <c r="E125" i="15"/>
  <c r="G125" i="15" s="1"/>
  <c r="U124" i="15"/>
  <c r="W124" i="15" s="1"/>
  <c r="Q124" i="15"/>
  <c r="S124" i="15" s="1"/>
  <c r="M124" i="15"/>
  <c r="O124" i="15" s="1"/>
  <c r="I124" i="15"/>
  <c r="K124" i="15" s="1"/>
  <c r="E124" i="15"/>
  <c r="G124" i="15" s="1"/>
  <c r="U123" i="15"/>
  <c r="W123" i="15" s="1"/>
  <c r="Q123" i="15"/>
  <c r="S123" i="15" s="1"/>
  <c r="M123" i="15"/>
  <c r="O123" i="15" s="1"/>
  <c r="I123" i="15"/>
  <c r="K123" i="15" s="1"/>
  <c r="E123" i="15"/>
  <c r="G123" i="15" s="1"/>
  <c r="U122" i="15"/>
  <c r="W122" i="15" s="1"/>
  <c r="Q122" i="15"/>
  <c r="S122" i="15" s="1"/>
  <c r="M122" i="15"/>
  <c r="O122" i="15" s="1"/>
  <c r="I122" i="15"/>
  <c r="K122" i="15" s="1"/>
  <c r="E122" i="15"/>
  <c r="G122" i="15" s="1"/>
  <c r="U121" i="15"/>
  <c r="W121" i="15" s="1"/>
  <c r="Q121" i="15"/>
  <c r="S121" i="15" s="1"/>
  <c r="M121" i="15"/>
  <c r="O121" i="15" s="1"/>
  <c r="I121" i="15"/>
  <c r="K121" i="15" s="1"/>
  <c r="E121" i="15"/>
  <c r="G121" i="15" s="1"/>
  <c r="U120" i="15"/>
  <c r="W120" i="15" s="1"/>
  <c r="Q120" i="15"/>
  <c r="S120" i="15" s="1"/>
  <c r="M120" i="15"/>
  <c r="O120" i="15" s="1"/>
  <c r="I120" i="15"/>
  <c r="K120" i="15" s="1"/>
  <c r="E120" i="15"/>
  <c r="G120" i="15" s="1"/>
  <c r="U119" i="15"/>
  <c r="W119" i="15" s="1"/>
  <c r="Q119" i="15"/>
  <c r="S119" i="15" s="1"/>
  <c r="M119" i="15"/>
  <c r="O119" i="15" s="1"/>
  <c r="I119" i="15"/>
  <c r="K119" i="15" s="1"/>
  <c r="E119" i="15"/>
  <c r="G119" i="15" s="1"/>
  <c r="U118" i="15"/>
  <c r="W118" i="15" s="1"/>
  <c r="Q118" i="15"/>
  <c r="S118" i="15" s="1"/>
  <c r="M118" i="15"/>
  <c r="O118" i="15" s="1"/>
  <c r="I118" i="15"/>
  <c r="K118" i="15" s="1"/>
  <c r="E118" i="15"/>
  <c r="G118" i="15" s="1"/>
  <c r="U117" i="15"/>
  <c r="W117" i="15" s="1"/>
  <c r="Q117" i="15"/>
  <c r="S117" i="15" s="1"/>
  <c r="M117" i="15"/>
  <c r="O117" i="15" s="1"/>
  <c r="I117" i="15"/>
  <c r="K117" i="15" s="1"/>
  <c r="E117" i="15"/>
  <c r="G117" i="15" s="1"/>
  <c r="U116" i="15"/>
  <c r="W116" i="15" s="1"/>
  <c r="Q116" i="15"/>
  <c r="S116" i="15" s="1"/>
  <c r="M116" i="15"/>
  <c r="O116" i="15" s="1"/>
  <c r="I116" i="15"/>
  <c r="K116" i="15" s="1"/>
  <c r="E116" i="15"/>
  <c r="G116" i="15" s="1"/>
  <c r="U115" i="15"/>
  <c r="W115" i="15" s="1"/>
  <c r="Q115" i="15"/>
  <c r="S115" i="15" s="1"/>
  <c r="M115" i="15"/>
  <c r="O115" i="15" s="1"/>
  <c r="I115" i="15"/>
  <c r="K115" i="15" s="1"/>
  <c r="E115" i="15"/>
  <c r="G115" i="15" s="1"/>
  <c r="U114" i="15"/>
  <c r="W114" i="15" s="1"/>
  <c r="Q114" i="15"/>
  <c r="S114" i="15" s="1"/>
  <c r="M114" i="15"/>
  <c r="O114" i="15" s="1"/>
  <c r="I114" i="15"/>
  <c r="K114" i="15" s="1"/>
  <c r="E114" i="15"/>
  <c r="G114" i="15" s="1"/>
  <c r="U113" i="15"/>
  <c r="W113" i="15" s="1"/>
  <c r="Q113" i="15"/>
  <c r="S113" i="15" s="1"/>
  <c r="M113" i="15"/>
  <c r="O113" i="15" s="1"/>
  <c r="I113" i="15"/>
  <c r="K113" i="15" s="1"/>
  <c r="E113" i="15"/>
  <c r="G113" i="15" s="1"/>
  <c r="U112" i="15"/>
  <c r="W112" i="15" s="1"/>
  <c r="Q112" i="15"/>
  <c r="S112" i="15" s="1"/>
  <c r="M112" i="15"/>
  <c r="O112" i="15" s="1"/>
  <c r="I112" i="15"/>
  <c r="K112" i="15" s="1"/>
  <c r="E112" i="15"/>
  <c r="G112" i="15" s="1"/>
  <c r="U111" i="15"/>
  <c r="W111" i="15" s="1"/>
  <c r="Q111" i="15"/>
  <c r="S111" i="15" s="1"/>
  <c r="M111" i="15"/>
  <c r="O111" i="15" s="1"/>
  <c r="I111" i="15"/>
  <c r="K111" i="15" s="1"/>
  <c r="E111" i="15"/>
  <c r="G111" i="15" s="1"/>
  <c r="U110" i="15"/>
  <c r="W110" i="15" s="1"/>
  <c r="Q110" i="15"/>
  <c r="S110" i="15" s="1"/>
  <c r="M110" i="15"/>
  <c r="O110" i="15" s="1"/>
  <c r="I110" i="15"/>
  <c r="K110" i="15" s="1"/>
  <c r="E110" i="15"/>
  <c r="G110" i="15" s="1"/>
  <c r="U109" i="15"/>
  <c r="W109" i="15" s="1"/>
  <c r="Q109" i="15"/>
  <c r="S109" i="15" s="1"/>
  <c r="M109" i="15"/>
  <c r="O109" i="15" s="1"/>
  <c r="I109" i="15"/>
  <c r="K109" i="15" s="1"/>
  <c r="E109" i="15"/>
  <c r="G109" i="15" s="1"/>
  <c r="U108" i="15"/>
  <c r="W108" i="15" s="1"/>
  <c r="Q108" i="15"/>
  <c r="S108" i="15" s="1"/>
  <c r="M108" i="15"/>
  <c r="O108" i="15" s="1"/>
  <c r="I108" i="15"/>
  <c r="K108" i="15" s="1"/>
  <c r="E108" i="15"/>
  <c r="G108" i="15" s="1"/>
  <c r="U107" i="15"/>
  <c r="W107" i="15" s="1"/>
  <c r="Q107" i="15"/>
  <c r="S107" i="15" s="1"/>
  <c r="M107" i="15"/>
  <c r="O107" i="15" s="1"/>
  <c r="I107" i="15"/>
  <c r="K107" i="15" s="1"/>
  <c r="E107" i="15"/>
  <c r="G107" i="15" s="1"/>
  <c r="U106" i="15"/>
  <c r="W106" i="15" s="1"/>
  <c r="Q106" i="15"/>
  <c r="S106" i="15" s="1"/>
  <c r="M106" i="15"/>
  <c r="O106" i="15" s="1"/>
  <c r="I106" i="15"/>
  <c r="K106" i="15" s="1"/>
  <c r="E106" i="15"/>
  <c r="G106" i="15" s="1"/>
  <c r="U105" i="15"/>
  <c r="W105" i="15" s="1"/>
  <c r="Q105" i="15"/>
  <c r="S105" i="15" s="1"/>
  <c r="M105" i="15"/>
  <c r="O105" i="15" s="1"/>
  <c r="I105" i="15"/>
  <c r="K105" i="15" s="1"/>
  <c r="E105" i="15"/>
  <c r="G105" i="15" s="1"/>
  <c r="U104" i="15"/>
  <c r="W104" i="15" s="1"/>
  <c r="Q104" i="15"/>
  <c r="S104" i="15" s="1"/>
  <c r="M104" i="15"/>
  <c r="O104" i="15" s="1"/>
  <c r="I104" i="15"/>
  <c r="K104" i="15" s="1"/>
  <c r="E104" i="15"/>
  <c r="G104" i="15" s="1"/>
  <c r="U103" i="15"/>
  <c r="W103" i="15" s="1"/>
  <c r="Q103" i="15"/>
  <c r="S103" i="15" s="1"/>
  <c r="M103" i="15"/>
  <c r="O103" i="15" s="1"/>
  <c r="I103" i="15"/>
  <c r="K103" i="15" s="1"/>
  <c r="E103" i="15"/>
  <c r="G103" i="15" s="1"/>
  <c r="U102" i="15"/>
  <c r="W102" i="15" s="1"/>
  <c r="Q102" i="15"/>
  <c r="S102" i="15" s="1"/>
  <c r="M102" i="15"/>
  <c r="O102" i="15" s="1"/>
  <c r="I102" i="15"/>
  <c r="K102" i="15" s="1"/>
  <c r="E102" i="15"/>
  <c r="G102" i="15" s="1"/>
  <c r="U101" i="15"/>
  <c r="W101" i="15" s="1"/>
  <c r="Q101" i="15"/>
  <c r="S101" i="15" s="1"/>
  <c r="M101" i="15"/>
  <c r="O101" i="15" s="1"/>
  <c r="I101" i="15"/>
  <c r="K101" i="15" s="1"/>
  <c r="E101" i="15"/>
  <c r="G101" i="15" s="1"/>
  <c r="U100" i="15"/>
  <c r="W100" i="15" s="1"/>
  <c r="Q100" i="15"/>
  <c r="S100" i="15" s="1"/>
  <c r="M100" i="15"/>
  <c r="O100" i="15" s="1"/>
  <c r="I100" i="15"/>
  <c r="K100" i="15" s="1"/>
  <c r="E100" i="15"/>
  <c r="G100" i="15" s="1"/>
  <c r="U99" i="15"/>
  <c r="W99" i="15" s="1"/>
  <c r="Q99" i="15"/>
  <c r="S99" i="15" s="1"/>
  <c r="M99" i="15"/>
  <c r="O99" i="15" s="1"/>
  <c r="I99" i="15"/>
  <c r="K99" i="15" s="1"/>
  <c r="E99" i="15"/>
  <c r="G99" i="15" s="1"/>
  <c r="U98" i="15"/>
  <c r="W98" i="15" s="1"/>
  <c r="Q98" i="15"/>
  <c r="S98" i="15" s="1"/>
  <c r="M98" i="15"/>
  <c r="O98" i="15" s="1"/>
  <c r="I98" i="15"/>
  <c r="K98" i="15" s="1"/>
  <c r="E98" i="15"/>
  <c r="G98" i="15" s="1"/>
  <c r="U97" i="15"/>
  <c r="W97" i="15" s="1"/>
  <c r="Q97" i="15"/>
  <c r="S97" i="15" s="1"/>
  <c r="M97" i="15"/>
  <c r="O97" i="15" s="1"/>
  <c r="I97" i="15"/>
  <c r="K97" i="15" s="1"/>
  <c r="E97" i="15"/>
  <c r="G97" i="15" s="1"/>
  <c r="U96" i="15"/>
  <c r="W96" i="15" s="1"/>
  <c r="Q96" i="15"/>
  <c r="S96" i="15" s="1"/>
  <c r="M96" i="15"/>
  <c r="O96" i="15" s="1"/>
  <c r="I96" i="15"/>
  <c r="K96" i="15" s="1"/>
  <c r="E96" i="15"/>
  <c r="G96" i="15" s="1"/>
  <c r="U95" i="15"/>
  <c r="W95" i="15" s="1"/>
  <c r="Q95" i="15"/>
  <c r="S95" i="15" s="1"/>
  <c r="M95" i="15"/>
  <c r="O95" i="15" s="1"/>
  <c r="I95" i="15"/>
  <c r="K95" i="15" s="1"/>
  <c r="E95" i="15"/>
  <c r="G95" i="15" s="1"/>
  <c r="U94" i="15"/>
  <c r="W94" i="15" s="1"/>
  <c r="Q94" i="15"/>
  <c r="S94" i="15" s="1"/>
  <c r="M94" i="15"/>
  <c r="O94" i="15" s="1"/>
  <c r="I94" i="15"/>
  <c r="K94" i="15" s="1"/>
  <c r="E94" i="15"/>
  <c r="G94" i="15" s="1"/>
  <c r="U93" i="15"/>
  <c r="W93" i="15" s="1"/>
  <c r="Q93" i="15"/>
  <c r="S93" i="15" s="1"/>
  <c r="M93" i="15"/>
  <c r="O93" i="15" s="1"/>
  <c r="I93" i="15"/>
  <c r="K93" i="15" s="1"/>
  <c r="E93" i="15"/>
  <c r="G93" i="15" s="1"/>
  <c r="U92" i="15"/>
  <c r="W92" i="15" s="1"/>
  <c r="Q92" i="15"/>
  <c r="S92" i="15" s="1"/>
  <c r="M92" i="15"/>
  <c r="O92" i="15" s="1"/>
  <c r="I92" i="15"/>
  <c r="K92" i="15" s="1"/>
  <c r="E92" i="15"/>
  <c r="G92" i="15" s="1"/>
  <c r="U91" i="15"/>
  <c r="W91" i="15" s="1"/>
  <c r="Q91" i="15"/>
  <c r="S91" i="15" s="1"/>
  <c r="M91" i="15"/>
  <c r="O91" i="15" s="1"/>
  <c r="I91" i="15"/>
  <c r="K91" i="15" s="1"/>
  <c r="E91" i="15"/>
  <c r="G91" i="15" s="1"/>
  <c r="U90" i="15"/>
  <c r="W90" i="15" s="1"/>
  <c r="Q90" i="15"/>
  <c r="S90" i="15" s="1"/>
  <c r="M90" i="15"/>
  <c r="O90" i="15" s="1"/>
  <c r="I90" i="15"/>
  <c r="K90" i="15" s="1"/>
  <c r="E90" i="15"/>
  <c r="G90" i="15" s="1"/>
  <c r="U89" i="15"/>
  <c r="W89" i="15" s="1"/>
  <c r="Q89" i="15"/>
  <c r="S89" i="15" s="1"/>
  <c r="M89" i="15"/>
  <c r="O89" i="15" s="1"/>
  <c r="I89" i="15"/>
  <c r="K89" i="15" s="1"/>
  <c r="E89" i="15"/>
  <c r="G89" i="15" s="1"/>
  <c r="U88" i="15"/>
  <c r="W88" i="15" s="1"/>
  <c r="Q88" i="15"/>
  <c r="S88" i="15" s="1"/>
  <c r="M88" i="15"/>
  <c r="O88" i="15" s="1"/>
  <c r="I88" i="15"/>
  <c r="K88" i="15" s="1"/>
  <c r="E88" i="15"/>
  <c r="G88" i="15" s="1"/>
  <c r="U87" i="15"/>
  <c r="W87" i="15" s="1"/>
  <c r="Q87" i="15"/>
  <c r="S87" i="15" s="1"/>
  <c r="M87" i="15"/>
  <c r="O87" i="15" s="1"/>
  <c r="I87" i="15"/>
  <c r="K87" i="15" s="1"/>
  <c r="E87" i="15"/>
  <c r="G87" i="15" s="1"/>
  <c r="U86" i="15"/>
  <c r="W86" i="15" s="1"/>
  <c r="Q86" i="15"/>
  <c r="S86" i="15" s="1"/>
  <c r="M86" i="15"/>
  <c r="O86" i="15" s="1"/>
  <c r="I86" i="15"/>
  <c r="K86" i="15" s="1"/>
  <c r="E86" i="15"/>
  <c r="G86" i="15" s="1"/>
  <c r="U85" i="15"/>
  <c r="W85" i="15" s="1"/>
  <c r="Q85" i="15"/>
  <c r="S85" i="15" s="1"/>
  <c r="M85" i="15"/>
  <c r="O85" i="15" s="1"/>
  <c r="I85" i="15"/>
  <c r="K85" i="15" s="1"/>
  <c r="E85" i="15"/>
  <c r="G85" i="15" s="1"/>
  <c r="U84" i="15"/>
  <c r="W84" i="15" s="1"/>
  <c r="Q84" i="15"/>
  <c r="S84" i="15" s="1"/>
  <c r="M84" i="15"/>
  <c r="O84" i="15" s="1"/>
  <c r="I84" i="15"/>
  <c r="K84" i="15" s="1"/>
  <c r="E84" i="15"/>
  <c r="G84" i="15" s="1"/>
  <c r="U83" i="15"/>
  <c r="W83" i="15" s="1"/>
  <c r="Q83" i="15"/>
  <c r="S83" i="15" s="1"/>
  <c r="M83" i="15"/>
  <c r="O83" i="15" s="1"/>
  <c r="I83" i="15"/>
  <c r="K83" i="15" s="1"/>
  <c r="E83" i="15"/>
  <c r="G83" i="15" s="1"/>
  <c r="U82" i="15"/>
  <c r="W82" i="15" s="1"/>
  <c r="Q82" i="15"/>
  <c r="S82" i="15" s="1"/>
  <c r="M82" i="15"/>
  <c r="O82" i="15" s="1"/>
  <c r="I82" i="15"/>
  <c r="K82" i="15" s="1"/>
  <c r="E82" i="15"/>
  <c r="G82" i="15" s="1"/>
  <c r="U81" i="15"/>
  <c r="W81" i="15" s="1"/>
  <c r="Q81" i="15"/>
  <c r="S81" i="15" s="1"/>
  <c r="M81" i="15"/>
  <c r="O81" i="15" s="1"/>
  <c r="I81" i="15"/>
  <c r="K81" i="15" s="1"/>
  <c r="E81" i="15"/>
  <c r="G81" i="15" s="1"/>
  <c r="U80" i="15"/>
  <c r="W80" i="15" s="1"/>
  <c r="Q80" i="15"/>
  <c r="S80" i="15" s="1"/>
  <c r="M80" i="15"/>
  <c r="O80" i="15" s="1"/>
  <c r="I80" i="15"/>
  <c r="K80" i="15" s="1"/>
  <c r="E80" i="15"/>
  <c r="G80" i="15" s="1"/>
  <c r="U79" i="15"/>
  <c r="W79" i="15" s="1"/>
  <c r="Q79" i="15"/>
  <c r="S79" i="15" s="1"/>
  <c r="M79" i="15"/>
  <c r="O79" i="15" s="1"/>
  <c r="I79" i="15"/>
  <c r="K79" i="15" s="1"/>
  <c r="E79" i="15"/>
  <c r="G79" i="15" s="1"/>
  <c r="U78" i="15"/>
  <c r="W78" i="15" s="1"/>
  <c r="Q78" i="15"/>
  <c r="S78" i="15" s="1"/>
  <c r="M78" i="15"/>
  <c r="O78" i="15" s="1"/>
  <c r="I78" i="15"/>
  <c r="K78" i="15" s="1"/>
  <c r="E78" i="15"/>
  <c r="G78" i="15" s="1"/>
  <c r="U77" i="15"/>
  <c r="W77" i="15" s="1"/>
  <c r="Q77" i="15"/>
  <c r="S77" i="15" s="1"/>
  <c r="M77" i="15"/>
  <c r="O77" i="15" s="1"/>
  <c r="I77" i="15"/>
  <c r="K77" i="15" s="1"/>
  <c r="E77" i="15"/>
  <c r="G77" i="15" s="1"/>
  <c r="U76" i="15"/>
  <c r="W76" i="15" s="1"/>
  <c r="Q76" i="15"/>
  <c r="S76" i="15" s="1"/>
  <c r="M76" i="15"/>
  <c r="O76" i="15" s="1"/>
  <c r="I76" i="15"/>
  <c r="K76" i="15" s="1"/>
  <c r="E76" i="15"/>
  <c r="G76" i="15" s="1"/>
  <c r="U75" i="15"/>
  <c r="W75" i="15" s="1"/>
  <c r="Q75" i="15"/>
  <c r="S75" i="15" s="1"/>
  <c r="M75" i="15"/>
  <c r="O75" i="15" s="1"/>
  <c r="I75" i="15"/>
  <c r="K75" i="15" s="1"/>
  <c r="E75" i="15"/>
  <c r="G75" i="15" s="1"/>
  <c r="U74" i="15"/>
  <c r="W74" i="15" s="1"/>
  <c r="Q74" i="15"/>
  <c r="S74" i="15" s="1"/>
  <c r="M74" i="15"/>
  <c r="O74" i="15" s="1"/>
  <c r="I74" i="15"/>
  <c r="K74" i="15" s="1"/>
  <c r="E74" i="15"/>
  <c r="G74" i="15" s="1"/>
  <c r="U73" i="15"/>
  <c r="W73" i="15" s="1"/>
  <c r="Q73" i="15"/>
  <c r="S73" i="15" s="1"/>
  <c r="M73" i="15"/>
  <c r="O73" i="15" s="1"/>
  <c r="I73" i="15"/>
  <c r="K73" i="15" s="1"/>
  <c r="E73" i="15"/>
  <c r="G73" i="15" s="1"/>
  <c r="U72" i="15"/>
  <c r="W72" i="15" s="1"/>
  <c r="Q72" i="15"/>
  <c r="S72" i="15" s="1"/>
  <c r="M72" i="15"/>
  <c r="O72" i="15" s="1"/>
  <c r="I72" i="15"/>
  <c r="K72" i="15" s="1"/>
  <c r="E72" i="15"/>
  <c r="G72" i="15" s="1"/>
  <c r="U71" i="15"/>
  <c r="W71" i="15" s="1"/>
  <c r="Q71" i="15"/>
  <c r="S71" i="15" s="1"/>
  <c r="M71" i="15"/>
  <c r="O71" i="15" s="1"/>
  <c r="I71" i="15"/>
  <c r="K71" i="15" s="1"/>
  <c r="E71" i="15"/>
  <c r="G71" i="15" s="1"/>
  <c r="U70" i="15"/>
  <c r="W70" i="15" s="1"/>
  <c r="Q70" i="15"/>
  <c r="S70" i="15" s="1"/>
  <c r="M70" i="15"/>
  <c r="O70" i="15" s="1"/>
  <c r="I70" i="15"/>
  <c r="K70" i="15" s="1"/>
  <c r="E70" i="15"/>
  <c r="G70" i="15" s="1"/>
  <c r="U69" i="15"/>
  <c r="W69" i="15" s="1"/>
  <c r="Q69" i="15"/>
  <c r="S69" i="15" s="1"/>
  <c r="M69" i="15"/>
  <c r="O69" i="15" s="1"/>
  <c r="I69" i="15"/>
  <c r="K69" i="15" s="1"/>
  <c r="E69" i="15"/>
  <c r="G69" i="15" s="1"/>
  <c r="U68" i="15"/>
  <c r="W68" i="15" s="1"/>
  <c r="Q68" i="15"/>
  <c r="S68" i="15" s="1"/>
  <c r="M68" i="15"/>
  <c r="O68" i="15" s="1"/>
  <c r="I68" i="15"/>
  <c r="K68" i="15" s="1"/>
  <c r="E68" i="15"/>
  <c r="G68" i="15" s="1"/>
  <c r="U67" i="15"/>
  <c r="W67" i="15" s="1"/>
  <c r="Q67" i="15"/>
  <c r="S67" i="15" s="1"/>
  <c r="M67" i="15"/>
  <c r="O67" i="15" s="1"/>
  <c r="I67" i="15"/>
  <c r="K67" i="15" s="1"/>
  <c r="E67" i="15"/>
  <c r="G67" i="15" s="1"/>
  <c r="U66" i="15"/>
  <c r="W66" i="15" s="1"/>
  <c r="Q66" i="15"/>
  <c r="S66" i="15" s="1"/>
  <c r="M66" i="15"/>
  <c r="O66" i="15" s="1"/>
  <c r="I66" i="15"/>
  <c r="K66" i="15" s="1"/>
  <c r="E66" i="15"/>
  <c r="G66" i="15" s="1"/>
  <c r="U65" i="15"/>
  <c r="W65" i="15" s="1"/>
  <c r="Q65" i="15"/>
  <c r="S65" i="15" s="1"/>
  <c r="M65" i="15"/>
  <c r="O65" i="15" s="1"/>
  <c r="I65" i="15"/>
  <c r="K65" i="15" s="1"/>
  <c r="E65" i="15"/>
  <c r="G65" i="15" s="1"/>
  <c r="U64" i="15"/>
  <c r="W64" i="15" s="1"/>
  <c r="Q64" i="15"/>
  <c r="S64" i="15" s="1"/>
  <c r="M64" i="15"/>
  <c r="O64" i="15" s="1"/>
  <c r="I64" i="15"/>
  <c r="K64" i="15" s="1"/>
  <c r="E64" i="15"/>
  <c r="G64" i="15" s="1"/>
  <c r="U63" i="15"/>
  <c r="W63" i="15" s="1"/>
  <c r="Q63" i="15"/>
  <c r="S63" i="15" s="1"/>
  <c r="M63" i="15"/>
  <c r="O63" i="15" s="1"/>
  <c r="I63" i="15"/>
  <c r="K63" i="15" s="1"/>
  <c r="E63" i="15"/>
  <c r="G63" i="15" s="1"/>
  <c r="U62" i="15"/>
  <c r="W62" i="15" s="1"/>
  <c r="Q62" i="15"/>
  <c r="S62" i="15" s="1"/>
  <c r="M62" i="15"/>
  <c r="O62" i="15" s="1"/>
  <c r="I62" i="15"/>
  <c r="K62" i="15" s="1"/>
  <c r="E62" i="15"/>
  <c r="G62" i="15" s="1"/>
  <c r="U61" i="15"/>
  <c r="W61" i="15" s="1"/>
  <c r="Q61" i="15"/>
  <c r="S61" i="15" s="1"/>
  <c r="M61" i="15"/>
  <c r="O61" i="15" s="1"/>
  <c r="I61" i="15"/>
  <c r="K61" i="15" s="1"/>
  <c r="E61" i="15"/>
  <c r="G61" i="15" s="1"/>
  <c r="U60" i="15"/>
  <c r="W60" i="15" s="1"/>
  <c r="Q60" i="15"/>
  <c r="S60" i="15" s="1"/>
  <c r="M60" i="15"/>
  <c r="O60" i="15" s="1"/>
  <c r="I60" i="15"/>
  <c r="K60" i="15" s="1"/>
  <c r="E60" i="15"/>
  <c r="G60" i="15" s="1"/>
  <c r="U59" i="15"/>
  <c r="W59" i="15" s="1"/>
  <c r="Q59" i="15"/>
  <c r="S59" i="15" s="1"/>
  <c r="M59" i="15"/>
  <c r="O59" i="15" s="1"/>
  <c r="I59" i="15"/>
  <c r="K59" i="15" s="1"/>
  <c r="E59" i="15"/>
  <c r="G59" i="15" s="1"/>
  <c r="U58" i="15"/>
  <c r="W58" i="15" s="1"/>
  <c r="Q58" i="15"/>
  <c r="S58" i="15" s="1"/>
  <c r="M58" i="15"/>
  <c r="O58" i="15" s="1"/>
  <c r="I58" i="15"/>
  <c r="K58" i="15" s="1"/>
  <c r="E58" i="15"/>
  <c r="G58" i="15" s="1"/>
  <c r="U57" i="15"/>
  <c r="W57" i="15" s="1"/>
  <c r="Q57" i="15"/>
  <c r="S57" i="15" s="1"/>
  <c r="M57" i="15"/>
  <c r="O57" i="15" s="1"/>
  <c r="I57" i="15"/>
  <c r="K57" i="15" s="1"/>
  <c r="E57" i="15"/>
  <c r="G57" i="15" s="1"/>
  <c r="U56" i="15"/>
  <c r="W56" i="15" s="1"/>
  <c r="Q56" i="15"/>
  <c r="S56" i="15" s="1"/>
  <c r="M56" i="15"/>
  <c r="O56" i="15" s="1"/>
  <c r="I56" i="15"/>
  <c r="K56" i="15" s="1"/>
  <c r="E56" i="15"/>
  <c r="G56" i="15" s="1"/>
  <c r="U55" i="15"/>
  <c r="W55" i="15" s="1"/>
  <c r="Q55" i="15"/>
  <c r="S55" i="15" s="1"/>
  <c r="M55" i="15"/>
  <c r="O55" i="15" s="1"/>
  <c r="I55" i="15"/>
  <c r="K55" i="15" s="1"/>
  <c r="E55" i="15"/>
  <c r="G55" i="15" s="1"/>
  <c r="U54" i="15"/>
  <c r="W54" i="15" s="1"/>
  <c r="Q54" i="15"/>
  <c r="S54" i="15" s="1"/>
  <c r="M54" i="15"/>
  <c r="O54" i="15" s="1"/>
  <c r="I54" i="15"/>
  <c r="K54" i="15" s="1"/>
  <c r="E54" i="15"/>
  <c r="G54" i="15" s="1"/>
  <c r="U53" i="15"/>
  <c r="W53" i="15" s="1"/>
  <c r="Q53" i="15"/>
  <c r="S53" i="15" s="1"/>
  <c r="M53" i="15"/>
  <c r="O53" i="15" s="1"/>
  <c r="I53" i="15"/>
  <c r="K53" i="15" s="1"/>
  <c r="E53" i="15"/>
  <c r="G53" i="15" s="1"/>
  <c r="U52" i="15"/>
  <c r="W52" i="15" s="1"/>
  <c r="Q52" i="15"/>
  <c r="S52" i="15" s="1"/>
  <c r="M52" i="15"/>
  <c r="O52" i="15" s="1"/>
  <c r="I52" i="15"/>
  <c r="K52" i="15" s="1"/>
  <c r="E52" i="15"/>
  <c r="G52" i="15" s="1"/>
  <c r="U51" i="15"/>
  <c r="W51" i="15" s="1"/>
  <c r="Q51" i="15"/>
  <c r="S51" i="15" s="1"/>
  <c r="M51" i="15"/>
  <c r="O51" i="15" s="1"/>
  <c r="I51" i="15"/>
  <c r="K51" i="15" s="1"/>
  <c r="E51" i="15"/>
  <c r="G51" i="15" s="1"/>
  <c r="U50" i="15"/>
  <c r="W50" i="15" s="1"/>
  <c r="Q50" i="15"/>
  <c r="S50" i="15" s="1"/>
  <c r="M50" i="15"/>
  <c r="O50" i="15" s="1"/>
  <c r="I50" i="15"/>
  <c r="K50" i="15" s="1"/>
  <c r="E50" i="15"/>
  <c r="G50" i="15" s="1"/>
  <c r="U49" i="15"/>
  <c r="W49" i="15" s="1"/>
  <c r="Q49" i="15"/>
  <c r="S49" i="15" s="1"/>
  <c r="M49" i="15"/>
  <c r="O49" i="15" s="1"/>
  <c r="I49" i="15"/>
  <c r="K49" i="15" s="1"/>
  <c r="E49" i="15"/>
  <c r="G49" i="15" s="1"/>
  <c r="U48" i="15"/>
  <c r="W48" i="15" s="1"/>
  <c r="Q48" i="15"/>
  <c r="S48" i="15" s="1"/>
  <c r="M48" i="15"/>
  <c r="O48" i="15" s="1"/>
  <c r="I48" i="15"/>
  <c r="K48" i="15" s="1"/>
  <c r="E48" i="15"/>
  <c r="G48" i="15" s="1"/>
  <c r="U47" i="15"/>
  <c r="W47" i="15" s="1"/>
  <c r="Q47" i="15"/>
  <c r="S47" i="15" s="1"/>
  <c r="M47" i="15"/>
  <c r="O47" i="15" s="1"/>
  <c r="I47" i="15"/>
  <c r="K47" i="15" s="1"/>
  <c r="E47" i="15"/>
  <c r="G47" i="15" s="1"/>
  <c r="U46" i="15"/>
  <c r="W46" i="15" s="1"/>
  <c r="Q46" i="15"/>
  <c r="S46" i="15" s="1"/>
  <c r="M46" i="15"/>
  <c r="O46" i="15" s="1"/>
  <c r="I46" i="15"/>
  <c r="K46" i="15" s="1"/>
  <c r="E46" i="15"/>
  <c r="G46" i="15" s="1"/>
  <c r="U45" i="15"/>
  <c r="W45" i="15" s="1"/>
  <c r="Q45" i="15"/>
  <c r="S45" i="15" s="1"/>
  <c r="M45" i="15"/>
  <c r="O45" i="15" s="1"/>
  <c r="I45" i="15"/>
  <c r="K45" i="15" s="1"/>
  <c r="E45" i="15"/>
  <c r="G45" i="15" s="1"/>
  <c r="U44" i="15"/>
  <c r="W44" i="15" s="1"/>
  <c r="Q44" i="15"/>
  <c r="S44" i="15" s="1"/>
  <c r="M44" i="15"/>
  <c r="O44" i="15" s="1"/>
  <c r="I44" i="15"/>
  <c r="K44" i="15" s="1"/>
  <c r="E44" i="15"/>
  <c r="G44" i="15" s="1"/>
  <c r="U43" i="15"/>
  <c r="W43" i="15" s="1"/>
  <c r="Q43" i="15"/>
  <c r="S43" i="15" s="1"/>
  <c r="M43" i="15"/>
  <c r="O43" i="15" s="1"/>
  <c r="I43" i="15"/>
  <c r="K43" i="15" s="1"/>
  <c r="E43" i="15"/>
  <c r="G43" i="15" s="1"/>
  <c r="U42" i="15"/>
  <c r="W42" i="15" s="1"/>
  <c r="Q42" i="15"/>
  <c r="S42" i="15" s="1"/>
  <c r="M42" i="15"/>
  <c r="O42" i="15" s="1"/>
  <c r="I42" i="15"/>
  <c r="K42" i="15" s="1"/>
  <c r="E42" i="15"/>
  <c r="G42" i="15" s="1"/>
  <c r="U41" i="15"/>
  <c r="W41" i="15" s="1"/>
  <c r="Q41" i="15"/>
  <c r="S41" i="15" s="1"/>
  <c r="M41" i="15"/>
  <c r="O41" i="15" s="1"/>
  <c r="I41" i="15"/>
  <c r="K41" i="15" s="1"/>
  <c r="E41" i="15"/>
  <c r="G41" i="15" s="1"/>
  <c r="U40" i="15"/>
  <c r="W40" i="15" s="1"/>
  <c r="Q40" i="15"/>
  <c r="S40" i="15" s="1"/>
  <c r="M40" i="15"/>
  <c r="O40" i="15" s="1"/>
  <c r="I40" i="15"/>
  <c r="K40" i="15" s="1"/>
  <c r="E40" i="15"/>
  <c r="G40" i="15" s="1"/>
  <c r="U39" i="15"/>
  <c r="W39" i="15" s="1"/>
  <c r="Q39" i="15"/>
  <c r="S39" i="15" s="1"/>
  <c r="M39" i="15"/>
  <c r="O39" i="15" s="1"/>
  <c r="I39" i="15"/>
  <c r="K39" i="15" s="1"/>
  <c r="E39" i="15"/>
  <c r="G39" i="15" s="1"/>
  <c r="U38" i="15"/>
  <c r="W38" i="15" s="1"/>
  <c r="Q38" i="15"/>
  <c r="S38" i="15" s="1"/>
  <c r="M38" i="15"/>
  <c r="O38" i="15" s="1"/>
  <c r="I38" i="15"/>
  <c r="K38" i="15" s="1"/>
  <c r="E38" i="15"/>
  <c r="G38" i="15" s="1"/>
  <c r="U37" i="15"/>
  <c r="W37" i="15" s="1"/>
  <c r="Q37" i="15"/>
  <c r="S37" i="15" s="1"/>
  <c r="M37" i="15"/>
  <c r="O37" i="15" s="1"/>
  <c r="I37" i="15"/>
  <c r="K37" i="15" s="1"/>
  <c r="E37" i="15"/>
  <c r="G37" i="15" s="1"/>
  <c r="U36" i="15"/>
  <c r="W36" i="15" s="1"/>
  <c r="Q36" i="15"/>
  <c r="S36" i="15" s="1"/>
  <c r="M36" i="15"/>
  <c r="O36" i="15" s="1"/>
  <c r="I36" i="15"/>
  <c r="K36" i="15" s="1"/>
  <c r="E36" i="15"/>
  <c r="G36" i="15" s="1"/>
  <c r="U35" i="15"/>
  <c r="W35" i="15" s="1"/>
  <c r="Q35" i="15"/>
  <c r="S35" i="15" s="1"/>
  <c r="M35" i="15"/>
  <c r="O35" i="15" s="1"/>
  <c r="I35" i="15"/>
  <c r="K35" i="15" s="1"/>
  <c r="E35" i="15"/>
  <c r="G35" i="15" s="1"/>
  <c r="U34" i="15"/>
  <c r="W34" i="15" s="1"/>
  <c r="Q34" i="15"/>
  <c r="S34" i="15" s="1"/>
  <c r="M34" i="15"/>
  <c r="O34" i="15" s="1"/>
  <c r="I34" i="15"/>
  <c r="K34" i="15" s="1"/>
  <c r="E34" i="15"/>
  <c r="G34" i="15" s="1"/>
  <c r="U33" i="15"/>
  <c r="W33" i="15" s="1"/>
  <c r="Q33" i="15"/>
  <c r="S33" i="15" s="1"/>
  <c r="M33" i="15"/>
  <c r="O33" i="15" s="1"/>
  <c r="I33" i="15"/>
  <c r="K33" i="15" s="1"/>
  <c r="E33" i="15"/>
  <c r="G33" i="15" s="1"/>
  <c r="U32" i="15"/>
  <c r="W32" i="15" s="1"/>
  <c r="Q32" i="15"/>
  <c r="S32" i="15" s="1"/>
  <c r="M32" i="15"/>
  <c r="O32" i="15" s="1"/>
  <c r="I32" i="15"/>
  <c r="K32" i="15" s="1"/>
  <c r="E32" i="15"/>
  <c r="G32" i="15" s="1"/>
  <c r="U31" i="15"/>
  <c r="W31" i="15" s="1"/>
  <c r="Q31" i="15"/>
  <c r="S31" i="15" s="1"/>
  <c r="M31" i="15"/>
  <c r="O31" i="15" s="1"/>
  <c r="I31" i="15"/>
  <c r="K31" i="15" s="1"/>
  <c r="E31" i="15"/>
  <c r="G31" i="15" s="1"/>
  <c r="U30" i="15"/>
  <c r="W30" i="15" s="1"/>
  <c r="Q30" i="15"/>
  <c r="S30" i="15" s="1"/>
  <c r="M30" i="15"/>
  <c r="O30" i="15" s="1"/>
  <c r="I30" i="15"/>
  <c r="K30" i="15" s="1"/>
  <c r="E30" i="15"/>
  <c r="G30" i="15" s="1"/>
  <c r="U29" i="15"/>
  <c r="W29" i="15" s="1"/>
  <c r="Q29" i="15"/>
  <c r="S29" i="15" s="1"/>
  <c r="M29" i="15"/>
  <c r="O29" i="15" s="1"/>
  <c r="I29" i="15"/>
  <c r="K29" i="15" s="1"/>
  <c r="E29" i="15"/>
  <c r="G29" i="15" s="1"/>
  <c r="U28" i="15"/>
  <c r="W28" i="15" s="1"/>
  <c r="Q28" i="15"/>
  <c r="S28" i="15" s="1"/>
  <c r="M28" i="15"/>
  <c r="O28" i="15" s="1"/>
  <c r="I28" i="15"/>
  <c r="K28" i="15" s="1"/>
  <c r="E28" i="15"/>
  <c r="G28" i="15" s="1"/>
  <c r="U27" i="15"/>
  <c r="W27" i="15" s="1"/>
  <c r="Q27" i="15"/>
  <c r="S27" i="15" s="1"/>
  <c r="M27" i="15"/>
  <c r="O27" i="15" s="1"/>
  <c r="I27" i="15"/>
  <c r="K27" i="15" s="1"/>
  <c r="E27" i="15"/>
  <c r="G27" i="15" s="1"/>
  <c r="U26" i="15"/>
  <c r="W26" i="15" s="1"/>
  <c r="Q26" i="15"/>
  <c r="S26" i="15" s="1"/>
  <c r="M26" i="15"/>
  <c r="O26" i="15" s="1"/>
  <c r="I26" i="15"/>
  <c r="K26" i="15" s="1"/>
  <c r="E26" i="15"/>
  <c r="G26" i="15" s="1"/>
  <c r="U25" i="15"/>
  <c r="W25" i="15" s="1"/>
  <c r="Q25" i="15"/>
  <c r="S25" i="15" s="1"/>
  <c r="M25" i="15"/>
  <c r="O25" i="15" s="1"/>
  <c r="I25" i="15"/>
  <c r="K25" i="15" s="1"/>
  <c r="E25" i="15"/>
  <c r="G25" i="15" s="1"/>
  <c r="U24" i="15"/>
  <c r="W24" i="15" s="1"/>
  <c r="Q24" i="15"/>
  <c r="S24" i="15" s="1"/>
  <c r="M24" i="15"/>
  <c r="O24" i="15" s="1"/>
  <c r="I24" i="15"/>
  <c r="K24" i="15" s="1"/>
  <c r="E24" i="15"/>
  <c r="G24" i="15" s="1"/>
  <c r="U23" i="15"/>
  <c r="W23" i="15" s="1"/>
  <c r="Q23" i="15"/>
  <c r="S23" i="15" s="1"/>
  <c r="M23" i="15"/>
  <c r="O23" i="15" s="1"/>
  <c r="I23" i="15"/>
  <c r="K23" i="15" s="1"/>
  <c r="E23" i="15"/>
  <c r="G23" i="15" s="1"/>
  <c r="U22" i="15"/>
  <c r="W22" i="15" s="1"/>
  <c r="Q22" i="15"/>
  <c r="S22" i="15" s="1"/>
  <c r="M22" i="15"/>
  <c r="O22" i="15" s="1"/>
  <c r="I22" i="15"/>
  <c r="K22" i="15" s="1"/>
  <c r="E22" i="15"/>
  <c r="G22" i="15" s="1"/>
  <c r="U21" i="15"/>
  <c r="W21" i="15" s="1"/>
  <c r="Q21" i="15"/>
  <c r="S21" i="15" s="1"/>
  <c r="M21" i="15"/>
  <c r="O21" i="15" s="1"/>
  <c r="I21" i="15"/>
  <c r="K21" i="15" s="1"/>
  <c r="E21" i="15"/>
  <c r="G21" i="15" s="1"/>
  <c r="U20" i="15"/>
  <c r="W20" i="15" s="1"/>
  <c r="Q20" i="15"/>
  <c r="S20" i="15" s="1"/>
  <c r="M20" i="15"/>
  <c r="O20" i="15" s="1"/>
  <c r="I20" i="15"/>
  <c r="K20" i="15" s="1"/>
  <c r="E20" i="15"/>
  <c r="G20" i="15" s="1"/>
  <c r="U19" i="15"/>
  <c r="W19" i="15" s="1"/>
  <c r="Q19" i="15"/>
  <c r="S19" i="15" s="1"/>
  <c r="M19" i="15"/>
  <c r="O19" i="15" s="1"/>
  <c r="I19" i="15"/>
  <c r="K19" i="15" s="1"/>
  <c r="E19" i="15"/>
  <c r="G19" i="15" s="1"/>
  <c r="U18" i="15"/>
  <c r="W18" i="15" s="1"/>
  <c r="Q18" i="15"/>
  <c r="S18" i="15" s="1"/>
  <c r="M18" i="15"/>
  <c r="O18" i="15" s="1"/>
  <c r="I18" i="15"/>
  <c r="K18" i="15" s="1"/>
  <c r="E18" i="15"/>
  <c r="G18" i="15" s="1"/>
  <c r="U17" i="15"/>
  <c r="W17" i="15" s="1"/>
  <c r="Q17" i="15"/>
  <c r="S17" i="15" s="1"/>
  <c r="M17" i="15"/>
  <c r="O17" i="15" s="1"/>
  <c r="I17" i="15"/>
  <c r="K17" i="15" s="1"/>
  <c r="E17" i="15"/>
  <c r="G17" i="15" s="1"/>
  <c r="U16" i="15"/>
  <c r="W16" i="15" s="1"/>
  <c r="Q16" i="15"/>
  <c r="S16" i="15" s="1"/>
  <c r="M16" i="15"/>
  <c r="O16" i="15" s="1"/>
  <c r="I16" i="15"/>
  <c r="K16" i="15" s="1"/>
  <c r="E16" i="15"/>
  <c r="G16" i="15" s="1"/>
  <c r="U15" i="15"/>
  <c r="W15" i="15" s="1"/>
  <c r="Q15" i="15"/>
  <c r="S15" i="15" s="1"/>
  <c r="M15" i="15"/>
  <c r="O15" i="15" s="1"/>
  <c r="I15" i="15"/>
  <c r="K15" i="15" s="1"/>
  <c r="E15" i="15"/>
  <c r="G15" i="15" s="1"/>
  <c r="U14" i="15"/>
  <c r="W14" i="15" s="1"/>
  <c r="Q14" i="15"/>
  <c r="S14" i="15" s="1"/>
  <c r="M14" i="15"/>
  <c r="O14" i="15" s="1"/>
  <c r="I14" i="15"/>
  <c r="K14" i="15" s="1"/>
  <c r="E14" i="15"/>
  <c r="G14" i="15" s="1"/>
  <c r="U13" i="15"/>
  <c r="W13" i="15" s="1"/>
  <c r="Q13" i="15"/>
  <c r="S13" i="15" s="1"/>
  <c r="M13" i="15"/>
  <c r="O13" i="15" s="1"/>
  <c r="I13" i="15"/>
  <c r="K13" i="15" s="1"/>
  <c r="E13" i="15"/>
  <c r="G13" i="15" s="1"/>
  <c r="U12" i="15"/>
  <c r="W12" i="15" s="1"/>
  <c r="Q12" i="15"/>
  <c r="S12" i="15" s="1"/>
  <c r="M12" i="15"/>
  <c r="O12" i="15" s="1"/>
  <c r="I12" i="15"/>
  <c r="K12" i="15" s="1"/>
  <c r="E12" i="15"/>
  <c r="G12" i="15" s="1"/>
  <c r="U11" i="15"/>
  <c r="W11" i="15" s="1"/>
  <c r="Q11" i="15"/>
  <c r="S11" i="15" s="1"/>
  <c r="M11" i="15"/>
  <c r="O11" i="15" s="1"/>
  <c r="I11" i="15"/>
  <c r="K11" i="15" s="1"/>
  <c r="E11" i="15"/>
  <c r="G11" i="15" s="1"/>
  <c r="U10" i="15"/>
  <c r="W10" i="15" s="1"/>
  <c r="Q10" i="15"/>
  <c r="S10" i="15" s="1"/>
  <c r="M10" i="15"/>
  <c r="O10" i="15" s="1"/>
  <c r="I10" i="15"/>
  <c r="K10" i="15" s="1"/>
  <c r="E10" i="15"/>
  <c r="G10" i="15" s="1"/>
  <c r="U9" i="15"/>
  <c r="W9" i="15" s="1"/>
  <c r="Q9" i="15"/>
  <c r="S9" i="15" s="1"/>
  <c r="M9" i="15"/>
  <c r="O9" i="15" s="1"/>
  <c r="I9" i="15"/>
  <c r="K9" i="15" s="1"/>
  <c r="E9" i="15"/>
  <c r="G9" i="15" s="1"/>
  <c r="U8" i="15"/>
  <c r="W8" i="15" s="1"/>
  <c r="Q8" i="15"/>
  <c r="S8" i="15" s="1"/>
  <c r="M8" i="15"/>
  <c r="O8" i="15" s="1"/>
  <c r="I8" i="15"/>
  <c r="K8" i="15" s="1"/>
  <c r="E8" i="15"/>
  <c r="G8" i="15" s="1"/>
  <c r="U7" i="15"/>
  <c r="W7" i="15" s="1"/>
  <c r="Q7" i="15"/>
  <c r="S7" i="15" s="1"/>
  <c r="M7" i="15"/>
  <c r="O7" i="15" s="1"/>
  <c r="I7" i="15"/>
  <c r="K7" i="15" s="1"/>
  <c r="E7" i="15"/>
  <c r="G7" i="15" s="1"/>
  <c r="U6" i="15"/>
  <c r="W6" i="15" s="1"/>
  <c r="Q6" i="15"/>
  <c r="S6" i="15" s="1"/>
  <c r="M6" i="15"/>
  <c r="O6" i="15" s="1"/>
  <c r="I6" i="15"/>
  <c r="K6" i="15" s="1"/>
  <c r="E6" i="15"/>
  <c r="G6" i="15" s="1"/>
  <c r="X6" i="15" l="1"/>
  <c r="Z6" i="15" s="1"/>
  <c r="D8" i="18" s="1"/>
  <c r="K8" i="18" s="1"/>
  <c r="X851" i="15"/>
  <c r="Z851" i="15" s="1"/>
  <c r="D853" i="18" s="1"/>
  <c r="K853" i="18" s="1"/>
  <c r="X958" i="15"/>
  <c r="Z958" i="15" s="1"/>
  <c r="D960" i="18" s="1"/>
  <c r="K960" i="18" s="1"/>
  <c r="X959" i="15"/>
  <c r="Z959" i="15" s="1"/>
  <c r="D961" i="18" s="1"/>
  <c r="K961" i="18" s="1"/>
  <c r="X491" i="15"/>
  <c r="Z491" i="15" s="1"/>
  <c r="D493" i="18" s="1"/>
  <c r="K493" i="18" s="1"/>
  <c r="X672" i="15"/>
  <c r="Z672" i="15" s="1"/>
  <c r="D674" i="18" s="1"/>
  <c r="K674" i="18" s="1"/>
  <c r="X957" i="15"/>
  <c r="Z957" i="15" s="1"/>
  <c r="D959" i="18" s="1"/>
  <c r="K959" i="18" s="1"/>
  <c r="X831" i="15"/>
  <c r="Z831" i="15" s="1"/>
  <c r="D833" i="18" s="1"/>
  <c r="K833" i="18" s="1"/>
  <c r="X834" i="15"/>
  <c r="Z834" i="15" s="1"/>
  <c r="D836" i="18" s="1"/>
  <c r="K836" i="18" s="1"/>
  <c r="X530" i="15"/>
  <c r="Z530" i="15" s="1"/>
  <c r="D532" i="18" s="1"/>
  <c r="K532" i="18" s="1"/>
  <c r="X404" i="15"/>
  <c r="Z404" i="15" s="1"/>
  <c r="D406" i="18" s="1"/>
  <c r="K406" i="18" s="1"/>
  <c r="X645" i="15"/>
  <c r="Z645" i="15" s="1"/>
  <c r="D647" i="18" s="1"/>
  <c r="K647" i="18" s="1"/>
  <c r="X753" i="15"/>
  <c r="Z753" i="15" s="1"/>
  <c r="D755" i="18" s="1"/>
  <c r="K755" i="18" s="1"/>
  <c r="X950" i="15"/>
  <c r="Z950" i="15" s="1"/>
  <c r="D952" i="18" s="1"/>
  <c r="K952" i="18" s="1"/>
  <c r="X382" i="15"/>
  <c r="Z382" i="15" s="1"/>
  <c r="D384" i="18" s="1"/>
  <c r="K384" i="18" s="1"/>
  <c r="X650" i="15"/>
  <c r="Z650" i="15" s="1"/>
  <c r="D652" i="18" s="1"/>
  <c r="K652" i="18" s="1"/>
  <c r="X153" i="15"/>
  <c r="Z153" i="15" s="1"/>
  <c r="D155" i="18" s="1"/>
  <c r="K155" i="18" s="1"/>
  <c r="X178" i="15"/>
  <c r="Z178" i="15" s="1"/>
  <c r="D180" i="18" s="1"/>
  <c r="K180" i="18" s="1"/>
  <c r="X260" i="15"/>
  <c r="Z260" i="15" s="1"/>
  <c r="D262" i="18" s="1"/>
  <c r="K262" i="18" s="1"/>
  <c r="X145" i="15"/>
  <c r="Z145" i="15" s="1"/>
  <c r="D147" i="18" s="1"/>
  <c r="K147" i="18" s="1"/>
  <c r="X161" i="15"/>
  <c r="Z161" i="15" s="1"/>
  <c r="D163" i="18" s="1"/>
  <c r="K163" i="18" s="1"/>
  <c r="X244" i="15"/>
  <c r="Z244" i="15" s="1"/>
  <c r="D246" i="18" s="1"/>
  <c r="K246" i="18" s="1"/>
  <c r="X268" i="15"/>
  <c r="Z268" i="15" s="1"/>
  <c r="D270" i="18" s="1"/>
  <c r="K270" i="18" s="1"/>
  <c r="X453" i="15"/>
  <c r="Z453" i="15" s="1"/>
  <c r="D455" i="18" s="1"/>
  <c r="K455" i="18" s="1"/>
  <c r="X150" i="15"/>
  <c r="Z150" i="15" s="1"/>
  <c r="D152" i="18" s="1"/>
  <c r="K152" i="18" s="1"/>
  <c r="X13" i="15"/>
  <c r="Z13" i="15" s="1"/>
  <c r="D15" i="18" s="1"/>
  <c r="K15" i="18" s="1"/>
  <c r="X69" i="15"/>
  <c r="Z69" i="15" s="1"/>
  <c r="D71" i="18" s="1"/>
  <c r="K71" i="18" s="1"/>
  <c r="X92" i="15"/>
  <c r="Z92" i="15" s="1"/>
  <c r="D94" i="18" s="1"/>
  <c r="K94" i="18" s="1"/>
  <c r="X149" i="15"/>
  <c r="Z149" i="15" s="1"/>
  <c r="D151" i="18" s="1"/>
  <c r="K151" i="18" s="1"/>
  <c r="X225" i="15"/>
  <c r="Z225" i="15" s="1"/>
  <c r="D227" i="18" s="1"/>
  <c r="K227" i="18" s="1"/>
  <c r="X258" i="15"/>
  <c r="Z258" i="15" s="1"/>
  <c r="D260" i="18" s="1"/>
  <c r="K260" i="18" s="1"/>
  <c r="X290" i="15"/>
  <c r="Z290" i="15" s="1"/>
  <c r="D292" i="18" s="1"/>
  <c r="K292" i="18" s="1"/>
  <c r="X773" i="15"/>
  <c r="Z773" i="15" s="1"/>
  <c r="D775" i="18" s="1"/>
  <c r="K775" i="18" s="1"/>
  <c r="X228" i="15"/>
  <c r="Z228" i="15" s="1"/>
  <c r="D230" i="18" s="1"/>
  <c r="K230" i="18" s="1"/>
  <c r="X312" i="15"/>
  <c r="Z312" i="15" s="1"/>
  <c r="D314" i="18" s="1"/>
  <c r="K314" i="18" s="1"/>
  <c r="X61" i="15"/>
  <c r="Z61" i="15" s="1"/>
  <c r="D63" i="18" s="1"/>
  <c r="K63" i="18" s="1"/>
  <c r="X242" i="15"/>
  <c r="Z242" i="15" s="1"/>
  <c r="D244" i="18" s="1"/>
  <c r="K244" i="18" s="1"/>
  <c r="X252" i="15"/>
  <c r="Z252" i="15" s="1"/>
  <c r="D254" i="18" s="1"/>
  <c r="K254" i="18" s="1"/>
  <c r="X283" i="15"/>
  <c r="Z283" i="15" s="1"/>
  <c r="D285" i="18" s="1"/>
  <c r="K285" i="18" s="1"/>
  <c r="X516" i="15"/>
  <c r="Z516" i="15" s="1"/>
  <c r="D518" i="18" s="1"/>
  <c r="K518" i="18" s="1"/>
  <c r="X706" i="15"/>
  <c r="Z706" i="15" s="1"/>
  <c r="D708" i="18" s="1"/>
  <c r="K708" i="18" s="1"/>
  <c r="X794" i="15"/>
  <c r="Z794" i="15" s="1"/>
  <c r="D796" i="18" s="1"/>
  <c r="K796" i="18" s="1"/>
  <c r="X160" i="15"/>
  <c r="Z160" i="15" s="1"/>
  <c r="D162" i="18" s="1"/>
  <c r="K162" i="18" s="1"/>
  <c r="X51" i="15"/>
  <c r="Z51" i="15" s="1"/>
  <c r="D53" i="18" s="1"/>
  <c r="K53" i="18" s="1"/>
  <c r="X76" i="15"/>
  <c r="Z76" i="15" s="1"/>
  <c r="D78" i="18" s="1"/>
  <c r="K78" i="18" s="1"/>
  <c r="X137" i="15"/>
  <c r="Z137" i="15" s="1"/>
  <c r="D139" i="18" s="1"/>
  <c r="K139" i="18" s="1"/>
  <c r="X236" i="15"/>
  <c r="Z236" i="15" s="1"/>
  <c r="D238" i="18" s="1"/>
  <c r="K238" i="18" s="1"/>
  <c r="X1007" i="15"/>
  <c r="Z1007" i="15" s="1"/>
  <c r="D1009" i="18" s="1"/>
  <c r="K1009" i="18" s="1"/>
  <c r="X95" i="15"/>
  <c r="Z95" i="15" s="1"/>
  <c r="D97" i="18" s="1"/>
  <c r="K97" i="18" s="1"/>
  <c r="X107" i="15"/>
  <c r="Z107" i="15" s="1"/>
  <c r="D109" i="18" s="1"/>
  <c r="K109" i="18" s="1"/>
  <c r="X109" i="15"/>
  <c r="Z109" i="15" s="1"/>
  <c r="D111" i="18" s="1"/>
  <c r="K111" i="18" s="1"/>
  <c r="X141" i="15"/>
  <c r="Z141" i="15" s="1"/>
  <c r="D143" i="18" s="1"/>
  <c r="K143" i="18" s="1"/>
  <c r="X210" i="15"/>
  <c r="Z210" i="15" s="1"/>
  <c r="D212" i="18" s="1"/>
  <c r="K212" i="18" s="1"/>
  <c r="X281" i="15"/>
  <c r="Z281" i="15" s="1"/>
  <c r="D283" i="18" s="1"/>
  <c r="K283" i="18" s="1"/>
  <c r="X284" i="15"/>
  <c r="Z284" i="15" s="1"/>
  <c r="D286" i="18" s="1"/>
  <c r="K286" i="18" s="1"/>
  <c r="X372" i="15"/>
  <c r="Z372" i="15" s="1"/>
  <c r="D374" i="18" s="1"/>
  <c r="K374" i="18" s="1"/>
  <c r="X539" i="15"/>
  <c r="Z539" i="15" s="1"/>
  <c r="D541" i="18" s="1"/>
  <c r="K541" i="18" s="1"/>
  <c r="X618" i="15"/>
  <c r="Z618" i="15" s="1"/>
  <c r="D620" i="18" s="1"/>
  <c r="K620" i="18" s="1"/>
  <c r="X680" i="15"/>
  <c r="Z680" i="15" s="1"/>
  <c r="D682" i="18" s="1"/>
  <c r="K682" i="18" s="1"/>
  <c r="X737" i="15"/>
  <c r="Z737" i="15" s="1"/>
  <c r="D739" i="18" s="1"/>
  <c r="K739" i="18" s="1"/>
  <c r="X883" i="15"/>
  <c r="Z883" i="15" s="1"/>
  <c r="D885" i="18" s="1"/>
  <c r="K885" i="18" s="1"/>
  <c r="X366" i="15"/>
  <c r="Z366" i="15" s="1"/>
  <c r="D368" i="18" s="1"/>
  <c r="K368" i="18" s="1"/>
  <c r="X552" i="15"/>
  <c r="Z552" i="15" s="1"/>
  <c r="D554" i="18" s="1"/>
  <c r="K554" i="18" s="1"/>
  <c r="X983" i="15"/>
  <c r="Z983" i="15" s="1"/>
  <c r="D985" i="18" s="1"/>
  <c r="K985" i="18" s="1"/>
  <c r="X265" i="15"/>
  <c r="Z265" i="15" s="1"/>
  <c r="D267" i="18" s="1"/>
  <c r="K267" i="18" s="1"/>
  <c r="X297" i="15"/>
  <c r="Z297" i="15" s="1"/>
  <c r="D299" i="18" s="1"/>
  <c r="K299" i="18" s="1"/>
  <c r="X315" i="15"/>
  <c r="Z315" i="15" s="1"/>
  <c r="D317" i="18" s="1"/>
  <c r="K317" i="18" s="1"/>
  <c r="X405" i="15"/>
  <c r="Z405" i="15" s="1"/>
  <c r="D407" i="18" s="1"/>
  <c r="K407" i="18" s="1"/>
  <c r="X546" i="15"/>
  <c r="Z546" i="15" s="1"/>
  <c r="D548" i="18" s="1"/>
  <c r="K548" i="18" s="1"/>
  <c r="X664" i="15"/>
  <c r="Z664" i="15" s="1"/>
  <c r="D666" i="18" s="1"/>
  <c r="K666" i="18" s="1"/>
  <c r="X785" i="15"/>
  <c r="Z785" i="15" s="1"/>
  <c r="D787" i="18" s="1"/>
  <c r="K787" i="18" s="1"/>
  <c r="X795" i="15"/>
  <c r="Z795" i="15" s="1"/>
  <c r="D797" i="18" s="1"/>
  <c r="K797" i="18" s="1"/>
  <c r="X872" i="15"/>
  <c r="Z872" i="15" s="1"/>
  <c r="D874" i="18" s="1"/>
  <c r="K874" i="18" s="1"/>
  <c r="X947" i="15"/>
  <c r="Z947" i="15" s="1"/>
  <c r="D949" i="18" s="1"/>
  <c r="K949" i="18" s="1"/>
  <c r="X503" i="15"/>
  <c r="Z503" i="15" s="1"/>
  <c r="D505" i="18" s="1"/>
  <c r="K505" i="18" s="1"/>
  <c r="X802" i="15"/>
  <c r="Z802" i="15" s="1"/>
  <c r="D804" i="18" s="1"/>
  <c r="K804" i="18" s="1"/>
  <c r="X940" i="15"/>
  <c r="Z940" i="15" s="1"/>
  <c r="D942" i="18" s="1"/>
  <c r="K942" i="18" s="1"/>
  <c r="X470" i="15"/>
  <c r="Z470" i="15" s="1"/>
  <c r="D472" i="18" s="1"/>
  <c r="K472" i="18" s="1"/>
  <c r="X473" i="15"/>
  <c r="Z473" i="15" s="1"/>
  <c r="D475" i="18" s="1"/>
  <c r="K475" i="18" s="1"/>
  <c r="X598" i="15"/>
  <c r="Z598" i="15" s="1"/>
  <c r="D600" i="18" s="1"/>
  <c r="K600" i="18" s="1"/>
  <c r="X370" i="15"/>
  <c r="Z370" i="15" s="1"/>
  <c r="D372" i="18" s="1"/>
  <c r="K372" i="18" s="1"/>
  <c r="X483" i="15"/>
  <c r="Z483" i="15" s="1"/>
  <c r="D485" i="18" s="1"/>
  <c r="K485" i="18" s="1"/>
  <c r="X533" i="15"/>
  <c r="Z533" i="15" s="1"/>
  <c r="D535" i="18" s="1"/>
  <c r="K535" i="18" s="1"/>
  <c r="X603" i="15"/>
  <c r="Z603" i="15" s="1"/>
  <c r="D605" i="18" s="1"/>
  <c r="K605" i="18" s="1"/>
  <c r="X748" i="15"/>
  <c r="Z748" i="15" s="1"/>
  <c r="D750" i="18" s="1"/>
  <c r="K750" i="18" s="1"/>
  <c r="X993" i="15"/>
  <c r="Z993" i="15" s="1"/>
  <c r="D995" i="18" s="1"/>
  <c r="K995" i="18" s="1"/>
  <c r="X1010" i="15"/>
  <c r="Z1010" i="15" s="1"/>
  <c r="D1012" i="18" s="1"/>
  <c r="K1012" i="18" s="1"/>
  <c r="X1043" i="15"/>
  <c r="Z1043" i="15" s="1"/>
  <c r="D1045" i="18" s="1"/>
  <c r="K1045" i="18" s="1"/>
  <c r="X602" i="15"/>
  <c r="Z602" i="15" s="1"/>
  <c r="D604" i="18" s="1"/>
  <c r="K604" i="18" s="1"/>
  <c r="X609" i="15"/>
  <c r="Z609" i="15" s="1"/>
  <c r="D611" i="18" s="1"/>
  <c r="K611" i="18" s="1"/>
  <c r="X616" i="15"/>
  <c r="Z616" i="15" s="1"/>
  <c r="D618" i="18" s="1"/>
  <c r="K618" i="18" s="1"/>
  <c r="X623" i="15"/>
  <c r="Z623" i="15" s="1"/>
  <c r="D625" i="18" s="1"/>
  <c r="K625" i="18" s="1"/>
  <c r="X34" i="15"/>
  <c r="Z34" i="15" s="1"/>
  <c r="D36" i="18" s="1"/>
  <c r="K36" i="18" s="1"/>
  <c r="X43" i="15"/>
  <c r="Z43" i="15" s="1"/>
  <c r="D45" i="18" s="1"/>
  <c r="K45" i="18" s="1"/>
  <c r="X53" i="15"/>
  <c r="Z53" i="15" s="1"/>
  <c r="D55" i="18" s="1"/>
  <c r="K55" i="18" s="1"/>
  <c r="X77" i="15"/>
  <c r="Z77" i="15" s="1"/>
  <c r="D79" i="18" s="1"/>
  <c r="K79" i="18" s="1"/>
  <c r="X82" i="15"/>
  <c r="Z82" i="15" s="1"/>
  <c r="D84" i="18" s="1"/>
  <c r="K84" i="18" s="1"/>
  <c r="X115" i="15"/>
  <c r="Z115" i="15" s="1"/>
  <c r="D117" i="18" s="1"/>
  <c r="K117" i="18" s="1"/>
  <c r="X126" i="15"/>
  <c r="Z126" i="15" s="1"/>
  <c r="D128" i="18" s="1"/>
  <c r="K128" i="18" s="1"/>
  <c r="X143" i="15"/>
  <c r="Z143" i="15" s="1"/>
  <c r="D145" i="18" s="1"/>
  <c r="K145" i="18" s="1"/>
  <c r="X215" i="15"/>
  <c r="Z215" i="15" s="1"/>
  <c r="D217" i="18" s="1"/>
  <c r="K217" i="18" s="1"/>
  <c r="X227" i="15"/>
  <c r="Z227" i="15" s="1"/>
  <c r="D229" i="18" s="1"/>
  <c r="K229" i="18" s="1"/>
  <c r="X55" i="15"/>
  <c r="Z55" i="15" s="1"/>
  <c r="D57" i="18" s="1"/>
  <c r="K57" i="18" s="1"/>
  <c r="X122" i="15"/>
  <c r="Z122" i="15" s="1"/>
  <c r="D124" i="18" s="1"/>
  <c r="K124" i="18" s="1"/>
  <c r="X130" i="15"/>
  <c r="Z130" i="15" s="1"/>
  <c r="D132" i="18" s="1"/>
  <c r="K132" i="18" s="1"/>
  <c r="X79" i="15"/>
  <c r="Z79" i="15" s="1"/>
  <c r="D81" i="18" s="1"/>
  <c r="K81" i="18" s="1"/>
  <c r="X89" i="15"/>
  <c r="Z89" i="15" s="1"/>
  <c r="D91" i="18" s="1"/>
  <c r="K91" i="18" s="1"/>
  <c r="X125" i="15"/>
  <c r="Z125" i="15" s="1"/>
  <c r="D127" i="18" s="1"/>
  <c r="K127" i="18" s="1"/>
  <c r="X135" i="15"/>
  <c r="Z135" i="15" s="1"/>
  <c r="D137" i="18" s="1"/>
  <c r="K137" i="18" s="1"/>
  <c r="X164" i="15"/>
  <c r="Z164" i="15" s="1"/>
  <c r="D166" i="18" s="1"/>
  <c r="K166" i="18" s="1"/>
  <c r="X193" i="15"/>
  <c r="Z193" i="15" s="1"/>
  <c r="D195" i="18" s="1"/>
  <c r="K195" i="18" s="1"/>
  <c r="X274" i="15"/>
  <c r="Z274" i="15" s="1"/>
  <c r="D276" i="18" s="1"/>
  <c r="K276" i="18" s="1"/>
  <c r="X110" i="15"/>
  <c r="Z110" i="15" s="1"/>
  <c r="D112" i="18" s="1"/>
  <c r="K112" i="18" s="1"/>
  <c r="X117" i="15"/>
  <c r="Z117" i="15" s="1"/>
  <c r="D119" i="18" s="1"/>
  <c r="K119" i="18" s="1"/>
  <c r="X129" i="15"/>
  <c r="Z129" i="15" s="1"/>
  <c r="D131" i="18" s="1"/>
  <c r="K131" i="18" s="1"/>
  <c r="X175" i="15"/>
  <c r="Z175" i="15" s="1"/>
  <c r="D177" i="18" s="1"/>
  <c r="K177" i="18" s="1"/>
  <c r="X29" i="15"/>
  <c r="Z29" i="15" s="1"/>
  <c r="D31" i="18" s="1"/>
  <c r="K31" i="18" s="1"/>
  <c r="X30" i="15"/>
  <c r="Z30" i="15" s="1"/>
  <c r="D32" i="18" s="1"/>
  <c r="K32" i="18" s="1"/>
  <c r="X37" i="15"/>
  <c r="Z37" i="15" s="1"/>
  <c r="D39" i="18" s="1"/>
  <c r="K39" i="18" s="1"/>
  <c r="X83" i="15"/>
  <c r="Z83" i="15" s="1"/>
  <c r="D85" i="18" s="1"/>
  <c r="K85" i="18" s="1"/>
  <c r="X100" i="15"/>
  <c r="Z100" i="15" s="1"/>
  <c r="D102" i="18" s="1"/>
  <c r="K102" i="18" s="1"/>
  <c r="X102" i="15"/>
  <c r="Z102" i="15" s="1"/>
  <c r="D104" i="18" s="1"/>
  <c r="K104" i="18" s="1"/>
  <c r="X113" i="15"/>
  <c r="Z113" i="15" s="1"/>
  <c r="D115" i="18" s="1"/>
  <c r="K115" i="18" s="1"/>
  <c r="X114" i="15"/>
  <c r="Z114" i="15" s="1"/>
  <c r="D116" i="18" s="1"/>
  <c r="K116" i="18" s="1"/>
  <c r="X123" i="15"/>
  <c r="Z123" i="15" s="1"/>
  <c r="D125" i="18" s="1"/>
  <c r="K125" i="18" s="1"/>
  <c r="X156" i="15"/>
  <c r="Z156" i="15" s="1"/>
  <c r="D158" i="18" s="1"/>
  <c r="K158" i="18" s="1"/>
  <c r="X212" i="15"/>
  <c r="Z212" i="15" s="1"/>
  <c r="D214" i="18" s="1"/>
  <c r="K214" i="18" s="1"/>
  <c r="X241" i="15"/>
  <c r="Z241" i="15" s="1"/>
  <c r="D243" i="18" s="1"/>
  <c r="K243" i="18" s="1"/>
  <c r="X257" i="15"/>
  <c r="Z257" i="15" s="1"/>
  <c r="D259" i="18" s="1"/>
  <c r="K259" i="18" s="1"/>
  <c r="X66" i="15"/>
  <c r="Z66" i="15" s="1"/>
  <c r="D68" i="18" s="1"/>
  <c r="K68" i="18" s="1"/>
  <c r="X86" i="15"/>
  <c r="Z86" i="15" s="1"/>
  <c r="D88" i="18" s="1"/>
  <c r="K88" i="18" s="1"/>
  <c r="X94" i="15"/>
  <c r="Z94" i="15" s="1"/>
  <c r="D96" i="18" s="1"/>
  <c r="K96" i="18" s="1"/>
  <c r="X121" i="15"/>
  <c r="Z121" i="15" s="1"/>
  <c r="D123" i="18" s="1"/>
  <c r="K123" i="18" s="1"/>
  <c r="X99" i="15"/>
  <c r="Z99" i="15" s="1"/>
  <c r="D101" i="18" s="1"/>
  <c r="K101" i="18" s="1"/>
  <c r="X108" i="15"/>
  <c r="Z108" i="15" s="1"/>
  <c r="D110" i="18" s="1"/>
  <c r="K110" i="18" s="1"/>
  <c r="X154" i="15"/>
  <c r="Z154" i="15" s="1"/>
  <c r="D156" i="18" s="1"/>
  <c r="K156" i="18" s="1"/>
  <c r="X155" i="15"/>
  <c r="Z155" i="15" s="1"/>
  <c r="D157" i="18" s="1"/>
  <c r="K157" i="18" s="1"/>
  <c r="X194" i="15"/>
  <c r="Z194" i="15" s="1"/>
  <c r="D196" i="18" s="1"/>
  <c r="K196" i="18" s="1"/>
  <c r="X266" i="15"/>
  <c r="Z266" i="15" s="1"/>
  <c r="D268" i="18" s="1"/>
  <c r="K268" i="18" s="1"/>
  <c r="X276" i="15"/>
  <c r="Z276" i="15" s="1"/>
  <c r="D278" i="18" s="1"/>
  <c r="K278" i="18" s="1"/>
  <c r="X296" i="15"/>
  <c r="Z296" i="15" s="1"/>
  <c r="D298" i="18" s="1"/>
  <c r="K298" i="18" s="1"/>
  <c r="X362" i="15"/>
  <c r="Z362" i="15" s="1"/>
  <c r="D364" i="18" s="1"/>
  <c r="K364" i="18" s="1"/>
  <c r="X19" i="15"/>
  <c r="Z19" i="15" s="1"/>
  <c r="D21" i="18" s="1"/>
  <c r="K21" i="18" s="1"/>
  <c r="X10" i="15"/>
  <c r="Z10" i="15" s="1"/>
  <c r="D12" i="18" s="1"/>
  <c r="K12" i="18" s="1"/>
  <c r="X16" i="15"/>
  <c r="Z16" i="15" s="1"/>
  <c r="D18" i="18" s="1"/>
  <c r="K18" i="18" s="1"/>
  <c r="X58" i="15"/>
  <c r="Z58" i="15" s="1"/>
  <c r="D60" i="18" s="1"/>
  <c r="K60" i="18" s="1"/>
  <c r="X64" i="15"/>
  <c r="Z64" i="15" s="1"/>
  <c r="D66" i="18" s="1"/>
  <c r="K66" i="18" s="1"/>
  <c r="X72" i="15"/>
  <c r="Z72" i="15" s="1"/>
  <c r="D74" i="18" s="1"/>
  <c r="K74" i="18" s="1"/>
  <c r="X75" i="15"/>
  <c r="Z75" i="15" s="1"/>
  <c r="D77" i="18" s="1"/>
  <c r="K77" i="18" s="1"/>
  <c r="X78" i="15"/>
  <c r="Z78" i="15" s="1"/>
  <c r="D80" i="18" s="1"/>
  <c r="K80" i="18" s="1"/>
  <c r="X85" i="15"/>
  <c r="Z85" i="15" s="1"/>
  <c r="D87" i="18" s="1"/>
  <c r="K87" i="18" s="1"/>
  <c r="X87" i="15"/>
  <c r="Z87" i="15" s="1"/>
  <c r="D89" i="18" s="1"/>
  <c r="K89" i="18" s="1"/>
  <c r="X90" i="15"/>
  <c r="Z90" i="15" s="1"/>
  <c r="D92" i="18" s="1"/>
  <c r="K92" i="18" s="1"/>
  <c r="X103" i="15"/>
  <c r="Z103" i="15" s="1"/>
  <c r="D105" i="18" s="1"/>
  <c r="K105" i="18" s="1"/>
  <c r="X104" i="15"/>
  <c r="Z104" i="15" s="1"/>
  <c r="D106" i="18" s="1"/>
  <c r="K106" i="18" s="1"/>
  <c r="X139" i="15"/>
  <c r="Z139" i="15" s="1"/>
  <c r="D141" i="18" s="1"/>
  <c r="K141" i="18" s="1"/>
  <c r="X142" i="15"/>
  <c r="Z142" i="15" s="1"/>
  <c r="D144" i="18" s="1"/>
  <c r="K144" i="18" s="1"/>
  <c r="X146" i="15"/>
  <c r="Z146" i="15" s="1"/>
  <c r="D148" i="18" s="1"/>
  <c r="K148" i="18" s="1"/>
  <c r="X147" i="15"/>
  <c r="Z147" i="15" s="1"/>
  <c r="D149" i="18" s="1"/>
  <c r="K149" i="18" s="1"/>
  <c r="X163" i="15"/>
  <c r="Z163" i="15" s="1"/>
  <c r="D165" i="18" s="1"/>
  <c r="K165" i="18" s="1"/>
  <c r="X91" i="15"/>
  <c r="Z91" i="15" s="1"/>
  <c r="D93" i="18" s="1"/>
  <c r="K93" i="18" s="1"/>
  <c r="X118" i="15"/>
  <c r="Z118" i="15" s="1"/>
  <c r="D120" i="18" s="1"/>
  <c r="K120" i="18" s="1"/>
  <c r="X185" i="15"/>
  <c r="Z185" i="15" s="1"/>
  <c r="D187" i="18" s="1"/>
  <c r="K187" i="18" s="1"/>
  <c r="X273" i="15"/>
  <c r="Z273" i="15" s="1"/>
  <c r="D275" i="18" s="1"/>
  <c r="K275" i="18" s="1"/>
  <c r="X343" i="15"/>
  <c r="Z343" i="15" s="1"/>
  <c r="D345" i="18" s="1"/>
  <c r="K345" i="18" s="1"/>
  <c r="X234" i="15"/>
  <c r="Z234" i="15" s="1"/>
  <c r="D236" i="18" s="1"/>
  <c r="K236" i="18" s="1"/>
  <c r="X250" i="15"/>
  <c r="Z250" i="15" s="1"/>
  <c r="D252" i="18" s="1"/>
  <c r="K252" i="18" s="1"/>
  <c r="X269" i="15"/>
  <c r="Z269" i="15" s="1"/>
  <c r="D271" i="18" s="1"/>
  <c r="K271" i="18" s="1"/>
  <c r="X271" i="15"/>
  <c r="Z271" i="15" s="1"/>
  <c r="D273" i="18" s="1"/>
  <c r="K273" i="18" s="1"/>
  <c r="X272" i="15"/>
  <c r="Z272" i="15" s="1"/>
  <c r="D274" i="18" s="1"/>
  <c r="K274" i="18" s="1"/>
  <c r="X282" i="15"/>
  <c r="Z282" i="15" s="1"/>
  <c r="D284" i="18" s="1"/>
  <c r="K284" i="18" s="1"/>
  <c r="X308" i="15"/>
  <c r="Z308" i="15" s="1"/>
  <c r="D310" i="18" s="1"/>
  <c r="K310" i="18" s="1"/>
  <c r="X368" i="15"/>
  <c r="Z368" i="15" s="1"/>
  <c r="D370" i="18" s="1"/>
  <c r="K370" i="18" s="1"/>
  <c r="X508" i="15"/>
  <c r="Z508" i="15" s="1"/>
  <c r="D510" i="18" s="1"/>
  <c r="K510" i="18" s="1"/>
  <c r="X167" i="15"/>
  <c r="Z167" i="15" s="1"/>
  <c r="D169" i="18" s="1"/>
  <c r="K169" i="18" s="1"/>
  <c r="X180" i="15"/>
  <c r="Z180" i="15" s="1"/>
  <c r="D182" i="18" s="1"/>
  <c r="K182" i="18" s="1"/>
  <c r="X216" i="15"/>
  <c r="Z216" i="15" s="1"/>
  <c r="D218" i="18" s="1"/>
  <c r="K218" i="18" s="1"/>
  <c r="X239" i="15"/>
  <c r="Z239" i="15" s="1"/>
  <c r="D241" i="18" s="1"/>
  <c r="K241" i="18" s="1"/>
  <c r="X255" i="15"/>
  <c r="Z255" i="15" s="1"/>
  <c r="D257" i="18" s="1"/>
  <c r="K257" i="18" s="1"/>
  <c r="X263" i="15"/>
  <c r="Z263" i="15" s="1"/>
  <c r="D265" i="18" s="1"/>
  <c r="K265" i="18" s="1"/>
  <c r="X304" i="15"/>
  <c r="Z304" i="15" s="1"/>
  <c r="D306" i="18" s="1"/>
  <c r="K306" i="18" s="1"/>
  <c r="X359" i="15"/>
  <c r="Z359" i="15" s="1"/>
  <c r="D361" i="18" s="1"/>
  <c r="K361" i="18" s="1"/>
  <c r="X418" i="15"/>
  <c r="Z418" i="15" s="1"/>
  <c r="D420" i="18" s="1"/>
  <c r="K420" i="18" s="1"/>
  <c r="X555" i="15"/>
  <c r="Z555" i="15" s="1"/>
  <c r="D557" i="18" s="1"/>
  <c r="K557" i="18" s="1"/>
  <c r="X647" i="15"/>
  <c r="Z647" i="15" s="1"/>
  <c r="D649" i="18" s="1"/>
  <c r="K649" i="18" s="1"/>
  <c r="X168" i="15"/>
  <c r="Z168" i="15" s="1"/>
  <c r="D170" i="18" s="1"/>
  <c r="K170" i="18" s="1"/>
  <c r="X189" i="15"/>
  <c r="Z189" i="15" s="1"/>
  <c r="D191" i="18" s="1"/>
  <c r="K191" i="18" s="1"/>
  <c r="X196" i="15"/>
  <c r="Z196" i="15" s="1"/>
  <c r="D198" i="18" s="1"/>
  <c r="K198" i="18" s="1"/>
  <c r="X201" i="15"/>
  <c r="Z201" i="15" s="1"/>
  <c r="D203" i="18" s="1"/>
  <c r="K203" i="18" s="1"/>
  <c r="X204" i="15"/>
  <c r="Z204" i="15" s="1"/>
  <c r="D206" i="18" s="1"/>
  <c r="K206" i="18" s="1"/>
  <c r="X220" i="15"/>
  <c r="Z220" i="15" s="1"/>
  <c r="D222" i="18" s="1"/>
  <c r="K222" i="18" s="1"/>
  <c r="X360" i="15"/>
  <c r="Z360" i="15" s="1"/>
  <c r="D362" i="18" s="1"/>
  <c r="K362" i="18" s="1"/>
  <c r="X415" i="15"/>
  <c r="Z415" i="15" s="1"/>
  <c r="D417" i="18" s="1"/>
  <c r="K417" i="18" s="1"/>
  <c r="X461" i="15"/>
  <c r="Z461" i="15" s="1"/>
  <c r="D463" i="18" s="1"/>
  <c r="K463" i="18" s="1"/>
  <c r="X648" i="15"/>
  <c r="Z648" i="15" s="1"/>
  <c r="D650" i="18" s="1"/>
  <c r="K650" i="18" s="1"/>
  <c r="X192" i="15"/>
  <c r="Z192" i="15" s="1"/>
  <c r="D194" i="18" s="1"/>
  <c r="K194" i="18" s="1"/>
  <c r="X199" i="15"/>
  <c r="Z199" i="15" s="1"/>
  <c r="D201" i="18" s="1"/>
  <c r="K201" i="18" s="1"/>
  <c r="X226" i="15"/>
  <c r="Z226" i="15" s="1"/>
  <c r="D228" i="18" s="1"/>
  <c r="K228" i="18" s="1"/>
  <c r="X275" i="15"/>
  <c r="Z275" i="15" s="1"/>
  <c r="D277" i="18" s="1"/>
  <c r="K277" i="18" s="1"/>
  <c r="X285" i="15"/>
  <c r="Z285" i="15" s="1"/>
  <c r="D287" i="18" s="1"/>
  <c r="K287" i="18" s="1"/>
  <c r="X287" i="15"/>
  <c r="Z287" i="15" s="1"/>
  <c r="D289" i="18" s="1"/>
  <c r="K289" i="18" s="1"/>
  <c r="X352" i="15"/>
  <c r="Z352" i="15" s="1"/>
  <c r="D354" i="18" s="1"/>
  <c r="K354" i="18" s="1"/>
  <c r="X358" i="15"/>
  <c r="Z358" i="15" s="1"/>
  <c r="D360" i="18" s="1"/>
  <c r="K360" i="18" s="1"/>
  <c r="X373" i="15"/>
  <c r="Z373" i="15" s="1"/>
  <c r="D375" i="18" s="1"/>
  <c r="K375" i="18" s="1"/>
  <c r="X437" i="15"/>
  <c r="Z437" i="15" s="1"/>
  <c r="D439" i="18" s="1"/>
  <c r="K439" i="18" s="1"/>
  <c r="X446" i="15"/>
  <c r="Z446" i="15" s="1"/>
  <c r="D448" i="18" s="1"/>
  <c r="K448" i="18" s="1"/>
  <c r="X454" i="15"/>
  <c r="Z454" i="15" s="1"/>
  <c r="D456" i="18" s="1"/>
  <c r="K456" i="18" s="1"/>
  <c r="X630" i="15"/>
  <c r="Z630" i="15" s="1"/>
  <c r="D632" i="18" s="1"/>
  <c r="K632" i="18" s="1"/>
  <c r="X181" i="15"/>
  <c r="Z181" i="15" s="1"/>
  <c r="D183" i="18" s="1"/>
  <c r="K183" i="18" s="1"/>
  <c r="X188" i="15"/>
  <c r="Z188" i="15" s="1"/>
  <c r="D190" i="18" s="1"/>
  <c r="K190" i="18" s="1"/>
  <c r="X207" i="15"/>
  <c r="Z207" i="15" s="1"/>
  <c r="D209" i="18" s="1"/>
  <c r="K209" i="18" s="1"/>
  <c r="X218" i="15"/>
  <c r="Z218" i="15" s="1"/>
  <c r="D220" i="18" s="1"/>
  <c r="K220" i="18" s="1"/>
  <c r="X245" i="15"/>
  <c r="Z245" i="15" s="1"/>
  <c r="D247" i="18" s="1"/>
  <c r="K247" i="18" s="1"/>
  <c r="X351" i="15"/>
  <c r="Z351" i="15" s="1"/>
  <c r="D353" i="18" s="1"/>
  <c r="K353" i="18" s="1"/>
  <c r="X365" i="15"/>
  <c r="Z365" i="15" s="1"/>
  <c r="D367" i="18" s="1"/>
  <c r="K367" i="18" s="1"/>
  <c r="X402" i="15"/>
  <c r="Z402" i="15" s="1"/>
  <c r="D404" i="18" s="1"/>
  <c r="K404" i="18" s="1"/>
  <c r="X429" i="15"/>
  <c r="Z429" i="15" s="1"/>
  <c r="D431" i="18" s="1"/>
  <c r="K431" i="18" s="1"/>
  <c r="X191" i="15"/>
  <c r="Z191" i="15" s="1"/>
  <c r="D193" i="18" s="1"/>
  <c r="K193" i="18" s="1"/>
  <c r="X202" i="15"/>
  <c r="Z202" i="15" s="1"/>
  <c r="D204" i="18" s="1"/>
  <c r="K204" i="18" s="1"/>
  <c r="X298" i="15"/>
  <c r="Z298" i="15" s="1"/>
  <c r="D300" i="18" s="1"/>
  <c r="K300" i="18" s="1"/>
  <c r="X303" i="15"/>
  <c r="Z303" i="15" s="1"/>
  <c r="D305" i="18" s="1"/>
  <c r="K305" i="18" s="1"/>
  <c r="X390" i="15"/>
  <c r="Z390" i="15" s="1"/>
  <c r="D392" i="18" s="1"/>
  <c r="K392" i="18" s="1"/>
  <c r="X656" i="15"/>
  <c r="Z656" i="15" s="1"/>
  <c r="D658" i="18" s="1"/>
  <c r="K658" i="18" s="1"/>
  <c r="X169" i="15"/>
  <c r="Z169" i="15" s="1"/>
  <c r="D171" i="18" s="1"/>
  <c r="K171" i="18" s="1"/>
  <c r="X179" i="15"/>
  <c r="Z179" i="15" s="1"/>
  <c r="D181" i="18" s="1"/>
  <c r="K181" i="18" s="1"/>
  <c r="X183" i="15"/>
  <c r="Z183" i="15" s="1"/>
  <c r="D185" i="18" s="1"/>
  <c r="K185" i="18" s="1"/>
  <c r="X184" i="15"/>
  <c r="Z184" i="15" s="1"/>
  <c r="D186" i="18" s="1"/>
  <c r="K186" i="18" s="1"/>
  <c r="X186" i="15"/>
  <c r="Z186" i="15" s="1"/>
  <c r="D188" i="18" s="1"/>
  <c r="K188" i="18" s="1"/>
  <c r="X197" i="15"/>
  <c r="Z197" i="15" s="1"/>
  <c r="D199" i="18" s="1"/>
  <c r="K199" i="18" s="1"/>
  <c r="X209" i="15"/>
  <c r="Z209" i="15" s="1"/>
  <c r="D211" i="18" s="1"/>
  <c r="K211" i="18" s="1"/>
  <c r="X217" i="15"/>
  <c r="Z217" i="15" s="1"/>
  <c r="D219" i="18" s="1"/>
  <c r="K219" i="18" s="1"/>
  <c r="X233" i="15"/>
  <c r="Z233" i="15" s="1"/>
  <c r="D235" i="18" s="1"/>
  <c r="K235" i="18" s="1"/>
  <c r="X247" i="15"/>
  <c r="Z247" i="15" s="1"/>
  <c r="D249" i="18" s="1"/>
  <c r="K249" i="18" s="1"/>
  <c r="X249" i="15"/>
  <c r="Z249" i="15" s="1"/>
  <c r="D251" i="18" s="1"/>
  <c r="K251" i="18" s="1"/>
  <c r="X261" i="15"/>
  <c r="Z261" i="15" s="1"/>
  <c r="D263" i="18" s="1"/>
  <c r="K263" i="18" s="1"/>
  <c r="X309" i="15"/>
  <c r="Z309" i="15" s="1"/>
  <c r="D311" i="18" s="1"/>
  <c r="K311" i="18" s="1"/>
  <c r="X322" i="15"/>
  <c r="Z322" i="15" s="1"/>
  <c r="D324" i="18" s="1"/>
  <c r="K324" i="18" s="1"/>
  <c r="X346" i="15"/>
  <c r="Z346" i="15" s="1"/>
  <c r="D348" i="18" s="1"/>
  <c r="K348" i="18" s="1"/>
  <c r="X388" i="15"/>
  <c r="Z388" i="15" s="1"/>
  <c r="D390" i="18" s="1"/>
  <c r="K390" i="18" s="1"/>
  <c r="X398" i="15"/>
  <c r="Z398" i="15" s="1"/>
  <c r="D400" i="18" s="1"/>
  <c r="K400" i="18" s="1"/>
  <c r="X485" i="15"/>
  <c r="Z485" i="15" s="1"/>
  <c r="D487" i="18" s="1"/>
  <c r="K487" i="18" s="1"/>
  <c r="X493" i="15"/>
  <c r="Z493" i="15" s="1"/>
  <c r="D495" i="18" s="1"/>
  <c r="K495" i="18" s="1"/>
  <c r="X528" i="15"/>
  <c r="Z528" i="15" s="1"/>
  <c r="D530" i="18" s="1"/>
  <c r="K530" i="18" s="1"/>
  <c r="X597" i="15"/>
  <c r="Z597" i="15" s="1"/>
  <c r="D599" i="18" s="1"/>
  <c r="K599" i="18" s="1"/>
  <c r="X291" i="15"/>
  <c r="Z291" i="15" s="1"/>
  <c r="D293" i="18" s="1"/>
  <c r="K293" i="18" s="1"/>
  <c r="X306" i="15"/>
  <c r="Z306" i="15" s="1"/>
  <c r="D308" i="18" s="1"/>
  <c r="K308" i="18" s="1"/>
  <c r="X310" i="15"/>
  <c r="Z310" i="15" s="1"/>
  <c r="D312" i="18" s="1"/>
  <c r="K312" i="18" s="1"/>
  <c r="X327" i="15"/>
  <c r="Z327" i="15" s="1"/>
  <c r="D329" i="18" s="1"/>
  <c r="K329" i="18" s="1"/>
  <c r="X328" i="15"/>
  <c r="Z328" i="15" s="1"/>
  <c r="D330" i="18" s="1"/>
  <c r="K330" i="18" s="1"/>
  <c r="X333" i="15"/>
  <c r="Z333" i="15" s="1"/>
  <c r="D335" i="18" s="1"/>
  <c r="K335" i="18" s="1"/>
  <c r="X338" i="15"/>
  <c r="Z338" i="15" s="1"/>
  <c r="D340" i="18" s="1"/>
  <c r="K340" i="18" s="1"/>
  <c r="X344" i="15"/>
  <c r="Z344" i="15" s="1"/>
  <c r="D346" i="18" s="1"/>
  <c r="K346" i="18" s="1"/>
  <c r="X377" i="15"/>
  <c r="Z377" i="15" s="1"/>
  <c r="D379" i="18" s="1"/>
  <c r="K379" i="18" s="1"/>
  <c r="X399" i="15"/>
  <c r="Z399" i="15" s="1"/>
  <c r="D401" i="18" s="1"/>
  <c r="K401" i="18" s="1"/>
  <c r="X434" i="15"/>
  <c r="Z434" i="15" s="1"/>
  <c r="D436" i="18" s="1"/>
  <c r="K436" i="18" s="1"/>
  <c r="X445" i="15"/>
  <c r="Z445" i="15" s="1"/>
  <c r="D447" i="18" s="1"/>
  <c r="K447" i="18" s="1"/>
  <c r="X479" i="15"/>
  <c r="Z479" i="15" s="1"/>
  <c r="D481" i="18" s="1"/>
  <c r="K481" i="18" s="1"/>
  <c r="X489" i="15"/>
  <c r="Z489" i="15" s="1"/>
  <c r="D491" i="18" s="1"/>
  <c r="K491" i="18" s="1"/>
  <c r="X507" i="15"/>
  <c r="Z507" i="15" s="1"/>
  <c r="D509" i="18" s="1"/>
  <c r="K509" i="18" s="1"/>
  <c r="X520" i="15"/>
  <c r="Z520" i="15" s="1"/>
  <c r="D522" i="18" s="1"/>
  <c r="K522" i="18" s="1"/>
  <c r="X606" i="15"/>
  <c r="Z606" i="15" s="1"/>
  <c r="D608" i="18" s="1"/>
  <c r="K608" i="18" s="1"/>
  <c r="X622" i="15"/>
  <c r="Z622" i="15" s="1"/>
  <c r="D624" i="18" s="1"/>
  <c r="K624" i="18" s="1"/>
  <c r="X334" i="15"/>
  <c r="Z334" i="15" s="1"/>
  <c r="D336" i="18" s="1"/>
  <c r="K336" i="18" s="1"/>
  <c r="X394" i="15"/>
  <c r="Z394" i="15" s="1"/>
  <c r="D396" i="18" s="1"/>
  <c r="K396" i="18" s="1"/>
  <c r="X421" i="15"/>
  <c r="Z421" i="15" s="1"/>
  <c r="D423" i="18" s="1"/>
  <c r="K423" i="18" s="1"/>
  <c r="X422" i="15"/>
  <c r="Z422" i="15" s="1"/>
  <c r="D424" i="18" s="1"/>
  <c r="K424" i="18" s="1"/>
  <c r="X487" i="15"/>
  <c r="Z487" i="15" s="1"/>
  <c r="D489" i="18" s="1"/>
  <c r="K489" i="18" s="1"/>
  <c r="X495" i="15"/>
  <c r="Z495" i="15" s="1"/>
  <c r="D497" i="18" s="1"/>
  <c r="K497" i="18" s="1"/>
  <c r="X536" i="15"/>
  <c r="Z536" i="15" s="1"/>
  <c r="D538" i="18" s="1"/>
  <c r="K538" i="18" s="1"/>
  <c r="X634" i="15"/>
  <c r="Z634" i="15" s="1"/>
  <c r="D636" i="18" s="1"/>
  <c r="K636" i="18" s="1"/>
  <c r="X638" i="15"/>
  <c r="Z638" i="15" s="1"/>
  <c r="D640" i="18" s="1"/>
  <c r="K640" i="18" s="1"/>
  <c r="X769" i="15"/>
  <c r="Z769" i="15" s="1"/>
  <c r="D771" i="18" s="1"/>
  <c r="K771" i="18" s="1"/>
  <c r="X354" i="15"/>
  <c r="Z354" i="15" s="1"/>
  <c r="D356" i="18" s="1"/>
  <c r="K356" i="18" s="1"/>
  <c r="X430" i="15"/>
  <c r="Z430" i="15" s="1"/>
  <c r="D432" i="18" s="1"/>
  <c r="K432" i="18" s="1"/>
  <c r="X431" i="15"/>
  <c r="Z431" i="15" s="1"/>
  <c r="D433" i="18" s="1"/>
  <c r="K433" i="18" s="1"/>
  <c r="X436" i="15"/>
  <c r="Z436" i="15" s="1"/>
  <c r="D438" i="18" s="1"/>
  <c r="K438" i="18" s="1"/>
  <c r="X440" i="15"/>
  <c r="Z440" i="15" s="1"/>
  <c r="D442" i="18" s="1"/>
  <c r="K442" i="18" s="1"/>
  <c r="X462" i="15"/>
  <c r="Z462" i="15" s="1"/>
  <c r="D464" i="18" s="1"/>
  <c r="K464" i="18" s="1"/>
  <c r="X468" i="15"/>
  <c r="Z468" i="15" s="1"/>
  <c r="D470" i="18" s="1"/>
  <c r="K470" i="18" s="1"/>
  <c r="X497" i="15"/>
  <c r="Z497" i="15" s="1"/>
  <c r="D499" i="18" s="1"/>
  <c r="K499" i="18" s="1"/>
  <c r="X498" i="15"/>
  <c r="Z498" i="15" s="1"/>
  <c r="D500" i="18" s="1"/>
  <c r="K500" i="18" s="1"/>
  <c r="X518" i="15"/>
  <c r="Z518" i="15" s="1"/>
  <c r="D520" i="18" s="1"/>
  <c r="K520" i="18" s="1"/>
  <c r="X671" i="15"/>
  <c r="Z671" i="15" s="1"/>
  <c r="D673" i="18" s="1"/>
  <c r="K673" i="18" s="1"/>
  <c r="X705" i="15"/>
  <c r="Z705" i="15" s="1"/>
  <c r="D707" i="18" s="1"/>
  <c r="K707" i="18" s="1"/>
  <c r="X320" i="15"/>
  <c r="Z320" i="15" s="1"/>
  <c r="D322" i="18" s="1"/>
  <c r="K322" i="18" s="1"/>
  <c r="X349" i="15"/>
  <c r="Z349" i="15" s="1"/>
  <c r="D351" i="18" s="1"/>
  <c r="K351" i="18" s="1"/>
  <c r="X407" i="15"/>
  <c r="Z407" i="15" s="1"/>
  <c r="D409" i="18" s="1"/>
  <c r="K409" i="18" s="1"/>
  <c r="X502" i="15"/>
  <c r="Z502" i="15" s="1"/>
  <c r="D504" i="18" s="1"/>
  <c r="K504" i="18" s="1"/>
  <c r="X526" i="15"/>
  <c r="Z526" i="15" s="1"/>
  <c r="D528" i="18" s="1"/>
  <c r="K528" i="18" s="1"/>
  <c r="X549" i="15"/>
  <c r="Z549" i="15" s="1"/>
  <c r="D551" i="18" s="1"/>
  <c r="K551" i="18" s="1"/>
  <c r="X610" i="15"/>
  <c r="Z610" i="15" s="1"/>
  <c r="D612" i="18" s="1"/>
  <c r="K612" i="18" s="1"/>
  <c r="X631" i="15"/>
  <c r="Z631" i="15" s="1"/>
  <c r="D633" i="18" s="1"/>
  <c r="K633" i="18" s="1"/>
  <c r="X658" i="15"/>
  <c r="Z658" i="15" s="1"/>
  <c r="D660" i="18" s="1"/>
  <c r="K660" i="18" s="1"/>
  <c r="X570" i="15"/>
  <c r="Z570" i="15" s="1"/>
  <c r="D572" i="18" s="1"/>
  <c r="K572" i="18" s="1"/>
  <c r="X586" i="15"/>
  <c r="Z586" i="15" s="1"/>
  <c r="D588" i="18" s="1"/>
  <c r="K588" i="18" s="1"/>
  <c r="X596" i="15"/>
  <c r="Z596" i="15" s="1"/>
  <c r="D598" i="18" s="1"/>
  <c r="K598" i="18" s="1"/>
  <c r="X617" i="15"/>
  <c r="Z617" i="15" s="1"/>
  <c r="D619" i="18" s="1"/>
  <c r="K619" i="18" s="1"/>
  <c r="X688" i="15"/>
  <c r="Z688" i="15" s="1"/>
  <c r="D690" i="18" s="1"/>
  <c r="K690" i="18" s="1"/>
  <c r="X771" i="15"/>
  <c r="Z771" i="15" s="1"/>
  <c r="D773" i="18" s="1"/>
  <c r="K773" i="18" s="1"/>
  <c r="X813" i="15"/>
  <c r="Z813" i="15" s="1"/>
  <c r="D815" i="18" s="1"/>
  <c r="K815" i="18" s="1"/>
  <c r="X867" i="15"/>
  <c r="Z867" i="15" s="1"/>
  <c r="D869" i="18" s="1"/>
  <c r="K869" i="18" s="1"/>
  <c r="X572" i="15"/>
  <c r="Z572" i="15" s="1"/>
  <c r="D574" i="18" s="1"/>
  <c r="K574" i="18" s="1"/>
  <c r="X588" i="15"/>
  <c r="Z588" i="15" s="1"/>
  <c r="D590" i="18" s="1"/>
  <c r="K590" i="18" s="1"/>
  <c r="X594" i="15"/>
  <c r="Z594" i="15" s="1"/>
  <c r="D596" i="18" s="1"/>
  <c r="K596" i="18" s="1"/>
  <c r="X595" i="15"/>
  <c r="Z595" i="15" s="1"/>
  <c r="D597" i="18" s="1"/>
  <c r="K597" i="18" s="1"/>
  <c r="X611" i="15"/>
  <c r="Z611" i="15" s="1"/>
  <c r="D613" i="18" s="1"/>
  <c r="K613" i="18" s="1"/>
  <c r="X679" i="15"/>
  <c r="Z679" i="15" s="1"/>
  <c r="D681" i="18" s="1"/>
  <c r="K681" i="18" s="1"/>
  <c r="X687" i="15"/>
  <c r="Z687" i="15" s="1"/>
  <c r="D689" i="18" s="1"/>
  <c r="K689" i="18" s="1"/>
  <c r="X866" i="15"/>
  <c r="Z866" i="15" s="1"/>
  <c r="D868" i="18" s="1"/>
  <c r="K868" i="18" s="1"/>
  <c r="X905" i="15"/>
  <c r="Z905" i="15" s="1"/>
  <c r="D907" i="18" s="1"/>
  <c r="K907" i="18" s="1"/>
  <c r="X906" i="15"/>
  <c r="Z906" i="15" s="1"/>
  <c r="D908" i="18" s="1"/>
  <c r="K908" i="18" s="1"/>
  <c r="X907" i="15"/>
  <c r="Z907" i="15" s="1"/>
  <c r="D909" i="18" s="1"/>
  <c r="K909" i="18" s="1"/>
  <c r="X1044" i="15"/>
  <c r="Z1044" i="15" s="1"/>
  <c r="D1046" i="18" s="1"/>
  <c r="K1046" i="18" s="1"/>
  <c r="X499" i="15"/>
  <c r="Z499" i="15" s="1"/>
  <c r="D501" i="18" s="1"/>
  <c r="K501" i="18" s="1"/>
  <c r="X506" i="15"/>
  <c r="Z506" i="15" s="1"/>
  <c r="D508" i="18" s="1"/>
  <c r="K508" i="18" s="1"/>
  <c r="X524" i="15"/>
  <c r="Z524" i="15" s="1"/>
  <c r="D526" i="18" s="1"/>
  <c r="K526" i="18" s="1"/>
  <c r="X640" i="15"/>
  <c r="Z640" i="15" s="1"/>
  <c r="D642" i="18" s="1"/>
  <c r="K642" i="18" s="1"/>
  <c r="X490" i="15"/>
  <c r="Z490" i="15" s="1"/>
  <c r="D492" i="18" s="1"/>
  <c r="K492" i="18" s="1"/>
  <c r="X522" i="15"/>
  <c r="Z522" i="15" s="1"/>
  <c r="D524" i="18" s="1"/>
  <c r="K524" i="18" s="1"/>
  <c r="X538" i="15"/>
  <c r="Z538" i="15" s="1"/>
  <c r="D540" i="18" s="1"/>
  <c r="K540" i="18" s="1"/>
  <c r="X562" i="15"/>
  <c r="Z562" i="15" s="1"/>
  <c r="D564" i="18" s="1"/>
  <c r="K564" i="18" s="1"/>
  <c r="X578" i="15"/>
  <c r="Z578" i="15" s="1"/>
  <c r="D580" i="18" s="1"/>
  <c r="K580" i="18" s="1"/>
  <c r="X627" i="15"/>
  <c r="Z627" i="15" s="1"/>
  <c r="D629" i="18" s="1"/>
  <c r="K629" i="18" s="1"/>
  <c r="X642" i="15"/>
  <c r="Z642" i="15" s="1"/>
  <c r="D644" i="18" s="1"/>
  <c r="K644" i="18" s="1"/>
  <c r="X682" i="15"/>
  <c r="Z682" i="15" s="1"/>
  <c r="D684" i="18" s="1"/>
  <c r="K684" i="18" s="1"/>
  <c r="X696" i="15"/>
  <c r="Z696" i="15" s="1"/>
  <c r="D698" i="18" s="1"/>
  <c r="K698" i="18" s="1"/>
  <c r="X923" i="15"/>
  <c r="Z923" i="15" s="1"/>
  <c r="D925" i="18" s="1"/>
  <c r="K925" i="18" s="1"/>
  <c r="X943" i="15"/>
  <c r="Z943" i="15" s="1"/>
  <c r="D945" i="18" s="1"/>
  <c r="K945" i="18" s="1"/>
  <c r="X472" i="15"/>
  <c r="Z472" i="15" s="1"/>
  <c r="D474" i="18" s="1"/>
  <c r="K474" i="18" s="1"/>
  <c r="X476" i="15"/>
  <c r="Z476" i="15" s="1"/>
  <c r="D478" i="18" s="1"/>
  <c r="K478" i="18" s="1"/>
  <c r="X478" i="15"/>
  <c r="Z478" i="15" s="1"/>
  <c r="D480" i="18" s="1"/>
  <c r="K480" i="18" s="1"/>
  <c r="X494" i="15"/>
  <c r="Z494" i="15" s="1"/>
  <c r="D496" i="18" s="1"/>
  <c r="K496" i="18" s="1"/>
  <c r="X501" i="15"/>
  <c r="Z501" i="15" s="1"/>
  <c r="D503" i="18" s="1"/>
  <c r="K503" i="18" s="1"/>
  <c r="X504" i="15"/>
  <c r="Z504" i="15" s="1"/>
  <c r="D506" i="18" s="1"/>
  <c r="K506" i="18" s="1"/>
  <c r="X554" i="15"/>
  <c r="Z554" i="15" s="1"/>
  <c r="D556" i="18" s="1"/>
  <c r="K556" i="18" s="1"/>
  <c r="X564" i="15"/>
  <c r="Z564" i="15" s="1"/>
  <c r="D566" i="18" s="1"/>
  <c r="K566" i="18" s="1"/>
  <c r="X580" i="15"/>
  <c r="Z580" i="15" s="1"/>
  <c r="D582" i="18" s="1"/>
  <c r="K582" i="18" s="1"/>
  <c r="X646" i="15"/>
  <c r="Z646" i="15" s="1"/>
  <c r="D648" i="18" s="1"/>
  <c r="K648" i="18" s="1"/>
  <c r="X690" i="15"/>
  <c r="Z690" i="15" s="1"/>
  <c r="D692" i="18" s="1"/>
  <c r="K692" i="18" s="1"/>
  <c r="X695" i="15"/>
  <c r="Z695" i="15" s="1"/>
  <c r="D697" i="18" s="1"/>
  <c r="K697" i="18" s="1"/>
  <c r="X729" i="15"/>
  <c r="Z729" i="15" s="1"/>
  <c r="D731" i="18" s="1"/>
  <c r="K731" i="18" s="1"/>
  <c r="X754" i="15"/>
  <c r="Z754" i="15" s="1"/>
  <c r="D756" i="18" s="1"/>
  <c r="K756" i="18" s="1"/>
  <c r="X899" i="15"/>
  <c r="Z899" i="15" s="1"/>
  <c r="D901" i="18" s="1"/>
  <c r="K901" i="18" s="1"/>
  <c r="X715" i="15"/>
  <c r="Z715" i="15" s="1"/>
  <c r="D717" i="18" s="1"/>
  <c r="K717" i="18" s="1"/>
  <c r="X721" i="15"/>
  <c r="Z721" i="15" s="1"/>
  <c r="D723" i="18" s="1"/>
  <c r="K723" i="18" s="1"/>
  <c r="X869" i="15"/>
  <c r="Z869" i="15" s="1"/>
  <c r="D871" i="18" s="1"/>
  <c r="K871" i="18" s="1"/>
  <c r="X892" i="15"/>
  <c r="Z892" i="15" s="1"/>
  <c r="D894" i="18" s="1"/>
  <c r="K894" i="18" s="1"/>
  <c r="X915" i="15"/>
  <c r="Z915" i="15" s="1"/>
  <c r="D917" i="18" s="1"/>
  <c r="K917" i="18" s="1"/>
  <c r="X924" i="15"/>
  <c r="Z924" i="15" s="1"/>
  <c r="D926" i="18" s="1"/>
  <c r="K926" i="18" s="1"/>
  <c r="X712" i="15"/>
  <c r="Z712" i="15" s="1"/>
  <c r="D714" i="18" s="1"/>
  <c r="K714" i="18" s="1"/>
  <c r="X720" i="15"/>
  <c r="Z720" i="15" s="1"/>
  <c r="D722" i="18" s="1"/>
  <c r="K722" i="18" s="1"/>
  <c r="X722" i="15"/>
  <c r="Z722" i="15" s="1"/>
  <c r="D724" i="18" s="1"/>
  <c r="K724" i="18" s="1"/>
  <c r="X723" i="15"/>
  <c r="Z723" i="15" s="1"/>
  <c r="D725" i="18" s="1"/>
  <c r="K725" i="18" s="1"/>
  <c r="X826" i="15"/>
  <c r="Z826" i="15" s="1"/>
  <c r="D828" i="18" s="1"/>
  <c r="K828" i="18" s="1"/>
  <c r="X843" i="15"/>
  <c r="Z843" i="15" s="1"/>
  <c r="D845" i="18" s="1"/>
  <c r="K845" i="18" s="1"/>
  <c r="X945" i="15"/>
  <c r="Z945" i="15" s="1"/>
  <c r="D947" i="18" s="1"/>
  <c r="K947" i="18" s="1"/>
  <c r="X700" i="15"/>
  <c r="Z700" i="15" s="1"/>
  <c r="D702" i="18" s="1"/>
  <c r="K702" i="18" s="1"/>
  <c r="X710" i="15"/>
  <c r="Z710" i="15" s="1"/>
  <c r="D712" i="18" s="1"/>
  <c r="K712" i="18" s="1"/>
  <c r="X711" i="15"/>
  <c r="Z711" i="15" s="1"/>
  <c r="D713" i="18" s="1"/>
  <c r="K713" i="18" s="1"/>
  <c r="X863" i="15"/>
  <c r="Z863" i="15" s="1"/>
  <c r="D865" i="18" s="1"/>
  <c r="K865" i="18" s="1"/>
  <c r="X880" i="15"/>
  <c r="Z880" i="15" s="1"/>
  <c r="D882" i="18" s="1"/>
  <c r="K882" i="18" s="1"/>
  <c r="X891" i="15"/>
  <c r="Z891" i="15" s="1"/>
  <c r="D893" i="18" s="1"/>
  <c r="K893" i="18" s="1"/>
  <c r="X908" i="15"/>
  <c r="Z908" i="15" s="1"/>
  <c r="D910" i="18" s="1"/>
  <c r="K910" i="18" s="1"/>
  <c r="X927" i="15"/>
  <c r="Z927" i="15" s="1"/>
  <c r="D929" i="18" s="1"/>
  <c r="K929" i="18" s="1"/>
  <c r="X989" i="15"/>
  <c r="Z989" i="15" s="1"/>
  <c r="D991" i="18" s="1"/>
  <c r="K991" i="18" s="1"/>
  <c r="X1004" i="15"/>
  <c r="Z1004" i="15" s="1"/>
  <c r="D1006" i="18" s="1"/>
  <c r="K1006" i="18" s="1"/>
  <c r="X1052" i="15"/>
  <c r="Z1052" i="15" s="1"/>
  <c r="D1054" i="18" s="1"/>
  <c r="K1054" i="18" s="1"/>
  <c r="X702" i="15"/>
  <c r="Z702" i="15" s="1"/>
  <c r="D704" i="18" s="1"/>
  <c r="K704" i="18" s="1"/>
  <c r="X839" i="15"/>
  <c r="Z839" i="15" s="1"/>
  <c r="D841" i="18" s="1"/>
  <c r="K841" i="18" s="1"/>
  <c r="X878" i="15"/>
  <c r="Z878" i="15" s="1"/>
  <c r="D880" i="18" s="1"/>
  <c r="K880" i="18" s="1"/>
  <c r="X897" i="15"/>
  <c r="Z897" i="15" s="1"/>
  <c r="D899" i="18" s="1"/>
  <c r="K899" i="18" s="1"/>
  <c r="X934" i="15"/>
  <c r="Z934" i="15" s="1"/>
  <c r="D936" i="18" s="1"/>
  <c r="K936" i="18" s="1"/>
  <c r="X935" i="15"/>
  <c r="Z935" i="15" s="1"/>
  <c r="D937" i="18" s="1"/>
  <c r="K937" i="18" s="1"/>
  <c r="X978" i="15"/>
  <c r="Z978" i="15" s="1"/>
  <c r="D980" i="18" s="1"/>
  <c r="K980" i="18" s="1"/>
  <c r="X979" i="15"/>
  <c r="Z979" i="15" s="1"/>
  <c r="D981" i="18" s="1"/>
  <c r="K981" i="18" s="1"/>
  <c r="X984" i="15"/>
  <c r="Z984" i="15" s="1"/>
  <c r="D986" i="18" s="1"/>
  <c r="K986" i="18" s="1"/>
  <c r="X1051" i="15"/>
  <c r="Z1051" i="15" s="1"/>
  <c r="D1053" i="18" s="1"/>
  <c r="K1053" i="18" s="1"/>
  <c r="X730" i="15"/>
  <c r="Z730" i="15" s="1"/>
  <c r="D732" i="18" s="1"/>
  <c r="K732" i="18" s="1"/>
  <c r="X736" i="15"/>
  <c r="Z736" i="15" s="1"/>
  <c r="D738" i="18" s="1"/>
  <c r="K738" i="18" s="1"/>
  <c r="X749" i="15"/>
  <c r="Z749" i="15" s="1"/>
  <c r="D751" i="18" s="1"/>
  <c r="K751" i="18" s="1"/>
  <c r="X757" i="15"/>
  <c r="Z757" i="15" s="1"/>
  <c r="D759" i="18" s="1"/>
  <c r="K759" i="18" s="1"/>
  <c r="X768" i="15"/>
  <c r="Z768" i="15" s="1"/>
  <c r="D770" i="18" s="1"/>
  <c r="K770" i="18" s="1"/>
  <c r="X780" i="15"/>
  <c r="Z780" i="15" s="1"/>
  <c r="D782" i="18" s="1"/>
  <c r="K782" i="18" s="1"/>
  <c r="X784" i="15"/>
  <c r="Z784" i="15" s="1"/>
  <c r="D786" i="18" s="1"/>
  <c r="K786" i="18" s="1"/>
  <c r="X786" i="15"/>
  <c r="Z786" i="15" s="1"/>
  <c r="D788" i="18" s="1"/>
  <c r="K788" i="18" s="1"/>
  <c r="X939" i="15"/>
  <c r="Z939" i="15" s="1"/>
  <c r="D941" i="18" s="1"/>
  <c r="K941" i="18" s="1"/>
  <c r="X960" i="15"/>
  <c r="Z960" i="15" s="1"/>
  <c r="D962" i="18" s="1"/>
  <c r="K962" i="18" s="1"/>
  <c r="X1020" i="15"/>
  <c r="Z1020" i="15" s="1"/>
  <c r="D1022" i="18" s="1"/>
  <c r="K1022" i="18" s="1"/>
  <c r="X717" i="15"/>
  <c r="Z717" i="15" s="1"/>
  <c r="D719" i="18" s="1"/>
  <c r="K719" i="18" s="1"/>
  <c r="X739" i="15"/>
  <c r="Z739" i="15" s="1"/>
  <c r="D741" i="18" s="1"/>
  <c r="K741" i="18" s="1"/>
  <c r="X751" i="15"/>
  <c r="Z751" i="15" s="1"/>
  <c r="D753" i="18" s="1"/>
  <c r="K753" i="18" s="1"/>
  <c r="X755" i="15"/>
  <c r="Z755" i="15" s="1"/>
  <c r="D757" i="18" s="1"/>
  <c r="K757" i="18" s="1"/>
  <c r="X770" i="15"/>
  <c r="Z770" i="15" s="1"/>
  <c r="D772" i="18" s="1"/>
  <c r="K772" i="18" s="1"/>
  <c r="X778" i="15"/>
  <c r="Z778" i="15" s="1"/>
  <c r="D780" i="18" s="1"/>
  <c r="K780" i="18" s="1"/>
  <c r="X856" i="15"/>
  <c r="Z856" i="15" s="1"/>
  <c r="D858" i="18" s="1"/>
  <c r="K858" i="18" s="1"/>
  <c r="X873" i="15"/>
  <c r="Z873" i="15" s="1"/>
  <c r="D875" i="18" s="1"/>
  <c r="K875" i="18" s="1"/>
  <c r="X900" i="15"/>
  <c r="Z900" i="15" s="1"/>
  <c r="D902" i="18" s="1"/>
  <c r="K902" i="18" s="1"/>
  <c r="X967" i="15"/>
  <c r="Z967" i="15" s="1"/>
  <c r="D969" i="18" s="1"/>
  <c r="K969" i="18" s="1"/>
  <c r="X996" i="15"/>
  <c r="Z996" i="15" s="1"/>
  <c r="D998" i="18" s="1"/>
  <c r="K998" i="18" s="1"/>
  <c r="X998" i="15"/>
  <c r="Z998" i="15" s="1"/>
  <c r="D1000" i="18" s="1"/>
  <c r="K1000" i="18" s="1"/>
  <c r="X1019" i="15"/>
  <c r="Z1019" i="15" s="1"/>
  <c r="D1021" i="18" s="1"/>
  <c r="K1021" i="18" s="1"/>
  <c r="X803" i="15"/>
  <c r="Z803" i="15" s="1"/>
  <c r="D805" i="18" s="1"/>
  <c r="K805" i="18" s="1"/>
  <c r="X816" i="15"/>
  <c r="Z816" i="15" s="1"/>
  <c r="D818" i="18" s="1"/>
  <c r="K818" i="18" s="1"/>
  <c r="X818" i="15"/>
  <c r="Z818" i="15" s="1"/>
  <c r="D820" i="18" s="1"/>
  <c r="K820" i="18" s="1"/>
  <c r="X871" i="15"/>
  <c r="Z871" i="15" s="1"/>
  <c r="D873" i="18" s="1"/>
  <c r="K873" i="18" s="1"/>
  <c r="X885" i="15"/>
  <c r="Z885" i="15" s="1"/>
  <c r="D887" i="18" s="1"/>
  <c r="K887" i="18" s="1"/>
  <c r="X914" i="15"/>
  <c r="Z914" i="15" s="1"/>
  <c r="D916" i="18" s="1"/>
  <c r="K916" i="18" s="1"/>
  <c r="X922" i="15"/>
  <c r="Z922" i="15" s="1"/>
  <c r="D924" i="18" s="1"/>
  <c r="K924" i="18" s="1"/>
  <c r="X1012" i="15"/>
  <c r="Z1012" i="15" s="1"/>
  <c r="D1014" i="18" s="1"/>
  <c r="K1014" i="18" s="1"/>
  <c r="X810" i="15"/>
  <c r="Z810" i="15" s="1"/>
  <c r="D812" i="18" s="1"/>
  <c r="K812" i="18" s="1"/>
  <c r="X825" i="15"/>
  <c r="Z825" i="15" s="1"/>
  <c r="D827" i="18" s="1"/>
  <c r="K827" i="18" s="1"/>
  <c r="X829" i="15"/>
  <c r="Z829" i="15" s="1"/>
  <c r="D831" i="18" s="1"/>
  <c r="K831" i="18" s="1"/>
  <c r="X884" i="15"/>
  <c r="Z884" i="15" s="1"/>
  <c r="D886" i="18" s="1"/>
  <c r="K886" i="18" s="1"/>
  <c r="X949" i="15"/>
  <c r="Z949" i="15" s="1"/>
  <c r="D951" i="18" s="1"/>
  <c r="K951" i="18" s="1"/>
  <c r="X980" i="15"/>
  <c r="Z980" i="15" s="1"/>
  <c r="D982" i="18" s="1"/>
  <c r="K982" i="18" s="1"/>
  <c r="X1002" i="15"/>
  <c r="Z1002" i="15" s="1"/>
  <c r="D1004" i="18" s="1"/>
  <c r="K1004" i="18" s="1"/>
  <c r="X1011" i="15"/>
  <c r="Z1011" i="15" s="1"/>
  <c r="D1013" i="18" s="1"/>
  <c r="K1013" i="18" s="1"/>
  <c r="X1035" i="15"/>
  <c r="Z1035" i="15" s="1"/>
  <c r="D1037" i="18" s="1"/>
  <c r="K1037" i="18" s="1"/>
  <c r="X1036" i="15"/>
  <c r="Z1036" i="15" s="1"/>
  <c r="D1038" i="18" s="1"/>
  <c r="K1038" i="18" s="1"/>
  <c r="X973" i="15"/>
  <c r="Z973" i="15" s="1"/>
  <c r="D975" i="18" s="1"/>
  <c r="K975" i="18" s="1"/>
  <c r="X974" i="15"/>
  <c r="Z974" i="15" s="1"/>
  <c r="D976" i="18" s="1"/>
  <c r="K976" i="18" s="1"/>
  <c r="X999" i="15"/>
  <c r="Z999" i="15" s="1"/>
  <c r="D1001" i="18" s="1"/>
  <c r="K1001" i="18" s="1"/>
  <c r="X1018" i="15"/>
  <c r="Z1018" i="15" s="1"/>
  <c r="D1020" i="18" s="1"/>
  <c r="K1020" i="18" s="1"/>
  <c r="X1050" i="15"/>
  <c r="Z1050" i="15" s="1"/>
  <c r="D1052" i="18" s="1"/>
  <c r="K1052" i="18" s="1"/>
  <c r="X986" i="15"/>
  <c r="Z986" i="15" s="1"/>
  <c r="D988" i="18" s="1"/>
  <c r="K988" i="18" s="1"/>
  <c r="X1003" i="15"/>
  <c r="Z1003" i="15" s="1"/>
  <c r="D1005" i="18" s="1"/>
  <c r="K1005" i="18" s="1"/>
  <c r="X1027" i="15"/>
  <c r="Z1027" i="15" s="1"/>
  <c r="D1029" i="18" s="1"/>
  <c r="K1029" i="18" s="1"/>
  <c r="X1028" i="15"/>
  <c r="Z1028" i="15" s="1"/>
  <c r="D1030" i="18" s="1"/>
  <c r="K1030" i="18" s="1"/>
  <c r="X895" i="15"/>
  <c r="Z895" i="15" s="1"/>
  <c r="D897" i="18" s="1"/>
  <c r="K897" i="18" s="1"/>
  <c r="X931" i="15"/>
  <c r="Z931" i="15" s="1"/>
  <c r="D933" i="18" s="1"/>
  <c r="K933" i="18" s="1"/>
  <c r="X932" i="15"/>
  <c r="Z932" i="15" s="1"/>
  <c r="D934" i="18" s="1"/>
  <c r="K934" i="18" s="1"/>
  <c r="X936" i="15"/>
  <c r="Z936" i="15" s="1"/>
  <c r="D938" i="18" s="1"/>
  <c r="K938" i="18" s="1"/>
  <c r="X1042" i="15"/>
  <c r="Z1042" i="15" s="1"/>
  <c r="D1044" i="18" s="1"/>
  <c r="K1044" i="18" s="1"/>
  <c r="X80" i="15"/>
  <c r="Z80" i="15" s="1"/>
  <c r="D82" i="18" s="1"/>
  <c r="K82" i="18" s="1"/>
  <c r="X81" i="15"/>
  <c r="Z81" i="15" s="1"/>
  <c r="D83" i="18" s="1"/>
  <c r="K83" i="18" s="1"/>
  <c r="X18" i="15"/>
  <c r="Z18" i="15" s="1"/>
  <c r="D20" i="18" s="1"/>
  <c r="K20" i="18" s="1"/>
  <c r="X74" i="15"/>
  <c r="Z74" i="15" s="1"/>
  <c r="D76" i="18" s="1"/>
  <c r="K76" i="18" s="1"/>
  <c r="X84" i="15"/>
  <c r="Z84" i="15" s="1"/>
  <c r="D86" i="18" s="1"/>
  <c r="K86" i="18" s="1"/>
  <c r="X88" i="15"/>
  <c r="Z88" i="15" s="1"/>
  <c r="D90" i="18" s="1"/>
  <c r="K90" i="18" s="1"/>
  <c r="X7" i="15"/>
  <c r="Z7" i="15" s="1"/>
  <c r="D9" i="18" s="1"/>
  <c r="K9" i="18" s="1"/>
  <c r="X8" i="15"/>
  <c r="Z8" i="15" s="1"/>
  <c r="D10" i="18" s="1"/>
  <c r="K10" i="18" s="1"/>
  <c r="X11" i="15"/>
  <c r="Z11" i="15" s="1"/>
  <c r="D13" i="18" s="1"/>
  <c r="K13" i="18" s="1"/>
  <c r="X14" i="15"/>
  <c r="Z14" i="15" s="1"/>
  <c r="D16" i="18" s="1"/>
  <c r="K16" i="18" s="1"/>
  <c r="X15" i="15"/>
  <c r="Z15" i="15" s="1"/>
  <c r="D17" i="18" s="1"/>
  <c r="K17" i="18" s="1"/>
  <c r="X26" i="15"/>
  <c r="Z26" i="15" s="1"/>
  <c r="D28" i="18" s="1"/>
  <c r="K28" i="18" s="1"/>
  <c r="X50" i="15"/>
  <c r="Z50" i="15" s="1"/>
  <c r="D52" i="18" s="1"/>
  <c r="K52" i="18" s="1"/>
  <c r="X56" i="15"/>
  <c r="Z56" i="15" s="1"/>
  <c r="D58" i="18" s="1"/>
  <c r="K58" i="18" s="1"/>
  <c r="X59" i="15"/>
  <c r="Z59" i="15" s="1"/>
  <c r="D61" i="18" s="1"/>
  <c r="K61" i="18" s="1"/>
  <c r="X62" i="15"/>
  <c r="Z62" i="15" s="1"/>
  <c r="D64" i="18" s="1"/>
  <c r="K64" i="18" s="1"/>
  <c r="X63" i="15"/>
  <c r="Z63" i="15" s="1"/>
  <c r="D65" i="18" s="1"/>
  <c r="K65" i="18" s="1"/>
  <c r="X65" i="15"/>
  <c r="Z65" i="15" s="1"/>
  <c r="D67" i="18" s="1"/>
  <c r="K67" i="18" s="1"/>
  <c r="X67" i="15"/>
  <c r="Z67" i="15" s="1"/>
  <c r="D69" i="18" s="1"/>
  <c r="K69" i="18" s="1"/>
  <c r="X70" i="15"/>
  <c r="Z70" i="15" s="1"/>
  <c r="D72" i="18" s="1"/>
  <c r="K72" i="18" s="1"/>
  <c r="X71" i="15"/>
  <c r="Z71" i="15" s="1"/>
  <c r="D73" i="18" s="1"/>
  <c r="K73" i="18" s="1"/>
  <c r="X73" i="15"/>
  <c r="Z73" i="15" s="1"/>
  <c r="D75" i="18" s="1"/>
  <c r="K75" i="18" s="1"/>
  <c r="X93" i="15"/>
  <c r="Z93" i="15" s="1"/>
  <c r="D95" i="18" s="1"/>
  <c r="K95" i="18" s="1"/>
  <c r="X105" i="15"/>
  <c r="Z105" i="15" s="1"/>
  <c r="D107" i="18" s="1"/>
  <c r="K107" i="18" s="1"/>
  <c r="X106" i="15"/>
  <c r="Z106" i="15" s="1"/>
  <c r="D108" i="18" s="1"/>
  <c r="K108" i="18" s="1"/>
  <c r="X9" i="15"/>
  <c r="Z9" i="15" s="1"/>
  <c r="D11" i="18" s="1"/>
  <c r="K11" i="18" s="1"/>
  <c r="X12" i="15"/>
  <c r="Z12" i="15" s="1"/>
  <c r="D14" i="18" s="1"/>
  <c r="K14" i="18" s="1"/>
  <c r="X17" i="15"/>
  <c r="Z17" i="15" s="1"/>
  <c r="D19" i="18" s="1"/>
  <c r="K19" i="18" s="1"/>
  <c r="X20" i="15"/>
  <c r="Z20" i="15" s="1"/>
  <c r="D22" i="18" s="1"/>
  <c r="K22" i="18" s="1"/>
  <c r="X42" i="15"/>
  <c r="Z42" i="15" s="1"/>
  <c r="D44" i="18" s="1"/>
  <c r="K44" i="18" s="1"/>
  <c r="X48" i="15"/>
  <c r="Z48" i="15" s="1"/>
  <c r="D50" i="18" s="1"/>
  <c r="K50" i="18" s="1"/>
  <c r="X54" i="15"/>
  <c r="Z54" i="15" s="1"/>
  <c r="D56" i="18" s="1"/>
  <c r="K56" i="18" s="1"/>
  <c r="X57" i="15"/>
  <c r="Z57" i="15" s="1"/>
  <c r="D59" i="18" s="1"/>
  <c r="K59" i="18" s="1"/>
  <c r="X60" i="15"/>
  <c r="Z60" i="15" s="1"/>
  <c r="D62" i="18" s="1"/>
  <c r="K62" i="18" s="1"/>
  <c r="X68" i="15"/>
  <c r="Z68" i="15" s="1"/>
  <c r="D70" i="18" s="1"/>
  <c r="K70" i="18" s="1"/>
  <c r="X97" i="15"/>
  <c r="Z97" i="15" s="1"/>
  <c r="D99" i="18" s="1"/>
  <c r="K99" i="18" s="1"/>
  <c r="X24" i="15"/>
  <c r="Z24" i="15" s="1"/>
  <c r="D26" i="18" s="1"/>
  <c r="K26" i="18" s="1"/>
  <c r="X40" i="15"/>
  <c r="Z40" i="15" s="1"/>
  <c r="D42" i="18" s="1"/>
  <c r="K42" i="18" s="1"/>
  <c r="X46" i="15"/>
  <c r="Z46" i="15" s="1"/>
  <c r="D48" i="18" s="1"/>
  <c r="K48" i="18" s="1"/>
  <c r="X47" i="15"/>
  <c r="Z47" i="15" s="1"/>
  <c r="D49" i="18" s="1"/>
  <c r="K49" i="18" s="1"/>
  <c r="X49" i="15"/>
  <c r="Z49" i="15" s="1"/>
  <c r="D51" i="18" s="1"/>
  <c r="K51" i="18" s="1"/>
  <c r="X52" i="15"/>
  <c r="Z52" i="15" s="1"/>
  <c r="D54" i="18" s="1"/>
  <c r="K54" i="18" s="1"/>
  <c r="X98" i="15"/>
  <c r="Z98" i="15" s="1"/>
  <c r="D100" i="18" s="1"/>
  <c r="K100" i="18" s="1"/>
  <c r="X22" i="15"/>
  <c r="Z22" i="15" s="1"/>
  <c r="D24" i="18" s="1"/>
  <c r="K24" i="18" s="1"/>
  <c r="X23" i="15"/>
  <c r="Z23" i="15" s="1"/>
  <c r="D25" i="18" s="1"/>
  <c r="K25" i="18" s="1"/>
  <c r="X25" i="15"/>
  <c r="Z25" i="15" s="1"/>
  <c r="D27" i="18" s="1"/>
  <c r="K27" i="18" s="1"/>
  <c r="X27" i="15"/>
  <c r="Z27" i="15" s="1"/>
  <c r="D29" i="18" s="1"/>
  <c r="K29" i="18" s="1"/>
  <c r="X32" i="15"/>
  <c r="Z32" i="15" s="1"/>
  <c r="D34" i="18" s="1"/>
  <c r="K34" i="18" s="1"/>
  <c r="X35" i="15"/>
  <c r="Z35" i="15" s="1"/>
  <c r="D37" i="18" s="1"/>
  <c r="K37" i="18" s="1"/>
  <c r="X38" i="15"/>
  <c r="Z38" i="15" s="1"/>
  <c r="D40" i="18" s="1"/>
  <c r="K40" i="18" s="1"/>
  <c r="X39" i="15"/>
  <c r="Z39" i="15" s="1"/>
  <c r="D41" i="18" s="1"/>
  <c r="K41" i="18" s="1"/>
  <c r="X41" i="15"/>
  <c r="Z41" i="15" s="1"/>
  <c r="D43" i="18" s="1"/>
  <c r="K43" i="18" s="1"/>
  <c r="X44" i="15"/>
  <c r="Z44" i="15" s="1"/>
  <c r="D46" i="18" s="1"/>
  <c r="K46" i="18" s="1"/>
  <c r="X45" i="15"/>
  <c r="Z45" i="15" s="1"/>
  <c r="D47" i="18" s="1"/>
  <c r="K47" i="18" s="1"/>
  <c r="X120" i="15"/>
  <c r="Z120" i="15" s="1"/>
  <c r="D122" i="18" s="1"/>
  <c r="K122" i="18" s="1"/>
  <c r="X21" i="15"/>
  <c r="Z21" i="15" s="1"/>
  <c r="D23" i="18" s="1"/>
  <c r="K23" i="18" s="1"/>
  <c r="X28" i="15"/>
  <c r="Z28" i="15" s="1"/>
  <c r="D30" i="18" s="1"/>
  <c r="K30" i="18" s="1"/>
  <c r="X31" i="15"/>
  <c r="Z31" i="15" s="1"/>
  <c r="D33" i="18" s="1"/>
  <c r="K33" i="18" s="1"/>
  <c r="X33" i="15"/>
  <c r="Z33" i="15" s="1"/>
  <c r="D35" i="18" s="1"/>
  <c r="K35" i="18" s="1"/>
  <c r="X36" i="15"/>
  <c r="Z36" i="15" s="1"/>
  <c r="D38" i="18" s="1"/>
  <c r="K38" i="18" s="1"/>
  <c r="X96" i="15"/>
  <c r="Z96" i="15" s="1"/>
  <c r="D98" i="18" s="1"/>
  <c r="K98" i="18" s="1"/>
  <c r="X112" i="15"/>
  <c r="Z112" i="15" s="1"/>
  <c r="D114" i="18" s="1"/>
  <c r="K114" i="18" s="1"/>
  <c r="X134" i="15"/>
  <c r="Z134" i="15" s="1"/>
  <c r="D136" i="18" s="1"/>
  <c r="K136" i="18" s="1"/>
  <c r="X138" i="15"/>
  <c r="Z138" i="15" s="1"/>
  <c r="D140" i="18" s="1"/>
  <c r="K140" i="18" s="1"/>
  <c r="X177" i="15"/>
  <c r="Z177" i="15" s="1"/>
  <c r="D179" i="18" s="1"/>
  <c r="K179" i="18" s="1"/>
  <c r="X200" i="15"/>
  <c r="Z200" i="15" s="1"/>
  <c r="D202" i="18" s="1"/>
  <c r="K202" i="18" s="1"/>
  <c r="X101" i="15"/>
  <c r="Z101" i="15" s="1"/>
  <c r="D103" i="18" s="1"/>
  <c r="K103" i="18" s="1"/>
  <c r="X119" i="15"/>
  <c r="Z119" i="15" s="1"/>
  <c r="D121" i="18" s="1"/>
  <c r="K121" i="18" s="1"/>
  <c r="X128" i="15"/>
  <c r="Z128" i="15" s="1"/>
  <c r="D130" i="18" s="1"/>
  <c r="K130" i="18" s="1"/>
  <c r="X148" i="15"/>
  <c r="Z148" i="15" s="1"/>
  <c r="D150" i="18" s="1"/>
  <c r="K150" i="18" s="1"/>
  <c r="X152" i="15"/>
  <c r="Z152" i="15" s="1"/>
  <c r="D154" i="18" s="1"/>
  <c r="K154" i="18" s="1"/>
  <c r="X159" i="15"/>
  <c r="Z159" i="15" s="1"/>
  <c r="D161" i="18" s="1"/>
  <c r="K161" i="18" s="1"/>
  <c r="X166" i="15"/>
  <c r="Z166" i="15" s="1"/>
  <c r="D168" i="18" s="1"/>
  <c r="K168" i="18" s="1"/>
  <c r="X111" i="15"/>
  <c r="Z111" i="15" s="1"/>
  <c r="D113" i="18" s="1"/>
  <c r="K113" i="18" s="1"/>
  <c r="X132" i="15"/>
  <c r="Z132" i="15" s="1"/>
  <c r="D134" i="18" s="1"/>
  <c r="K134" i="18" s="1"/>
  <c r="X136" i="15"/>
  <c r="Z136" i="15" s="1"/>
  <c r="D138" i="18" s="1"/>
  <c r="K138" i="18" s="1"/>
  <c r="X157" i="15"/>
  <c r="Z157" i="15" s="1"/>
  <c r="D159" i="18" s="1"/>
  <c r="K159" i="18" s="1"/>
  <c r="X171" i="15"/>
  <c r="Z171" i="15" s="1"/>
  <c r="D173" i="18" s="1"/>
  <c r="K173" i="18" s="1"/>
  <c r="X223" i="15"/>
  <c r="Z223" i="15" s="1"/>
  <c r="D225" i="18" s="1"/>
  <c r="K225" i="18" s="1"/>
  <c r="X131" i="15"/>
  <c r="Z131" i="15" s="1"/>
  <c r="D133" i="18" s="1"/>
  <c r="K133" i="18" s="1"/>
  <c r="X158" i="15"/>
  <c r="Z158" i="15" s="1"/>
  <c r="D160" i="18" s="1"/>
  <c r="K160" i="18" s="1"/>
  <c r="X162" i="15"/>
  <c r="Z162" i="15" s="1"/>
  <c r="D164" i="18" s="1"/>
  <c r="K164" i="18" s="1"/>
  <c r="X165" i="15"/>
  <c r="Z165" i="15" s="1"/>
  <c r="D167" i="18" s="1"/>
  <c r="K167" i="18" s="1"/>
  <c r="X170" i="15"/>
  <c r="Z170" i="15" s="1"/>
  <c r="D172" i="18" s="1"/>
  <c r="K172" i="18" s="1"/>
  <c r="X116" i="15"/>
  <c r="Z116" i="15" s="1"/>
  <c r="D118" i="18" s="1"/>
  <c r="K118" i="18" s="1"/>
  <c r="X124" i="15"/>
  <c r="Z124" i="15" s="1"/>
  <c r="D126" i="18" s="1"/>
  <c r="K126" i="18" s="1"/>
  <c r="X127" i="15"/>
  <c r="Z127" i="15" s="1"/>
  <c r="D129" i="18" s="1"/>
  <c r="K129" i="18" s="1"/>
  <c r="X133" i="15"/>
  <c r="Z133" i="15" s="1"/>
  <c r="D135" i="18" s="1"/>
  <c r="K135" i="18" s="1"/>
  <c r="X140" i="15"/>
  <c r="Z140" i="15" s="1"/>
  <c r="D142" i="18" s="1"/>
  <c r="K142" i="18" s="1"/>
  <c r="X144" i="15"/>
  <c r="Z144" i="15" s="1"/>
  <c r="D146" i="18" s="1"/>
  <c r="K146" i="18" s="1"/>
  <c r="X151" i="15"/>
  <c r="Z151" i="15" s="1"/>
  <c r="D153" i="18" s="1"/>
  <c r="K153" i="18" s="1"/>
  <c r="X172" i="15"/>
  <c r="Z172" i="15" s="1"/>
  <c r="D174" i="18" s="1"/>
  <c r="K174" i="18" s="1"/>
  <c r="X176" i="15"/>
  <c r="Z176" i="15" s="1"/>
  <c r="D178" i="18" s="1"/>
  <c r="K178" i="18" s="1"/>
  <c r="X231" i="15"/>
  <c r="Z231" i="15" s="1"/>
  <c r="D233" i="18" s="1"/>
  <c r="K233" i="18" s="1"/>
  <c r="X182" i="15"/>
  <c r="Z182" i="15" s="1"/>
  <c r="D184" i="18" s="1"/>
  <c r="K184" i="18" s="1"/>
  <c r="X205" i="15"/>
  <c r="Z205" i="15" s="1"/>
  <c r="D207" i="18" s="1"/>
  <c r="K207" i="18" s="1"/>
  <c r="X221" i="15"/>
  <c r="Z221" i="15" s="1"/>
  <c r="D223" i="18" s="1"/>
  <c r="K223" i="18" s="1"/>
  <c r="X224" i="15"/>
  <c r="Z224" i="15" s="1"/>
  <c r="D226" i="18" s="1"/>
  <c r="K226" i="18" s="1"/>
  <c r="X232" i="15"/>
  <c r="Z232" i="15" s="1"/>
  <c r="D234" i="18" s="1"/>
  <c r="K234" i="18" s="1"/>
  <c r="X235" i="15"/>
  <c r="Z235" i="15" s="1"/>
  <c r="D237" i="18" s="1"/>
  <c r="K237" i="18" s="1"/>
  <c r="X238" i="15"/>
  <c r="Z238" i="15" s="1"/>
  <c r="D240" i="18" s="1"/>
  <c r="K240" i="18" s="1"/>
  <c r="X248" i="15"/>
  <c r="Z248" i="15" s="1"/>
  <c r="D250" i="18" s="1"/>
  <c r="K250" i="18" s="1"/>
  <c r="X251" i="15"/>
  <c r="Z251" i="15" s="1"/>
  <c r="D253" i="18" s="1"/>
  <c r="K253" i="18" s="1"/>
  <c r="X254" i="15"/>
  <c r="Z254" i="15" s="1"/>
  <c r="D256" i="18" s="1"/>
  <c r="K256" i="18" s="1"/>
  <c r="X270" i="15"/>
  <c r="Z270" i="15" s="1"/>
  <c r="D272" i="18" s="1"/>
  <c r="K272" i="18" s="1"/>
  <c r="X264" i="15"/>
  <c r="Z264" i="15" s="1"/>
  <c r="D266" i="18" s="1"/>
  <c r="K266" i="18" s="1"/>
  <c r="X267" i="15"/>
  <c r="Z267" i="15" s="1"/>
  <c r="D269" i="18" s="1"/>
  <c r="K269" i="18" s="1"/>
  <c r="X278" i="15"/>
  <c r="Z278" i="15" s="1"/>
  <c r="D280" i="18" s="1"/>
  <c r="K280" i="18" s="1"/>
  <c r="X311" i="15"/>
  <c r="Z311" i="15" s="1"/>
  <c r="D313" i="18" s="1"/>
  <c r="K313" i="18" s="1"/>
  <c r="X195" i="15"/>
  <c r="Z195" i="15" s="1"/>
  <c r="D197" i="18" s="1"/>
  <c r="K197" i="18" s="1"/>
  <c r="X203" i="15"/>
  <c r="Z203" i="15" s="1"/>
  <c r="D205" i="18" s="1"/>
  <c r="K205" i="18" s="1"/>
  <c r="X206" i="15"/>
  <c r="Z206" i="15" s="1"/>
  <c r="D208" i="18" s="1"/>
  <c r="K208" i="18" s="1"/>
  <c r="X219" i="15"/>
  <c r="Z219" i="15" s="1"/>
  <c r="D221" i="18" s="1"/>
  <c r="K221" i="18" s="1"/>
  <c r="X222" i="15"/>
  <c r="Z222" i="15" s="1"/>
  <c r="D224" i="18" s="1"/>
  <c r="K224" i="18" s="1"/>
  <c r="X230" i="15"/>
  <c r="Z230" i="15" s="1"/>
  <c r="D232" i="18" s="1"/>
  <c r="K232" i="18" s="1"/>
  <c r="X279" i="15"/>
  <c r="Z279" i="15" s="1"/>
  <c r="D281" i="18" s="1"/>
  <c r="K281" i="18" s="1"/>
  <c r="X288" i="15"/>
  <c r="Z288" i="15" s="1"/>
  <c r="D290" i="18" s="1"/>
  <c r="K290" i="18" s="1"/>
  <c r="X293" i="15"/>
  <c r="Z293" i="15" s="1"/>
  <c r="D295" i="18" s="1"/>
  <c r="K295" i="18" s="1"/>
  <c r="X331" i="15"/>
  <c r="Z331" i="15" s="1"/>
  <c r="D333" i="18" s="1"/>
  <c r="K333" i="18" s="1"/>
  <c r="X213" i="15"/>
  <c r="Z213" i="15" s="1"/>
  <c r="D215" i="18" s="1"/>
  <c r="K215" i="18" s="1"/>
  <c r="X240" i="15"/>
  <c r="Z240" i="15" s="1"/>
  <c r="D242" i="18" s="1"/>
  <c r="K242" i="18" s="1"/>
  <c r="X243" i="15"/>
  <c r="Z243" i="15" s="1"/>
  <c r="D245" i="18" s="1"/>
  <c r="K245" i="18" s="1"/>
  <c r="X246" i="15"/>
  <c r="Z246" i="15" s="1"/>
  <c r="D248" i="18" s="1"/>
  <c r="K248" i="18" s="1"/>
  <c r="X256" i="15"/>
  <c r="Z256" i="15" s="1"/>
  <c r="D258" i="18" s="1"/>
  <c r="K258" i="18" s="1"/>
  <c r="X259" i="15"/>
  <c r="Z259" i="15" s="1"/>
  <c r="D261" i="18" s="1"/>
  <c r="K261" i="18" s="1"/>
  <c r="X280" i="15"/>
  <c r="Z280" i="15" s="1"/>
  <c r="D282" i="18" s="1"/>
  <c r="K282" i="18" s="1"/>
  <c r="X305" i="15"/>
  <c r="Z305" i="15" s="1"/>
  <c r="D307" i="18" s="1"/>
  <c r="K307" i="18" s="1"/>
  <c r="X314" i="15"/>
  <c r="Z314" i="15" s="1"/>
  <c r="D316" i="18" s="1"/>
  <c r="K316" i="18" s="1"/>
  <c r="X318" i="15"/>
  <c r="Z318" i="15" s="1"/>
  <c r="D320" i="18" s="1"/>
  <c r="K320" i="18" s="1"/>
  <c r="X335" i="15"/>
  <c r="Z335" i="15" s="1"/>
  <c r="D337" i="18" s="1"/>
  <c r="K337" i="18" s="1"/>
  <c r="X348" i="15"/>
  <c r="Z348" i="15" s="1"/>
  <c r="D350" i="18" s="1"/>
  <c r="K350" i="18" s="1"/>
  <c r="X350" i="15"/>
  <c r="Z350" i="15" s="1"/>
  <c r="D352" i="18" s="1"/>
  <c r="K352" i="18" s="1"/>
  <c r="X374" i="15"/>
  <c r="Z374" i="15" s="1"/>
  <c r="D376" i="18" s="1"/>
  <c r="K376" i="18" s="1"/>
  <c r="X174" i="15"/>
  <c r="Z174" i="15" s="1"/>
  <c r="D176" i="18" s="1"/>
  <c r="K176" i="18" s="1"/>
  <c r="X187" i="15"/>
  <c r="Z187" i="15" s="1"/>
  <c r="D189" i="18" s="1"/>
  <c r="K189" i="18" s="1"/>
  <c r="X190" i="15"/>
  <c r="Z190" i="15" s="1"/>
  <c r="D192" i="18" s="1"/>
  <c r="K192" i="18" s="1"/>
  <c r="X198" i="15"/>
  <c r="Z198" i="15" s="1"/>
  <c r="D200" i="18" s="1"/>
  <c r="K200" i="18" s="1"/>
  <c r="X237" i="15"/>
  <c r="Z237" i="15" s="1"/>
  <c r="D239" i="18" s="1"/>
  <c r="K239" i="18" s="1"/>
  <c r="X253" i="15"/>
  <c r="Z253" i="15" s="1"/>
  <c r="D255" i="18" s="1"/>
  <c r="K255" i="18" s="1"/>
  <c r="X262" i="15"/>
  <c r="Z262" i="15" s="1"/>
  <c r="D264" i="18" s="1"/>
  <c r="K264" i="18" s="1"/>
  <c r="X277" i="15"/>
  <c r="Z277" i="15" s="1"/>
  <c r="D279" i="18" s="1"/>
  <c r="K279" i="18" s="1"/>
  <c r="X289" i="15"/>
  <c r="Z289" i="15" s="1"/>
  <c r="D291" i="18" s="1"/>
  <c r="K291" i="18" s="1"/>
  <c r="X299" i="15"/>
  <c r="Z299" i="15" s="1"/>
  <c r="D301" i="18" s="1"/>
  <c r="K301" i="18" s="1"/>
  <c r="X301" i="15"/>
  <c r="Z301" i="15" s="1"/>
  <c r="D303" i="18" s="1"/>
  <c r="K303" i="18" s="1"/>
  <c r="X313" i="15"/>
  <c r="Z313" i="15" s="1"/>
  <c r="D315" i="18" s="1"/>
  <c r="K315" i="18" s="1"/>
  <c r="X319" i="15"/>
  <c r="Z319" i="15" s="1"/>
  <c r="D321" i="18" s="1"/>
  <c r="K321" i="18" s="1"/>
  <c r="X330" i="15"/>
  <c r="Z330" i="15" s="1"/>
  <c r="D332" i="18" s="1"/>
  <c r="K332" i="18" s="1"/>
  <c r="X336" i="15"/>
  <c r="Z336" i="15" s="1"/>
  <c r="D338" i="18" s="1"/>
  <c r="K338" i="18" s="1"/>
  <c r="X342" i="15"/>
  <c r="Z342" i="15" s="1"/>
  <c r="D344" i="18" s="1"/>
  <c r="K344" i="18" s="1"/>
  <c r="X173" i="15"/>
  <c r="Z173" i="15" s="1"/>
  <c r="D175" i="18" s="1"/>
  <c r="K175" i="18" s="1"/>
  <c r="X208" i="15"/>
  <c r="Z208" i="15" s="1"/>
  <c r="D210" i="18" s="1"/>
  <c r="K210" i="18" s="1"/>
  <c r="X211" i="15"/>
  <c r="Z211" i="15" s="1"/>
  <c r="D213" i="18" s="1"/>
  <c r="K213" i="18" s="1"/>
  <c r="X214" i="15"/>
  <c r="Z214" i="15" s="1"/>
  <c r="D216" i="18" s="1"/>
  <c r="K216" i="18" s="1"/>
  <c r="X229" i="15"/>
  <c r="Z229" i="15" s="1"/>
  <c r="D231" i="18" s="1"/>
  <c r="K231" i="18" s="1"/>
  <c r="X286" i="15"/>
  <c r="Z286" i="15" s="1"/>
  <c r="D288" i="18" s="1"/>
  <c r="K288" i="18" s="1"/>
  <c r="X295" i="15"/>
  <c r="Z295" i="15" s="1"/>
  <c r="D297" i="18" s="1"/>
  <c r="K297" i="18" s="1"/>
  <c r="X300" i="15"/>
  <c r="Z300" i="15" s="1"/>
  <c r="D302" i="18" s="1"/>
  <c r="K302" i="18" s="1"/>
  <c r="X302" i="15"/>
  <c r="Z302" i="15" s="1"/>
  <c r="D304" i="18" s="1"/>
  <c r="K304" i="18" s="1"/>
  <c r="X369" i="15"/>
  <c r="Z369" i="15" s="1"/>
  <c r="D371" i="18" s="1"/>
  <c r="K371" i="18" s="1"/>
  <c r="X371" i="15"/>
  <c r="Z371" i="15" s="1"/>
  <c r="D373" i="18" s="1"/>
  <c r="K373" i="18" s="1"/>
  <c r="X384" i="15"/>
  <c r="Z384" i="15" s="1"/>
  <c r="D386" i="18" s="1"/>
  <c r="K386" i="18" s="1"/>
  <c r="X412" i="15"/>
  <c r="Z412" i="15" s="1"/>
  <c r="D414" i="18" s="1"/>
  <c r="K414" i="18" s="1"/>
  <c r="X414" i="15"/>
  <c r="Z414" i="15" s="1"/>
  <c r="D416" i="18" s="1"/>
  <c r="K416" i="18" s="1"/>
  <c r="X515" i="15"/>
  <c r="Z515" i="15" s="1"/>
  <c r="D517" i="18" s="1"/>
  <c r="K517" i="18" s="1"/>
  <c r="X324" i="15"/>
  <c r="Z324" i="15" s="1"/>
  <c r="D326" i="18" s="1"/>
  <c r="K326" i="18" s="1"/>
  <c r="X337" i="15"/>
  <c r="Z337" i="15" s="1"/>
  <c r="D339" i="18" s="1"/>
  <c r="K339" i="18" s="1"/>
  <c r="X353" i="15"/>
  <c r="Z353" i="15" s="1"/>
  <c r="D355" i="18" s="1"/>
  <c r="K355" i="18" s="1"/>
  <c r="X356" i="15"/>
  <c r="Z356" i="15" s="1"/>
  <c r="D358" i="18" s="1"/>
  <c r="K358" i="18" s="1"/>
  <c r="X363" i="15"/>
  <c r="Z363" i="15" s="1"/>
  <c r="D365" i="18" s="1"/>
  <c r="K365" i="18" s="1"/>
  <c r="X381" i="15"/>
  <c r="Z381" i="15" s="1"/>
  <c r="D383" i="18" s="1"/>
  <c r="K383" i="18" s="1"/>
  <c r="X387" i="15"/>
  <c r="Z387" i="15" s="1"/>
  <c r="D389" i="18" s="1"/>
  <c r="K389" i="18" s="1"/>
  <c r="X393" i="15"/>
  <c r="Z393" i="15" s="1"/>
  <c r="D395" i="18" s="1"/>
  <c r="K395" i="18" s="1"/>
  <c r="X395" i="15"/>
  <c r="Z395" i="15" s="1"/>
  <c r="D397" i="18" s="1"/>
  <c r="K397" i="18" s="1"/>
  <c r="X396" i="15"/>
  <c r="Z396" i="15" s="1"/>
  <c r="D398" i="18" s="1"/>
  <c r="K398" i="18" s="1"/>
  <c r="X397" i="15"/>
  <c r="Z397" i="15" s="1"/>
  <c r="D399" i="18" s="1"/>
  <c r="K399" i="18" s="1"/>
  <c r="X467" i="15"/>
  <c r="Z467" i="15" s="1"/>
  <c r="D469" i="18" s="1"/>
  <c r="K469" i="18" s="1"/>
  <c r="X325" i="15"/>
  <c r="Z325" i="15" s="1"/>
  <c r="D327" i="18" s="1"/>
  <c r="K327" i="18" s="1"/>
  <c r="X340" i="15"/>
  <c r="Z340" i="15" s="1"/>
  <c r="D342" i="18" s="1"/>
  <c r="K342" i="18" s="1"/>
  <c r="X357" i="15"/>
  <c r="Z357" i="15" s="1"/>
  <c r="D359" i="18" s="1"/>
  <c r="K359" i="18" s="1"/>
  <c r="X361" i="15"/>
  <c r="Z361" i="15" s="1"/>
  <c r="D363" i="18" s="1"/>
  <c r="K363" i="18" s="1"/>
  <c r="X375" i="15"/>
  <c r="Z375" i="15" s="1"/>
  <c r="D377" i="18" s="1"/>
  <c r="K377" i="18" s="1"/>
  <c r="X401" i="15"/>
  <c r="Z401" i="15" s="1"/>
  <c r="D403" i="18" s="1"/>
  <c r="K403" i="18" s="1"/>
  <c r="X406" i="15"/>
  <c r="Z406" i="15" s="1"/>
  <c r="D408" i="18" s="1"/>
  <c r="K408" i="18" s="1"/>
  <c r="X307" i="15"/>
  <c r="Z307" i="15" s="1"/>
  <c r="D309" i="18" s="1"/>
  <c r="K309" i="18" s="1"/>
  <c r="X316" i="15"/>
  <c r="Z316" i="15" s="1"/>
  <c r="D318" i="18" s="1"/>
  <c r="K318" i="18" s="1"/>
  <c r="X329" i="15"/>
  <c r="Z329" i="15" s="1"/>
  <c r="D331" i="18" s="1"/>
  <c r="K331" i="18" s="1"/>
  <c r="X347" i="15"/>
  <c r="Z347" i="15" s="1"/>
  <c r="D349" i="18" s="1"/>
  <c r="K349" i="18" s="1"/>
  <c r="X364" i="15"/>
  <c r="Z364" i="15" s="1"/>
  <c r="D366" i="18" s="1"/>
  <c r="K366" i="18" s="1"/>
  <c r="X376" i="15"/>
  <c r="Z376" i="15" s="1"/>
  <c r="D378" i="18" s="1"/>
  <c r="K378" i="18" s="1"/>
  <c r="X378" i="15"/>
  <c r="Z378" i="15" s="1"/>
  <c r="D380" i="18" s="1"/>
  <c r="K380" i="18" s="1"/>
  <c r="X383" i="15"/>
  <c r="Z383" i="15" s="1"/>
  <c r="D385" i="18" s="1"/>
  <c r="K385" i="18" s="1"/>
  <c r="X389" i="15"/>
  <c r="Z389" i="15" s="1"/>
  <c r="D391" i="18" s="1"/>
  <c r="K391" i="18" s="1"/>
  <c r="X420" i="15"/>
  <c r="Z420" i="15" s="1"/>
  <c r="D422" i="18" s="1"/>
  <c r="K422" i="18" s="1"/>
  <c r="X438" i="15"/>
  <c r="Z438" i="15" s="1"/>
  <c r="D440" i="18" s="1"/>
  <c r="K440" i="18" s="1"/>
  <c r="X442" i="15"/>
  <c r="Z442" i="15" s="1"/>
  <c r="D444" i="18" s="1"/>
  <c r="K444" i="18" s="1"/>
  <c r="X294" i="15"/>
  <c r="Z294" i="15" s="1"/>
  <c r="D296" i="18" s="1"/>
  <c r="K296" i="18" s="1"/>
  <c r="X323" i="15"/>
  <c r="Z323" i="15" s="1"/>
  <c r="D325" i="18" s="1"/>
  <c r="K325" i="18" s="1"/>
  <c r="X326" i="15"/>
  <c r="Z326" i="15" s="1"/>
  <c r="D328" i="18" s="1"/>
  <c r="K328" i="18" s="1"/>
  <c r="X341" i="15"/>
  <c r="Z341" i="15" s="1"/>
  <c r="D343" i="18" s="1"/>
  <c r="K343" i="18" s="1"/>
  <c r="X367" i="15"/>
  <c r="Z367" i="15" s="1"/>
  <c r="D369" i="18" s="1"/>
  <c r="K369" i="18" s="1"/>
  <c r="X385" i="15"/>
  <c r="Z385" i="15" s="1"/>
  <c r="D387" i="18" s="1"/>
  <c r="K387" i="18" s="1"/>
  <c r="X424" i="15"/>
  <c r="Z424" i="15" s="1"/>
  <c r="D426" i="18" s="1"/>
  <c r="K426" i="18" s="1"/>
  <c r="X426" i="15"/>
  <c r="Z426" i="15" s="1"/>
  <c r="D428" i="18" s="1"/>
  <c r="K428" i="18" s="1"/>
  <c r="X441" i="15"/>
  <c r="Z441" i="15" s="1"/>
  <c r="D443" i="18" s="1"/>
  <c r="K443" i="18" s="1"/>
  <c r="X292" i="15"/>
  <c r="Z292" i="15" s="1"/>
  <c r="D294" i="18" s="1"/>
  <c r="K294" i="18" s="1"/>
  <c r="X317" i="15"/>
  <c r="Z317" i="15" s="1"/>
  <c r="D319" i="18" s="1"/>
  <c r="K319" i="18" s="1"/>
  <c r="X332" i="15"/>
  <c r="Z332" i="15" s="1"/>
  <c r="D334" i="18" s="1"/>
  <c r="K334" i="18" s="1"/>
  <c r="X345" i="15"/>
  <c r="Z345" i="15" s="1"/>
  <c r="D347" i="18" s="1"/>
  <c r="K347" i="18" s="1"/>
  <c r="X355" i="15"/>
  <c r="Z355" i="15" s="1"/>
  <c r="D357" i="18" s="1"/>
  <c r="K357" i="18" s="1"/>
  <c r="X386" i="15"/>
  <c r="Z386" i="15" s="1"/>
  <c r="D388" i="18" s="1"/>
  <c r="K388" i="18" s="1"/>
  <c r="X392" i="15"/>
  <c r="Z392" i="15" s="1"/>
  <c r="D394" i="18" s="1"/>
  <c r="K394" i="18" s="1"/>
  <c r="X411" i="15"/>
  <c r="Z411" i="15" s="1"/>
  <c r="D413" i="18" s="1"/>
  <c r="K413" i="18" s="1"/>
  <c r="X425" i="15"/>
  <c r="Z425" i="15" s="1"/>
  <c r="D427" i="18" s="1"/>
  <c r="K427" i="18" s="1"/>
  <c r="X444" i="15"/>
  <c r="Z444" i="15" s="1"/>
  <c r="D446" i="18" s="1"/>
  <c r="K446" i="18" s="1"/>
  <c r="X452" i="15"/>
  <c r="Z452" i="15" s="1"/>
  <c r="D454" i="18" s="1"/>
  <c r="K454" i="18" s="1"/>
  <c r="X321" i="15"/>
  <c r="Z321" i="15" s="1"/>
  <c r="D323" i="18" s="1"/>
  <c r="K323" i="18" s="1"/>
  <c r="X339" i="15"/>
  <c r="Z339" i="15" s="1"/>
  <c r="D341" i="18" s="1"/>
  <c r="K341" i="18" s="1"/>
  <c r="X380" i="15"/>
  <c r="Z380" i="15" s="1"/>
  <c r="D382" i="18" s="1"/>
  <c r="K382" i="18" s="1"/>
  <c r="X391" i="15"/>
  <c r="Z391" i="15" s="1"/>
  <c r="D393" i="18" s="1"/>
  <c r="K393" i="18" s="1"/>
  <c r="X413" i="15"/>
  <c r="Z413" i="15" s="1"/>
  <c r="D415" i="18" s="1"/>
  <c r="K415" i="18" s="1"/>
  <c r="X428" i="15"/>
  <c r="Z428" i="15" s="1"/>
  <c r="D430" i="18" s="1"/>
  <c r="K430" i="18" s="1"/>
  <c r="X448" i="15"/>
  <c r="Z448" i="15" s="1"/>
  <c r="D450" i="18" s="1"/>
  <c r="K450" i="18" s="1"/>
  <c r="X486" i="15"/>
  <c r="Z486" i="15" s="1"/>
  <c r="D488" i="18" s="1"/>
  <c r="K488" i="18" s="1"/>
  <c r="X409" i="15"/>
  <c r="Z409" i="15" s="1"/>
  <c r="D411" i="18" s="1"/>
  <c r="K411" i="18" s="1"/>
  <c r="X419" i="15"/>
  <c r="Z419" i="15" s="1"/>
  <c r="D421" i="18" s="1"/>
  <c r="K421" i="18" s="1"/>
  <c r="X435" i="15"/>
  <c r="Z435" i="15" s="1"/>
  <c r="D437" i="18" s="1"/>
  <c r="K437" i="18" s="1"/>
  <c r="X447" i="15"/>
  <c r="Z447" i="15" s="1"/>
  <c r="D449" i="18" s="1"/>
  <c r="K449" i="18" s="1"/>
  <c r="X469" i="15"/>
  <c r="Z469" i="15" s="1"/>
  <c r="D471" i="18" s="1"/>
  <c r="K471" i="18" s="1"/>
  <c r="X471" i="15"/>
  <c r="Z471" i="15" s="1"/>
  <c r="D473" i="18" s="1"/>
  <c r="K473" i="18" s="1"/>
  <c r="X474" i="15"/>
  <c r="Z474" i="15" s="1"/>
  <c r="D476" i="18" s="1"/>
  <c r="K476" i="18" s="1"/>
  <c r="X492" i="15"/>
  <c r="Z492" i="15" s="1"/>
  <c r="D494" i="18" s="1"/>
  <c r="K494" i="18" s="1"/>
  <c r="X505" i="15"/>
  <c r="Z505" i="15" s="1"/>
  <c r="D507" i="18" s="1"/>
  <c r="K507" i="18" s="1"/>
  <c r="X513" i="15"/>
  <c r="Z513" i="15" s="1"/>
  <c r="D515" i="18" s="1"/>
  <c r="K515" i="18" s="1"/>
  <c r="X545" i="15"/>
  <c r="Z545" i="15" s="1"/>
  <c r="D547" i="18" s="1"/>
  <c r="K547" i="18" s="1"/>
  <c r="X400" i="15"/>
  <c r="Z400" i="15" s="1"/>
  <c r="D402" i="18" s="1"/>
  <c r="K402" i="18" s="1"/>
  <c r="X410" i="15"/>
  <c r="Z410" i="15" s="1"/>
  <c r="D412" i="18" s="1"/>
  <c r="K412" i="18" s="1"/>
  <c r="X455" i="15"/>
  <c r="Z455" i="15" s="1"/>
  <c r="D457" i="18" s="1"/>
  <c r="K457" i="18" s="1"/>
  <c r="X480" i="15"/>
  <c r="Z480" i="15" s="1"/>
  <c r="D482" i="18" s="1"/>
  <c r="K482" i="18" s="1"/>
  <c r="X408" i="15"/>
  <c r="Z408" i="15" s="1"/>
  <c r="D410" i="18" s="1"/>
  <c r="K410" i="18" s="1"/>
  <c r="X416" i="15"/>
  <c r="Z416" i="15" s="1"/>
  <c r="D418" i="18" s="1"/>
  <c r="K418" i="18" s="1"/>
  <c r="X432" i="15"/>
  <c r="Z432" i="15" s="1"/>
  <c r="D434" i="18" s="1"/>
  <c r="K434" i="18" s="1"/>
  <c r="X449" i="15"/>
  <c r="Z449" i="15" s="1"/>
  <c r="D451" i="18" s="1"/>
  <c r="K451" i="18" s="1"/>
  <c r="X450" i="15"/>
  <c r="Z450" i="15" s="1"/>
  <c r="D452" i="18" s="1"/>
  <c r="K452" i="18" s="1"/>
  <c r="X456" i="15"/>
  <c r="Z456" i="15" s="1"/>
  <c r="D458" i="18" s="1"/>
  <c r="K458" i="18" s="1"/>
  <c r="X463" i="15"/>
  <c r="Z463" i="15" s="1"/>
  <c r="D465" i="18" s="1"/>
  <c r="K465" i="18" s="1"/>
  <c r="X475" i="15"/>
  <c r="Z475" i="15" s="1"/>
  <c r="D477" i="18" s="1"/>
  <c r="K477" i="18" s="1"/>
  <c r="X477" i="15"/>
  <c r="Z477" i="15" s="1"/>
  <c r="D479" i="18" s="1"/>
  <c r="K479" i="18" s="1"/>
  <c r="X379" i="15"/>
  <c r="Z379" i="15" s="1"/>
  <c r="D381" i="18" s="1"/>
  <c r="K381" i="18" s="1"/>
  <c r="X403" i="15"/>
  <c r="Z403" i="15" s="1"/>
  <c r="D405" i="18" s="1"/>
  <c r="K405" i="18" s="1"/>
  <c r="X427" i="15"/>
  <c r="Z427" i="15" s="1"/>
  <c r="D429" i="18" s="1"/>
  <c r="K429" i="18" s="1"/>
  <c r="X443" i="15"/>
  <c r="Z443" i="15" s="1"/>
  <c r="D445" i="18" s="1"/>
  <c r="K445" i="18" s="1"/>
  <c r="X451" i="15"/>
  <c r="Z451" i="15" s="1"/>
  <c r="D453" i="18" s="1"/>
  <c r="K453" i="18" s="1"/>
  <c r="X464" i="15"/>
  <c r="Z464" i="15" s="1"/>
  <c r="D466" i="18" s="1"/>
  <c r="K466" i="18" s="1"/>
  <c r="X482" i="15"/>
  <c r="Z482" i="15" s="1"/>
  <c r="D484" i="18" s="1"/>
  <c r="K484" i="18" s="1"/>
  <c r="X500" i="15"/>
  <c r="Z500" i="15" s="1"/>
  <c r="D502" i="18" s="1"/>
  <c r="K502" i="18" s="1"/>
  <c r="X512" i="15"/>
  <c r="Z512" i="15" s="1"/>
  <c r="D514" i="18" s="1"/>
  <c r="K514" i="18" s="1"/>
  <c r="X417" i="15"/>
  <c r="Z417" i="15" s="1"/>
  <c r="D419" i="18" s="1"/>
  <c r="K419" i="18" s="1"/>
  <c r="X423" i="15"/>
  <c r="Z423" i="15" s="1"/>
  <c r="D425" i="18" s="1"/>
  <c r="K425" i="18" s="1"/>
  <c r="X433" i="15"/>
  <c r="Z433" i="15" s="1"/>
  <c r="D435" i="18" s="1"/>
  <c r="K435" i="18" s="1"/>
  <c r="X439" i="15"/>
  <c r="Z439" i="15" s="1"/>
  <c r="D441" i="18" s="1"/>
  <c r="K441" i="18" s="1"/>
  <c r="X457" i="15"/>
  <c r="Z457" i="15" s="1"/>
  <c r="D459" i="18" s="1"/>
  <c r="K459" i="18" s="1"/>
  <c r="X458" i="15"/>
  <c r="Z458" i="15" s="1"/>
  <c r="D460" i="18" s="1"/>
  <c r="K460" i="18" s="1"/>
  <c r="X484" i="15"/>
  <c r="Z484" i="15" s="1"/>
  <c r="D486" i="18" s="1"/>
  <c r="K486" i="18" s="1"/>
  <c r="X496" i="15"/>
  <c r="Z496" i="15" s="1"/>
  <c r="D498" i="18" s="1"/>
  <c r="K498" i="18" s="1"/>
  <c r="X509" i="15"/>
  <c r="Z509" i="15" s="1"/>
  <c r="D511" i="18" s="1"/>
  <c r="K511" i="18" s="1"/>
  <c r="X510" i="15"/>
  <c r="Z510" i="15" s="1"/>
  <c r="D512" i="18" s="1"/>
  <c r="K512" i="18" s="1"/>
  <c r="X511" i="15"/>
  <c r="Z511" i="15" s="1"/>
  <c r="D513" i="18" s="1"/>
  <c r="K513" i="18" s="1"/>
  <c r="X514" i="15"/>
  <c r="Z514" i="15" s="1"/>
  <c r="D516" i="18" s="1"/>
  <c r="K516" i="18" s="1"/>
  <c r="X529" i="15"/>
  <c r="Z529" i="15" s="1"/>
  <c r="D531" i="18" s="1"/>
  <c r="K531" i="18" s="1"/>
  <c r="X544" i="15"/>
  <c r="Z544" i="15" s="1"/>
  <c r="D546" i="18" s="1"/>
  <c r="K546" i="18" s="1"/>
  <c r="X459" i="15"/>
  <c r="Z459" i="15" s="1"/>
  <c r="D461" i="18" s="1"/>
  <c r="K461" i="18" s="1"/>
  <c r="X460" i="15"/>
  <c r="Z460" i="15" s="1"/>
  <c r="D462" i="18" s="1"/>
  <c r="K462" i="18" s="1"/>
  <c r="X465" i="15"/>
  <c r="Z465" i="15" s="1"/>
  <c r="D467" i="18" s="1"/>
  <c r="K467" i="18" s="1"/>
  <c r="X466" i="15"/>
  <c r="Z466" i="15" s="1"/>
  <c r="D468" i="18" s="1"/>
  <c r="K468" i="18" s="1"/>
  <c r="X481" i="15"/>
  <c r="Z481" i="15" s="1"/>
  <c r="D483" i="18" s="1"/>
  <c r="K483" i="18" s="1"/>
  <c r="X488" i="15"/>
  <c r="Z488" i="15" s="1"/>
  <c r="D490" i="18" s="1"/>
  <c r="K490" i="18" s="1"/>
  <c r="X525" i="15"/>
  <c r="Z525" i="15" s="1"/>
  <c r="D527" i="18" s="1"/>
  <c r="K527" i="18" s="1"/>
  <c r="X563" i="15"/>
  <c r="Z563" i="15" s="1"/>
  <c r="D565" i="18" s="1"/>
  <c r="K565" i="18" s="1"/>
  <c r="X571" i="15"/>
  <c r="Z571" i="15" s="1"/>
  <c r="D573" i="18" s="1"/>
  <c r="K573" i="18" s="1"/>
  <c r="X579" i="15"/>
  <c r="Z579" i="15" s="1"/>
  <c r="D581" i="18" s="1"/>
  <c r="K581" i="18" s="1"/>
  <c r="X587" i="15"/>
  <c r="Z587" i="15" s="1"/>
  <c r="D589" i="18" s="1"/>
  <c r="K589" i="18" s="1"/>
  <c r="X599" i="15"/>
  <c r="Z599" i="15" s="1"/>
  <c r="D601" i="18" s="1"/>
  <c r="K601" i="18" s="1"/>
  <c r="X655" i="15"/>
  <c r="Z655" i="15" s="1"/>
  <c r="D657" i="18" s="1"/>
  <c r="K657" i="18" s="1"/>
  <c r="X714" i="15"/>
  <c r="Z714" i="15" s="1"/>
  <c r="D716" i="18" s="1"/>
  <c r="K716" i="18" s="1"/>
  <c r="X519" i="15"/>
  <c r="Z519" i="15" s="1"/>
  <c r="D521" i="18" s="1"/>
  <c r="K521" i="18" s="1"/>
  <c r="X535" i="15"/>
  <c r="Z535" i="15" s="1"/>
  <c r="D537" i="18" s="1"/>
  <c r="K537" i="18" s="1"/>
  <c r="X542" i="15"/>
  <c r="Z542" i="15" s="1"/>
  <c r="D544" i="18" s="1"/>
  <c r="K544" i="18" s="1"/>
  <c r="X551" i="15"/>
  <c r="Z551" i="15" s="1"/>
  <c r="D553" i="18" s="1"/>
  <c r="K553" i="18" s="1"/>
  <c r="X558" i="15"/>
  <c r="Z558" i="15" s="1"/>
  <c r="D560" i="18" s="1"/>
  <c r="K560" i="18" s="1"/>
  <c r="X566" i="15"/>
  <c r="Z566" i="15" s="1"/>
  <c r="D568" i="18" s="1"/>
  <c r="K568" i="18" s="1"/>
  <c r="X574" i="15"/>
  <c r="Z574" i="15" s="1"/>
  <c r="D576" i="18" s="1"/>
  <c r="K576" i="18" s="1"/>
  <c r="X582" i="15"/>
  <c r="Z582" i="15" s="1"/>
  <c r="D584" i="18" s="1"/>
  <c r="K584" i="18" s="1"/>
  <c r="X590" i="15"/>
  <c r="Z590" i="15" s="1"/>
  <c r="D592" i="18" s="1"/>
  <c r="K592" i="18" s="1"/>
  <c r="X674" i="15"/>
  <c r="Z674" i="15" s="1"/>
  <c r="D676" i="18" s="1"/>
  <c r="K676" i="18" s="1"/>
  <c r="X532" i="15"/>
  <c r="Z532" i="15" s="1"/>
  <c r="D534" i="18" s="1"/>
  <c r="K534" i="18" s="1"/>
  <c r="X548" i="15"/>
  <c r="Z548" i="15" s="1"/>
  <c r="D550" i="18" s="1"/>
  <c r="K550" i="18" s="1"/>
  <c r="X608" i="15"/>
  <c r="Z608" i="15" s="1"/>
  <c r="D610" i="18" s="1"/>
  <c r="K610" i="18" s="1"/>
  <c r="X523" i="15"/>
  <c r="Z523" i="15" s="1"/>
  <c r="D525" i="18" s="1"/>
  <c r="K525" i="18" s="1"/>
  <c r="X527" i="15"/>
  <c r="Z527" i="15" s="1"/>
  <c r="D529" i="18" s="1"/>
  <c r="K529" i="18" s="1"/>
  <c r="X531" i="15"/>
  <c r="Z531" i="15" s="1"/>
  <c r="D533" i="18" s="1"/>
  <c r="K533" i="18" s="1"/>
  <c r="X537" i="15"/>
  <c r="Z537" i="15" s="1"/>
  <c r="D539" i="18" s="1"/>
  <c r="K539" i="18" s="1"/>
  <c r="X541" i="15"/>
  <c r="Z541" i="15" s="1"/>
  <c r="D543" i="18" s="1"/>
  <c r="K543" i="18" s="1"/>
  <c r="X547" i="15"/>
  <c r="Z547" i="15" s="1"/>
  <c r="D549" i="18" s="1"/>
  <c r="K549" i="18" s="1"/>
  <c r="X553" i="15"/>
  <c r="Z553" i="15" s="1"/>
  <c r="D555" i="18" s="1"/>
  <c r="K555" i="18" s="1"/>
  <c r="X557" i="15"/>
  <c r="Z557" i="15" s="1"/>
  <c r="D559" i="18" s="1"/>
  <c r="K559" i="18" s="1"/>
  <c r="X560" i="15"/>
  <c r="Z560" i="15" s="1"/>
  <c r="D562" i="18" s="1"/>
  <c r="K562" i="18" s="1"/>
  <c r="X565" i="15"/>
  <c r="Z565" i="15" s="1"/>
  <c r="D567" i="18" s="1"/>
  <c r="K567" i="18" s="1"/>
  <c r="X568" i="15"/>
  <c r="Z568" i="15" s="1"/>
  <c r="D570" i="18" s="1"/>
  <c r="K570" i="18" s="1"/>
  <c r="X573" i="15"/>
  <c r="Z573" i="15" s="1"/>
  <c r="D575" i="18" s="1"/>
  <c r="K575" i="18" s="1"/>
  <c r="X576" i="15"/>
  <c r="Z576" i="15" s="1"/>
  <c r="D578" i="18" s="1"/>
  <c r="K578" i="18" s="1"/>
  <c r="X581" i="15"/>
  <c r="Z581" i="15" s="1"/>
  <c r="D583" i="18" s="1"/>
  <c r="K583" i="18" s="1"/>
  <c r="X584" i="15"/>
  <c r="Z584" i="15" s="1"/>
  <c r="D586" i="18" s="1"/>
  <c r="K586" i="18" s="1"/>
  <c r="X589" i="15"/>
  <c r="Z589" i="15" s="1"/>
  <c r="D591" i="18" s="1"/>
  <c r="K591" i="18" s="1"/>
  <c r="X593" i="15"/>
  <c r="Z593" i="15" s="1"/>
  <c r="D595" i="18" s="1"/>
  <c r="K595" i="18" s="1"/>
  <c r="X600" i="15"/>
  <c r="Z600" i="15" s="1"/>
  <c r="D602" i="18" s="1"/>
  <c r="K602" i="18" s="1"/>
  <c r="X624" i="15"/>
  <c r="Z624" i="15" s="1"/>
  <c r="D626" i="18" s="1"/>
  <c r="K626" i="18" s="1"/>
  <c r="X626" i="15"/>
  <c r="Z626" i="15" s="1"/>
  <c r="D628" i="18" s="1"/>
  <c r="K628" i="18" s="1"/>
  <c r="X517" i="15"/>
  <c r="Z517" i="15" s="1"/>
  <c r="D519" i="18" s="1"/>
  <c r="K519" i="18" s="1"/>
  <c r="X592" i="15"/>
  <c r="Z592" i="15" s="1"/>
  <c r="D594" i="18" s="1"/>
  <c r="K594" i="18" s="1"/>
  <c r="X601" i="15"/>
  <c r="Z601" i="15" s="1"/>
  <c r="D603" i="18" s="1"/>
  <c r="K603" i="18" s="1"/>
  <c r="X607" i="15"/>
  <c r="Z607" i="15" s="1"/>
  <c r="D609" i="18" s="1"/>
  <c r="K609" i="18" s="1"/>
  <c r="X615" i="15"/>
  <c r="Z615" i="15" s="1"/>
  <c r="D617" i="18" s="1"/>
  <c r="K617" i="18" s="1"/>
  <c r="X632" i="15"/>
  <c r="Z632" i="15" s="1"/>
  <c r="D634" i="18" s="1"/>
  <c r="K634" i="18" s="1"/>
  <c r="X637" i="15"/>
  <c r="Z637" i="15" s="1"/>
  <c r="D639" i="18" s="1"/>
  <c r="K639" i="18" s="1"/>
  <c r="X666" i="15"/>
  <c r="Z666" i="15" s="1"/>
  <c r="D668" i="18" s="1"/>
  <c r="K668" i="18" s="1"/>
  <c r="X534" i="15"/>
  <c r="Z534" i="15" s="1"/>
  <c r="D536" i="18" s="1"/>
  <c r="K536" i="18" s="1"/>
  <c r="X543" i="15"/>
  <c r="Z543" i="15" s="1"/>
  <c r="D545" i="18" s="1"/>
  <c r="K545" i="18" s="1"/>
  <c r="X550" i="15"/>
  <c r="Z550" i="15" s="1"/>
  <c r="D552" i="18" s="1"/>
  <c r="K552" i="18" s="1"/>
  <c r="X559" i="15"/>
  <c r="Z559" i="15" s="1"/>
  <c r="D561" i="18" s="1"/>
  <c r="K561" i="18" s="1"/>
  <c r="X567" i="15"/>
  <c r="Z567" i="15" s="1"/>
  <c r="D569" i="18" s="1"/>
  <c r="K569" i="18" s="1"/>
  <c r="X575" i="15"/>
  <c r="Z575" i="15" s="1"/>
  <c r="D577" i="18" s="1"/>
  <c r="K577" i="18" s="1"/>
  <c r="X583" i="15"/>
  <c r="Z583" i="15" s="1"/>
  <c r="D585" i="18" s="1"/>
  <c r="K585" i="18" s="1"/>
  <c r="X591" i="15"/>
  <c r="Z591" i="15" s="1"/>
  <c r="D593" i="18" s="1"/>
  <c r="K593" i="18" s="1"/>
  <c r="X613" i="15"/>
  <c r="Z613" i="15" s="1"/>
  <c r="D615" i="18" s="1"/>
  <c r="K615" i="18" s="1"/>
  <c r="X614" i="15"/>
  <c r="Z614" i="15" s="1"/>
  <c r="D616" i="18" s="1"/>
  <c r="K616" i="18" s="1"/>
  <c r="X663" i="15"/>
  <c r="Z663" i="15" s="1"/>
  <c r="D665" i="18" s="1"/>
  <c r="K665" i="18" s="1"/>
  <c r="X521" i="15"/>
  <c r="Z521" i="15" s="1"/>
  <c r="D523" i="18" s="1"/>
  <c r="K523" i="18" s="1"/>
  <c r="X540" i="15"/>
  <c r="Z540" i="15" s="1"/>
  <c r="D542" i="18" s="1"/>
  <c r="K542" i="18" s="1"/>
  <c r="X556" i="15"/>
  <c r="Z556" i="15" s="1"/>
  <c r="D558" i="18" s="1"/>
  <c r="K558" i="18" s="1"/>
  <c r="X561" i="15"/>
  <c r="Z561" i="15" s="1"/>
  <c r="D563" i="18" s="1"/>
  <c r="K563" i="18" s="1"/>
  <c r="X569" i="15"/>
  <c r="Z569" i="15" s="1"/>
  <c r="D571" i="18" s="1"/>
  <c r="K571" i="18" s="1"/>
  <c r="X577" i="15"/>
  <c r="Z577" i="15" s="1"/>
  <c r="D579" i="18" s="1"/>
  <c r="K579" i="18" s="1"/>
  <c r="X585" i="15"/>
  <c r="Z585" i="15" s="1"/>
  <c r="D587" i="18" s="1"/>
  <c r="K587" i="18" s="1"/>
  <c r="X619" i="15"/>
  <c r="Z619" i="15" s="1"/>
  <c r="D621" i="18" s="1"/>
  <c r="K621" i="18" s="1"/>
  <c r="X639" i="15"/>
  <c r="Z639" i="15" s="1"/>
  <c r="D641" i="18" s="1"/>
  <c r="K641" i="18" s="1"/>
  <c r="X625" i="15"/>
  <c r="Z625" i="15" s="1"/>
  <c r="D627" i="18" s="1"/>
  <c r="K627" i="18" s="1"/>
  <c r="X635" i="15"/>
  <c r="Z635" i="15" s="1"/>
  <c r="D637" i="18" s="1"/>
  <c r="K637" i="18" s="1"/>
  <c r="X652" i="15"/>
  <c r="Z652" i="15" s="1"/>
  <c r="D654" i="18" s="1"/>
  <c r="K654" i="18" s="1"/>
  <c r="X660" i="15"/>
  <c r="Z660" i="15" s="1"/>
  <c r="D662" i="18" s="1"/>
  <c r="K662" i="18" s="1"/>
  <c r="X668" i="15"/>
  <c r="Z668" i="15" s="1"/>
  <c r="D670" i="18" s="1"/>
  <c r="K670" i="18" s="1"/>
  <c r="X676" i="15"/>
  <c r="Z676" i="15" s="1"/>
  <c r="D678" i="18" s="1"/>
  <c r="K678" i="18" s="1"/>
  <c r="X684" i="15"/>
  <c r="Z684" i="15" s="1"/>
  <c r="D686" i="18" s="1"/>
  <c r="K686" i="18" s="1"/>
  <c r="X692" i="15"/>
  <c r="Z692" i="15" s="1"/>
  <c r="D694" i="18" s="1"/>
  <c r="K694" i="18" s="1"/>
  <c r="X701" i="15"/>
  <c r="Z701" i="15" s="1"/>
  <c r="D703" i="18" s="1"/>
  <c r="K703" i="18" s="1"/>
  <c r="X719" i="15"/>
  <c r="Z719" i="15" s="1"/>
  <c r="D721" i="18" s="1"/>
  <c r="K721" i="18" s="1"/>
  <c r="X738" i="15"/>
  <c r="Z738" i="15" s="1"/>
  <c r="D740" i="18" s="1"/>
  <c r="K740" i="18" s="1"/>
  <c r="X605" i="15"/>
  <c r="Z605" i="15" s="1"/>
  <c r="D607" i="18" s="1"/>
  <c r="K607" i="18" s="1"/>
  <c r="X612" i="15"/>
  <c r="Z612" i="15" s="1"/>
  <c r="D614" i="18" s="1"/>
  <c r="K614" i="18" s="1"/>
  <c r="X628" i="15"/>
  <c r="Z628" i="15" s="1"/>
  <c r="D630" i="18" s="1"/>
  <c r="K630" i="18" s="1"/>
  <c r="X633" i="15"/>
  <c r="Z633" i="15" s="1"/>
  <c r="D635" i="18" s="1"/>
  <c r="K635" i="18" s="1"/>
  <c r="X643" i="15"/>
  <c r="Z643" i="15" s="1"/>
  <c r="D645" i="18" s="1"/>
  <c r="K645" i="18" s="1"/>
  <c r="X649" i="15"/>
  <c r="Z649" i="15" s="1"/>
  <c r="D651" i="18" s="1"/>
  <c r="K651" i="18" s="1"/>
  <c r="X657" i="15"/>
  <c r="Z657" i="15" s="1"/>
  <c r="D659" i="18" s="1"/>
  <c r="K659" i="18" s="1"/>
  <c r="X665" i="15"/>
  <c r="Z665" i="15" s="1"/>
  <c r="D667" i="18" s="1"/>
  <c r="K667" i="18" s="1"/>
  <c r="X673" i="15"/>
  <c r="Z673" i="15" s="1"/>
  <c r="D675" i="18" s="1"/>
  <c r="K675" i="18" s="1"/>
  <c r="X681" i="15"/>
  <c r="Z681" i="15" s="1"/>
  <c r="D683" i="18" s="1"/>
  <c r="K683" i="18" s="1"/>
  <c r="X689" i="15"/>
  <c r="Z689" i="15" s="1"/>
  <c r="D691" i="18" s="1"/>
  <c r="K691" i="18" s="1"/>
  <c r="X697" i="15"/>
  <c r="Z697" i="15" s="1"/>
  <c r="D699" i="18" s="1"/>
  <c r="K699" i="18" s="1"/>
  <c r="X709" i="15"/>
  <c r="Z709" i="15" s="1"/>
  <c r="D711" i="18" s="1"/>
  <c r="K711" i="18" s="1"/>
  <c r="X713" i="15"/>
  <c r="Z713" i="15" s="1"/>
  <c r="D715" i="18" s="1"/>
  <c r="K715" i="18" s="1"/>
  <c r="X636" i="15"/>
  <c r="Z636" i="15" s="1"/>
  <c r="D638" i="18" s="1"/>
  <c r="K638" i="18" s="1"/>
  <c r="X641" i="15"/>
  <c r="Z641" i="15" s="1"/>
  <c r="D643" i="18" s="1"/>
  <c r="K643" i="18" s="1"/>
  <c r="X653" i="15"/>
  <c r="Z653" i="15" s="1"/>
  <c r="D655" i="18" s="1"/>
  <c r="K655" i="18" s="1"/>
  <c r="X661" i="15"/>
  <c r="Z661" i="15" s="1"/>
  <c r="D663" i="18" s="1"/>
  <c r="K663" i="18" s="1"/>
  <c r="X669" i="15"/>
  <c r="Z669" i="15" s="1"/>
  <c r="D671" i="18" s="1"/>
  <c r="K671" i="18" s="1"/>
  <c r="X677" i="15"/>
  <c r="Z677" i="15" s="1"/>
  <c r="D679" i="18" s="1"/>
  <c r="K679" i="18" s="1"/>
  <c r="X685" i="15"/>
  <c r="Z685" i="15" s="1"/>
  <c r="D687" i="18" s="1"/>
  <c r="K687" i="18" s="1"/>
  <c r="X693" i="15"/>
  <c r="Z693" i="15" s="1"/>
  <c r="D695" i="18" s="1"/>
  <c r="K695" i="18" s="1"/>
  <c r="X703" i="15"/>
  <c r="Z703" i="15" s="1"/>
  <c r="D705" i="18" s="1"/>
  <c r="K705" i="18" s="1"/>
  <c r="X704" i="15"/>
  <c r="Z704" i="15" s="1"/>
  <c r="D706" i="18" s="1"/>
  <c r="K706" i="18" s="1"/>
  <c r="X726" i="15"/>
  <c r="Z726" i="15" s="1"/>
  <c r="D728" i="18" s="1"/>
  <c r="K728" i="18" s="1"/>
  <c r="X621" i="15"/>
  <c r="Z621" i="15" s="1"/>
  <c r="D623" i="18" s="1"/>
  <c r="K623" i="18" s="1"/>
  <c r="X644" i="15"/>
  <c r="Z644" i="15" s="1"/>
  <c r="D646" i="18" s="1"/>
  <c r="K646" i="18" s="1"/>
  <c r="X654" i="15"/>
  <c r="Z654" i="15" s="1"/>
  <c r="D656" i="18" s="1"/>
  <c r="K656" i="18" s="1"/>
  <c r="X662" i="15"/>
  <c r="Z662" i="15" s="1"/>
  <c r="D664" i="18" s="1"/>
  <c r="K664" i="18" s="1"/>
  <c r="X670" i="15"/>
  <c r="Z670" i="15" s="1"/>
  <c r="D672" i="18" s="1"/>
  <c r="K672" i="18" s="1"/>
  <c r="X678" i="15"/>
  <c r="Z678" i="15" s="1"/>
  <c r="D680" i="18" s="1"/>
  <c r="K680" i="18" s="1"/>
  <c r="X686" i="15"/>
  <c r="Z686" i="15" s="1"/>
  <c r="D688" i="18" s="1"/>
  <c r="K688" i="18" s="1"/>
  <c r="X694" i="15"/>
  <c r="Z694" i="15" s="1"/>
  <c r="D696" i="18" s="1"/>
  <c r="K696" i="18" s="1"/>
  <c r="X698" i="15"/>
  <c r="Z698" i="15" s="1"/>
  <c r="D700" i="18" s="1"/>
  <c r="K700" i="18" s="1"/>
  <c r="X728" i="15"/>
  <c r="Z728" i="15" s="1"/>
  <c r="D730" i="18" s="1"/>
  <c r="K730" i="18" s="1"/>
  <c r="X746" i="15"/>
  <c r="Z746" i="15" s="1"/>
  <c r="D748" i="18" s="1"/>
  <c r="K748" i="18" s="1"/>
  <c r="X604" i="15"/>
  <c r="Z604" i="15" s="1"/>
  <c r="D606" i="18" s="1"/>
  <c r="K606" i="18" s="1"/>
  <c r="X629" i="15"/>
  <c r="Z629" i="15" s="1"/>
  <c r="D631" i="18" s="1"/>
  <c r="K631" i="18" s="1"/>
  <c r="X762" i="15"/>
  <c r="Z762" i="15" s="1"/>
  <c r="D764" i="18" s="1"/>
  <c r="K764" i="18" s="1"/>
  <c r="X767" i="15"/>
  <c r="Z767" i="15" s="1"/>
  <c r="D769" i="18" s="1"/>
  <c r="K769" i="18" s="1"/>
  <c r="X620" i="15"/>
  <c r="Z620" i="15" s="1"/>
  <c r="D622" i="18" s="1"/>
  <c r="K622" i="18" s="1"/>
  <c r="X651" i="15"/>
  <c r="Z651" i="15" s="1"/>
  <c r="D653" i="18" s="1"/>
  <c r="K653" i="18" s="1"/>
  <c r="X659" i="15"/>
  <c r="Z659" i="15" s="1"/>
  <c r="D661" i="18" s="1"/>
  <c r="K661" i="18" s="1"/>
  <c r="X667" i="15"/>
  <c r="Z667" i="15" s="1"/>
  <c r="D669" i="18" s="1"/>
  <c r="K669" i="18" s="1"/>
  <c r="X675" i="15"/>
  <c r="Z675" i="15" s="1"/>
  <c r="D677" i="18" s="1"/>
  <c r="K677" i="18" s="1"/>
  <c r="X683" i="15"/>
  <c r="Z683" i="15" s="1"/>
  <c r="D685" i="18" s="1"/>
  <c r="K685" i="18" s="1"/>
  <c r="X691" i="15"/>
  <c r="Z691" i="15" s="1"/>
  <c r="D693" i="18" s="1"/>
  <c r="K693" i="18" s="1"/>
  <c r="X699" i="15"/>
  <c r="Z699" i="15" s="1"/>
  <c r="D701" i="18" s="1"/>
  <c r="K701" i="18" s="1"/>
  <c r="X756" i="15"/>
  <c r="Z756" i="15" s="1"/>
  <c r="D758" i="18" s="1"/>
  <c r="K758" i="18" s="1"/>
  <c r="X718" i="15"/>
  <c r="Z718" i="15" s="1"/>
  <c r="D720" i="18" s="1"/>
  <c r="K720" i="18" s="1"/>
  <c r="X727" i="15"/>
  <c r="Z727" i="15" s="1"/>
  <c r="D729" i="18" s="1"/>
  <c r="K729" i="18" s="1"/>
  <c r="X732" i="15"/>
  <c r="Z732" i="15" s="1"/>
  <c r="D734" i="18" s="1"/>
  <c r="K734" i="18" s="1"/>
  <c r="X733" i="15"/>
  <c r="Z733" i="15" s="1"/>
  <c r="D735" i="18" s="1"/>
  <c r="K735" i="18" s="1"/>
  <c r="X750" i="15"/>
  <c r="Z750" i="15" s="1"/>
  <c r="D752" i="18" s="1"/>
  <c r="K752" i="18" s="1"/>
  <c r="X752" i="15"/>
  <c r="Z752" i="15" s="1"/>
  <c r="D754" i="18" s="1"/>
  <c r="K754" i="18" s="1"/>
  <c r="X772" i="15"/>
  <c r="Z772" i="15" s="1"/>
  <c r="D774" i="18" s="1"/>
  <c r="K774" i="18" s="1"/>
  <c r="X774" i="15"/>
  <c r="Z774" i="15" s="1"/>
  <c r="D776" i="18" s="1"/>
  <c r="K776" i="18" s="1"/>
  <c r="X782" i="15"/>
  <c r="Z782" i="15" s="1"/>
  <c r="D784" i="18" s="1"/>
  <c r="K784" i="18" s="1"/>
  <c r="X707" i="15"/>
  <c r="Z707" i="15" s="1"/>
  <c r="D709" i="18" s="1"/>
  <c r="K709" i="18" s="1"/>
  <c r="X734" i="15"/>
  <c r="Z734" i="15" s="1"/>
  <c r="D736" i="18" s="1"/>
  <c r="K736" i="18" s="1"/>
  <c r="X758" i="15"/>
  <c r="Z758" i="15" s="1"/>
  <c r="D760" i="18" s="1"/>
  <c r="K760" i="18" s="1"/>
  <c r="X760" i="15"/>
  <c r="Z760" i="15" s="1"/>
  <c r="D762" i="18" s="1"/>
  <c r="K762" i="18" s="1"/>
  <c r="X776" i="15"/>
  <c r="Z776" i="15" s="1"/>
  <c r="D778" i="18" s="1"/>
  <c r="K778" i="18" s="1"/>
  <c r="X716" i="15"/>
  <c r="Z716" i="15" s="1"/>
  <c r="D718" i="18" s="1"/>
  <c r="K718" i="18" s="1"/>
  <c r="X724" i="15"/>
  <c r="Z724" i="15" s="1"/>
  <c r="D726" i="18" s="1"/>
  <c r="K726" i="18" s="1"/>
  <c r="X725" i="15"/>
  <c r="Z725" i="15" s="1"/>
  <c r="D727" i="18" s="1"/>
  <c r="K727" i="18" s="1"/>
  <c r="X735" i="15"/>
  <c r="Z735" i="15" s="1"/>
  <c r="D737" i="18" s="1"/>
  <c r="K737" i="18" s="1"/>
  <c r="X740" i="15"/>
  <c r="Z740" i="15" s="1"/>
  <c r="D742" i="18" s="1"/>
  <c r="K742" i="18" s="1"/>
  <c r="X741" i="15"/>
  <c r="Z741" i="15" s="1"/>
  <c r="D743" i="18" s="1"/>
  <c r="K743" i="18" s="1"/>
  <c r="X759" i="15"/>
  <c r="Z759" i="15" s="1"/>
  <c r="D761" i="18" s="1"/>
  <c r="K761" i="18" s="1"/>
  <c r="X761" i="15"/>
  <c r="Z761" i="15" s="1"/>
  <c r="D763" i="18" s="1"/>
  <c r="K763" i="18" s="1"/>
  <c r="X763" i="15"/>
  <c r="Z763" i="15" s="1"/>
  <c r="D765" i="18" s="1"/>
  <c r="K765" i="18" s="1"/>
  <c r="X731" i="15"/>
  <c r="Z731" i="15" s="1"/>
  <c r="D733" i="18" s="1"/>
  <c r="K733" i="18" s="1"/>
  <c r="X742" i="15"/>
  <c r="Z742" i="15" s="1"/>
  <c r="D744" i="18" s="1"/>
  <c r="K744" i="18" s="1"/>
  <c r="X744" i="15"/>
  <c r="Z744" i="15" s="1"/>
  <c r="D746" i="18" s="1"/>
  <c r="K746" i="18" s="1"/>
  <c r="X764" i="15"/>
  <c r="Z764" i="15" s="1"/>
  <c r="D766" i="18" s="1"/>
  <c r="K766" i="18" s="1"/>
  <c r="X765" i="15"/>
  <c r="Z765" i="15" s="1"/>
  <c r="D767" i="18" s="1"/>
  <c r="K767" i="18" s="1"/>
  <c r="X708" i="15"/>
  <c r="Z708" i="15" s="1"/>
  <c r="D710" i="18" s="1"/>
  <c r="K710" i="18" s="1"/>
  <c r="X743" i="15"/>
  <c r="Z743" i="15" s="1"/>
  <c r="D745" i="18" s="1"/>
  <c r="K745" i="18" s="1"/>
  <c r="X745" i="15"/>
  <c r="Z745" i="15" s="1"/>
  <c r="D747" i="18" s="1"/>
  <c r="K747" i="18" s="1"/>
  <c r="X747" i="15"/>
  <c r="Z747" i="15" s="1"/>
  <c r="D749" i="18" s="1"/>
  <c r="K749" i="18" s="1"/>
  <c r="X766" i="15"/>
  <c r="Z766" i="15" s="1"/>
  <c r="D768" i="18" s="1"/>
  <c r="K768" i="18" s="1"/>
  <c r="X779" i="15"/>
  <c r="Z779" i="15" s="1"/>
  <c r="D781" i="18" s="1"/>
  <c r="K781" i="18" s="1"/>
  <c r="X796" i="15"/>
  <c r="Z796" i="15" s="1"/>
  <c r="D798" i="18" s="1"/>
  <c r="K798" i="18" s="1"/>
  <c r="X804" i="15"/>
  <c r="Z804" i="15" s="1"/>
  <c r="D806" i="18" s="1"/>
  <c r="K806" i="18" s="1"/>
  <c r="X820" i="15"/>
  <c r="Z820" i="15" s="1"/>
  <c r="D822" i="18" s="1"/>
  <c r="K822" i="18" s="1"/>
  <c r="X815" i="15"/>
  <c r="Z815" i="15" s="1"/>
  <c r="D817" i="18" s="1"/>
  <c r="K817" i="18" s="1"/>
  <c r="X817" i="15"/>
  <c r="Z817" i="15" s="1"/>
  <c r="D819" i="18" s="1"/>
  <c r="K819" i="18" s="1"/>
  <c r="X819" i="15"/>
  <c r="Z819" i="15" s="1"/>
  <c r="D821" i="18" s="1"/>
  <c r="K821" i="18" s="1"/>
  <c r="X822" i="15"/>
  <c r="Z822" i="15" s="1"/>
  <c r="D824" i="18" s="1"/>
  <c r="K824" i="18" s="1"/>
  <c r="X775" i="15"/>
  <c r="Z775" i="15" s="1"/>
  <c r="D777" i="18" s="1"/>
  <c r="K777" i="18" s="1"/>
  <c r="X788" i="15"/>
  <c r="Z788" i="15" s="1"/>
  <c r="D790" i="18" s="1"/>
  <c r="K790" i="18" s="1"/>
  <c r="X798" i="15"/>
  <c r="Z798" i="15" s="1"/>
  <c r="D800" i="18" s="1"/>
  <c r="K800" i="18" s="1"/>
  <c r="X806" i="15"/>
  <c r="Z806" i="15" s="1"/>
  <c r="D808" i="18" s="1"/>
  <c r="K808" i="18" s="1"/>
  <c r="X824" i="15"/>
  <c r="Z824" i="15" s="1"/>
  <c r="D826" i="18" s="1"/>
  <c r="K826" i="18" s="1"/>
  <c r="X830" i="15"/>
  <c r="Z830" i="15" s="1"/>
  <c r="D832" i="18" s="1"/>
  <c r="K832" i="18" s="1"/>
  <c r="X781" i="15"/>
  <c r="Z781" i="15" s="1"/>
  <c r="D783" i="18" s="1"/>
  <c r="K783" i="18" s="1"/>
  <c r="X787" i="15"/>
  <c r="Z787" i="15" s="1"/>
  <c r="D789" i="18" s="1"/>
  <c r="K789" i="18" s="1"/>
  <c r="X790" i="15"/>
  <c r="Z790" i="15" s="1"/>
  <c r="D792" i="18" s="1"/>
  <c r="K792" i="18" s="1"/>
  <c r="X797" i="15"/>
  <c r="Z797" i="15" s="1"/>
  <c r="D799" i="18" s="1"/>
  <c r="K799" i="18" s="1"/>
  <c r="X805" i="15"/>
  <c r="Z805" i="15" s="1"/>
  <c r="D807" i="18" s="1"/>
  <c r="K807" i="18" s="1"/>
  <c r="X821" i="15"/>
  <c r="Z821" i="15" s="1"/>
  <c r="D823" i="18" s="1"/>
  <c r="K823" i="18" s="1"/>
  <c r="X792" i="15"/>
  <c r="Z792" i="15" s="1"/>
  <c r="D794" i="18" s="1"/>
  <c r="K794" i="18" s="1"/>
  <c r="X800" i="15"/>
  <c r="Z800" i="15" s="1"/>
  <c r="D802" i="18" s="1"/>
  <c r="K802" i="18" s="1"/>
  <c r="X808" i="15"/>
  <c r="Z808" i="15" s="1"/>
  <c r="D810" i="18" s="1"/>
  <c r="K810" i="18" s="1"/>
  <c r="X823" i="15"/>
  <c r="Z823" i="15" s="1"/>
  <c r="D825" i="18" s="1"/>
  <c r="K825" i="18" s="1"/>
  <c r="X832" i="15"/>
  <c r="Z832" i="15" s="1"/>
  <c r="D834" i="18" s="1"/>
  <c r="K834" i="18" s="1"/>
  <c r="X847" i="15"/>
  <c r="Z847" i="15" s="1"/>
  <c r="D849" i="18" s="1"/>
  <c r="K849" i="18" s="1"/>
  <c r="X777" i="15"/>
  <c r="Z777" i="15" s="1"/>
  <c r="D779" i="18" s="1"/>
  <c r="K779" i="18" s="1"/>
  <c r="X783" i="15"/>
  <c r="Z783" i="15" s="1"/>
  <c r="D785" i="18" s="1"/>
  <c r="K785" i="18" s="1"/>
  <c r="X789" i="15"/>
  <c r="Z789" i="15" s="1"/>
  <c r="D791" i="18" s="1"/>
  <c r="K791" i="18" s="1"/>
  <c r="X799" i="15"/>
  <c r="Z799" i="15" s="1"/>
  <c r="D801" i="18" s="1"/>
  <c r="K801" i="18" s="1"/>
  <c r="X807" i="15"/>
  <c r="Z807" i="15" s="1"/>
  <c r="D809" i="18" s="1"/>
  <c r="K809" i="18" s="1"/>
  <c r="X812" i="15"/>
  <c r="Z812" i="15" s="1"/>
  <c r="D814" i="18" s="1"/>
  <c r="K814" i="18" s="1"/>
  <c r="X833" i="15"/>
  <c r="Z833" i="15" s="1"/>
  <c r="D835" i="18" s="1"/>
  <c r="K835" i="18" s="1"/>
  <c r="X837" i="15"/>
  <c r="Z837" i="15" s="1"/>
  <c r="D839" i="18" s="1"/>
  <c r="K839" i="18" s="1"/>
  <c r="X838" i="15"/>
  <c r="Z838" i="15" s="1"/>
  <c r="D840" i="18" s="1"/>
  <c r="K840" i="18" s="1"/>
  <c r="X855" i="15"/>
  <c r="Z855" i="15" s="1"/>
  <c r="D857" i="18" s="1"/>
  <c r="K857" i="18" s="1"/>
  <c r="X791" i="15"/>
  <c r="Z791" i="15" s="1"/>
  <c r="D793" i="18" s="1"/>
  <c r="K793" i="18" s="1"/>
  <c r="X793" i="15"/>
  <c r="Z793" i="15" s="1"/>
  <c r="D795" i="18" s="1"/>
  <c r="K795" i="18" s="1"/>
  <c r="X801" i="15"/>
  <c r="Z801" i="15" s="1"/>
  <c r="D803" i="18" s="1"/>
  <c r="K803" i="18" s="1"/>
  <c r="X809" i="15"/>
  <c r="Z809" i="15" s="1"/>
  <c r="D811" i="18" s="1"/>
  <c r="K811" i="18" s="1"/>
  <c r="X811" i="15"/>
  <c r="Z811" i="15" s="1"/>
  <c r="D813" i="18" s="1"/>
  <c r="K813" i="18" s="1"/>
  <c r="X814" i="15"/>
  <c r="Z814" i="15" s="1"/>
  <c r="D816" i="18" s="1"/>
  <c r="K816" i="18" s="1"/>
  <c r="X827" i="15"/>
  <c r="Z827" i="15" s="1"/>
  <c r="D829" i="18" s="1"/>
  <c r="K829" i="18" s="1"/>
  <c r="X828" i="15"/>
  <c r="Z828" i="15" s="1"/>
  <c r="D830" i="18" s="1"/>
  <c r="K830" i="18" s="1"/>
  <c r="X835" i="15"/>
  <c r="Z835" i="15" s="1"/>
  <c r="D837" i="18" s="1"/>
  <c r="K837" i="18" s="1"/>
  <c r="X836" i="15"/>
  <c r="Z836" i="15" s="1"/>
  <c r="D838" i="18" s="1"/>
  <c r="K838" i="18" s="1"/>
  <c r="X850" i="15"/>
  <c r="Z850" i="15" s="1"/>
  <c r="D852" i="18" s="1"/>
  <c r="K852" i="18" s="1"/>
  <c r="X881" i="15"/>
  <c r="Z881" i="15" s="1"/>
  <c r="D883" i="18" s="1"/>
  <c r="K883" i="18" s="1"/>
  <c r="X882" i="15"/>
  <c r="Z882" i="15" s="1"/>
  <c r="D884" i="18" s="1"/>
  <c r="K884" i="18" s="1"/>
  <c r="X842" i="15"/>
  <c r="Z842" i="15" s="1"/>
  <c r="D844" i="18" s="1"/>
  <c r="K844" i="18" s="1"/>
  <c r="X853" i="15"/>
  <c r="Z853" i="15" s="1"/>
  <c r="D855" i="18" s="1"/>
  <c r="K855" i="18" s="1"/>
  <c r="X879" i="15"/>
  <c r="Z879" i="15" s="1"/>
  <c r="D881" i="18" s="1"/>
  <c r="K881" i="18" s="1"/>
  <c r="X916" i="15"/>
  <c r="Z916" i="15" s="1"/>
  <c r="D918" i="18" s="1"/>
  <c r="K918" i="18" s="1"/>
  <c r="X845" i="15"/>
  <c r="Z845" i="15" s="1"/>
  <c r="D847" i="18" s="1"/>
  <c r="K847" i="18" s="1"/>
  <c r="X852" i="15"/>
  <c r="Z852" i="15" s="1"/>
  <c r="D854" i="18" s="1"/>
  <c r="K854" i="18" s="1"/>
  <c r="X857" i="15"/>
  <c r="Z857" i="15" s="1"/>
  <c r="D859" i="18" s="1"/>
  <c r="K859" i="18" s="1"/>
  <c r="X868" i="15"/>
  <c r="Z868" i="15" s="1"/>
  <c r="D870" i="18" s="1"/>
  <c r="K870" i="18" s="1"/>
  <c r="X912" i="15"/>
  <c r="Z912" i="15" s="1"/>
  <c r="D914" i="18" s="1"/>
  <c r="K914" i="18" s="1"/>
  <c r="X844" i="15"/>
  <c r="Z844" i="15" s="1"/>
  <c r="D846" i="18" s="1"/>
  <c r="K846" i="18" s="1"/>
  <c r="X854" i="15"/>
  <c r="Z854" i="15" s="1"/>
  <c r="D856" i="18" s="1"/>
  <c r="K856" i="18" s="1"/>
  <c r="X859" i="15"/>
  <c r="Z859" i="15" s="1"/>
  <c r="D861" i="18" s="1"/>
  <c r="K861" i="18" s="1"/>
  <c r="X887" i="15"/>
  <c r="Z887" i="15" s="1"/>
  <c r="D889" i="18" s="1"/>
  <c r="K889" i="18" s="1"/>
  <c r="X861" i="15"/>
  <c r="Z861" i="15" s="1"/>
  <c r="D863" i="18" s="1"/>
  <c r="K863" i="18" s="1"/>
  <c r="X841" i="15"/>
  <c r="Z841" i="15" s="1"/>
  <c r="D843" i="18" s="1"/>
  <c r="K843" i="18" s="1"/>
  <c r="X846" i="15"/>
  <c r="Z846" i="15" s="1"/>
  <c r="D848" i="18" s="1"/>
  <c r="K848" i="18" s="1"/>
  <c r="X849" i="15"/>
  <c r="Z849" i="15" s="1"/>
  <c r="D851" i="18" s="1"/>
  <c r="K851" i="18" s="1"/>
  <c r="X858" i="15"/>
  <c r="Z858" i="15" s="1"/>
  <c r="D860" i="18" s="1"/>
  <c r="K860" i="18" s="1"/>
  <c r="X865" i="15"/>
  <c r="Z865" i="15" s="1"/>
  <c r="D867" i="18" s="1"/>
  <c r="K867" i="18" s="1"/>
  <c r="X875" i="15"/>
  <c r="Z875" i="15" s="1"/>
  <c r="D877" i="18" s="1"/>
  <c r="K877" i="18" s="1"/>
  <c r="X840" i="15"/>
  <c r="Z840" i="15" s="1"/>
  <c r="D842" i="18" s="1"/>
  <c r="K842" i="18" s="1"/>
  <c r="X848" i="15"/>
  <c r="Z848" i="15" s="1"/>
  <c r="D850" i="18" s="1"/>
  <c r="K850" i="18" s="1"/>
  <c r="X860" i="15"/>
  <c r="Z860" i="15" s="1"/>
  <c r="D862" i="18" s="1"/>
  <c r="K862" i="18" s="1"/>
  <c r="X862" i="15"/>
  <c r="Z862" i="15" s="1"/>
  <c r="D864" i="18" s="1"/>
  <c r="K864" i="18" s="1"/>
  <c r="X864" i="15"/>
  <c r="Z864" i="15" s="1"/>
  <c r="D866" i="18" s="1"/>
  <c r="K866" i="18" s="1"/>
  <c r="X874" i="15"/>
  <c r="Z874" i="15" s="1"/>
  <c r="D876" i="18" s="1"/>
  <c r="K876" i="18" s="1"/>
  <c r="X876" i="15"/>
  <c r="Z876" i="15" s="1"/>
  <c r="D878" i="18" s="1"/>
  <c r="K878" i="18" s="1"/>
  <c r="X877" i="15"/>
  <c r="Z877" i="15" s="1"/>
  <c r="D879" i="18" s="1"/>
  <c r="K879" i="18" s="1"/>
  <c r="X889" i="15"/>
  <c r="Z889" i="15" s="1"/>
  <c r="D891" i="18" s="1"/>
  <c r="K891" i="18" s="1"/>
  <c r="X890" i="15"/>
  <c r="Z890" i="15" s="1"/>
  <c r="D892" i="18" s="1"/>
  <c r="K892" i="18" s="1"/>
  <c r="X898" i="15"/>
  <c r="Z898" i="15" s="1"/>
  <c r="D900" i="18" s="1"/>
  <c r="K900" i="18" s="1"/>
  <c r="X928" i="15"/>
  <c r="Z928" i="15" s="1"/>
  <c r="D930" i="18" s="1"/>
  <c r="K930" i="18" s="1"/>
  <c r="X893" i="15"/>
  <c r="Z893" i="15" s="1"/>
  <c r="D895" i="18" s="1"/>
  <c r="K895" i="18" s="1"/>
  <c r="X903" i="15"/>
  <c r="Z903" i="15" s="1"/>
  <c r="D905" i="18" s="1"/>
  <c r="K905" i="18" s="1"/>
  <c r="X913" i="15"/>
  <c r="Z913" i="15" s="1"/>
  <c r="D915" i="18" s="1"/>
  <c r="K915" i="18" s="1"/>
  <c r="X918" i="15"/>
  <c r="Z918" i="15" s="1"/>
  <c r="D920" i="18" s="1"/>
  <c r="K920" i="18" s="1"/>
  <c r="X904" i="15"/>
  <c r="Z904" i="15" s="1"/>
  <c r="D906" i="18" s="1"/>
  <c r="K906" i="18" s="1"/>
  <c r="X925" i="15"/>
  <c r="Z925" i="15" s="1"/>
  <c r="D927" i="18" s="1"/>
  <c r="K927" i="18" s="1"/>
  <c r="X941" i="15"/>
  <c r="Z941" i="15" s="1"/>
  <c r="D943" i="18" s="1"/>
  <c r="K943" i="18" s="1"/>
  <c r="X946" i="15"/>
  <c r="Z946" i="15" s="1"/>
  <c r="D948" i="18" s="1"/>
  <c r="K948" i="18" s="1"/>
  <c r="X901" i="15"/>
  <c r="Z901" i="15" s="1"/>
  <c r="D903" i="18" s="1"/>
  <c r="K903" i="18" s="1"/>
  <c r="X909" i="15"/>
  <c r="Z909" i="15" s="1"/>
  <c r="D911" i="18" s="1"/>
  <c r="K911" i="18" s="1"/>
  <c r="X919" i="15"/>
  <c r="Z919" i="15" s="1"/>
  <c r="D921" i="18" s="1"/>
  <c r="K921" i="18" s="1"/>
  <c r="X942" i="15"/>
  <c r="Z942" i="15" s="1"/>
  <c r="D944" i="18" s="1"/>
  <c r="K944" i="18" s="1"/>
  <c r="X870" i="15"/>
  <c r="Z870" i="15" s="1"/>
  <c r="D872" i="18" s="1"/>
  <c r="K872" i="18" s="1"/>
  <c r="X886" i="15"/>
  <c r="Z886" i="15" s="1"/>
  <c r="D888" i="18" s="1"/>
  <c r="K888" i="18" s="1"/>
  <c r="X896" i="15"/>
  <c r="Z896" i="15" s="1"/>
  <c r="D898" i="18" s="1"/>
  <c r="K898" i="18" s="1"/>
  <c r="X920" i="15"/>
  <c r="Z920" i="15" s="1"/>
  <c r="D922" i="18" s="1"/>
  <c r="K922" i="18" s="1"/>
  <c r="X937" i="15"/>
  <c r="Z937" i="15" s="1"/>
  <c r="D939" i="18" s="1"/>
  <c r="K939" i="18" s="1"/>
  <c r="X948" i="15"/>
  <c r="Z948" i="15" s="1"/>
  <c r="D950" i="18" s="1"/>
  <c r="K950" i="18" s="1"/>
  <c r="X951" i="15"/>
  <c r="Z951" i="15" s="1"/>
  <c r="D953" i="18" s="1"/>
  <c r="K953" i="18" s="1"/>
  <c r="X952" i="15"/>
  <c r="Z952" i="15" s="1"/>
  <c r="D954" i="18" s="1"/>
  <c r="K954" i="18" s="1"/>
  <c r="X977" i="15"/>
  <c r="Z977" i="15" s="1"/>
  <c r="D979" i="18" s="1"/>
  <c r="K979" i="18" s="1"/>
  <c r="X982" i="15"/>
  <c r="Z982" i="15" s="1"/>
  <c r="D984" i="18" s="1"/>
  <c r="K984" i="18" s="1"/>
  <c r="X888" i="15"/>
  <c r="Z888" i="15" s="1"/>
  <c r="D890" i="18" s="1"/>
  <c r="K890" i="18" s="1"/>
  <c r="X894" i="15"/>
  <c r="Z894" i="15" s="1"/>
  <c r="D896" i="18" s="1"/>
  <c r="K896" i="18" s="1"/>
  <c r="X902" i="15"/>
  <c r="Z902" i="15" s="1"/>
  <c r="D904" i="18" s="1"/>
  <c r="K904" i="18" s="1"/>
  <c r="X910" i="15"/>
  <c r="Z910" i="15" s="1"/>
  <c r="D912" i="18" s="1"/>
  <c r="K912" i="18" s="1"/>
  <c r="X921" i="15"/>
  <c r="Z921" i="15" s="1"/>
  <c r="D923" i="18" s="1"/>
  <c r="K923" i="18" s="1"/>
  <c r="X926" i="15"/>
  <c r="Z926" i="15" s="1"/>
  <c r="D928" i="18" s="1"/>
  <c r="K928" i="18" s="1"/>
  <c r="X938" i="15"/>
  <c r="Z938" i="15" s="1"/>
  <c r="D940" i="18" s="1"/>
  <c r="K940" i="18" s="1"/>
  <c r="X944" i="15"/>
  <c r="Z944" i="15" s="1"/>
  <c r="D946" i="18" s="1"/>
  <c r="K946" i="18" s="1"/>
  <c r="X991" i="15"/>
  <c r="Z991" i="15" s="1"/>
  <c r="D993" i="18" s="1"/>
  <c r="K993" i="18" s="1"/>
  <c r="X911" i="15"/>
  <c r="Z911" i="15" s="1"/>
  <c r="D913" i="18" s="1"/>
  <c r="K913" i="18" s="1"/>
  <c r="X917" i="15"/>
  <c r="Z917" i="15" s="1"/>
  <c r="D919" i="18" s="1"/>
  <c r="K919" i="18" s="1"/>
  <c r="X929" i="15"/>
  <c r="Z929" i="15" s="1"/>
  <c r="D931" i="18" s="1"/>
  <c r="K931" i="18" s="1"/>
  <c r="X933" i="15"/>
  <c r="Z933" i="15" s="1"/>
  <c r="D935" i="18" s="1"/>
  <c r="K935" i="18" s="1"/>
  <c r="X954" i="15"/>
  <c r="Z954" i="15" s="1"/>
  <c r="D956" i="18" s="1"/>
  <c r="K956" i="18" s="1"/>
  <c r="X955" i="15"/>
  <c r="Z955" i="15" s="1"/>
  <c r="D957" i="18" s="1"/>
  <c r="K957" i="18" s="1"/>
  <c r="X956" i="15"/>
  <c r="Z956" i="15" s="1"/>
  <c r="D958" i="18" s="1"/>
  <c r="K958" i="18" s="1"/>
  <c r="X966" i="15"/>
  <c r="Z966" i="15" s="1"/>
  <c r="D968" i="18" s="1"/>
  <c r="K968" i="18" s="1"/>
  <c r="X962" i="15"/>
  <c r="Z962" i="15" s="1"/>
  <c r="D964" i="18" s="1"/>
  <c r="K964" i="18" s="1"/>
  <c r="X961" i="15"/>
  <c r="Z961" i="15" s="1"/>
  <c r="D963" i="18" s="1"/>
  <c r="K963" i="18" s="1"/>
  <c r="X990" i="15"/>
  <c r="Z990" i="15" s="1"/>
  <c r="D992" i="18" s="1"/>
  <c r="K992" i="18" s="1"/>
  <c r="X930" i="15"/>
  <c r="Z930" i="15" s="1"/>
  <c r="D932" i="18" s="1"/>
  <c r="K932" i="18" s="1"/>
  <c r="X964" i="15"/>
  <c r="Z964" i="15" s="1"/>
  <c r="D966" i="18" s="1"/>
  <c r="K966" i="18" s="1"/>
  <c r="X969" i="15"/>
  <c r="Z969" i="15" s="1"/>
  <c r="D971" i="18" s="1"/>
  <c r="K971" i="18" s="1"/>
  <c r="X970" i="15"/>
  <c r="Z970" i="15" s="1"/>
  <c r="D972" i="18" s="1"/>
  <c r="K972" i="18" s="1"/>
  <c r="X975" i="15"/>
  <c r="Z975" i="15" s="1"/>
  <c r="D977" i="18" s="1"/>
  <c r="K977" i="18" s="1"/>
  <c r="X976" i="15"/>
  <c r="Z976" i="15" s="1"/>
  <c r="D978" i="18" s="1"/>
  <c r="K978" i="18" s="1"/>
  <c r="X987" i="15"/>
  <c r="Z987" i="15" s="1"/>
  <c r="D989" i="18" s="1"/>
  <c r="K989" i="18" s="1"/>
  <c r="X988" i="15"/>
  <c r="Z988" i="15" s="1"/>
  <c r="D990" i="18" s="1"/>
  <c r="K990" i="18" s="1"/>
  <c r="X1034" i="15"/>
  <c r="Z1034" i="15" s="1"/>
  <c r="D1036" i="18" s="1"/>
  <c r="K1036" i="18" s="1"/>
  <c r="X963" i="15"/>
  <c r="Z963" i="15" s="1"/>
  <c r="D965" i="18" s="1"/>
  <c r="K965" i="18" s="1"/>
  <c r="X971" i="15"/>
  <c r="Z971" i="15" s="1"/>
  <c r="D973" i="18" s="1"/>
  <c r="K973" i="18" s="1"/>
  <c r="X985" i="15"/>
  <c r="Z985" i="15" s="1"/>
  <c r="D987" i="18" s="1"/>
  <c r="K987" i="18" s="1"/>
  <c r="X994" i="15"/>
  <c r="Z994" i="15" s="1"/>
  <c r="D996" i="18" s="1"/>
  <c r="K996" i="18" s="1"/>
  <c r="X965" i="15"/>
  <c r="Z965" i="15" s="1"/>
  <c r="D967" i="18" s="1"/>
  <c r="K967" i="18" s="1"/>
  <c r="X968" i="15"/>
  <c r="Z968" i="15" s="1"/>
  <c r="D970" i="18" s="1"/>
  <c r="K970" i="18" s="1"/>
  <c r="X981" i="15"/>
  <c r="Z981" i="15" s="1"/>
  <c r="D983" i="18" s="1"/>
  <c r="K983" i="18" s="1"/>
  <c r="X1026" i="15"/>
  <c r="Z1026" i="15" s="1"/>
  <c r="D1028" i="18" s="1"/>
  <c r="K1028" i="18" s="1"/>
  <c r="X1058" i="15"/>
  <c r="Z1058" i="15" s="1"/>
  <c r="D1060" i="18" s="1"/>
  <c r="K1060" i="18" s="1"/>
  <c r="X953" i="15"/>
  <c r="Z953" i="15" s="1"/>
  <c r="D955" i="18" s="1"/>
  <c r="K955" i="18" s="1"/>
  <c r="X972" i="15"/>
  <c r="Z972" i="15" s="1"/>
  <c r="D974" i="18" s="1"/>
  <c r="K974" i="18" s="1"/>
  <c r="X992" i="15"/>
  <c r="Z992" i="15" s="1"/>
  <c r="D994" i="18" s="1"/>
  <c r="K994" i="18" s="1"/>
  <c r="X1000" i="15"/>
  <c r="Z1000" i="15" s="1"/>
  <c r="D1002" i="18" s="1"/>
  <c r="K1002" i="18" s="1"/>
  <c r="X1008" i="15"/>
  <c r="Z1008" i="15" s="1"/>
  <c r="D1010" i="18" s="1"/>
  <c r="K1010" i="18" s="1"/>
  <c r="X1013" i="15"/>
  <c r="Z1013" i="15" s="1"/>
  <c r="D1015" i="18" s="1"/>
  <c r="K1015" i="18" s="1"/>
  <c r="X1014" i="15"/>
  <c r="Z1014" i="15" s="1"/>
  <c r="D1016" i="18" s="1"/>
  <c r="K1016" i="18" s="1"/>
  <c r="X1021" i="15"/>
  <c r="Z1021" i="15" s="1"/>
  <c r="D1023" i="18" s="1"/>
  <c r="K1023" i="18" s="1"/>
  <c r="X1022" i="15"/>
  <c r="Z1022" i="15" s="1"/>
  <c r="D1024" i="18" s="1"/>
  <c r="K1024" i="18" s="1"/>
  <c r="X1029" i="15"/>
  <c r="Z1029" i="15" s="1"/>
  <c r="D1031" i="18" s="1"/>
  <c r="K1031" i="18" s="1"/>
  <c r="X1030" i="15"/>
  <c r="Z1030" i="15" s="1"/>
  <c r="D1032" i="18" s="1"/>
  <c r="K1032" i="18" s="1"/>
  <c r="X1037" i="15"/>
  <c r="Z1037" i="15" s="1"/>
  <c r="D1039" i="18" s="1"/>
  <c r="K1039" i="18" s="1"/>
  <c r="X1038" i="15"/>
  <c r="Z1038" i="15" s="1"/>
  <c r="D1040" i="18" s="1"/>
  <c r="K1040" i="18" s="1"/>
  <c r="X1045" i="15"/>
  <c r="Z1045" i="15" s="1"/>
  <c r="D1047" i="18" s="1"/>
  <c r="K1047" i="18" s="1"/>
  <c r="X1046" i="15"/>
  <c r="Z1046" i="15" s="1"/>
  <c r="D1048" i="18" s="1"/>
  <c r="K1048" i="18" s="1"/>
  <c r="X1053" i="15"/>
  <c r="Z1053" i="15" s="1"/>
  <c r="D1055" i="18" s="1"/>
  <c r="K1055" i="18" s="1"/>
  <c r="X1054" i="15"/>
  <c r="Z1054" i="15" s="1"/>
  <c r="D1056" i="18" s="1"/>
  <c r="K1056" i="18" s="1"/>
  <c r="X997" i="15"/>
  <c r="Z997" i="15" s="1"/>
  <c r="D999" i="18" s="1"/>
  <c r="K999" i="18" s="1"/>
  <c r="X1005" i="15"/>
  <c r="Z1005" i="15" s="1"/>
  <c r="D1007" i="18" s="1"/>
  <c r="K1007" i="18" s="1"/>
  <c r="X1015" i="15"/>
  <c r="Z1015" i="15" s="1"/>
  <c r="D1017" i="18" s="1"/>
  <c r="K1017" i="18" s="1"/>
  <c r="X1023" i="15"/>
  <c r="Z1023" i="15" s="1"/>
  <c r="D1025" i="18" s="1"/>
  <c r="K1025" i="18" s="1"/>
  <c r="X1031" i="15"/>
  <c r="Z1031" i="15" s="1"/>
  <c r="D1033" i="18" s="1"/>
  <c r="K1033" i="18" s="1"/>
  <c r="X1039" i="15"/>
  <c r="Z1039" i="15" s="1"/>
  <c r="D1041" i="18" s="1"/>
  <c r="K1041" i="18" s="1"/>
  <c r="X1047" i="15"/>
  <c r="Z1047" i="15" s="1"/>
  <c r="D1049" i="18" s="1"/>
  <c r="K1049" i="18" s="1"/>
  <c r="X1055" i="15"/>
  <c r="Z1055" i="15" s="1"/>
  <c r="D1057" i="18" s="1"/>
  <c r="K1057" i="18" s="1"/>
  <c r="X1001" i="15"/>
  <c r="Z1001" i="15" s="1"/>
  <c r="D1003" i="18" s="1"/>
  <c r="K1003" i="18" s="1"/>
  <c r="X1006" i="15"/>
  <c r="Z1006" i="15" s="1"/>
  <c r="D1008" i="18" s="1"/>
  <c r="K1008" i="18" s="1"/>
  <c r="X1009" i="15"/>
  <c r="Z1009" i="15" s="1"/>
  <c r="D1011" i="18" s="1"/>
  <c r="K1011" i="18" s="1"/>
  <c r="X1016" i="15"/>
  <c r="Z1016" i="15" s="1"/>
  <c r="D1018" i="18" s="1"/>
  <c r="K1018" i="18" s="1"/>
  <c r="X1024" i="15"/>
  <c r="Z1024" i="15" s="1"/>
  <c r="D1026" i="18" s="1"/>
  <c r="K1026" i="18" s="1"/>
  <c r="X1032" i="15"/>
  <c r="Z1032" i="15" s="1"/>
  <c r="D1034" i="18" s="1"/>
  <c r="K1034" i="18" s="1"/>
  <c r="X1040" i="15"/>
  <c r="Z1040" i="15" s="1"/>
  <c r="D1042" i="18" s="1"/>
  <c r="K1042" i="18" s="1"/>
  <c r="X1048" i="15"/>
  <c r="Z1048" i="15" s="1"/>
  <c r="D1050" i="18" s="1"/>
  <c r="K1050" i="18" s="1"/>
  <c r="X1056" i="15"/>
  <c r="Z1056" i="15" s="1"/>
  <c r="D1058" i="18" s="1"/>
  <c r="K1058" i="18" s="1"/>
  <c r="X1059" i="15"/>
  <c r="Z1059" i="15" s="1"/>
  <c r="D1061" i="18" s="1"/>
  <c r="K1061" i="18" s="1"/>
  <c r="X995" i="15"/>
  <c r="Z995" i="15" s="1"/>
  <c r="D997" i="18" s="1"/>
  <c r="K997" i="18" s="1"/>
  <c r="X1017" i="15"/>
  <c r="Z1017" i="15" s="1"/>
  <c r="D1019" i="18" s="1"/>
  <c r="K1019" i="18" s="1"/>
  <c r="X1025" i="15"/>
  <c r="Z1025" i="15" s="1"/>
  <c r="D1027" i="18" s="1"/>
  <c r="K1027" i="18" s="1"/>
  <c r="X1033" i="15"/>
  <c r="Z1033" i="15" s="1"/>
  <c r="D1035" i="18" s="1"/>
  <c r="K1035" i="18" s="1"/>
  <c r="X1041" i="15"/>
  <c r="Z1041" i="15" s="1"/>
  <c r="D1043" i="18" s="1"/>
  <c r="K1043" i="18" s="1"/>
  <c r="X1049" i="15"/>
  <c r="Z1049" i="15" s="1"/>
  <c r="D1051" i="18" s="1"/>
  <c r="K1051" i="18" s="1"/>
  <c r="X1057" i="15"/>
  <c r="Z1057" i="15" s="1"/>
  <c r="D1059" i="18" s="1"/>
  <c r="K1059" i="18" s="1"/>
</calcChain>
</file>

<file path=xl/sharedStrings.xml><?xml version="1.0" encoding="utf-8"?>
<sst xmlns="http://schemas.openxmlformats.org/spreadsheetml/2006/main" count="22341" uniqueCount="6057">
  <si>
    <t>Measurement Area</t>
  </si>
  <si>
    <t>Metric</t>
  </si>
  <si>
    <t>25th Percentile</t>
  </si>
  <si>
    <t>50th Percentile</t>
  </si>
  <si>
    <t>62.5th Percentile</t>
  </si>
  <si>
    <t>75th Percentile</t>
  </si>
  <si>
    <t>90th Percentile</t>
  </si>
  <si>
    <t>Workforce Metric Domain</t>
  </si>
  <si>
    <t>Acuity-Adjusted Staffing Hour Metrics (January 1, 2024–September 30, 2024)</t>
  </si>
  <si>
    <t>Acuity-Adjusted Total Nursing Hours</t>
  </si>
  <si>
    <t>Acuity-Adjusted Weekend Total Nursing Hours</t>
  </si>
  <si>
    <t>Acuity-Adjusted RN Hours</t>
  </si>
  <si>
    <t>Acuity-Adjusted LVN Hours</t>
  </si>
  <si>
    <t>Acuity-Adjusted CNA Hours</t>
  </si>
  <si>
    <t>Clinical Metrics Domain</t>
  </si>
  <si>
    <t>MDS Clinical Metrics</t>
  </si>
  <si>
    <t>Percent of Residents Who Lose Too Much Weight, Long Stay</t>
  </si>
  <si>
    <t>Percent of Residents Experiencing One or More Falls with Major Injury, Long Stay</t>
  </si>
  <si>
    <t>Percent of Residents Who Received an Antipsychotic Medication, Long Stay</t>
  </si>
  <si>
    <t>Please Note: For the Staffing Turnover, Claims-Based Clinical Metrics, Medi-Cal Disproportionate Share Metric, and MDS Racial and Ethnic Data Completeness Metric, data are not available for the interim report and measure-specific information is not included. For these measurement areas, facility scores were set to 0.00 for the purposes of interim score calculations.</t>
  </si>
  <si>
    <t xml:space="preserve">Please Note: For the Percent of Residents Who Lose Too Much Weight: Long Stay Metric, facilities will receive the higher score of the following two options: one based on the full PY 2 measurement period (July 1, 2023 - June 30, 2024) and one based on a shortened measurement period (April 1, 2024 - June 30, 2024). </t>
  </si>
  <si>
    <t>Please Note: The last quarter of the Acuity-Adjusted Staffing Hour Metrics data are not yet available (October 1, 2024- December 31, 2024).  For the last quarter of this measurement area, facility scores were set to 0.00.</t>
  </si>
  <si>
    <t>Facility Information</t>
  </si>
  <si>
    <t>Interim Score Calculation</t>
  </si>
  <si>
    <t>Facility ID</t>
  </si>
  <si>
    <t>Facility Name</t>
  </si>
  <si>
    <t>HCAI ID</t>
  </si>
  <si>
    <t>NPI</t>
  </si>
  <si>
    <t>CMS Certification Number</t>
  </si>
  <si>
    <t>County Name</t>
  </si>
  <si>
    <t>District Name</t>
  </si>
  <si>
    <t>STP Status</t>
  </si>
  <si>
    <t>STP Beds</t>
  </si>
  <si>
    <t>Bed Capacity</t>
  </si>
  <si>
    <t xml:space="preserve">CNA Hours Per Patient Day (HPPD) Rate </t>
  </si>
  <si>
    <t>Raw CNA Measure Score</t>
  </si>
  <si>
    <t>Percent CNA Days Compliant</t>
  </si>
  <si>
    <t>Adjusted CNA Measure Score</t>
  </si>
  <si>
    <t>LVN HPPD Rate</t>
  </si>
  <si>
    <t>Raw LVN Measure Score</t>
  </si>
  <si>
    <t>Percent LVN Days Compliant</t>
  </si>
  <si>
    <t>Adjusted LVN Measure Score</t>
  </si>
  <si>
    <t>RN HPPD Rate</t>
  </si>
  <si>
    <t>Raw RN Measure Score</t>
  </si>
  <si>
    <t>Percent RN Days Compliant</t>
  </si>
  <si>
    <t>Adjusted RN Measure Score</t>
  </si>
  <si>
    <t>Total HPPD Rate</t>
  </si>
  <si>
    <t>Raw Total Nursing Hours Measure Score</t>
  </si>
  <si>
    <t xml:space="preserve">Percent Total Nursing Hours Days Compliant </t>
  </si>
  <si>
    <t>Adjusted Total Nursing Hours Measure Score</t>
  </si>
  <si>
    <t>Total Weekend HPPD Rate</t>
  </si>
  <si>
    <t>Raw Total Weekend Nursing Hours Measure Score</t>
  </si>
  <si>
    <t xml:space="preserve">Percent Total Weekend Days Compliant </t>
  </si>
  <si>
    <t>Adjusted Total Weekend Measure Score</t>
  </si>
  <si>
    <t>Unweighted Total Points Earned</t>
  </si>
  <si>
    <t>Unweighted Possible Points</t>
  </si>
  <si>
    <t>Unweighted Score</t>
  </si>
  <si>
    <t>Percent of Residents Who Lose Too Much Weight: Long Stay Numerator for Prior Year Rate</t>
  </si>
  <si>
    <t>Percent of Residents Who Lose Too Much Weight: Long Stay Annotation Code for Numerator for Prior Year Rate</t>
  </si>
  <si>
    <t>Percent of Residents Who Lose Too Much Weight: Long Stay Denominator for Prior Year Rate</t>
  </si>
  <si>
    <t>Percent of Residents Who Lose Too Much Weight: Long Stay Annotation Code for Denominator for Prior Year Rate</t>
  </si>
  <si>
    <t>Percent of Residents Who Lose Too Much Weight: Long Stay Prior Year Rate</t>
  </si>
  <si>
    <t>Percent of Residents Who Lose Too Much Weight: Long Stay Annotation Code for Prior Year Rate</t>
  </si>
  <si>
    <t>Percent of Residents Who Lose Too Much Weight: Long Stay Numerator for Rate (Full PY 2 Measurement Period)</t>
  </si>
  <si>
    <t>Percent of Residents Who Lose Too Much Weight: Long Stay Annotation Code for Numerator for Rate (Full PY 2 Measurement Period)</t>
  </si>
  <si>
    <t>Percent of Residents Who Lose Too Much Weight: Long Stay Denominator for Rate (Full PY 2 Measurement Period)</t>
  </si>
  <si>
    <t>Percent of Residents Who Lose Too Much Weight: Long Stay Annotation Code for Denominator for Rate (Full PY 2 Measurement Period)</t>
  </si>
  <si>
    <t>Percent of Residents Who Lose Too Much Weight: Long Stay Rate (Full PY 2 Measurement Period)</t>
  </si>
  <si>
    <t>Percent of Residents Who Lose Too Much Weight: Long Stay Annotation Code for Rate (Full PY 2 Measurement Period)</t>
  </si>
  <si>
    <t>Percent of Residents Who Lose Too Much Weight: Long Stay Gap Closure Percentage (Full PY 2 Measurement Period)</t>
  </si>
  <si>
    <t>Percent of Residents Who Lose Too Much Weight: Long Stay Annotation Code for Gap Closure Percentage (Full PY 2 Measurement Period)</t>
  </si>
  <si>
    <t>Percent of Residents Who Lose Too Much Weight: Long Stay Achievement Points Earned (Full PY 2 Measurement Period)</t>
  </si>
  <si>
    <t>Percent of Residents Who Lose Too Much Weight: Long Stay Improvement Points Earned (Full PY 2 Measurement Period)</t>
  </si>
  <si>
    <t>Percent of Residents Who Lose Too Much Weight: Long Stay Points Earned (Full PY 2 Measurement Period)</t>
  </si>
  <si>
    <t>Percent of Residents Who Lose Too Much Weight: Long Stay Numerator for Rate (Shortened Measurement Period)</t>
  </si>
  <si>
    <t>Percent of Residents Who Lose Too Much Weight: Long Stay Annotation Code for Numerator for Rate (Shortened Measurement Period)</t>
  </si>
  <si>
    <t>Percent of Residents Who Lose Too Much Weight: Long Stay Denominator for Rate (Shortened Measurement Period)</t>
  </si>
  <si>
    <t>Percent of Residents Who Lose Too Much Weight: Long Stay Annotation Code for Denominator for Rate (Shortened Measurement Period)</t>
  </si>
  <si>
    <t>Percent of Residents Who Lose Too Much Weight: Long Stay Rate (Shortened Measurement Period)</t>
  </si>
  <si>
    <t>Percent of Residents Who Lose Too Much Weight: Long Stay Annotation Code for Rate (Shortened Measurement Period)</t>
  </si>
  <si>
    <t>Percent of Residents Who Lose Too Much Weight: Long Stay Gap Closure Percentage (Shortened Measurement Period)</t>
  </si>
  <si>
    <t>Percent of Residents Who Lose Too Much Weight: Long Stay Annotation Code for Gap Closure Percentage (Shortened Measurement Period)</t>
  </si>
  <si>
    <t>Percent of Residents Who Lose Too Much Weight: Long Stay Achievement Points Earned (Shortened Measurement Period)</t>
  </si>
  <si>
    <t>Percent of Residents Who Lose Too Much Weight: Long Stay Improvement Points Earned (Shortened Measurement Period)</t>
  </si>
  <si>
    <t>Percent of Residents Who Lose Too Much Weight: Long Stay Points Earned  (Shortened Measurement Period)</t>
  </si>
  <si>
    <t xml:space="preserve">Percent of Residents Who Lose Too Much Weight: Long Stay Final Score </t>
  </si>
  <si>
    <t>Falls with Major Injury: Long Stay Numerator for Prior Year Rate</t>
  </si>
  <si>
    <t>Falls with Major Injury: Long Stay Annotation Code for Numerator for Prior Year Rate</t>
  </si>
  <si>
    <t>Falls with Major Injury: Long Stay Denominator for Prior Year Rate</t>
  </si>
  <si>
    <t>Falls with Major Injury: Long Stay Annotation Code for Denominator for Prior Year Rate</t>
  </si>
  <si>
    <t>Falls with Major Injury: Long Stay Prior Year Rate</t>
  </si>
  <si>
    <t>Falls with Major Injury: Long Stay Annotation Code for Prior Year Rate</t>
  </si>
  <si>
    <t>Falls with Major Injury: Long Stay Numerator for Rate</t>
  </si>
  <si>
    <t>Falls with Major Injury: Long Stay Annotation Code for Numerator for Rate</t>
  </si>
  <si>
    <t>Falls with Major Injury: Long Stay Denominator for Rate</t>
  </si>
  <si>
    <t>Falls with Major Injury: Long Stay Annotation Code for Denominator for Rate</t>
  </si>
  <si>
    <t>Falls with Major Injury: Long Stay Rate</t>
  </si>
  <si>
    <t>Falls with Major Injury: Long Stay Annotation Code for Rate</t>
  </si>
  <si>
    <t>Falls with Major Injury: Long Stay Gap Closure Percentage</t>
  </si>
  <si>
    <t>Falls with Major Injury: Long Stay Annotation Code for Gap Closure Percentage</t>
  </si>
  <si>
    <t>Falls with Major Injury: Long Stay Achievement Points Earned</t>
  </si>
  <si>
    <t>Falls with Major Injury: Long Stay Improvement Points Earned</t>
  </si>
  <si>
    <t>Falls with Major Injury: Long Stay Points Earned</t>
  </si>
  <si>
    <t>Received an Antipsychotic Medication: Long Stay Numerator for Prior Year Rate</t>
  </si>
  <si>
    <t>Received an Antipsychotic Medication: Long Stay Annotation Code for Numerator for Prior Year Rate</t>
  </si>
  <si>
    <t>Received an Antipsychotic Medication: Long Stay Denominator for Prior Year Rate</t>
  </si>
  <si>
    <t>Received an Antipsychotic Medication: Long Stay Annotation Code for Denominator for Prior Year Rate</t>
  </si>
  <si>
    <t>Received an Antipsychotic Medication: Long Stay Prior Year Rate</t>
  </si>
  <si>
    <t>Received an Antipsychotic Medication: Long Stay Annotation Code for Prior Year Rate</t>
  </si>
  <si>
    <t>Received an Antipsychotic Medication: Long Stay Numerator for Rate</t>
  </si>
  <si>
    <t>Received an Antipsychotic Medication: Long Stay Annotation Code for Numerator for Rate</t>
  </si>
  <si>
    <t>Received an Antipsychotic Medication: Long Stay Denominator for Rate</t>
  </si>
  <si>
    <t>Received an Antipsychotic Medication: Long Stay Annotation Code for Denominator for Rate</t>
  </si>
  <si>
    <t>Received an Antipsychotic Medication: Long Stay Rate</t>
  </si>
  <si>
    <t>Received an Antipsychotic Medication: Long Stay Annotation Code for Rate</t>
  </si>
  <si>
    <t>Received an Antipsychotic Medication: Long Stay Gap Closure Percentage</t>
  </si>
  <si>
    <t>Received an Antipsychotic Medication: Long Stay Annotation Code for Gap Closure Percentage</t>
  </si>
  <si>
    <t>Received an Antipsychotic Medication: Long Stay Achievement Points Earned</t>
  </si>
  <si>
    <t>Received an Antipsychotic Medication: Long Stay Improvement Points Earned</t>
  </si>
  <si>
    <t>Received an Antipsychotic Medication: Long Stay Points Earned</t>
  </si>
  <si>
    <t>Raw Measurement Area Score</t>
  </si>
  <si>
    <t>MDS Data Completeness</t>
  </si>
  <si>
    <t xml:space="preserve">Acuity-Adjusted Staffing Metrics Weighted Score (26.25%) (January 1, 2024–September 30, 2024) </t>
  </si>
  <si>
    <t>Acuity-Adjusted Staffing Metrics Weighted Score (8.75%) (October 1, 2024–December 31, 2024)</t>
  </si>
  <si>
    <t>Staffing Turnover Metric Weighted Score (15%)</t>
  </si>
  <si>
    <t>MDS Clinical Metrics Weighted Score (20%)</t>
  </si>
  <si>
    <t>Claims Clinical Metrics Weighted Score (20%)</t>
  </si>
  <si>
    <t>Medi-Cal Disproportionate Share Metric Weighted Score (7%)</t>
  </si>
  <si>
    <t>MDS Racial/Ethnic Data Completeness Metric Weighted Score (3%)</t>
  </si>
  <si>
    <t xml:space="preserve"> Interim WQIP Score</t>
  </si>
  <si>
    <t>010000026</t>
  </si>
  <si>
    <t>APPLE VALLEY POST-ACUTE REHAB</t>
  </si>
  <si>
    <t>206490956</t>
  </si>
  <si>
    <t>1114902616</t>
  </si>
  <si>
    <t>055919</t>
  </si>
  <si>
    <t>SONOMA</t>
  </si>
  <si>
    <t>SANTA ROSA</t>
  </si>
  <si>
    <t>No</t>
  </si>
  <si>
    <t>010000001</t>
  </si>
  <si>
    <t>VINEYARD POST ACUTE</t>
  </si>
  <si>
    <t>206492251</t>
  </si>
  <si>
    <t>1235185752, 1356883805</t>
  </si>
  <si>
    <t>555120</t>
  </si>
  <si>
    <t>010000003</t>
  </si>
  <si>
    <t>CREEKSIDE REHABILITATION &amp; BEHAVIORAL HEALTH</t>
  </si>
  <si>
    <t>206490940</t>
  </si>
  <si>
    <t>1326734625, 1760496566</t>
  </si>
  <si>
    <t>056090</t>
  </si>
  <si>
    <t>Yes</t>
  </si>
  <si>
    <t>010000004</t>
  </si>
  <si>
    <t>CRESCENT CITY SKILLED NURSING</t>
  </si>
  <si>
    <t>206080930</t>
  </si>
  <si>
    <t>1962951715</t>
  </si>
  <si>
    <t>056296</t>
  </si>
  <si>
    <t>DEL NORTE</t>
  </si>
  <si>
    <t>110000018</t>
  </si>
  <si>
    <t>FAIRFIELD POST ACUTE REHABILITATION</t>
  </si>
  <si>
    <t>206481084</t>
  </si>
  <si>
    <t>1750094421, 1780669093</t>
  </si>
  <si>
    <t>055014</t>
  </si>
  <si>
    <t>SOLANO</t>
  </si>
  <si>
    <t>010000024</t>
  </si>
  <si>
    <t>GRANADA REHAB &amp; WELLNESS CENTER, LP</t>
  </si>
  <si>
    <t>206120955</t>
  </si>
  <si>
    <t>1003113705</t>
  </si>
  <si>
    <t>056300</t>
  </si>
  <si>
    <t>HUMBOLDT</t>
  </si>
  <si>
    <t>110000030</t>
  </si>
  <si>
    <t>HEARTWOOD AVENUE HEALTHCARE</t>
  </si>
  <si>
    <t>206480965</t>
  </si>
  <si>
    <t>1003538471, 1245288083</t>
  </si>
  <si>
    <t>555184</t>
  </si>
  <si>
    <t>110001248</t>
  </si>
  <si>
    <t>ROCKY POINT CARE CENTER</t>
  </si>
  <si>
    <t>206170997</t>
  </si>
  <si>
    <t>1942508171</t>
  </si>
  <si>
    <t>055499</t>
  </si>
  <si>
    <t>LAKE</t>
  </si>
  <si>
    <t>010000033</t>
  </si>
  <si>
    <t>SANTA ROSA POST ACUTE</t>
  </si>
  <si>
    <t>206491000</t>
  </si>
  <si>
    <t>1720520273</t>
  </si>
  <si>
    <t>055854</t>
  </si>
  <si>
    <t>010000034</t>
  </si>
  <si>
    <t>SONOMA POST ACUTE</t>
  </si>
  <si>
    <t>206491001</t>
  </si>
  <si>
    <t>1154863603, 1184670697</t>
  </si>
  <si>
    <t>055268</t>
  </si>
  <si>
    <t>010000037</t>
  </si>
  <si>
    <t>CLOVERDALE HEALTHCARE CENTER</t>
  </si>
  <si>
    <t>206491003</t>
  </si>
  <si>
    <t>1245225176</t>
  </si>
  <si>
    <t>055756</t>
  </si>
  <si>
    <t>110001250</t>
  </si>
  <si>
    <t>MEADOWOOD NURSING CENTER</t>
  </si>
  <si>
    <t>206174005</t>
  </si>
  <si>
    <t>1679542658</t>
  </si>
  <si>
    <t>555490</t>
  </si>
  <si>
    <t>010000043</t>
  </si>
  <si>
    <t>PARK VIEW POST ACUTE</t>
  </si>
  <si>
    <t>206491058</t>
  </si>
  <si>
    <t>1104825520</t>
  </si>
  <si>
    <t>056411</t>
  </si>
  <si>
    <t>110000046</t>
  </si>
  <si>
    <t>NAPA VALLEY CARE CENTER</t>
  </si>
  <si>
    <t>206282278</t>
  </si>
  <si>
    <t>1225336456</t>
  </si>
  <si>
    <t>555161</t>
  </si>
  <si>
    <t>NAPA</t>
  </si>
  <si>
    <t>010000079</t>
  </si>
  <si>
    <t>HILLCREST POST ACUTE</t>
  </si>
  <si>
    <t>206491032</t>
  </si>
  <si>
    <t>1861845836</t>
  </si>
  <si>
    <t>555127</t>
  </si>
  <si>
    <t>110001255</t>
  </si>
  <si>
    <t>LAKEPORT POST ACUTE</t>
  </si>
  <si>
    <t>206172313</t>
  </si>
  <si>
    <t>1932604048</t>
  </si>
  <si>
    <t>555222</t>
  </si>
  <si>
    <t>010000052</t>
  </si>
  <si>
    <t>PETALUMA POST-ACUTE REHAB</t>
  </si>
  <si>
    <t>206491035</t>
  </si>
  <si>
    <t>1205316833</t>
  </si>
  <si>
    <t>056072</t>
  </si>
  <si>
    <t>110000053</t>
  </si>
  <si>
    <t>PINER'S NURSING HOME</t>
  </si>
  <si>
    <t>206281040</t>
  </si>
  <si>
    <t>1528107745</t>
  </si>
  <si>
    <t>555207</t>
  </si>
  <si>
    <t>010000005</t>
  </si>
  <si>
    <t>RIDGEWAY POST ACUTE</t>
  </si>
  <si>
    <t>206490931</t>
  </si>
  <si>
    <t>1255622817</t>
  </si>
  <si>
    <t>555703</t>
  </si>
  <si>
    <t>010000059</t>
  </si>
  <si>
    <t>NORTHVINE POSTACUTE CARE</t>
  </si>
  <si>
    <t>206491062</t>
  </si>
  <si>
    <t>1558883645</t>
  </si>
  <si>
    <t>056259</t>
  </si>
  <si>
    <t>010000060</t>
  </si>
  <si>
    <t>SEAVIEW REHABILITATION &amp; WELLNESS CENTER, LP</t>
  </si>
  <si>
    <t>206121065</t>
  </si>
  <si>
    <t>1316244288</t>
  </si>
  <si>
    <t>055208</t>
  </si>
  <si>
    <t>010000062</t>
  </si>
  <si>
    <t>SHERWOOD OAKS POST ACUTE CARE, LLC</t>
  </si>
  <si>
    <t>206231007</t>
  </si>
  <si>
    <t>1386602613</t>
  </si>
  <si>
    <t>056483</t>
  </si>
  <si>
    <t>MENDOCINO</t>
  </si>
  <si>
    <t>110000077</t>
  </si>
  <si>
    <t>GREENFIELD CARE CENTER OF FAIRFIELD</t>
  </si>
  <si>
    <t>206481086</t>
  </si>
  <si>
    <t>1396732590</t>
  </si>
  <si>
    <t>055189</t>
  </si>
  <si>
    <t>110000063</t>
  </si>
  <si>
    <t>NAPA POST ACUTE</t>
  </si>
  <si>
    <t>206280984</t>
  </si>
  <si>
    <t>1346295755, 1669914107</t>
  </si>
  <si>
    <t>056153</t>
  </si>
  <si>
    <t>010000066</t>
  </si>
  <si>
    <t>BROADWAY VILLA POST ACUTE</t>
  </si>
  <si>
    <t>206491017</t>
  </si>
  <si>
    <t>1871594614</t>
  </si>
  <si>
    <t>055987</t>
  </si>
  <si>
    <t>010000208</t>
  </si>
  <si>
    <t>SPRING LAKE VILLAGE</t>
  </si>
  <si>
    <t>206494001</t>
  </si>
  <si>
    <t>1609549112</t>
  </si>
  <si>
    <t>555268</t>
  </si>
  <si>
    <t>110000074</t>
  </si>
  <si>
    <t>SPRINGS ROAD HEALTHCARE</t>
  </si>
  <si>
    <t>206480917</t>
  </si>
  <si>
    <t>1023066966, 1831811207</t>
  </si>
  <si>
    <t>055222</t>
  </si>
  <si>
    <t>010000075</t>
  </si>
  <si>
    <t>FORTUNA REHABILITATION &amp; WELLNESS CENTER, LP</t>
  </si>
  <si>
    <t>206121081</t>
  </si>
  <si>
    <t>1720385420</t>
  </si>
  <si>
    <t>056361</t>
  </si>
  <si>
    <t>110000013</t>
  </si>
  <si>
    <t>WINDSOR VALLEJO NURSING &amp; REHABILITATION CENTER</t>
  </si>
  <si>
    <t>206481011</t>
  </si>
  <si>
    <t>1285770669</t>
  </si>
  <si>
    <t>056238</t>
  </si>
  <si>
    <t>010000076</t>
  </si>
  <si>
    <t>SUMMERFIELD HEALTHCARE CENTER</t>
  </si>
  <si>
    <t>206491085</t>
  </si>
  <si>
    <t>1619976552</t>
  </si>
  <si>
    <t>056364</t>
  </si>
  <si>
    <t>010000078</t>
  </si>
  <si>
    <t>EUREKA REHABILITATION &amp; WELLNESS CENTER, LP</t>
  </si>
  <si>
    <t>206121033</t>
  </si>
  <si>
    <t>1801193768</t>
  </si>
  <si>
    <t>055003</t>
  </si>
  <si>
    <t>110000760</t>
  </si>
  <si>
    <t>THE MEADOWS OF NAPA VALLEY CARE CENTER</t>
  </si>
  <si>
    <t>206284010</t>
  </si>
  <si>
    <t>1104826486</t>
  </si>
  <si>
    <t>555639</t>
  </si>
  <si>
    <t>010000080</t>
  </si>
  <si>
    <t>UKIAH POST ACUTE</t>
  </si>
  <si>
    <t>206231091</t>
  </si>
  <si>
    <t>1649222506</t>
  </si>
  <si>
    <t>055734</t>
  </si>
  <si>
    <t>110000467</t>
  </si>
  <si>
    <t>VACAVILLE CONVALESCENT AND REHABILITATION CENTER</t>
  </si>
  <si>
    <t>206484004</t>
  </si>
  <si>
    <t>1114914355</t>
  </si>
  <si>
    <t>555349</t>
  </si>
  <si>
    <t>010000082</t>
  </si>
  <si>
    <t>REDWOOD COVE HEALTHCARE CENTER</t>
  </si>
  <si>
    <t>206230938</t>
  </si>
  <si>
    <t>1871891002</t>
  </si>
  <si>
    <t>055853</t>
  </si>
  <si>
    <t>010000028</t>
  </si>
  <si>
    <t>NORTH BAY POST ACUTE</t>
  </si>
  <si>
    <t>206490961</t>
  </si>
  <si>
    <t>1104874940</t>
  </si>
  <si>
    <t>056120</t>
  </si>
  <si>
    <t>010000047</t>
  </si>
  <si>
    <t>NORTHBROOK HEALTHCARE CENTER</t>
  </si>
  <si>
    <t>206231024</t>
  </si>
  <si>
    <t>1639178809</t>
  </si>
  <si>
    <t>056215</t>
  </si>
  <si>
    <t>110000084</t>
  </si>
  <si>
    <t>VACAVILLE RANCH POST ACUTE</t>
  </si>
  <si>
    <t>206481105</t>
  </si>
  <si>
    <t>1235823550, 1336162775</t>
  </si>
  <si>
    <t>055412</t>
  </si>
  <si>
    <t>020000043</t>
  </si>
  <si>
    <t>ALAMEDA HEALTHCARE &amp; WELLNESS CENTER</t>
  </si>
  <si>
    <t>206010953</t>
  </si>
  <si>
    <t>1578885778</t>
  </si>
  <si>
    <t>555486</t>
  </si>
  <si>
    <t>ALAMEDA</t>
  </si>
  <si>
    <t>EAST BAY</t>
  </si>
  <si>
    <t>140000574</t>
  </si>
  <si>
    <t>ALHAMBRA POST ACUTE</t>
  </si>
  <si>
    <t>206070892</t>
  </si>
  <si>
    <t>1720139355</t>
  </si>
  <si>
    <t>555292</t>
  </si>
  <si>
    <t>CONTRA COSTA</t>
  </si>
  <si>
    <t>140000003</t>
  </si>
  <si>
    <t>DELTA VIEW POST ACUTE</t>
  </si>
  <si>
    <t>206070893</t>
  </si>
  <si>
    <t>1114542198, 1407924582</t>
  </si>
  <si>
    <t>056381</t>
  </si>
  <si>
    <t>020000010</t>
  </si>
  <si>
    <t>ASHBY CARE CENTER</t>
  </si>
  <si>
    <t>206010744</t>
  </si>
  <si>
    <t>1568676393</t>
  </si>
  <si>
    <t>555466</t>
  </si>
  <si>
    <t>020000015</t>
  </si>
  <si>
    <t>BANCROFT HEALTHCARE CENTER</t>
  </si>
  <si>
    <t>206010747</t>
  </si>
  <si>
    <t>1467597534, 1649787268</t>
  </si>
  <si>
    <t>055107</t>
  </si>
  <si>
    <t>020000019</t>
  </si>
  <si>
    <t>VISTA POST ACUTE</t>
  </si>
  <si>
    <t>206010750</t>
  </si>
  <si>
    <t>1790261014</t>
  </si>
  <si>
    <t>056475</t>
  </si>
  <si>
    <t>020000060</t>
  </si>
  <si>
    <t>GOOD SAMARITAN HEALTHCARE CENTER-HAYWARD</t>
  </si>
  <si>
    <t>206010974</t>
  </si>
  <si>
    <t>1467446278</t>
  </si>
  <si>
    <t>056471</t>
  </si>
  <si>
    <t>020000026</t>
  </si>
  <si>
    <t>BAY VIEW REHABILITATION HOSPITAL, LLC</t>
  </si>
  <si>
    <t>206010952</t>
  </si>
  <si>
    <t>1386998664</t>
  </si>
  <si>
    <t>056348</t>
  </si>
  <si>
    <t>020000029</t>
  </si>
  <si>
    <t>BETHESDA HOME</t>
  </si>
  <si>
    <t>206010760</t>
  </si>
  <si>
    <t>1194835017</t>
  </si>
  <si>
    <t>056370</t>
  </si>
  <si>
    <t>020000116</t>
  </si>
  <si>
    <t>EAST BAY POST-ACUTE</t>
  </si>
  <si>
    <t>206010774</t>
  </si>
  <si>
    <t>1811366586</t>
  </si>
  <si>
    <t>055239</t>
  </si>
  <si>
    <t>140000102</t>
  </si>
  <si>
    <t>LEGACY POST ACUTE CARE</t>
  </si>
  <si>
    <t>206073349</t>
  </si>
  <si>
    <t>1558532465</t>
  </si>
  <si>
    <t>555684</t>
  </si>
  <si>
    <t>140000138</t>
  </si>
  <si>
    <t>CREEKSIDE HEALTHCARE CENTER</t>
  </si>
  <si>
    <t>206070932</t>
  </si>
  <si>
    <t>1306269386</t>
  </si>
  <si>
    <t>055099</t>
  </si>
  <si>
    <t>020000129</t>
  </si>
  <si>
    <t>CRESTWOOD TREATMENT CENTER</t>
  </si>
  <si>
    <t>206010815</t>
  </si>
  <si>
    <t>1942228838</t>
  </si>
  <si>
    <t>05A408</t>
  </si>
  <si>
    <t>140000130</t>
  </si>
  <si>
    <t>DANVILLE POST ACUTE REHABILITATION</t>
  </si>
  <si>
    <t>206070935</t>
  </si>
  <si>
    <t>1568447068, 1932812609</t>
  </si>
  <si>
    <t>555376</t>
  </si>
  <si>
    <t>140000564</t>
  </si>
  <si>
    <t>DIAMOND RIDGE HEALTHCARE CENTER</t>
  </si>
  <si>
    <t>206074002</t>
  </si>
  <si>
    <t>1447821467</t>
  </si>
  <si>
    <t>555287</t>
  </si>
  <si>
    <t>020000133</t>
  </si>
  <si>
    <t>DRIFTWOOD HEALTHCARE CENTER - HAYWARD</t>
  </si>
  <si>
    <t>206010798</t>
  </si>
  <si>
    <t>1871881557</t>
  </si>
  <si>
    <t>555533</t>
  </si>
  <si>
    <t>020000039</t>
  </si>
  <si>
    <t>HAYWARD HEALTHCARE &amp; WELLNESS CENTER</t>
  </si>
  <si>
    <t>206010806</t>
  </si>
  <si>
    <t>1639401227</t>
  </si>
  <si>
    <t>055874</t>
  </si>
  <si>
    <t>020000087</t>
  </si>
  <si>
    <t>CROWN BAY NURSING &amp; REHABILITATION CENTER</t>
  </si>
  <si>
    <t>206010734</t>
  </si>
  <si>
    <t>1114119054</t>
  </si>
  <si>
    <t>056103</t>
  </si>
  <si>
    <t>020000093</t>
  </si>
  <si>
    <t>EXCELL HEALTH CARE CENTER</t>
  </si>
  <si>
    <t>206010906</t>
  </si>
  <si>
    <t>1497875546, 1699345900</t>
  </si>
  <si>
    <t>056170</t>
  </si>
  <si>
    <t>020000132</t>
  </si>
  <si>
    <t>FREMONT HEALTHCARE CENTER</t>
  </si>
  <si>
    <t>206010797</t>
  </si>
  <si>
    <t>1194120600</t>
  </si>
  <si>
    <t>056422</t>
  </si>
  <si>
    <t>020000124</t>
  </si>
  <si>
    <t>FRUITVALE HEALTHCARE CENTER</t>
  </si>
  <si>
    <t>206010889</t>
  </si>
  <si>
    <t>1144856535, 1275670895</t>
  </si>
  <si>
    <t>555358</t>
  </si>
  <si>
    <t>020000125</t>
  </si>
  <si>
    <t>GARFIELD NEUROBEHAVIORAL CENTER</t>
  </si>
  <si>
    <t>206010900</t>
  </si>
  <si>
    <t>1396832465</t>
  </si>
  <si>
    <t>05A396</t>
  </si>
  <si>
    <t>020000037</t>
  </si>
  <si>
    <t>EMMANUEL POST ACUTE CARE - HAYWARD</t>
  </si>
  <si>
    <t>206013647</t>
  </si>
  <si>
    <t>1699798033</t>
  </si>
  <si>
    <t>056463</t>
  </si>
  <si>
    <t>020000028</t>
  </si>
  <si>
    <t>BERKELEY PINES SKILLED NURSING CENTER</t>
  </si>
  <si>
    <t>206010757</t>
  </si>
  <si>
    <t>1356746929</t>
  </si>
  <si>
    <t>055892</t>
  </si>
  <si>
    <t>140000023</t>
  </si>
  <si>
    <t>BAYBERRY SKILLED NURSING &amp; HEALTHCARE CENTER</t>
  </si>
  <si>
    <t>206070896</t>
  </si>
  <si>
    <t>1225554645</t>
  </si>
  <si>
    <t>056260</t>
  </si>
  <si>
    <t>140000083</t>
  </si>
  <si>
    <t>WALNUT CREEK SKILLED NURSING &amp; REHABILITATION CENTER</t>
  </si>
  <si>
    <t>206073366</t>
  </si>
  <si>
    <t>1063938470, 1699795484</t>
  </si>
  <si>
    <t>056327</t>
  </si>
  <si>
    <t>140000051</t>
  </si>
  <si>
    <t>LA CASA VIA TRANSITIONAL CARE CENTER</t>
  </si>
  <si>
    <t>206071107</t>
  </si>
  <si>
    <t>1639199409, 1669996245</t>
  </si>
  <si>
    <t>056399</t>
  </si>
  <si>
    <t>140000122</t>
  </si>
  <si>
    <t>THE VINEYARDS HEALTHCARE CENTER</t>
  </si>
  <si>
    <t>206010825</t>
  </si>
  <si>
    <t>1427072040, 1477077816</t>
  </si>
  <si>
    <t>055212</t>
  </si>
  <si>
    <t>020000123</t>
  </si>
  <si>
    <t>SAGE POST ACUTE</t>
  </si>
  <si>
    <t>206010831</t>
  </si>
  <si>
    <t>1518282490</t>
  </si>
  <si>
    <t>055338</t>
  </si>
  <si>
    <t>020000047</t>
  </si>
  <si>
    <t>HAYWARD HILLS HEALTH CARE CENTER</t>
  </si>
  <si>
    <t>206010832</t>
  </si>
  <si>
    <t>1801868302</t>
  </si>
  <si>
    <t>056447</t>
  </si>
  <si>
    <t>020000119</t>
  </si>
  <si>
    <t>REDWOOD HEALTHCARE CENTER LLC</t>
  </si>
  <si>
    <t>206010845</t>
  </si>
  <si>
    <t>1184173056</t>
  </si>
  <si>
    <t>555499</t>
  </si>
  <si>
    <t>020000101</t>
  </si>
  <si>
    <t>NILES CANYON POST ACUTE</t>
  </si>
  <si>
    <t>206013368</t>
  </si>
  <si>
    <t>1851933261</t>
  </si>
  <si>
    <t>055562</t>
  </si>
  <si>
    <t>140001185</t>
  </si>
  <si>
    <t>THE REUTLINGER COMMUNITY</t>
  </si>
  <si>
    <t>206074085</t>
  </si>
  <si>
    <t>1306838438</t>
  </si>
  <si>
    <t>055534</t>
  </si>
  <si>
    <t>020000111</t>
  </si>
  <si>
    <t>JONES CONVALESCENT HOSPITAL</t>
  </si>
  <si>
    <t>206010855</t>
  </si>
  <si>
    <t>1659495604</t>
  </si>
  <si>
    <t>555842</t>
  </si>
  <si>
    <t>020000112</t>
  </si>
  <si>
    <t>KYAKAMEENA CARE CENTER</t>
  </si>
  <si>
    <t>206010863</t>
  </si>
  <si>
    <t>1912072554</t>
  </si>
  <si>
    <t>055715</t>
  </si>
  <si>
    <t>020000114</t>
  </si>
  <si>
    <t>LAKE PARK HEALTHCARE CENTER</t>
  </si>
  <si>
    <t>206010866</t>
  </si>
  <si>
    <t>1023749362</t>
  </si>
  <si>
    <t>555113</t>
  </si>
  <si>
    <t>140000038</t>
  </si>
  <si>
    <t>GREENRIDGE POST-ACUTE</t>
  </si>
  <si>
    <t>206070958</t>
  </si>
  <si>
    <t>1639841109, 1730221268</t>
  </si>
  <si>
    <t>056457</t>
  </si>
  <si>
    <t>140000105</t>
  </si>
  <si>
    <t>LONE TREE POST ACUTE</t>
  </si>
  <si>
    <t>206073641</t>
  </si>
  <si>
    <t>1821613803, 1871661967</t>
  </si>
  <si>
    <t>056021</t>
  </si>
  <si>
    <t>020000110</t>
  </si>
  <si>
    <t>LAKE MERRITT HEALTHCARE CENTER LLC</t>
  </si>
  <si>
    <t>206010875</t>
  </si>
  <si>
    <t>1801345772</t>
  </si>
  <si>
    <t>056350</t>
  </si>
  <si>
    <t>020000103</t>
  </si>
  <si>
    <t>HAYWARD GARDENS POST ACUTE</t>
  </si>
  <si>
    <t>206010876</t>
  </si>
  <si>
    <t>1124104872, 1417663105</t>
  </si>
  <si>
    <t>055434</t>
  </si>
  <si>
    <t>140000745</t>
  </si>
  <si>
    <t>ROSSMOOR POST ACUTE</t>
  </si>
  <si>
    <t>206074024</t>
  </si>
  <si>
    <t>1720035090</t>
  </si>
  <si>
    <t>555446</t>
  </si>
  <si>
    <t>140001126</t>
  </si>
  <si>
    <t>TICE VALLEY POST ACUTE</t>
  </si>
  <si>
    <t>206074076</t>
  </si>
  <si>
    <t>1609817352</t>
  </si>
  <si>
    <t>555710</t>
  </si>
  <si>
    <t>020000104</t>
  </si>
  <si>
    <t>MARINA GARDEN NURSING CENTER</t>
  </si>
  <si>
    <t>206013653</t>
  </si>
  <si>
    <t>1699770867</t>
  </si>
  <si>
    <t>555461</t>
  </si>
  <si>
    <t>020000099</t>
  </si>
  <si>
    <t>MCCLURE POST ACUTE</t>
  </si>
  <si>
    <t>206010881</t>
  </si>
  <si>
    <t>1396122297</t>
  </si>
  <si>
    <t>555067</t>
  </si>
  <si>
    <t>020000079</t>
  </si>
  <si>
    <t>MEDICAL HILL HEALTHCARE CENTER</t>
  </si>
  <si>
    <t>206010972</t>
  </si>
  <si>
    <t>1083634893, 1982127338</t>
  </si>
  <si>
    <t>555254</t>
  </si>
  <si>
    <t>020000100</t>
  </si>
  <si>
    <t>MERCY RETIREMENT &amp; CARE CENTER</t>
  </si>
  <si>
    <t>206013696</t>
  </si>
  <si>
    <t>1225029366</t>
  </si>
  <si>
    <t>555189</t>
  </si>
  <si>
    <t>140000096</t>
  </si>
  <si>
    <t>PLEASANT HILL POST ACUTE</t>
  </si>
  <si>
    <t>206071028</t>
  </si>
  <si>
    <t>1558717579</t>
  </si>
  <si>
    <t>055049</t>
  </si>
  <si>
    <t>020000115</t>
  </si>
  <si>
    <t>OAKLAND HEALTHCARE &amp; WELLNESS CENTER</t>
  </si>
  <si>
    <t>206010848</t>
  </si>
  <si>
    <t>1659693745</t>
  </si>
  <si>
    <t>055215</t>
  </si>
  <si>
    <t>020000277</t>
  </si>
  <si>
    <t>BAY MARINA POST ACUTE</t>
  </si>
  <si>
    <t>206010904</t>
  </si>
  <si>
    <t>1386958965, 1700294972</t>
  </si>
  <si>
    <t>056280</t>
  </si>
  <si>
    <t>140000092</t>
  </si>
  <si>
    <t>ORINDA CARE CENTER, LLC</t>
  </si>
  <si>
    <t>206071029</t>
  </si>
  <si>
    <t>1154718773</t>
  </si>
  <si>
    <t>055775</t>
  </si>
  <si>
    <t>020000094</t>
  </si>
  <si>
    <t>WE CARE SKILLED NURSING - FREMONT</t>
  </si>
  <si>
    <t>206010912</t>
  </si>
  <si>
    <t>1831183649</t>
  </si>
  <si>
    <t>056298</t>
  </si>
  <si>
    <t>020000036</t>
  </si>
  <si>
    <t>MISSION VALLEY POST ACUTE</t>
  </si>
  <si>
    <t>206010915</t>
  </si>
  <si>
    <t>1285781013</t>
  </si>
  <si>
    <t>055276</t>
  </si>
  <si>
    <t>020000090</t>
  </si>
  <si>
    <t>EDEN HEALTHCARE CENTER</t>
  </si>
  <si>
    <t>206010917</t>
  </si>
  <si>
    <t>1144913880, 1386049898</t>
  </si>
  <si>
    <t>056052</t>
  </si>
  <si>
    <t>020000091</t>
  </si>
  <si>
    <t>PIEDMONT GARDENS HEALTH FACILITY</t>
  </si>
  <si>
    <t>206010920</t>
  </si>
  <si>
    <t>1437230943</t>
  </si>
  <si>
    <t>056096</t>
  </si>
  <si>
    <t>140000962</t>
  </si>
  <si>
    <t>PITTSBURG SKILLED NURSING CENTER</t>
  </si>
  <si>
    <t>206071042</t>
  </si>
  <si>
    <t>1083019657</t>
  </si>
  <si>
    <t>055677</t>
  </si>
  <si>
    <t>140000086</t>
  </si>
  <si>
    <t>PLEASANTON NURSING AND REHABILITATION CENTER</t>
  </si>
  <si>
    <t>206010926</t>
  </si>
  <si>
    <t>1750385167</t>
  </si>
  <si>
    <t>056392</t>
  </si>
  <si>
    <t>020000276</t>
  </si>
  <si>
    <t>CANYON CREEK POST-ACUTE</t>
  </si>
  <si>
    <t>206010934</t>
  </si>
  <si>
    <t>1194891051, 1346942695</t>
  </si>
  <si>
    <t>555341</t>
  </si>
  <si>
    <t>140000081</t>
  </si>
  <si>
    <t>MORAGA POST ACUTE</t>
  </si>
  <si>
    <t>206070933</t>
  </si>
  <si>
    <t>1154777357</t>
  </si>
  <si>
    <t>055085</t>
  </si>
  <si>
    <t>140000082</t>
  </si>
  <si>
    <t>WINDSOR ROSEWOOD CARE CENTER</t>
  </si>
  <si>
    <t>206071044</t>
  </si>
  <si>
    <t>1831235290</t>
  </si>
  <si>
    <t>056476</t>
  </si>
  <si>
    <t>020000274</t>
  </si>
  <si>
    <t>THE REHABILITATION CENTER OF OAKLAND</t>
  </si>
  <si>
    <t>206010990</t>
  </si>
  <si>
    <t>1386966588</t>
  </si>
  <si>
    <t>555313</t>
  </si>
  <si>
    <t>020000880</t>
  </si>
  <si>
    <t>OAKLAND HEIGHTS NURSING AND REHABILITATION</t>
  </si>
  <si>
    <t>206014077</t>
  </si>
  <si>
    <t>1407272487</t>
  </si>
  <si>
    <t>555570</t>
  </si>
  <si>
    <t>020000077</t>
  </si>
  <si>
    <t>SAN LEANDRO HEALTHCARE CENTER</t>
  </si>
  <si>
    <t>206010944</t>
  </si>
  <si>
    <t>1790850329</t>
  </si>
  <si>
    <t>056345</t>
  </si>
  <si>
    <t>140000078</t>
  </si>
  <si>
    <t>TAMPICO HEALTHCARE CENTER</t>
  </si>
  <si>
    <t>206071061</t>
  </si>
  <si>
    <t>1215602297, 1902127392</t>
  </si>
  <si>
    <t>056213</t>
  </si>
  <si>
    <t>140000136</t>
  </si>
  <si>
    <t>CONCORD POST ACUTE</t>
  </si>
  <si>
    <t>206073625</t>
  </si>
  <si>
    <t>1396813465, 1902505746</t>
  </si>
  <si>
    <t>555104</t>
  </si>
  <si>
    <t>140000030</t>
  </si>
  <si>
    <t>SAN PABLO HEALTHCARE &amp; WELLNESS CENTER</t>
  </si>
  <si>
    <t>206070905</t>
  </si>
  <si>
    <t>1821320417</t>
  </si>
  <si>
    <t>056359</t>
  </si>
  <si>
    <t>140000396</t>
  </si>
  <si>
    <t>SHIELDS NURSING CENTER</t>
  </si>
  <si>
    <t>206073627</t>
  </si>
  <si>
    <t>1831185735</t>
  </si>
  <si>
    <t>555364</t>
  </si>
  <si>
    <t>140000080</t>
  </si>
  <si>
    <t>SHIELDS RICHMOND NURSING CENTER</t>
  </si>
  <si>
    <t>206071069</t>
  </si>
  <si>
    <t>1578559480</t>
  </si>
  <si>
    <t>055292</t>
  </si>
  <si>
    <t>140001291</t>
  </si>
  <si>
    <t>AVONDALE VILLA POST-ACUTE</t>
  </si>
  <si>
    <t>206010874</t>
  </si>
  <si>
    <t>1255963781, 1740207455</t>
  </si>
  <si>
    <t>555399</t>
  </si>
  <si>
    <t>020000005</t>
  </si>
  <si>
    <t>ST ANTHONY CARE CENTER</t>
  </si>
  <si>
    <t>206013489</t>
  </si>
  <si>
    <t>1689063489</t>
  </si>
  <si>
    <t>055809</t>
  </si>
  <si>
    <t>020000074</t>
  </si>
  <si>
    <t>SERENETHOS CARE CENTER, LLC</t>
  </si>
  <si>
    <t>206010959</t>
  </si>
  <si>
    <t>1760471346, 1770084121</t>
  </si>
  <si>
    <t>555905</t>
  </si>
  <si>
    <t>020000076</t>
  </si>
  <si>
    <t>ST. FRANCIS HEALTHCARE CENTER</t>
  </si>
  <si>
    <t>206010749</t>
  </si>
  <si>
    <t>1164984381, 1619966751</t>
  </si>
  <si>
    <t>555418</t>
  </si>
  <si>
    <t>020000068</t>
  </si>
  <si>
    <t>ST JOHN KRONSTADT CONVALESCENT CENTER</t>
  </si>
  <si>
    <t>206010961</t>
  </si>
  <si>
    <t>1861484982</t>
  </si>
  <si>
    <t>555016</t>
  </si>
  <si>
    <t>020000071</t>
  </si>
  <si>
    <t>WINDSOR POST-ACUTE CARE CENTER OF HAYWARD</t>
  </si>
  <si>
    <t>206010824</t>
  </si>
  <si>
    <t>1417275959</t>
  </si>
  <si>
    <t>555398</t>
  </si>
  <si>
    <t>020000064</t>
  </si>
  <si>
    <t>ST. PAUL'S TOWERS</t>
  </si>
  <si>
    <t>206010966</t>
  </si>
  <si>
    <t>1144993650</t>
  </si>
  <si>
    <t>055156</t>
  </si>
  <si>
    <t>140000733</t>
  </si>
  <si>
    <t>STONEBROOK HEALTHCARE CENTER</t>
  </si>
  <si>
    <t>206074025</t>
  </si>
  <si>
    <t>1821039678</t>
  </si>
  <si>
    <t>555421</t>
  </si>
  <si>
    <t>020000020</t>
  </si>
  <si>
    <t>WINDSOR COUNTRY DRIVE CARE CENTER</t>
  </si>
  <si>
    <t>206013570</t>
  </si>
  <si>
    <t>1841336534</t>
  </si>
  <si>
    <t>055885</t>
  </si>
  <si>
    <t>140000061</t>
  </si>
  <si>
    <t>VALE HEALTHCARE CENTER</t>
  </si>
  <si>
    <t>206073644</t>
  </si>
  <si>
    <t>1376966861, 1932172491</t>
  </si>
  <si>
    <t>056389</t>
  </si>
  <si>
    <t>140000062</t>
  </si>
  <si>
    <t>DIABLO VALLEY POST ACUTE</t>
  </si>
  <si>
    <t>206071095</t>
  </si>
  <si>
    <t>1568593473, 1023724721</t>
  </si>
  <si>
    <t>055150</t>
  </si>
  <si>
    <t>020000066</t>
  </si>
  <si>
    <t>VALLEY POINTE NURSING &amp; REHABILITATION CENTER</t>
  </si>
  <si>
    <t>206010770</t>
  </si>
  <si>
    <t>1669859567</t>
  </si>
  <si>
    <t>555082</t>
  </si>
  <si>
    <t>020000275</t>
  </si>
  <si>
    <t>WASHINGTON CENTER</t>
  </si>
  <si>
    <t>206010988</t>
  </si>
  <si>
    <t>1306893904</t>
  </si>
  <si>
    <t>056121</t>
  </si>
  <si>
    <t>140000121</t>
  </si>
  <si>
    <t>WILLOW PASS HEALTHCARE CENTER</t>
  </si>
  <si>
    <t>206070962</t>
  </si>
  <si>
    <t>1699840231</t>
  </si>
  <si>
    <t>055241</t>
  </si>
  <si>
    <t>020000054</t>
  </si>
  <si>
    <t>PRINCETON MANOR HEALTHCARE CENTER, LLC</t>
  </si>
  <si>
    <t>206010995</t>
  </si>
  <si>
    <t>1346382298, 1891146593</t>
  </si>
  <si>
    <t>055876</t>
  </si>
  <si>
    <t>100000030</t>
  </si>
  <si>
    <t>THE GROVE POST-ACUTE</t>
  </si>
  <si>
    <t>206572209</t>
  </si>
  <si>
    <t>1720071954, 1922795293</t>
  </si>
  <si>
    <t>055438</t>
  </si>
  <si>
    <t>YOLO</t>
  </si>
  <si>
    <t>SACRAMENTO</t>
  </si>
  <si>
    <t>100000022</t>
  </si>
  <si>
    <t>ARBOR REHABILITATION &amp; NURSING CENTER</t>
  </si>
  <si>
    <t>206392330</t>
  </si>
  <si>
    <t>1396986436</t>
  </si>
  <si>
    <t>555164</t>
  </si>
  <si>
    <t>SAN JOAQUIN</t>
  </si>
  <si>
    <t>100000055</t>
  </si>
  <si>
    <t>GARDEN CITY HEALTHCARE CENTER</t>
  </si>
  <si>
    <t>206500827</t>
  </si>
  <si>
    <t>1801832464</t>
  </si>
  <si>
    <t>055185</t>
  </si>
  <si>
    <t>STANISLAUS</t>
  </si>
  <si>
    <t>STOCKTON</t>
  </si>
  <si>
    <t>100000001</t>
  </si>
  <si>
    <t>ASBURY PARK NURSING AND REHABILITATION CENTER</t>
  </si>
  <si>
    <t>206340825</t>
  </si>
  <si>
    <t>1023652542</t>
  </si>
  <si>
    <t>555673</t>
  </si>
  <si>
    <t>030001829</t>
  </si>
  <si>
    <t>ACC CARE CENTER</t>
  </si>
  <si>
    <t>206344001</t>
  </si>
  <si>
    <t>1639261795</t>
  </si>
  <si>
    <t>555261</t>
  </si>
  <si>
    <t>030000011</t>
  </si>
  <si>
    <t>ROCK CREEK CARE CENTER</t>
  </si>
  <si>
    <t>206310790</t>
  </si>
  <si>
    <t>1225346315</t>
  </si>
  <si>
    <t>055446</t>
  </si>
  <si>
    <t>PLACER</t>
  </si>
  <si>
    <t>030000013</t>
  </si>
  <si>
    <t>AUBURN RAVINE TERRACE</t>
  </si>
  <si>
    <t>206312230</t>
  </si>
  <si>
    <t>1083619365, 1568183788</t>
  </si>
  <si>
    <t>555645</t>
  </si>
  <si>
    <t>030000016</t>
  </si>
  <si>
    <t>NORTH STARR POSTACUTE CARE</t>
  </si>
  <si>
    <t>206501989</t>
  </si>
  <si>
    <t>1598112864</t>
  </si>
  <si>
    <t>555347</t>
  </si>
  <si>
    <t>FRESNO</t>
  </si>
  <si>
    <t>100000017</t>
  </si>
  <si>
    <t>BETHANY HOME SOCIETY SAN JOAQUIN COUNTY</t>
  </si>
  <si>
    <t>206390796</t>
  </si>
  <si>
    <t>1487648135</t>
  </si>
  <si>
    <t>055662</t>
  </si>
  <si>
    <t>030001823</t>
  </si>
  <si>
    <t>NOBLE CARE CENTER</t>
  </si>
  <si>
    <t>206391045</t>
  </si>
  <si>
    <t>1295278067, 1548843899</t>
  </si>
  <si>
    <t>555105</t>
  </si>
  <si>
    <t>100000091</t>
  </si>
  <si>
    <t>BRIDGEWOOD POST ACUTE</t>
  </si>
  <si>
    <t>206341002</t>
  </si>
  <si>
    <t>1114385630, 1932856200</t>
  </si>
  <si>
    <t>055956</t>
  </si>
  <si>
    <t>030001004</t>
  </si>
  <si>
    <t>AMERICAN RIVER CENTER</t>
  </si>
  <si>
    <t>206344052</t>
  </si>
  <si>
    <t>1639126287</t>
  </si>
  <si>
    <t>555450</t>
  </si>
  <si>
    <t>100000010</t>
  </si>
  <si>
    <t>GUARDIAN CARE AND REHAB CENTER</t>
  </si>
  <si>
    <t>206390929</t>
  </si>
  <si>
    <t>1184321036, 1821082637</t>
  </si>
  <si>
    <t>056216</t>
  </si>
  <si>
    <t>100000021</t>
  </si>
  <si>
    <t>CASA COLOMA HEALTH CARE CENTER</t>
  </si>
  <si>
    <t>206341499</t>
  </si>
  <si>
    <t>1891310520</t>
  </si>
  <si>
    <t>056495</t>
  </si>
  <si>
    <t>100000032</t>
  </si>
  <si>
    <t>BROOKSIDE CARE CENTER</t>
  </si>
  <si>
    <t>206390826</t>
  </si>
  <si>
    <t>1366025520, 1740723501</t>
  </si>
  <si>
    <t>055304</t>
  </si>
  <si>
    <t>030000005</t>
  </si>
  <si>
    <t>COLLEGE OAK NURSING AND REHABILITATION CENTER</t>
  </si>
  <si>
    <t>206340908</t>
  </si>
  <si>
    <t>1831651645</t>
  </si>
  <si>
    <t>056158</t>
  </si>
  <si>
    <t>100000107</t>
  </si>
  <si>
    <t>MODESTO POST ACUTE CENTER</t>
  </si>
  <si>
    <t>206501094</t>
  </si>
  <si>
    <t>1932251808</t>
  </si>
  <si>
    <t>055849</t>
  </si>
  <si>
    <t>030001817</t>
  </si>
  <si>
    <t>COTTONWOOD HEALTHCARE CENTER</t>
  </si>
  <si>
    <t>206570896</t>
  </si>
  <si>
    <t>1699750901, 1780381939</t>
  </si>
  <si>
    <t>056098</t>
  </si>
  <si>
    <t>030001815</t>
  </si>
  <si>
    <t>COURTYARD HEALTH CARE CENTER</t>
  </si>
  <si>
    <t>206570854</t>
  </si>
  <si>
    <t>1235367913</t>
  </si>
  <si>
    <t>055922</t>
  </si>
  <si>
    <t>100000035</t>
  </si>
  <si>
    <t>CRESTWOOD MANOR</t>
  </si>
  <si>
    <t>206392343</t>
  </si>
  <si>
    <t>1730128174</t>
  </si>
  <si>
    <t>05A340</t>
  </si>
  <si>
    <t>100000036</t>
  </si>
  <si>
    <t>206502207</t>
  </si>
  <si>
    <t>1508884487</t>
  </si>
  <si>
    <t>05A024</t>
  </si>
  <si>
    <t>030001825</t>
  </si>
  <si>
    <t>LODI NURSING &amp; REHABILITATION</t>
  </si>
  <si>
    <t>206391887</t>
  </si>
  <si>
    <t>1861868721</t>
  </si>
  <si>
    <t>555049</t>
  </si>
  <si>
    <t>100000041</t>
  </si>
  <si>
    <t>LINCOLN SQUARE POST ACUTE CARE</t>
  </si>
  <si>
    <t>206392310</t>
  </si>
  <si>
    <t>1780816777</t>
  </si>
  <si>
    <t>555186</t>
  </si>
  <si>
    <t>030000047</t>
  </si>
  <si>
    <t>WESTERN SLOPE HEALTH CENTER</t>
  </si>
  <si>
    <t>206090863</t>
  </si>
  <si>
    <t>1043518277</t>
  </si>
  <si>
    <t>056243</t>
  </si>
  <si>
    <t>EL DORADO</t>
  </si>
  <si>
    <t>100000049</t>
  </si>
  <si>
    <t>WINDSOR ELMHAVEN CARE CENTER</t>
  </si>
  <si>
    <t>206390865</t>
  </si>
  <si>
    <t>1396881033</t>
  </si>
  <si>
    <t>055735</t>
  </si>
  <si>
    <t>030000050</t>
  </si>
  <si>
    <t>MAIN WEST POSTACUTE CARE</t>
  </si>
  <si>
    <t>206501990</t>
  </si>
  <si>
    <t>1376926931</t>
  </si>
  <si>
    <t>055475</t>
  </si>
  <si>
    <t>100000962</t>
  </si>
  <si>
    <t>CAPITAL POST ACUTE</t>
  </si>
  <si>
    <t>206342204</t>
  </si>
  <si>
    <t>1134261142, 1437896081</t>
  </si>
  <si>
    <t>555442</t>
  </si>
  <si>
    <t>100000051</t>
  </si>
  <si>
    <t>ENGLISH OAKS CONVALESCENT &amp; REHABILITATION HOSPITAL</t>
  </si>
  <si>
    <t>206502364</t>
  </si>
  <si>
    <t>1154325512</t>
  </si>
  <si>
    <t>555190</t>
  </si>
  <si>
    <t>030000053</t>
  </si>
  <si>
    <t>MANZANITA HEALTHCARE CENTER</t>
  </si>
  <si>
    <t>206342207</t>
  </si>
  <si>
    <t>1548963127, 1639175078</t>
  </si>
  <si>
    <t>555083</t>
  </si>
  <si>
    <t>030001131</t>
  </si>
  <si>
    <t>ESKATON VILLAGE CARE CENTER</t>
  </si>
  <si>
    <t>206344077</t>
  </si>
  <si>
    <t>1780680025</t>
  </si>
  <si>
    <t>555555</t>
  </si>
  <si>
    <t>100000038</t>
  </si>
  <si>
    <t>ALMOND VISTA HEALTHCARE</t>
  </si>
  <si>
    <t>206500872</t>
  </si>
  <si>
    <t>1255938015</t>
  </si>
  <si>
    <t>555118</t>
  </si>
  <si>
    <t>100000003</t>
  </si>
  <si>
    <t>FAIRMONT REHABILITATION HOSPITAL</t>
  </si>
  <si>
    <t>206390873</t>
  </si>
  <si>
    <t>1295448967, 1942256391</t>
  </si>
  <si>
    <t>055242</t>
  </si>
  <si>
    <t>100000059</t>
  </si>
  <si>
    <t>DOUBLE TREE POST ACUTE CARE CENTER</t>
  </si>
  <si>
    <t>206342201</t>
  </si>
  <si>
    <t>1528585338</t>
  </si>
  <si>
    <t>056177</t>
  </si>
  <si>
    <t>030000060</t>
  </si>
  <si>
    <t>FOLSOM CARE CENTER</t>
  </si>
  <si>
    <t>206340877</t>
  </si>
  <si>
    <t>1679505572</t>
  </si>
  <si>
    <t>055173</t>
  </si>
  <si>
    <t>030000280</t>
  </si>
  <si>
    <t>AUBURN OAKS CARE CENTER</t>
  </si>
  <si>
    <t>206312834</t>
  </si>
  <si>
    <t>1700184991</t>
  </si>
  <si>
    <t>555219</t>
  </si>
  <si>
    <t>030000046</t>
  </si>
  <si>
    <t>WINDSOR EL CAMINO CARE CENTER</t>
  </si>
  <si>
    <t>206340862</t>
  </si>
  <si>
    <t>1316083025</t>
  </si>
  <si>
    <t>055402</t>
  </si>
  <si>
    <t>030000063</t>
  </si>
  <si>
    <t>GOLD COUNTRY HEALTH CENTER</t>
  </si>
  <si>
    <t>206092347</t>
  </si>
  <si>
    <t>1588669865, 1639890627</t>
  </si>
  <si>
    <t>555180</t>
  </si>
  <si>
    <t>100000069</t>
  </si>
  <si>
    <t>GOOD SAMARITAN REHABILITATION AND CARE CENTER</t>
  </si>
  <si>
    <t>206390902</t>
  </si>
  <si>
    <t>1548283542</t>
  </si>
  <si>
    <t>055039</t>
  </si>
  <si>
    <t>030001831</t>
  </si>
  <si>
    <t>GRAMERCY COURT</t>
  </si>
  <si>
    <t>206344051</t>
  </si>
  <si>
    <t>1063864874</t>
  </si>
  <si>
    <t>555459</t>
  </si>
  <si>
    <t>100000057</t>
  </si>
  <si>
    <t>GREENHAVEN HEALTHCARE CENTER</t>
  </si>
  <si>
    <t>206342212</t>
  </si>
  <si>
    <t>1114922614, 1437852027</t>
  </si>
  <si>
    <t>555098</t>
  </si>
  <si>
    <t>100000029</t>
  </si>
  <si>
    <t>LODI CREEK POST ACUTE</t>
  </si>
  <si>
    <t>206390894</t>
  </si>
  <si>
    <t>1619531258</t>
  </si>
  <si>
    <t>055289</t>
  </si>
  <si>
    <t>030000066</t>
  </si>
  <si>
    <t>CERES POSTACUTE CARE</t>
  </si>
  <si>
    <t>206502269</t>
  </si>
  <si>
    <t>1568818367</t>
  </si>
  <si>
    <t>055935</t>
  </si>
  <si>
    <t>100000039</t>
  </si>
  <si>
    <t>WINDSOR HAMPTON CARE CENTER</t>
  </si>
  <si>
    <t>206392202</t>
  </si>
  <si>
    <t>1629114178</t>
  </si>
  <si>
    <t>056324</t>
  </si>
  <si>
    <t>100000048</t>
  </si>
  <si>
    <t>WINDSOR ELK GROVE CARE AND REHABILITATION CENTER</t>
  </si>
  <si>
    <t>206340864</t>
  </si>
  <si>
    <t>1235275975</t>
  </si>
  <si>
    <t>055308</t>
  </si>
  <si>
    <t>030000067</t>
  </si>
  <si>
    <t>SACRAMENTO POST-ACUTE</t>
  </si>
  <si>
    <t>206341182</t>
  </si>
  <si>
    <t>1407154636</t>
  </si>
  <si>
    <t>056073</t>
  </si>
  <si>
    <t>100000826</t>
  </si>
  <si>
    <t>CREEKSIDE CENTER</t>
  </si>
  <si>
    <t>206394007</t>
  </si>
  <si>
    <t>1487601704</t>
  </si>
  <si>
    <t>555387</t>
  </si>
  <si>
    <t>030000024</t>
  </si>
  <si>
    <t>WESTVIEW HEALTHCARE CENTER</t>
  </si>
  <si>
    <t>206310904</t>
  </si>
  <si>
    <t>1417255647</t>
  </si>
  <si>
    <t>055776</t>
  </si>
  <si>
    <t>030000071</t>
  </si>
  <si>
    <t>FAIR OAKS HEALTHCARE CENTER</t>
  </si>
  <si>
    <t>206342258</t>
  </si>
  <si>
    <t>1396448882, 1841296282</t>
  </si>
  <si>
    <t>555153</t>
  </si>
  <si>
    <t>100000072</t>
  </si>
  <si>
    <t>GOLDEN MODESTO CARE CENTER</t>
  </si>
  <si>
    <t>206500820</t>
  </si>
  <si>
    <t>1821708173, 1851385843</t>
  </si>
  <si>
    <t>056301</t>
  </si>
  <si>
    <t>100000073</t>
  </si>
  <si>
    <t>STOCKTON NURSING CENTER</t>
  </si>
  <si>
    <t>206390910</t>
  </si>
  <si>
    <t>1447817739</t>
  </si>
  <si>
    <t>055201</t>
  </si>
  <si>
    <t>030000074</t>
  </si>
  <si>
    <t>KIT CARSON NURSING &amp; REHABILITATION CENTER</t>
  </si>
  <si>
    <t>206030915</t>
  </si>
  <si>
    <t>1467449603</t>
  </si>
  <si>
    <t>056198</t>
  </si>
  <si>
    <t>AMADOR</t>
  </si>
  <si>
    <t>030001819</t>
  </si>
  <si>
    <t>FULTON GARDENS POST ACUTE, LLC</t>
  </si>
  <si>
    <t>206390916</t>
  </si>
  <si>
    <t>1629631312, 1679528988</t>
  </si>
  <si>
    <t>055833</t>
  </si>
  <si>
    <t>030000589</t>
  </si>
  <si>
    <t>LINCOLN MEADOWS CARE CENTER</t>
  </si>
  <si>
    <t>206314004</t>
  </si>
  <si>
    <t>1306144530</t>
  </si>
  <si>
    <t>555333</t>
  </si>
  <si>
    <t>030000820</t>
  </si>
  <si>
    <t>CITRUS HEIGHTS POST ACUTE</t>
  </si>
  <si>
    <t>206344022</t>
  </si>
  <si>
    <t>1003853979</t>
  </si>
  <si>
    <t>555337</t>
  </si>
  <si>
    <t>030000012</t>
  </si>
  <si>
    <t>GOLDEN SAN ANDREAS CARE CENTER</t>
  </si>
  <si>
    <t>206051802</t>
  </si>
  <si>
    <t>1215921242, 1669182804</t>
  </si>
  <si>
    <t>056132</t>
  </si>
  <si>
    <t>CALAVERAS</t>
  </si>
  <si>
    <t>100000026</t>
  </si>
  <si>
    <t>VALLEY SKILLED NURSING CENTER</t>
  </si>
  <si>
    <t>206501354</t>
  </si>
  <si>
    <t>1326032327, 1124663034</t>
  </si>
  <si>
    <t>055869</t>
  </si>
  <si>
    <t>100000324</t>
  </si>
  <si>
    <t>NORTH PARK POST-ACUTE</t>
  </si>
  <si>
    <t>206394001</t>
  </si>
  <si>
    <t>1649876541</t>
  </si>
  <si>
    <t>555245</t>
  </si>
  <si>
    <t>100000082</t>
  </si>
  <si>
    <t>HARVEST CROSSING POST ACUTE</t>
  </si>
  <si>
    <t>206390973</t>
  </si>
  <si>
    <t>1629097761, 1053063685</t>
  </si>
  <si>
    <t>055917</t>
  </si>
  <si>
    <t>100000084</t>
  </si>
  <si>
    <t>PIONEER HOUSE</t>
  </si>
  <si>
    <t>206340980</t>
  </si>
  <si>
    <t>1518962893</t>
  </si>
  <si>
    <t>555542</t>
  </si>
  <si>
    <t>030000085</t>
  </si>
  <si>
    <t>THE PINES AT PLACERVILLE HEALTHCARE CENTER</t>
  </si>
  <si>
    <t>206090983</t>
  </si>
  <si>
    <t>1457659682</t>
  </si>
  <si>
    <t>055497</t>
  </si>
  <si>
    <t>100000089</t>
  </si>
  <si>
    <t>CEDARWOOD POST ACUTE</t>
  </si>
  <si>
    <t>206340998</t>
  </si>
  <si>
    <t>1639826803, 1952769473</t>
  </si>
  <si>
    <t>055296</t>
  </si>
  <si>
    <t>030000090</t>
  </si>
  <si>
    <t>ROSEVILLE CARE CENTER</t>
  </si>
  <si>
    <t>206311001</t>
  </si>
  <si>
    <t>1871891929</t>
  </si>
  <si>
    <t>055886</t>
  </si>
  <si>
    <t>030000076</t>
  </si>
  <si>
    <t>RIVER POINTE POST-ACUTE</t>
  </si>
  <si>
    <t>206340958</t>
  </si>
  <si>
    <t>1265934632</t>
  </si>
  <si>
    <t>056101</t>
  </si>
  <si>
    <t>100000092</t>
  </si>
  <si>
    <t>RANCHO SECO CARE CENTER</t>
  </si>
  <si>
    <t>206341003</t>
  </si>
  <si>
    <t>1780267948, 1912440058</t>
  </si>
  <si>
    <t>055858</t>
  </si>
  <si>
    <t>100000093</t>
  </si>
  <si>
    <t>MCKINLEY PARK CARE CENTER</t>
  </si>
  <si>
    <t>206342229</t>
  </si>
  <si>
    <t>1023316023</t>
  </si>
  <si>
    <t>555122</t>
  </si>
  <si>
    <t>030001827</t>
  </si>
  <si>
    <t>CITY CREEK POST ACUTE</t>
  </si>
  <si>
    <t>206342225</t>
  </si>
  <si>
    <t>1508401423</t>
  </si>
  <si>
    <t>555160</t>
  </si>
  <si>
    <t>030000096</t>
  </si>
  <si>
    <t>SAN LUIS CARE CENTER</t>
  </si>
  <si>
    <t>206501355</t>
  </si>
  <si>
    <t>1750375846</t>
  </si>
  <si>
    <t>055839</t>
  </si>
  <si>
    <t>100000097</t>
  </si>
  <si>
    <t>SAYLOR LANE HEALTHCARE CENTER</t>
  </si>
  <si>
    <t>206341014</t>
  </si>
  <si>
    <t>1972147494</t>
  </si>
  <si>
    <t>055417</t>
  </si>
  <si>
    <t>100000042</t>
  </si>
  <si>
    <t>RIVER VIEW POST ACUTE</t>
  </si>
  <si>
    <t>206500855</t>
  </si>
  <si>
    <t>1811646987</t>
  </si>
  <si>
    <t>055011</t>
  </si>
  <si>
    <t>100000070</t>
  </si>
  <si>
    <t>SHERWOOD HEALTHCARE CENTER</t>
  </si>
  <si>
    <t>206340903</t>
  </si>
  <si>
    <t>1962046482</t>
  </si>
  <si>
    <t>055305</t>
  </si>
  <si>
    <t>030000530</t>
  </si>
  <si>
    <t>OAK RIDGE HEALTHCARE CENTER</t>
  </si>
  <si>
    <t>206312216</t>
  </si>
  <si>
    <t>1578025482</t>
  </si>
  <si>
    <t>055491</t>
  </si>
  <si>
    <t>100000027</t>
  </si>
  <si>
    <t>RIVER BEND NURSING CENTER</t>
  </si>
  <si>
    <t>206571033</t>
  </si>
  <si>
    <t>1497228266</t>
  </si>
  <si>
    <t>055887</t>
  </si>
  <si>
    <t>030000004</t>
  </si>
  <si>
    <t>ROSEVILLE POINT HEALTH &amp; WELLNESS CENTER</t>
  </si>
  <si>
    <t>206310895</t>
  </si>
  <si>
    <t>1295067882</t>
  </si>
  <si>
    <t>056139</t>
  </si>
  <si>
    <t>030000019</t>
  </si>
  <si>
    <t>NORTH POINTE CARE CENTER</t>
  </si>
  <si>
    <t>206340789</t>
  </si>
  <si>
    <t>1356075808, 1801892096</t>
  </si>
  <si>
    <t>555400</t>
  </si>
  <si>
    <t>100000025</t>
  </si>
  <si>
    <t>ARDEN PARK POST ACUTE</t>
  </si>
  <si>
    <t>206340788</t>
  </si>
  <si>
    <t>1275539454, 1932833480</t>
  </si>
  <si>
    <t>055855</t>
  </si>
  <si>
    <t>030000028</t>
  </si>
  <si>
    <t>MISSION CARMICHAEL HEALTHCARE CENTER</t>
  </si>
  <si>
    <t>206340953</t>
  </si>
  <si>
    <t>1578133807</t>
  </si>
  <si>
    <t>056304</t>
  </si>
  <si>
    <t>100000058</t>
  </si>
  <si>
    <t>TRACY NURSING AND REHABILITATION CENTER</t>
  </si>
  <si>
    <t>206392288</t>
  </si>
  <si>
    <t>1972865301</t>
  </si>
  <si>
    <t>555080</t>
  </si>
  <si>
    <t>030000288</t>
  </si>
  <si>
    <t>TURLOCK NURSING AND REHABILITATION CENTER</t>
  </si>
  <si>
    <t>206504002</t>
  </si>
  <si>
    <t>1164563276</t>
  </si>
  <si>
    <t>555240</t>
  </si>
  <si>
    <t>100000773</t>
  </si>
  <si>
    <t>CLEARWATER HEALTHCARE CENTER</t>
  </si>
  <si>
    <t>206394003</t>
  </si>
  <si>
    <t>1538683974</t>
  </si>
  <si>
    <t>555307</t>
  </si>
  <si>
    <t>100000002</t>
  </si>
  <si>
    <t>UNIVERSITY POST-ACUTE REHAB</t>
  </si>
  <si>
    <t>206341069</t>
  </si>
  <si>
    <t>1013614262, 1396712892, 1396720892</t>
  </si>
  <si>
    <t>555265</t>
  </si>
  <si>
    <t>030000088</t>
  </si>
  <si>
    <t>RIVERBANK POST-ACUTE</t>
  </si>
  <si>
    <t>206500997</t>
  </si>
  <si>
    <t>1902807654</t>
  </si>
  <si>
    <t>055084</t>
  </si>
  <si>
    <t>100000104</t>
  </si>
  <si>
    <t>VIENNA NURSING AND REHABILITATION CENTER</t>
  </si>
  <si>
    <t>206391070</t>
  </si>
  <si>
    <t>1972501823</t>
  </si>
  <si>
    <t>055481</t>
  </si>
  <si>
    <t>100000851</t>
  </si>
  <si>
    <t>VINTAGE FAIRE NURSING &amp; REHABILITATION CENTER</t>
  </si>
  <si>
    <t>206504004</t>
  </si>
  <si>
    <t>1437291929</t>
  </si>
  <si>
    <t>555355</t>
  </si>
  <si>
    <t>100000814</t>
  </si>
  <si>
    <t>WAGNER HEIGHTS NURSING AND REHABILITATION CENTER</t>
  </si>
  <si>
    <t>206394006</t>
  </si>
  <si>
    <t>1801938816</t>
  </si>
  <si>
    <t>555470</t>
  </si>
  <si>
    <t>030000105</t>
  </si>
  <si>
    <t>WHITNEY OAKS CARE CENTER</t>
  </si>
  <si>
    <t>206341076</t>
  </si>
  <si>
    <t>1134427362</t>
  </si>
  <si>
    <t>056410</t>
  </si>
  <si>
    <t>100000290</t>
  </si>
  <si>
    <t>RIVERWOOD HEALTHCARE CENTER</t>
  </si>
  <si>
    <t>206392394</t>
  </si>
  <si>
    <t>1639519986</t>
  </si>
  <si>
    <t>555496</t>
  </si>
  <si>
    <t>040000025</t>
  </si>
  <si>
    <t>FOWLER CARE CENTER</t>
  </si>
  <si>
    <t>206100744</t>
  </si>
  <si>
    <t>1952969024</t>
  </si>
  <si>
    <t>555918</t>
  </si>
  <si>
    <t>040000225</t>
  </si>
  <si>
    <t>ANBERRY NURSING AND REHABILITATION CENTER</t>
  </si>
  <si>
    <t>206242280</t>
  </si>
  <si>
    <t>1053020453, 1154399244</t>
  </si>
  <si>
    <t>555244</t>
  </si>
  <si>
    <t>MERCED</t>
  </si>
  <si>
    <t>040000015</t>
  </si>
  <si>
    <t>BETHEL LUTHERAN HOME, INC.</t>
  </si>
  <si>
    <t>206100684</t>
  </si>
  <si>
    <t>1255446415</t>
  </si>
  <si>
    <t>555924</t>
  </si>
  <si>
    <t>040000013</t>
  </si>
  <si>
    <t>CALIFORNIA HOME FOR THE AGED, INC.</t>
  </si>
  <si>
    <t>206100689</t>
  </si>
  <si>
    <t>1205903176</t>
  </si>
  <si>
    <t>055955</t>
  </si>
  <si>
    <t>040000014</t>
  </si>
  <si>
    <t>HORIZON HEALTH &amp; SUBACUTE CENTER</t>
  </si>
  <si>
    <t>206105014</t>
  </si>
  <si>
    <t>1235363904, 1457069155</t>
  </si>
  <si>
    <t>055199</t>
  </si>
  <si>
    <t>040000018</t>
  </si>
  <si>
    <t>PALMS CARE CENTER</t>
  </si>
  <si>
    <t>206200691</t>
  </si>
  <si>
    <t>1942868021</t>
  </si>
  <si>
    <t>055047</t>
  </si>
  <si>
    <t>MADERA</t>
  </si>
  <si>
    <t>040000019</t>
  </si>
  <si>
    <t>MORNING STAR POST ACUTE</t>
  </si>
  <si>
    <t>206100694</t>
  </si>
  <si>
    <t>1508318700, 1548845928, 1952014524</t>
  </si>
  <si>
    <t>056338</t>
  </si>
  <si>
    <t>040000059</t>
  </si>
  <si>
    <t>NORTH POINT HEALTHCARE &amp; WELLNESS CENTRE, LP</t>
  </si>
  <si>
    <t>206100800</t>
  </si>
  <si>
    <t>1346642592, 1417225848</t>
  </si>
  <si>
    <t>555179</t>
  </si>
  <si>
    <t>040000026</t>
  </si>
  <si>
    <t>COUNTRYSIDE CARE CENTER</t>
  </si>
  <si>
    <t>206100704</t>
  </si>
  <si>
    <t>1841875234</t>
  </si>
  <si>
    <t>056281</t>
  </si>
  <si>
    <t>120001402</t>
  </si>
  <si>
    <t>DELTA HEALTHCARE &amp; WELLNESS CENTER, LP</t>
  </si>
  <si>
    <t>206540707</t>
  </si>
  <si>
    <t>1942301627, 1982202602</t>
  </si>
  <si>
    <t>555354</t>
  </si>
  <si>
    <t>TULARE</t>
  </si>
  <si>
    <t>BAKERSFIELD</t>
  </si>
  <si>
    <t>040000033</t>
  </si>
  <si>
    <t>VINEYARDS AT FOWLER</t>
  </si>
  <si>
    <t>206100713</t>
  </si>
  <si>
    <t>1376201046, 1629653001</t>
  </si>
  <si>
    <t>055454</t>
  </si>
  <si>
    <t>040000035</t>
  </si>
  <si>
    <t>FRANCISCAN POST-ACUTE CARE CENTER</t>
  </si>
  <si>
    <t>206241353</t>
  </si>
  <si>
    <t>1871587964</t>
  </si>
  <si>
    <t>055979</t>
  </si>
  <si>
    <t>040000037</t>
  </si>
  <si>
    <t>SIERRA VISTA HEALTHCARE</t>
  </si>
  <si>
    <t>206100715</t>
  </si>
  <si>
    <t>1437388238</t>
  </si>
  <si>
    <t>555866</t>
  </si>
  <si>
    <t>040000004</t>
  </si>
  <si>
    <t>FRESNO POSTACUTE CARE</t>
  </si>
  <si>
    <t>206100751</t>
  </si>
  <si>
    <t>1952766693</t>
  </si>
  <si>
    <t>555426</t>
  </si>
  <si>
    <t>040000039</t>
  </si>
  <si>
    <t>GRACE HOME, INC.</t>
  </si>
  <si>
    <t>206240893</t>
  </si>
  <si>
    <t>1750368387</t>
  </si>
  <si>
    <t>05A110</t>
  </si>
  <si>
    <t>120001442</t>
  </si>
  <si>
    <t>SIERRA VALLEY REHAB CENTER</t>
  </si>
  <si>
    <t>206540723</t>
  </si>
  <si>
    <t>1376524843</t>
  </si>
  <si>
    <t>055568</t>
  </si>
  <si>
    <t>040000042</t>
  </si>
  <si>
    <t>BRIGHTON POST ACUTE</t>
  </si>
  <si>
    <t>206160724</t>
  </si>
  <si>
    <t>1659029965, 1679572929</t>
  </si>
  <si>
    <t>055410</t>
  </si>
  <si>
    <t>KINGS</t>
  </si>
  <si>
    <t>040001364</t>
  </si>
  <si>
    <t>HANFORD POST ACUTE</t>
  </si>
  <si>
    <t>206160726</t>
  </si>
  <si>
    <t>1043316292, 1629527429</t>
  </si>
  <si>
    <t>056288</t>
  </si>
  <si>
    <t>040000043</t>
  </si>
  <si>
    <t>KEYSTONE POST-ACUTE</t>
  </si>
  <si>
    <t>206100728</t>
  </si>
  <si>
    <t>1528625811</t>
  </si>
  <si>
    <t>056266</t>
  </si>
  <si>
    <t>040000047</t>
  </si>
  <si>
    <t>HEALTHCARE CENTRE OF FRESNO</t>
  </si>
  <si>
    <t>206101843</t>
  </si>
  <si>
    <t>1104064575</t>
  </si>
  <si>
    <t>055626</t>
  </si>
  <si>
    <t>040000050</t>
  </si>
  <si>
    <t>GOLDEN MERCED CARE CENTER</t>
  </si>
  <si>
    <t>206240909</t>
  </si>
  <si>
    <t>1700870797, 1326758566</t>
  </si>
  <si>
    <t>055988</t>
  </si>
  <si>
    <t>040000049</t>
  </si>
  <si>
    <t>COVENANT POST ACUTE</t>
  </si>
  <si>
    <t>206100731</t>
  </si>
  <si>
    <t>1104401595, 1205379062</t>
  </si>
  <si>
    <t>055996</t>
  </si>
  <si>
    <t>040000051</t>
  </si>
  <si>
    <t>OAKWOOD GARDENS CARE CENTER</t>
  </si>
  <si>
    <t>206100732</t>
  </si>
  <si>
    <t>1326346552</t>
  </si>
  <si>
    <t>055204</t>
  </si>
  <si>
    <t>120001472</t>
  </si>
  <si>
    <t>SEQUOIA VISTA</t>
  </si>
  <si>
    <t>206541695</t>
  </si>
  <si>
    <t>1871290551, 1871674358</t>
  </si>
  <si>
    <t>055916</t>
  </si>
  <si>
    <t>040000002</t>
  </si>
  <si>
    <t>KINGSBURG CENTER</t>
  </si>
  <si>
    <t>206102153</t>
  </si>
  <si>
    <t>1700833977</t>
  </si>
  <si>
    <t>055573</t>
  </si>
  <si>
    <t>040000027</t>
  </si>
  <si>
    <t>LA SIERRA CARE CENTER</t>
  </si>
  <si>
    <t>206242204</t>
  </si>
  <si>
    <t>1740332121</t>
  </si>
  <si>
    <t>055271</t>
  </si>
  <si>
    <t>120001526</t>
  </si>
  <si>
    <t>LINDSAY GARDENS NURSING &amp; REHABILITATION</t>
  </si>
  <si>
    <t>206544043</t>
  </si>
  <si>
    <t>1770644262</t>
  </si>
  <si>
    <t>555663</t>
  </si>
  <si>
    <t>120001477</t>
  </si>
  <si>
    <t>LINWOOD MEADOWS CARE CENTER</t>
  </si>
  <si>
    <t>206542063</t>
  </si>
  <si>
    <t>1952609182</t>
  </si>
  <si>
    <t>555125</t>
  </si>
  <si>
    <t>040000031</t>
  </si>
  <si>
    <t>LOS BANOS POST ACUTE</t>
  </si>
  <si>
    <t>206241879</t>
  </si>
  <si>
    <t>1477615797, 1770235319</t>
  </si>
  <si>
    <t>055028</t>
  </si>
  <si>
    <t>040000034</t>
  </si>
  <si>
    <t>MADERA REHABILITATION &amp; NURSING CENTER</t>
  </si>
  <si>
    <t>206200749</t>
  </si>
  <si>
    <t>1699827089</t>
  </si>
  <si>
    <t>055147</t>
  </si>
  <si>
    <t>040000036</t>
  </si>
  <si>
    <t>MANNING GARDENS CARE CENTER, INC.</t>
  </si>
  <si>
    <t>206100750</t>
  </si>
  <si>
    <t>1336287077</t>
  </si>
  <si>
    <t>055423</t>
  </si>
  <si>
    <t>040000046</t>
  </si>
  <si>
    <t>MERCED NURSING &amp; REHABILITATION CENTER</t>
  </si>
  <si>
    <t>206240943</t>
  </si>
  <si>
    <t>1992857999</t>
  </si>
  <si>
    <t>055249</t>
  </si>
  <si>
    <t>120001462</t>
  </si>
  <si>
    <t>ORCHARDS AT TULARE</t>
  </si>
  <si>
    <t>206540762</t>
  </si>
  <si>
    <t>1316011851</t>
  </si>
  <si>
    <t>056261</t>
  </si>
  <si>
    <t>120001440</t>
  </si>
  <si>
    <t>DINUBA HEALTHCARE</t>
  </si>
  <si>
    <t>206540709</t>
  </si>
  <si>
    <t>1356746606</t>
  </si>
  <si>
    <t>055448</t>
  </si>
  <si>
    <t>040000058</t>
  </si>
  <si>
    <t>MAJESTIC MOUNTAIN CARE CENTER</t>
  </si>
  <si>
    <t>206201802</t>
  </si>
  <si>
    <t>1518422393, 1578701942, 1861018277</t>
  </si>
  <si>
    <t>555115</t>
  </si>
  <si>
    <t>040000063</t>
  </si>
  <si>
    <t>PACIFIC GARDENS NURSING AND REHABILITATION CENTER</t>
  </si>
  <si>
    <t>206100772</t>
  </si>
  <si>
    <t>1528100013</t>
  </si>
  <si>
    <t>056207</t>
  </si>
  <si>
    <t>040000010</t>
  </si>
  <si>
    <t>PALM VILLAGE RETIREMENT COMMUNITY HEALTH CARE CTR.</t>
  </si>
  <si>
    <t>206100778</t>
  </si>
  <si>
    <t>1225142755</t>
  </si>
  <si>
    <t>555513</t>
  </si>
  <si>
    <t>120001522</t>
  </si>
  <si>
    <t>RIVER WALK CARE CENTER</t>
  </si>
  <si>
    <t>206544041</t>
  </si>
  <si>
    <t>1215001763</t>
  </si>
  <si>
    <t>555658</t>
  </si>
  <si>
    <t>040000067</t>
  </si>
  <si>
    <t>VINEYARD CARE CENTER</t>
  </si>
  <si>
    <t>206100781</t>
  </si>
  <si>
    <t>1194300582, 1750833976</t>
  </si>
  <si>
    <t>055799</t>
  </si>
  <si>
    <t>040000076</t>
  </si>
  <si>
    <t>THE TERRACES AT SAN JOAQUIN GARDENS VILLAGE</t>
  </si>
  <si>
    <t>206100789</t>
  </si>
  <si>
    <t>1134480817</t>
  </si>
  <si>
    <t>055846</t>
  </si>
  <si>
    <t>040000077</t>
  </si>
  <si>
    <t>CORNERSTONE CARE CENTER</t>
  </si>
  <si>
    <t>206100790</t>
  </si>
  <si>
    <t>1013592450, 1386196517</t>
  </si>
  <si>
    <t>056100</t>
  </si>
  <si>
    <t>040000052</t>
  </si>
  <si>
    <t>ROLLING HILLS CARE CENTER</t>
  </si>
  <si>
    <t>206100792</t>
  </si>
  <si>
    <t>1578121653, 1801148952</t>
  </si>
  <si>
    <t>555892</t>
  </si>
  <si>
    <t>040000060</t>
  </si>
  <si>
    <t>SIERRA VIEW HOMES INC.</t>
  </si>
  <si>
    <t>206100799</t>
  </si>
  <si>
    <t>1558382598</t>
  </si>
  <si>
    <t>056279</t>
  </si>
  <si>
    <t>040000061</t>
  </si>
  <si>
    <t>GRACE HEALTHCARE CENTER</t>
  </si>
  <si>
    <t>206100806</t>
  </si>
  <si>
    <t>1891785143</t>
  </si>
  <si>
    <t>555352</t>
  </si>
  <si>
    <t>120001408</t>
  </si>
  <si>
    <t>TULARE HEALTHCARE &amp; WELLNESS CENTER, LP</t>
  </si>
  <si>
    <t>206540809</t>
  </si>
  <si>
    <t>1457457574, 1780282418</t>
  </si>
  <si>
    <t>055649</t>
  </si>
  <si>
    <t>120001421</t>
  </si>
  <si>
    <t>GATEWAY POST ACUTE</t>
  </si>
  <si>
    <t>206540823</t>
  </si>
  <si>
    <t>1235546300</t>
  </si>
  <si>
    <t>056423</t>
  </si>
  <si>
    <t>040000069</t>
  </si>
  <si>
    <t>ORCHARD POST ACUTE</t>
  </si>
  <si>
    <t>206100820</t>
  </si>
  <si>
    <t>1417503905, 1508854795</t>
  </si>
  <si>
    <t>056225</t>
  </si>
  <si>
    <t>120001474</t>
  </si>
  <si>
    <t>SEQUOIA TRANSITIONAL CARE</t>
  </si>
  <si>
    <t>206541740</t>
  </si>
  <si>
    <t>1174730105</t>
  </si>
  <si>
    <t>055551</t>
  </si>
  <si>
    <t>120001469</t>
  </si>
  <si>
    <t>VISALIA POST ACUTE</t>
  </si>
  <si>
    <t>206540828</t>
  </si>
  <si>
    <t>1225270341</t>
  </si>
  <si>
    <t>055604</t>
  </si>
  <si>
    <t>120001431</t>
  </si>
  <si>
    <t>WESTGATE GARDENS CARE CENTER</t>
  </si>
  <si>
    <t>206540075</t>
  </si>
  <si>
    <t>1134427289</t>
  </si>
  <si>
    <t>555208</t>
  </si>
  <si>
    <t>040000073</t>
  </si>
  <si>
    <t>GOLDEN MADERA CARE CENTER</t>
  </si>
  <si>
    <t>206200831</t>
  </si>
  <si>
    <t>1730173725, 1942910971</t>
  </si>
  <si>
    <t>055191</t>
  </si>
  <si>
    <t>040001040</t>
  </si>
  <si>
    <t>WILLOW CREEK HEALTHCARE CENTER</t>
  </si>
  <si>
    <t>206104078</t>
  </si>
  <si>
    <t>1003861089, 1174188270</t>
  </si>
  <si>
    <t>555652</t>
  </si>
  <si>
    <t>040001366</t>
  </si>
  <si>
    <t>KINGS HEALTHCARE &amp; WELLNESS CENTER, LP</t>
  </si>
  <si>
    <t>206160741</t>
  </si>
  <si>
    <t>1083212716, 1588760623</t>
  </si>
  <si>
    <t>555485</t>
  </si>
  <si>
    <t>050000043</t>
  </si>
  <si>
    <t>OJAI HEALTH &amp; REHABILITATION</t>
  </si>
  <si>
    <t>206560465</t>
  </si>
  <si>
    <t>1851787550</t>
  </si>
  <si>
    <t>055861</t>
  </si>
  <si>
    <t>VENTURA</t>
  </si>
  <si>
    <t>050000003</t>
  </si>
  <si>
    <t>ARROYO GRANDE CARE CENTER</t>
  </si>
  <si>
    <t>206400527</t>
  </si>
  <si>
    <t>1780850222</t>
  </si>
  <si>
    <t>555619</t>
  </si>
  <si>
    <t>SAN LUIS OBISPO</t>
  </si>
  <si>
    <t>120000322</t>
  </si>
  <si>
    <t>SAN JOAQUIN NURSING CENTER</t>
  </si>
  <si>
    <t>206150686</t>
  </si>
  <si>
    <t>1417499963</t>
  </si>
  <si>
    <t>056294</t>
  </si>
  <si>
    <t>KERN</t>
  </si>
  <si>
    <t>120000325</t>
  </si>
  <si>
    <t>VALLEY VIEW CARE CENTER</t>
  </si>
  <si>
    <t>206150688</t>
  </si>
  <si>
    <t>1841858925</t>
  </si>
  <si>
    <t>555053</t>
  </si>
  <si>
    <t>050000549</t>
  </si>
  <si>
    <t>BUENA VISTA CARE CENTER</t>
  </si>
  <si>
    <t>206420901</t>
  </si>
  <si>
    <t>1205977311</t>
  </si>
  <si>
    <t>555394</t>
  </si>
  <si>
    <t>SANTA BARBARA</t>
  </si>
  <si>
    <t>050000044</t>
  </si>
  <si>
    <t>SAN LUIS POST ACUTE CENTER</t>
  </si>
  <si>
    <t>206400699</t>
  </si>
  <si>
    <t>1134366529, 1295379931</t>
  </si>
  <si>
    <t>056189</t>
  </si>
  <si>
    <t>120000328</t>
  </si>
  <si>
    <t>THE REHABILITATION CENTER OF BAKERSFIELD</t>
  </si>
  <si>
    <t>206154002</t>
  </si>
  <si>
    <t>1114150448</t>
  </si>
  <si>
    <t>555256</t>
  </si>
  <si>
    <t>050000006</t>
  </si>
  <si>
    <t>CAMARILLO HEALTHCARE CENTER</t>
  </si>
  <si>
    <t>206560823</t>
  </si>
  <si>
    <t>1215924725</t>
  </si>
  <si>
    <t>555770</t>
  </si>
  <si>
    <t>050000046</t>
  </si>
  <si>
    <t>CASA DORINDA</t>
  </si>
  <si>
    <t>206420607</t>
  </si>
  <si>
    <t>1457429102</t>
  </si>
  <si>
    <t>555023</t>
  </si>
  <si>
    <t>050000047</t>
  </si>
  <si>
    <t>VALLEY OAKS POST ACUTE</t>
  </si>
  <si>
    <t>206420474</t>
  </si>
  <si>
    <t>1801563077</t>
  </si>
  <si>
    <t>055826</t>
  </si>
  <si>
    <t>050000048</t>
  </si>
  <si>
    <t>DANISH CARE CENTER</t>
  </si>
  <si>
    <t>206400477</t>
  </si>
  <si>
    <t>1063688984</t>
  </si>
  <si>
    <t>555554</t>
  </si>
  <si>
    <t>120000638</t>
  </si>
  <si>
    <t>DELANO DISTRICT SKILLED NURSING FACILITY</t>
  </si>
  <si>
    <t>206154031</t>
  </si>
  <si>
    <t>1366595019</t>
  </si>
  <si>
    <t>555479</t>
  </si>
  <si>
    <t>050000049</t>
  </si>
  <si>
    <t>GREENFIELD CARE CENTER OF FILLMORE, LLC</t>
  </si>
  <si>
    <t>206560547</t>
  </si>
  <si>
    <t>1275972481</t>
  </si>
  <si>
    <t>555066</t>
  </si>
  <si>
    <t>050000050</t>
  </si>
  <si>
    <t>GLENWOOD CARE CENTER</t>
  </si>
  <si>
    <t>206560482</t>
  </si>
  <si>
    <t>1619976131</t>
  </si>
  <si>
    <t>555458</t>
  </si>
  <si>
    <t>050000055</t>
  </si>
  <si>
    <t>MARY HEALTH OF THE SICK CONVALESCENT &amp; NURSING HOSPITAL</t>
  </si>
  <si>
    <t>206560495</t>
  </si>
  <si>
    <t>1821096066</t>
  </si>
  <si>
    <t>055022</t>
  </si>
  <si>
    <t>050000056</t>
  </si>
  <si>
    <t>MAYWOOD ACRES HEALTHCARE</t>
  </si>
  <si>
    <t>206560496</t>
  </si>
  <si>
    <t>1497941595</t>
  </si>
  <si>
    <t>055597</t>
  </si>
  <si>
    <t>050000004</t>
  </si>
  <si>
    <t>MISSION PARK HEALTHCARE CENTER</t>
  </si>
  <si>
    <t>206420499</t>
  </si>
  <si>
    <t>1144982281, 1841351780</t>
  </si>
  <si>
    <t>055991</t>
  </si>
  <si>
    <t>050000058</t>
  </si>
  <si>
    <t>OXNARD MANOR HEALTHCARE CENTER</t>
  </si>
  <si>
    <t>206560503</t>
  </si>
  <si>
    <t>1912992264</t>
  </si>
  <si>
    <t>056379</t>
  </si>
  <si>
    <t>050000139</t>
  </si>
  <si>
    <t>BAYSIDE CARE CENTER</t>
  </si>
  <si>
    <t>206400497</t>
  </si>
  <si>
    <t>1174511612, 1588830020</t>
  </si>
  <si>
    <t>555371</t>
  </si>
  <si>
    <t>120000373</t>
  </si>
  <si>
    <t>ARVIN POST ACUTE</t>
  </si>
  <si>
    <t>206150060</t>
  </si>
  <si>
    <t>1497293070, 1689380370</t>
  </si>
  <si>
    <t>555170</t>
  </si>
  <si>
    <t>120000379</t>
  </si>
  <si>
    <t>BAKERSFIELD POST ACUTE</t>
  </si>
  <si>
    <t>206154007</t>
  </si>
  <si>
    <t>1386182061, 1396451092</t>
  </si>
  <si>
    <t>555260</t>
  </si>
  <si>
    <t>120000365</t>
  </si>
  <si>
    <t>PARKVIEW JULIAN HEALTHCARE CENTER</t>
  </si>
  <si>
    <t>206150773</t>
  </si>
  <si>
    <t>1225545924</t>
  </si>
  <si>
    <t>055601</t>
  </si>
  <si>
    <t>120000320</t>
  </si>
  <si>
    <t>THE ORCHARDS POST-ACUTE</t>
  </si>
  <si>
    <t>206150682</t>
  </si>
  <si>
    <t>1467076109</t>
  </si>
  <si>
    <t>555702</t>
  </si>
  <si>
    <t>120000369</t>
  </si>
  <si>
    <t>ROSEWOOD HEALTH FACILITY</t>
  </si>
  <si>
    <t>206152091</t>
  </si>
  <si>
    <t>1700967213</t>
  </si>
  <si>
    <t>555116</t>
  </si>
  <si>
    <t>050000062</t>
  </si>
  <si>
    <t>THE CALIFORNIAN</t>
  </si>
  <si>
    <t>206420469</t>
  </si>
  <si>
    <t>1639182207</t>
  </si>
  <si>
    <t>055684</t>
  </si>
  <si>
    <t>050000053</t>
  </si>
  <si>
    <t>SANTA MARIA POST ACUTE</t>
  </si>
  <si>
    <t>206420488</t>
  </si>
  <si>
    <t>1881696474</t>
  </si>
  <si>
    <t>055563</t>
  </si>
  <si>
    <t>050000064</t>
  </si>
  <si>
    <t>ATTERDAG CARE CENTER</t>
  </si>
  <si>
    <t>206420523</t>
  </si>
  <si>
    <t>1720086077</t>
  </si>
  <si>
    <t>056353</t>
  </si>
  <si>
    <t>120000375</t>
  </si>
  <si>
    <t>SHAFTER NURSING CARE</t>
  </si>
  <si>
    <t>206150795</t>
  </si>
  <si>
    <t>1427688639</t>
  </si>
  <si>
    <t>056035</t>
  </si>
  <si>
    <t>050000002</t>
  </si>
  <si>
    <t>SHORELINE CARE CENTER</t>
  </si>
  <si>
    <t>206560509</t>
  </si>
  <si>
    <t>1891783577</t>
  </si>
  <si>
    <t>555163</t>
  </si>
  <si>
    <t>050000070</t>
  </si>
  <si>
    <t>SIMI HEALTHCARE CENTER</t>
  </si>
  <si>
    <t>206560536</t>
  </si>
  <si>
    <t>1154046290, 1760424394</t>
  </si>
  <si>
    <t>555701</t>
  </si>
  <si>
    <t>050000067</t>
  </si>
  <si>
    <t>THOUSAND OAKS POST ACUTE, LLC</t>
  </si>
  <si>
    <t>206560531</t>
  </si>
  <si>
    <t>1134174501, 1508327446</t>
  </si>
  <si>
    <t>055342</t>
  </si>
  <si>
    <t>050000068</t>
  </si>
  <si>
    <t>SANTA PAULA POST ACUTE CENTER</t>
  </si>
  <si>
    <t>206560532</t>
  </si>
  <si>
    <t>1275040362</t>
  </si>
  <si>
    <t>055957</t>
  </si>
  <si>
    <t>050000069</t>
  </si>
  <si>
    <t>VALLE VERDE HEALTH FACILITY</t>
  </si>
  <si>
    <t>206420534</t>
  </si>
  <si>
    <t>1255412763</t>
  </si>
  <si>
    <t>055733</t>
  </si>
  <si>
    <t>120000355</t>
  </si>
  <si>
    <t>VALLEY HEALTHCARE CENTER</t>
  </si>
  <si>
    <t>206150017</t>
  </si>
  <si>
    <t>1497763528</t>
  </si>
  <si>
    <t>555229</t>
  </si>
  <si>
    <t>050000072</t>
  </si>
  <si>
    <t>VENTURA POST ACUTE</t>
  </si>
  <si>
    <t>206560471</t>
  </si>
  <si>
    <t>1619339306</t>
  </si>
  <si>
    <t>055719</t>
  </si>
  <si>
    <t>050000066</t>
  </si>
  <si>
    <t>COASTAL VIEW HEALTHCARE CENTER</t>
  </si>
  <si>
    <t>206560539</t>
  </si>
  <si>
    <t>1497011282</t>
  </si>
  <si>
    <t>055566</t>
  </si>
  <si>
    <t>050000595</t>
  </si>
  <si>
    <t>VICTORIA CARE CENTER</t>
  </si>
  <si>
    <t>206564024</t>
  </si>
  <si>
    <t>1427057645</t>
  </si>
  <si>
    <t>555478</t>
  </si>
  <si>
    <t>050000074</t>
  </si>
  <si>
    <t>VILLA MARIA POST ACUTE</t>
  </si>
  <si>
    <t>206421162</t>
  </si>
  <si>
    <t>1174510895, 1730643669</t>
  </si>
  <si>
    <t>055830</t>
  </si>
  <si>
    <t>050000131</t>
  </si>
  <si>
    <t>VINEYARD HILLS HEALTH CENTER</t>
  </si>
  <si>
    <t>206401892</t>
  </si>
  <si>
    <t>1629066071</t>
  </si>
  <si>
    <t>555220</t>
  </si>
  <si>
    <t>050000051</t>
  </si>
  <si>
    <t>MISSION VIEW HEALTH CENTER</t>
  </si>
  <si>
    <t>206400484</t>
  </si>
  <si>
    <t>1811918279</t>
  </si>
  <si>
    <t>055079</t>
  </si>
  <si>
    <t>060000022</t>
  </si>
  <si>
    <t>ALAMITOS WEST HEALTH &amp; REHABILITATION</t>
  </si>
  <si>
    <t>206301089</t>
  </si>
  <si>
    <t>1154359586</t>
  </si>
  <si>
    <t>056169</t>
  </si>
  <si>
    <t>ORANGE</t>
  </si>
  <si>
    <t>060000031</t>
  </si>
  <si>
    <t>ANAHEIM CREST NURSING CENTER</t>
  </si>
  <si>
    <t>206301120</t>
  </si>
  <si>
    <t>1568457299</t>
  </si>
  <si>
    <t>555445</t>
  </si>
  <si>
    <t>060000196</t>
  </si>
  <si>
    <t>ANAHEIM HEALTHCARE CENTER, LLC</t>
  </si>
  <si>
    <t>206301094</t>
  </si>
  <si>
    <t>1295831139</t>
  </si>
  <si>
    <t>055984</t>
  </si>
  <si>
    <t>080001540</t>
  </si>
  <si>
    <t>ANAHEIM TERRACE CARE CENTER</t>
  </si>
  <si>
    <t>206301243</t>
  </si>
  <si>
    <t>1790768083</t>
  </si>
  <si>
    <t>056076</t>
  </si>
  <si>
    <t>060000042</t>
  </si>
  <si>
    <t>LAGUNA HILLS HEALTH AND REHABILITATION CENTER</t>
  </si>
  <si>
    <t>206301115</t>
  </si>
  <si>
    <t>1720072374</t>
  </si>
  <si>
    <t>056110</t>
  </si>
  <si>
    <t>060000034</t>
  </si>
  <si>
    <t>VICTORIA HEALTHCARE AND REHABILITATION CENTER</t>
  </si>
  <si>
    <t>206301119</t>
  </si>
  <si>
    <t>1568461275</t>
  </si>
  <si>
    <t>055237</t>
  </si>
  <si>
    <t>060000026</t>
  </si>
  <si>
    <t>SEAL BEACH HEALTH AND REHABILITATION CENTER</t>
  </si>
  <si>
    <t>206301113</t>
  </si>
  <si>
    <t>1699769182</t>
  </si>
  <si>
    <t>056010</t>
  </si>
  <si>
    <t>060000055</t>
  </si>
  <si>
    <t>MISSION PALMS HEALTHCARE CENTER</t>
  </si>
  <si>
    <t>206301212</t>
  </si>
  <si>
    <t>1538492830</t>
  </si>
  <si>
    <t>056271</t>
  </si>
  <si>
    <t>060000030</t>
  </si>
  <si>
    <t>BUENA PARK NURSING CENTER</t>
  </si>
  <si>
    <t>206301171</t>
  </si>
  <si>
    <t>1497742167</t>
  </si>
  <si>
    <t>055571</t>
  </si>
  <si>
    <t>060000089</t>
  </si>
  <si>
    <t>206301130</t>
  </si>
  <si>
    <t>1740275486</t>
  </si>
  <si>
    <t>055459</t>
  </si>
  <si>
    <t>060000037</t>
  </si>
  <si>
    <t>CAPISTRANO BEACH CARE CENTER</t>
  </si>
  <si>
    <t>206301118</t>
  </si>
  <si>
    <t>1114059219, 1669162590</t>
  </si>
  <si>
    <t>055585</t>
  </si>
  <si>
    <t>080001536</t>
  </si>
  <si>
    <t>THE HILLS POST ACUTE</t>
  </si>
  <si>
    <t>206301134</t>
  </si>
  <si>
    <t>1609330547, 1609865583</t>
  </si>
  <si>
    <t>555765</t>
  </si>
  <si>
    <t>060000168</t>
  </si>
  <si>
    <t>ST. CATHERINE HEALTHCARE</t>
  </si>
  <si>
    <t>206301381</t>
  </si>
  <si>
    <t>1205445848, 1578656427</t>
  </si>
  <si>
    <t>055689</t>
  </si>
  <si>
    <t>060000113</t>
  </si>
  <si>
    <t>HARBOR VILLA CARE CENTER</t>
  </si>
  <si>
    <t>206301138</t>
  </si>
  <si>
    <t>1902891641</t>
  </si>
  <si>
    <t>055742</t>
  </si>
  <si>
    <t>060000194</t>
  </si>
  <si>
    <t>CHAPMAN CARE CENTER</t>
  </si>
  <si>
    <t>206301141</t>
  </si>
  <si>
    <t>1437146032</t>
  </si>
  <si>
    <t>055816</t>
  </si>
  <si>
    <t>060000020</t>
  </si>
  <si>
    <t>PLAZA HEALTHCARE CENTER</t>
  </si>
  <si>
    <t>206301327</t>
  </si>
  <si>
    <t>1336549500, 1679567853</t>
  </si>
  <si>
    <t>055206</t>
  </si>
  <si>
    <t>060000047</t>
  </si>
  <si>
    <t>COVENTRY COURT HEALTH CENTER</t>
  </si>
  <si>
    <t>206301190</t>
  </si>
  <si>
    <t>1265145791, 1578548079</t>
  </si>
  <si>
    <t>055983</t>
  </si>
  <si>
    <t>060000167</t>
  </si>
  <si>
    <t>EXTENDED CARE HOSPITAL OF WESTMINSTER</t>
  </si>
  <si>
    <t>206300212</t>
  </si>
  <si>
    <t>1700987922</t>
  </si>
  <si>
    <t>555211</t>
  </si>
  <si>
    <t>060000029</t>
  </si>
  <si>
    <t>ST. ELIZABETH HEALTHCARE CENTER</t>
  </si>
  <si>
    <t>206301185</t>
  </si>
  <si>
    <t>1285198192</t>
  </si>
  <si>
    <t>055570</t>
  </si>
  <si>
    <t>060000033</t>
  </si>
  <si>
    <t>PELICAN RIDGE POST ACUTE</t>
  </si>
  <si>
    <t>206301289</t>
  </si>
  <si>
    <t>1558938431, 1922128974</t>
  </si>
  <si>
    <t>055121</t>
  </si>
  <si>
    <t>080001538</t>
  </si>
  <si>
    <t>MAINPLACE POST ACUTE</t>
  </si>
  <si>
    <t>206301174</t>
  </si>
  <si>
    <t>1447714373</t>
  </si>
  <si>
    <t>555259</t>
  </si>
  <si>
    <t>060000839</t>
  </si>
  <si>
    <t>FREEDOM VILLAGE HEALTHCARE CENTER</t>
  </si>
  <si>
    <t>206304020</t>
  </si>
  <si>
    <t>1841354354</t>
  </si>
  <si>
    <t>555391</t>
  </si>
  <si>
    <t>060000043</t>
  </si>
  <si>
    <t>GARDEN GROVE POST ACUTE</t>
  </si>
  <si>
    <t>206301181</t>
  </si>
  <si>
    <t>1295722809</t>
  </si>
  <si>
    <t>056145</t>
  </si>
  <si>
    <t>060000049</t>
  </si>
  <si>
    <t>GARDEN PARK CARE CENTER</t>
  </si>
  <si>
    <t>206301215</t>
  </si>
  <si>
    <t>1477659399</t>
  </si>
  <si>
    <t>555667</t>
  </si>
  <si>
    <t>060000045</t>
  </si>
  <si>
    <t>BEACHSIDE NURSING CENTER</t>
  </si>
  <si>
    <t>206301184</t>
  </si>
  <si>
    <t>1275246704, 1871578187</t>
  </si>
  <si>
    <t>555027</t>
  </si>
  <si>
    <t>060000041</t>
  </si>
  <si>
    <t>THE PAVILION AT SUNNY HILLS</t>
  </si>
  <si>
    <t>206301107</t>
  </si>
  <si>
    <t>1073944450</t>
  </si>
  <si>
    <t>555733</t>
  </si>
  <si>
    <t>060000053</t>
  </si>
  <si>
    <t>SEA CLIFF HEALTHCARE CENTER</t>
  </si>
  <si>
    <t>206301208</t>
  </si>
  <si>
    <t>1154316933</t>
  </si>
  <si>
    <t>555249</t>
  </si>
  <si>
    <t>060000054</t>
  </si>
  <si>
    <t>HUNTINGTON VALLEY HEALTHCARE CENTER</t>
  </si>
  <si>
    <t>206301210</t>
  </si>
  <si>
    <t>1821027632</t>
  </si>
  <si>
    <t>055888</t>
  </si>
  <si>
    <t>060000978</t>
  </si>
  <si>
    <t>PARK REGENCY CARE CENTER</t>
  </si>
  <si>
    <t>206304055</t>
  </si>
  <si>
    <t>1184720005</t>
  </si>
  <si>
    <t>555536</t>
  </si>
  <si>
    <t>060000765</t>
  </si>
  <si>
    <t>NEW ORANGE HILLS</t>
  </si>
  <si>
    <t>206304012</t>
  </si>
  <si>
    <t>1598221863, 1821701590</t>
  </si>
  <si>
    <t>555286</t>
  </si>
  <si>
    <t>060000117</t>
  </si>
  <si>
    <t>BONITA HILLS POST ACUTE</t>
  </si>
  <si>
    <t>206301233</t>
  </si>
  <si>
    <t>1659326718, 1437884038</t>
  </si>
  <si>
    <t>055622</t>
  </si>
  <si>
    <t>060000050</t>
  </si>
  <si>
    <t>LA PALMA NURSING CENTER</t>
  </si>
  <si>
    <t>206301201</t>
  </si>
  <si>
    <t>1881681559</t>
  </si>
  <si>
    <t>555329</t>
  </si>
  <si>
    <t>060000052</t>
  </si>
  <si>
    <t>ORANGE HEALTHCARE &amp; WELLNESS CENTRE, LLC</t>
  </si>
  <si>
    <t>206301204</t>
  </si>
  <si>
    <t>1376776617</t>
  </si>
  <si>
    <t>055252</t>
  </si>
  <si>
    <t>060000715</t>
  </si>
  <si>
    <t>TRABUCO HILLS POST ACUTE</t>
  </si>
  <si>
    <t>206304007</t>
  </si>
  <si>
    <t>1114652617, 1891741476</t>
  </si>
  <si>
    <t>555308</t>
  </si>
  <si>
    <t>060000048</t>
  </si>
  <si>
    <t>LEISURE COURT NURSING CENTER</t>
  </si>
  <si>
    <t>206301192</t>
  </si>
  <si>
    <t>1033106703</t>
  </si>
  <si>
    <t>555520</t>
  </si>
  <si>
    <t>060000255</t>
  </si>
  <si>
    <t>PALM TERRACE HEALTHCARE &amp; REHABILITATION CENTER</t>
  </si>
  <si>
    <t>206304002</t>
  </si>
  <si>
    <t>1639164361</t>
  </si>
  <si>
    <t>555257</t>
  </si>
  <si>
    <t>060000837</t>
  </si>
  <si>
    <t>FOUNTAIN VALLEY POST ACUTE</t>
  </si>
  <si>
    <t>206304010</t>
  </si>
  <si>
    <t>1336187228</t>
  </si>
  <si>
    <t>555328</t>
  </si>
  <si>
    <t>060000122</t>
  </si>
  <si>
    <t>MESA VERDE POST ACUTE CARE CENTER</t>
  </si>
  <si>
    <t>206301259</t>
  </si>
  <si>
    <t>1144324880</t>
  </si>
  <si>
    <t>056362</t>
  </si>
  <si>
    <t>060000123</t>
  </si>
  <si>
    <t>NEWPORT NURSING AND REHABILITATION CENTER</t>
  </si>
  <si>
    <t>206301187</t>
  </si>
  <si>
    <t>1942204318</t>
  </si>
  <si>
    <t>055518</t>
  </si>
  <si>
    <t>060000124</t>
  </si>
  <si>
    <t>HEALTHCARE CENTER OF ORANGE COUNTY</t>
  </si>
  <si>
    <t>206301280</t>
  </si>
  <si>
    <t>1528662954, 1619424553</t>
  </si>
  <si>
    <t>055674</t>
  </si>
  <si>
    <t>060000125</t>
  </si>
  <si>
    <t>THE GROVE POST ACUTE</t>
  </si>
  <si>
    <t>206301363</t>
  </si>
  <si>
    <t>1245277334, 1750016259</t>
  </si>
  <si>
    <t>555021</t>
  </si>
  <si>
    <t>060000127</t>
  </si>
  <si>
    <t>PACIFIC HAVEN SUBACUTE AND HEALTHCARE CENTER</t>
  </si>
  <si>
    <t>206301334</t>
  </si>
  <si>
    <t>1811923303</t>
  </si>
  <si>
    <t>055575</t>
  </si>
  <si>
    <t>060000147</t>
  </si>
  <si>
    <t>PARK ANAHEIM HEALTHCARE CENTER</t>
  </si>
  <si>
    <t>206301135</t>
  </si>
  <si>
    <t>1851460240</t>
  </si>
  <si>
    <t>555035</t>
  </si>
  <si>
    <t>060000129</t>
  </si>
  <si>
    <t>CRYSTAL COVE CARE CENTER</t>
  </si>
  <si>
    <t>206301290</t>
  </si>
  <si>
    <t>1720273576</t>
  </si>
  <si>
    <t>055929</t>
  </si>
  <si>
    <t>060000051</t>
  </si>
  <si>
    <t>ADVANCED REHAB CENTER OF TUSTIN</t>
  </si>
  <si>
    <t>206301202</t>
  </si>
  <si>
    <t>1548684467</t>
  </si>
  <si>
    <t>055330</t>
  </si>
  <si>
    <t>060001154</t>
  </si>
  <si>
    <t>PARK VISTA AT MORNINGSIDE</t>
  </si>
  <si>
    <t>206304100</t>
  </si>
  <si>
    <t>1972594463</t>
  </si>
  <si>
    <t>555515</t>
  </si>
  <si>
    <t>060000130</t>
  </si>
  <si>
    <t>PARKVIEW HEALTHCARE CENTER</t>
  </si>
  <si>
    <t>206301294</t>
  </si>
  <si>
    <t>1912970906</t>
  </si>
  <si>
    <t>055671</t>
  </si>
  <si>
    <t>060000132</t>
  </si>
  <si>
    <t>ROWNTREE GARDENS</t>
  </si>
  <si>
    <t>206301303</t>
  </si>
  <si>
    <t>1568461341</t>
  </si>
  <si>
    <t>555718</t>
  </si>
  <si>
    <t>060000134</t>
  </si>
  <si>
    <t>REGENTS POINT - WINDCREST</t>
  </si>
  <si>
    <t>206300210</t>
  </si>
  <si>
    <t>1568437325</t>
  </si>
  <si>
    <t>555295</t>
  </si>
  <si>
    <t>060000143</t>
  </si>
  <si>
    <t>SOUTH COAST POST ACUTE</t>
  </si>
  <si>
    <t>206301316</t>
  </si>
  <si>
    <t>1770584328</t>
  </si>
  <si>
    <t>055653</t>
  </si>
  <si>
    <t>060000145</t>
  </si>
  <si>
    <t>ST. EDNA SUBACUTE AND REHABILITATION CENTER</t>
  </si>
  <si>
    <t>206301170</t>
  </si>
  <si>
    <t>1831187848</t>
  </si>
  <si>
    <t>555093</t>
  </si>
  <si>
    <t>060000151</t>
  </si>
  <si>
    <t>STANLEY HEALTHCARE CENTER</t>
  </si>
  <si>
    <t>206301344</t>
  </si>
  <si>
    <t>1164495156</t>
  </si>
  <si>
    <t>555651</t>
  </si>
  <si>
    <t>060000126</t>
  </si>
  <si>
    <t>SUN MAR NURSING CENTER</t>
  </si>
  <si>
    <t>206301281</t>
  </si>
  <si>
    <t>1386740207</t>
  </si>
  <si>
    <t>555266</t>
  </si>
  <si>
    <t>060000155</t>
  </si>
  <si>
    <t>TERRACE VIEW CARE CENTER</t>
  </si>
  <si>
    <t>206301347</t>
  </si>
  <si>
    <t>1740265248</t>
  </si>
  <si>
    <t>555671</t>
  </si>
  <si>
    <t>060000156</t>
  </si>
  <si>
    <t>GREENFIELD CARE CENTER OF FULLERTON, LLC</t>
  </si>
  <si>
    <t>206301348</t>
  </si>
  <si>
    <t>1871580480</t>
  </si>
  <si>
    <t>056151</t>
  </si>
  <si>
    <t>060000159</t>
  </si>
  <si>
    <t>TOWN &amp; COUNTRY</t>
  </si>
  <si>
    <t>206301754</t>
  </si>
  <si>
    <t>1376532051</t>
  </si>
  <si>
    <t>555141</t>
  </si>
  <si>
    <t>060000876</t>
  </si>
  <si>
    <t>VILLA VALENCIA HEALTHCARE CENTER</t>
  </si>
  <si>
    <t>206304068</t>
  </si>
  <si>
    <t>1053946558, 1346293750</t>
  </si>
  <si>
    <t>555462</t>
  </si>
  <si>
    <t>060000923</t>
  </si>
  <si>
    <t>BEACH CREEK POST-ACUTE</t>
  </si>
  <si>
    <t>206304033</t>
  </si>
  <si>
    <t>1235235300, 1275269441</t>
  </si>
  <si>
    <t>555388</t>
  </si>
  <si>
    <t>060000164</t>
  </si>
  <si>
    <t>FRENCH PARK CARE CENTER</t>
  </si>
  <si>
    <t>206300039</t>
  </si>
  <si>
    <t>1245323088</t>
  </si>
  <si>
    <t>555103</t>
  </si>
  <si>
    <t>060000039</t>
  </si>
  <si>
    <t>ANAHEIM POINT HEALTHCARE &amp; WELLNESS CENTRE, LP</t>
  </si>
  <si>
    <t>206301176</t>
  </si>
  <si>
    <t>1275618142, 1609473453</t>
  </si>
  <si>
    <t>555688</t>
  </si>
  <si>
    <t>070000043</t>
  </si>
  <si>
    <t>ALMADEN HEALTHCARE AND REHABILITATION CENTER</t>
  </si>
  <si>
    <t>206430759</t>
  </si>
  <si>
    <t>1548558521</t>
  </si>
  <si>
    <t>056058</t>
  </si>
  <si>
    <t>SANTA CLARA</t>
  </si>
  <si>
    <t>SAN JOSE</t>
  </si>
  <si>
    <t>070000027</t>
  </si>
  <si>
    <t>CARMEL HILLS CARE CENTER</t>
  </si>
  <si>
    <t>206270722</t>
  </si>
  <si>
    <t>1093733776</t>
  </si>
  <si>
    <t>056055</t>
  </si>
  <si>
    <t>MONTEREY</t>
  </si>
  <si>
    <t>070000031</t>
  </si>
  <si>
    <t>CAMDEN POSTACUTE CARE, INC.</t>
  </si>
  <si>
    <t>206430730</t>
  </si>
  <si>
    <t>1013327543</t>
  </si>
  <si>
    <t>555838</t>
  </si>
  <si>
    <t>070000032</t>
  </si>
  <si>
    <t>CANTERBURY WOODS</t>
  </si>
  <si>
    <t>206270732</t>
  </si>
  <si>
    <t>1255108749</t>
  </si>
  <si>
    <t>055303</t>
  </si>
  <si>
    <t>070000073</t>
  </si>
  <si>
    <t>COURTYARD CARE CENTER</t>
  </si>
  <si>
    <t>206430833</t>
  </si>
  <si>
    <t>1588234868</t>
  </si>
  <si>
    <t>555635</t>
  </si>
  <si>
    <t>070000041</t>
  </si>
  <si>
    <t>WINDSOR MONTEREY CARE CENTER</t>
  </si>
  <si>
    <t>206270756</t>
  </si>
  <si>
    <t>1912043654</t>
  </si>
  <si>
    <t>055962</t>
  </si>
  <si>
    <t>070000068</t>
  </si>
  <si>
    <t>REDWOOD GROVE POST ACUTE</t>
  </si>
  <si>
    <t>206440727</t>
  </si>
  <si>
    <t>1629256953</t>
  </si>
  <si>
    <t>055017</t>
  </si>
  <si>
    <t>SANTA CRUZ</t>
  </si>
  <si>
    <t>070000044</t>
  </si>
  <si>
    <t>DRIFTWOOD HEALTHCARE CENTER - SANTA CRUZ</t>
  </si>
  <si>
    <t>206440758</t>
  </si>
  <si>
    <t>1457649436</t>
  </si>
  <si>
    <t>055109</t>
  </si>
  <si>
    <t>070000780</t>
  </si>
  <si>
    <t>EDEN VALLEY CARE CENTER</t>
  </si>
  <si>
    <t>206274018</t>
  </si>
  <si>
    <t>1169594867, 1669594867</t>
  </si>
  <si>
    <t>555538</t>
  </si>
  <si>
    <t>070000023</t>
  </si>
  <si>
    <t>CANYON SPRINGS POST-ACUTE</t>
  </si>
  <si>
    <t>206430716</t>
  </si>
  <si>
    <t>1639548308</t>
  </si>
  <si>
    <t>056082</t>
  </si>
  <si>
    <t>070000050</t>
  </si>
  <si>
    <t>EMPRESS CARE CENTER, LLC</t>
  </si>
  <si>
    <t>206430768</t>
  </si>
  <si>
    <t>1396732046</t>
  </si>
  <si>
    <t>056026</t>
  </si>
  <si>
    <t>070000040</t>
  </si>
  <si>
    <t>GILROY HEALTHCARE AND REHABILITATION CENTER</t>
  </si>
  <si>
    <t>206430760</t>
  </si>
  <si>
    <t>1831231877</t>
  </si>
  <si>
    <t>055797</t>
  </si>
  <si>
    <t>220001054</t>
  </si>
  <si>
    <t>GRANT CUESTA SUB-ACUTE AND REHABILITATION CENTER</t>
  </si>
  <si>
    <t>206431815</t>
  </si>
  <si>
    <t>1750378519</t>
  </si>
  <si>
    <t>055315</t>
  </si>
  <si>
    <t>070000046</t>
  </si>
  <si>
    <t>GREENHILLS MANOR</t>
  </si>
  <si>
    <t>206430767</t>
  </si>
  <si>
    <t>1477538114</t>
  </si>
  <si>
    <t>555841</t>
  </si>
  <si>
    <t>070000082</t>
  </si>
  <si>
    <t>PLUM TREE CARE CENTER</t>
  </si>
  <si>
    <t>206430863</t>
  </si>
  <si>
    <t>1083618441</t>
  </si>
  <si>
    <t>055866</t>
  </si>
  <si>
    <t>070000003</t>
  </si>
  <si>
    <t>VASONA CREEK HEALTHCARE CENTER</t>
  </si>
  <si>
    <t>206431585</t>
  </si>
  <si>
    <t>1285670851</t>
  </si>
  <si>
    <t>055798</t>
  </si>
  <si>
    <t>070000035</t>
  </si>
  <si>
    <t>PACIFIC COAST POST ACUTE</t>
  </si>
  <si>
    <t>206271712</t>
  </si>
  <si>
    <t>1801319363</t>
  </si>
  <si>
    <t>555090</t>
  </si>
  <si>
    <t>070000061</t>
  </si>
  <si>
    <t>SAN JOSE HEALTHCARE &amp; WELLNESS CENTER</t>
  </si>
  <si>
    <t>206430797</t>
  </si>
  <si>
    <t>1710219308</t>
  </si>
  <si>
    <t>055388</t>
  </si>
  <si>
    <t>070000036</t>
  </si>
  <si>
    <t>WHITE BLOSSOM CARE CENTER</t>
  </si>
  <si>
    <t>206431532</t>
  </si>
  <si>
    <t>1720024391</t>
  </si>
  <si>
    <t>555068</t>
  </si>
  <si>
    <t>220001079</t>
  </si>
  <si>
    <t>HEALTH CARE CTR AT THE FORUM AT RANCHO SAN ANTONIO</t>
  </si>
  <si>
    <t>206434056</t>
  </si>
  <si>
    <t>1598718082</t>
  </si>
  <si>
    <t>555524</t>
  </si>
  <si>
    <t>070000057</t>
  </si>
  <si>
    <t>HERMAN HEALTH CARE CENTER</t>
  </si>
  <si>
    <t>206430785</t>
  </si>
  <si>
    <t>1083685606</t>
  </si>
  <si>
    <t>555831</t>
  </si>
  <si>
    <t>070000059</t>
  </si>
  <si>
    <t>MORGAN HILL HEALTHCARE CENTER</t>
  </si>
  <si>
    <t>206430792</t>
  </si>
  <si>
    <t>1992800312</t>
  </si>
  <si>
    <t>555712</t>
  </si>
  <si>
    <t>220001020</t>
  </si>
  <si>
    <t>IDYLWOOD CARE CENTER</t>
  </si>
  <si>
    <t>206430801</t>
  </si>
  <si>
    <t>1770501744</t>
  </si>
  <si>
    <t>055211</t>
  </si>
  <si>
    <t>070000066</t>
  </si>
  <si>
    <t>KATHERINE HEALTHCARE</t>
  </si>
  <si>
    <t>206270807</t>
  </si>
  <si>
    <t>1114649589, 1811945652</t>
  </si>
  <si>
    <t>055311</t>
  </si>
  <si>
    <t>070000012</t>
  </si>
  <si>
    <t>LINCOLN GLEN SKILLED NURSING</t>
  </si>
  <si>
    <t>206431530</t>
  </si>
  <si>
    <t>1093704249</t>
  </si>
  <si>
    <t>555363</t>
  </si>
  <si>
    <t>220001000</t>
  </si>
  <si>
    <t>LOS ALTOS SUB-ACUTE AND REHABILITATION CENTER</t>
  </si>
  <si>
    <t>206430721</t>
  </si>
  <si>
    <t>1043345812</t>
  </si>
  <si>
    <t>056116</t>
  </si>
  <si>
    <t>220001063</t>
  </si>
  <si>
    <t>WEBSTER HOUSE</t>
  </si>
  <si>
    <t>206431865</t>
  </si>
  <si>
    <t>1093105447, 1699448100</t>
  </si>
  <si>
    <t>555156</t>
  </si>
  <si>
    <t>220001076</t>
  </si>
  <si>
    <t>SUNNYVALE GARDENS POST ACUTE</t>
  </si>
  <si>
    <t>206434026</t>
  </si>
  <si>
    <t>1679511331</t>
  </si>
  <si>
    <t>555444</t>
  </si>
  <si>
    <t>070000047</t>
  </si>
  <si>
    <t>MILPITAS CARE CENTER</t>
  </si>
  <si>
    <t>206430766</t>
  </si>
  <si>
    <t>1982205738</t>
  </si>
  <si>
    <t>555757</t>
  </si>
  <si>
    <t>070000626</t>
  </si>
  <si>
    <t>MISSION DE LA CASA NURSING &amp; REHABILITATION CENTER</t>
  </si>
  <si>
    <t>206434018</t>
  </si>
  <si>
    <t>1720032329</t>
  </si>
  <si>
    <t>555487</t>
  </si>
  <si>
    <t>220001024</t>
  </si>
  <si>
    <t>MISSION SKILLED NURSING &amp; SUBACUTE CENTER</t>
  </si>
  <si>
    <t>206430823</t>
  </si>
  <si>
    <t>1679615611</t>
  </si>
  <si>
    <t>055645</t>
  </si>
  <si>
    <t>070000074</t>
  </si>
  <si>
    <t>CYPRESS RIDGE CARE CENTER</t>
  </si>
  <si>
    <t>206270898</t>
  </si>
  <si>
    <t>1962700195</t>
  </si>
  <si>
    <t>056437</t>
  </si>
  <si>
    <t>220001016</t>
  </si>
  <si>
    <t>MOUNTAIN VIEW HEALTHCARE CENTER</t>
  </si>
  <si>
    <t>206430788</t>
  </si>
  <si>
    <t>1174569743, 1427770692</t>
  </si>
  <si>
    <t>055316</t>
  </si>
  <si>
    <t>070000076</t>
  </si>
  <si>
    <t>THE RIDGE POST-ACUTE</t>
  </si>
  <si>
    <t>206430829</t>
  </si>
  <si>
    <t>1255980835, 1720066129</t>
  </si>
  <si>
    <t>555799</t>
  </si>
  <si>
    <t>070000026</t>
  </si>
  <si>
    <t>STONEBROOK HEALTH AND REHABILITATION</t>
  </si>
  <si>
    <t>206430720</t>
  </si>
  <si>
    <t>1487987772</t>
  </si>
  <si>
    <t>055800</t>
  </si>
  <si>
    <t>220001030</t>
  </si>
  <si>
    <t>THE VILLAS AT SARATOGA SKILLED NURSING AND ASSISTED LIVING</t>
  </si>
  <si>
    <t>206430840</t>
  </si>
  <si>
    <t>1235604646, 1689742785</t>
  </si>
  <si>
    <t>055435</t>
  </si>
  <si>
    <t>070000049</t>
  </si>
  <si>
    <t>PACIFIC COAST MANOR</t>
  </si>
  <si>
    <t>206440764</t>
  </si>
  <si>
    <t>1609874163</t>
  </si>
  <si>
    <t>056048</t>
  </si>
  <si>
    <t>070000078</t>
  </si>
  <si>
    <t>PACIFIC GROVE HEALTHCARE CENTER</t>
  </si>
  <si>
    <t>206270842</t>
  </si>
  <si>
    <t>1881152031</t>
  </si>
  <si>
    <t>055356</t>
  </si>
  <si>
    <t>070000048</t>
  </si>
  <si>
    <t>PACIFIC HILLS MANOR</t>
  </si>
  <si>
    <t>206434001</t>
  </si>
  <si>
    <t>1124154422</t>
  </si>
  <si>
    <t>056037</t>
  </si>
  <si>
    <t>220001046</t>
  </si>
  <si>
    <t>PALO ALTO SUB-ACUTE AND REHABILITATION CENTER</t>
  </si>
  <si>
    <t>206431059</t>
  </si>
  <si>
    <t>1780719278</t>
  </si>
  <si>
    <t>055646</t>
  </si>
  <si>
    <t>070000009</t>
  </si>
  <si>
    <t>VISTA MANOR NURSING CENTER</t>
  </si>
  <si>
    <t>206431468</t>
  </si>
  <si>
    <t>1104820562</t>
  </si>
  <si>
    <t>555483</t>
  </si>
  <si>
    <t>220001032</t>
  </si>
  <si>
    <t>THE TERRACES AT LOS ALTOS HEALTH FACILITY</t>
  </si>
  <si>
    <t>206430854</t>
  </si>
  <si>
    <t>1083795595</t>
  </si>
  <si>
    <t>055210</t>
  </si>
  <si>
    <t>220001009</t>
  </si>
  <si>
    <t>CUPERTINO HEALTHCARE &amp; WELLNESS CENTER</t>
  </si>
  <si>
    <t>206430862</t>
  </si>
  <si>
    <t>1477875672</t>
  </si>
  <si>
    <t>055407</t>
  </si>
  <si>
    <t>070000084</t>
  </si>
  <si>
    <t>SALINAS VALLEY POST ACUTE</t>
  </si>
  <si>
    <t>206270871</t>
  </si>
  <si>
    <t>1295781284, 1568178267</t>
  </si>
  <si>
    <t>055739</t>
  </si>
  <si>
    <t>070000086</t>
  </si>
  <si>
    <t>CREEKSIDE POST-ACUTE</t>
  </si>
  <si>
    <t>206431820</t>
  </si>
  <si>
    <t>1174252928, 1639178429</t>
  </si>
  <si>
    <t>055884</t>
  </si>
  <si>
    <t>070000058</t>
  </si>
  <si>
    <t>SANTA CRUZ POST ACUTE</t>
  </si>
  <si>
    <t>206440809</t>
  </si>
  <si>
    <t>1306369871</t>
  </si>
  <si>
    <t>056065</t>
  </si>
  <si>
    <t>220001027</t>
  </si>
  <si>
    <t>SARATOGA RETIREMENT COMMUNITY HEALTH CENTER</t>
  </si>
  <si>
    <t>206430838</t>
  </si>
  <si>
    <t>1942200225</t>
  </si>
  <si>
    <t>555343</t>
  </si>
  <si>
    <t>070000088</t>
  </si>
  <si>
    <t>WINDSOR SKYLINE CARE CENTER</t>
  </si>
  <si>
    <t>206270897</t>
  </si>
  <si>
    <t>1689710048</t>
  </si>
  <si>
    <t>055871</t>
  </si>
  <si>
    <t>070000089</t>
  </si>
  <si>
    <t>SKYLINE HEALTHCARE CENTER - SAN JOSE</t>
  </si>
  <si>
    <t>206431125</t>
  </si>
  <si>
    <t>1780972463</t>
  </si>
  <si>
    <t>055318</t>
  </si>
  <si>
    <t>220001039</t>
  </si>
  <si>
    <t>SUNNY VIEW MANOR</t>
  </si>
  <si>
    <t>206430908</t>
  </si>
  <si>
    <t>1861578452</t>
  </si>
  <si>
    <t>555342</t>
  </si>
  <si>
    <t>070000042</t>
  </si>
  <si>
    <t>WINDSOR THE RIDGE REHABILITATION CENTER</t>
  </si>
  <si>
    <t>206270757</t>
  </si>
  <si>
    <t>1073659447</t>
  </si>
  <si>
    <t>555060</t>
  </si>
  <si>
    <t>070000778</t>
  </si>
  <si>
    <t>THE TERRACES OF LOS GATOS</t>
  </si>
  <si>
    <t>206434058</t>
  </si>
  <si>
    <t>1659356111</t>
  </si>
  <si>
    <t>555547</t>
  </si>
  <si>
    <t>070000002</t>
  </si>
  <si>
    <t>WOODLANDS HEALTHCARE CENTER</t>
  </si>
  <si>
    <t>206430723</t>
  </si>
  <si>
    <t>1265765556</t>
  </si>
  <si>
    <t>055517</t>
  </si>
  <si>
    <t>070000092</t>
  </si>
  <si>
    <t>VALLEY CONVALESCENT HOSPITAL</t>
  </si>
  <si>
    <t>206440914</t>
  </si>
  <si>
    <t>1346241460</t>
  </si>
  <si>
    <t>056178</t>
  </si>
  <si>
    <t>220001018</t>
  </si>
  <si>
    <t>SANTA CLARA POST ACUTE</t>
  </si>
  <si>
    <t>206430798</t>
  </si>
  <si>
    <t>1710058441</t>
  </si>
  <si>
    <t>056069</t>
  </si>
  <si>
    <t>220001058</t>
  </si>
  <si>
    <t>VILLA SIENA</t>
  </si>
  <si>
    <t>206431833</t>
  </si>
  <si>
    <t>1730183724</t>
  </si>
  <si>
    <t>05A364</t>
  </si>
  <si>
    <t>070000093</t>
  </si>
  <si>
    <t>WATSONVILLE NURSING CENTER</t>
  </si>
  <si>
    <t>206441703</t>
  </si>
  <si>
    <t>1578615464</t>
  </si>
  <si>
    <t>055240</t>
  </si>
  <si>
    <t>070000094</t>
  </si>
  <si>
    <t>WATSONVILLE POST ACUTE CENTER</t>
  </si>
  <si>
    <t>206441702</t>
  </si>
  <si>
    <t>1346392321</t>
  </si>
  <si>
    <t>055959</t>
  </si>
  <si>
    <t>070000096</t>
  </si>
  <si>
    <t>WESTWOOD POST-ACUTE</t>
  </si>
  <si>
    <t>206431808</t>
  </si>
  <si>
    <t>1801445481</t>
  </si>
  <si>
    <t>055750</t>
  </si>
  <si>
    <t>070000097</t>
  </si>
  <si>
    <t>THE REDWOODS POST-ACUTE</t>
  </si>
  <si>
    <t>206430926</t>
  </si>
  <si>
    <t>1083788079</t>
  </si>
  <si>
    <t>056212</t>
  </si>
  <si>
    <t>070000095</t>
  </si>
  <si>
    <t>A GRACE SUB ACUTE &amp; SKILLED CARE</t>
  </si>
  <si>
    <t>206430789</t>
  </si>
  <si>
    <t>1689828840</t>
  </si>
  <si>
    <t>056376</t>
  </si>
  <si>
    <t>090000028</t>
  </si>
  <si>
    <t>VILLA LAS PALMAS HEALTHCARE CENTER</t>
  </si>
  <si>
    <t>206370670</t>
  </si>
  <si>
    <t>1023048295</t>
  </si>
  <si>
    <t>055806</t>
  </si>
  <si>
    <t>SAN DIEGO</t>
  </si>
  <si>
    <t>090000029</t>
  </si>
  <si>
    <t>ARROYO VISTA NURSING CENTER</t>
  </si>
  <si>
    <t>206370655</t>
  </si>
  <si>
    <t>1487640066</t>
  </si>
  <si>
    <t>055505</t>
  </si>
  <si>
    <t>090000065</t>
  </si>
  <si>
    <t>BALBOA NURSING &amp; REHABILITATION CENTER</t>
  </si>
  <si>
    <t>206370719</t>
  </si>
  <si>
    <t>1578521274</t>
  </si>
  <si>
    <t>056105</t>
  </si>
  <si>
    <t>080000030</t>
  </si>
  <si>
    <t>ESCONDIDO POST ACUTE</t>
  </si>
  <si>
    <t>206370659</t>
  </si>
  <si>
    <t>1588660765</t>
  </si>
  <si>
    <t>056040</t>
  </si>
  <si>
    <t>080000031</t>
  </si>
  <si>
    <t>COUNTRY MANOR LA MESA HEALTHCARE CENTER</t>
  </si>
  <si>
    <t>206370660</t>
  </si>
  <si>
    <t>1457345001</t>
  </si>
  <si>
    <t>055910</t>
  </si>
  <si>
    <t>090000102</t>
  </si>
  <si>
    <t>AMAYA SPRINGS HEALTH CARE CENTER</t>
  </si>
  <si>
    <t>206370793</t>
  </si>
  <si>
    <t>1518974542</t>
  </si>
  <si>
    <t>056062</t>
  </si>
  <si>
    <t>090000051</t>
  </si>
  <si>
    <t>BRIGHTON PLACE SAN DIEGO</t>
  </si>
  <si>
    <t>206370703</t>
  </si>
  <si>
    <t>1346258274</t>
  </si>
  <si>
    <t>055795</t>
  </si>
  <si>
    <t>090000083</t>
  </si>
  <si>
    <t>BRIGHTON PLACE SPRING VALLEY</t>
  </si>
  <si>
    <t>206370776</t>
  </si>
  <si>
    <t>1780682021</t>
  </si>
  <si>
    <t>055685</t>
  </si>
  <si>
    <t>080000032</t>
  </si>
  <si>
    <t>GROSSMONT POST ACUTE CARE</t>
  </si>
  <si>
    <t>206370667</t>
  </si>
  <si>
    <t>1689077588</t>
  </si>
  <si>
    <t>055632</t>
  </si>
  <si>
    <t>080000692</t>
  </si>
  <si>
    <t>CARMEL MOUNTAIN REHABILITATION &amp; HEALTHCARE CENTER</t>
  </si>
  <si>
    <t>206374028</t>
  </si>
  <si>
    <t>1083727093</t>
  </si>
  <si>
    <t>555326</t>
  </si>
  <si>
    <t>080000685</t>
  </si>
  <si>
    <t>CASA DE LAS CAMPANAS</t>
  </si>
  <si>
    <t>206374038</t>
  </si>
  <si>
    <t>1770566978</t>
  </si>
  <si>
    <t>555362</t>
  </si>
  <si>
    <t>090000475</t>
  </si>
  <si>
    <t>CASTLE MANOR NURSING &amp; REHABILITATION CENTER</t>
  </si>
  <si>
    <t>206374014</t>
  </si>
  <si>
    <t>1497759856</t>
  </si>
  <si>
    <t>555263</t>
  </si>
  <si>
    <t>090000063</t>
  </si>
  <si>
    <t>SAN DIEGO POST-ACUTE CENTER</t>
  </si>
  <si>
    <t>206370717</t>
  </si>
  <si>
    <t>1285061085</t>
  </si>
  <si>
    <t>555659</t>
  </si>
  <si>
    <t>080000037</t>
  </si>
  <si>
    <t>THE COVE AT LA JOLLA</t>
  </si>
  <si>
    <t>206370677</t>
  </si>
  <si>
    <t>1588067482</t>
  </si>
  <si>
    <t>555545</t>
  </si>
  <si>
    <t>090000039</t>
  </si>
  <si>
    <t>MISSION HILLS POST ACUTE CARE</t>
  </si>
  <si>
    <t>206370678</t>
  </si>
  <si>
    <t>1669875563</t>
  </si>
  <si>
    <t>056401</t>
  </si>
  <si>
    <t>090000107</t>
  </si>
  <si>
    <t>SOUTH BAY POST ACUTE CARE</t>
  </si>
  <si>
    <t>206370904</t>
  </si>
  <si>
    <t>1376946277</t>
  </si>
  <si>
    <t>555873</t>
  </si>
  <si>
    <t>090000041</t>
  </si>
  <si>
    <t>COMMUNITY CARE CENTER</t>
  </si>
  <si>
    <t>206370684</t>
  </si>
  <si>
    <t>1225028327</t>
  </si>
  <si>
    <t>055873</t>
  </si>
  <si>
    <t>080000820</t>
  </si>
  <si>
    <t>COUNTRY HILLS POST ACUTE</t>
  </si>
  <si>
    <t>206374066</t>
  </si>
  <si>
    <t>1063974285, 1700973963</t>
  </si>
  <si>
    <t>555431</t>
  </si>
  <si>
    <t>090000046</t>
  </si>
  <si>
    <t>UNIVERSITY CARE CENTER</t>
  </si>
  <si>
    <t>206370692</t>
  </si>
  <si>
    <t>1871522672</t>
  </si>
  <si>
    <t>055328</t>
  </si>
  <si>
    <t>090000020</t>
  </si>
  <si>
    <t>STILLWATER POST-ACUTE</t>
  </si>
  <si>
    <t>206370853</t>
  </si>
  <si>
    <t>1568484517</t>
  </si>
  <si>
    <t>555076</t>
  </si>
  <si>
    <t>080000050</t>
  </si>
  <si>
    <t>PALOMAR VISTA HEALTHCARE CENTER</t>
  </si>
  <si>
    <t>206370702</t>
  </si>
  <si>
    <t>1861491490</t>
  </si>
  <si>
    <t>055067</t>
  </si>
  <si>
    <t>080000053</t>
  </si>
  <si>
    <t>FALLBROOK SKILLED NURSING</t>
  </si>
  <si>
    <t>206370704</t>
  </si>
  <si>
    <t>1265823264</t>
  </si>
  <si>
    <t>055298</t>
  </si>
  <si>
    <t>090000058</t>
  </si>
  <si>
    <t>FRIENDSHIP MANOR NURSING &amp; REHABILITATION CENTER</t>
  </si>
  <si>
    <t>206370710</t>
  </si>
  <si>
    <t>1235133687</t>
  </si>
  <si>
    <t>055964</t>
  </si>
  <si>
    <t>080000059</t>
  </si>
  <si>
    <t>LAKESIDE SPECIAL CARE CENTER</t>
  </si>
  <si>
    <t>206370794</t>
  </si>
  <si>
    <t>1790789170</t>
  </si>
  <si>
    <t>555887</t>
  </si>
  <si>
    <t>080000761</t>
  </si>
  <si>
    <t>SANTA FE POST-ACUTE</t>
  </si>
  <si>
    <t>206374043</t>
  </si>
  <si>
    <t>1366802696</t>
  </si>
  <si>
    <t>555723</t>
  </si>
  <si>
    <t>080000060</t>
  </si>
  <si>
    <t>THE SHORES POST-ACUTE</t>
  </si>
  <si>
    <t>206370712</t>
  </si>
  <si>
    <t>1003098906, 1316655871</t>
  </si>
  <si>
    <t>555585</t>
  </si>
  <si>
    <t>080000062</t>
  </si>
  <si>
    <t>PARKWAY HILLS NURSING &amp; REHABILITATION</t>
  </si>
  <si>
    <t>206370715</t>
  </si>
  <si>
    <t>1174926448</t>
  </si>
  <si>
    <t>055078</t>
  </si>
  <si>
    <t>090000057</t>
  </si>
  <si>
    <t>LA MESA HEALTHCARE CENTER</t>
  </si>
  <si>
    <t>206370769</t>
  </si>
  <si>
    <t>1003852666</t>
  </si>
  <si>
    <t>055488</t>
  </si>
  <si>
    <t>090000064</t>
  </si>
  <si>
    <t>HILLCREST MANOR SANITARIUM</t>
  </si>
  <si>
    <t>206370718</t>
  </si>
  <si>
    <t>1255480646</t>
  </si>
  <si>
    <t>055975</t>
  </si>
  <si>
    <t>080000066</t>
  </si>
  <si>
    <t>PALOMAR HEIGHTS POST ACUTE</t>
  </si>
  <si>
    <t>206370723</t>
  </si>
  <si>
    <t>1255337440, 1700510252</t>
  </si>
  <si>
    <t>555764</t>
  </si>
  <si>
    <t>090000067</t>
  </si>
  <si>
    <t>IMPERIAL MANOR</t>
  </si>
  <si>
    <t>206130728</t>
  </si>
  <si>
    <t>1437668720</t>
  </si>
  <si>
    <t>555919</t>
  </si>
  <si>
    <t>IMPERIAL</t>
  </si>
  <si>
    <t>090000076</t>
  </si>
  <si>
    <t>JACOB HEALTHCARE CENTER</t>
  </si>
  <si>
    <t>206370770</t>
  </si>
  <si>
    <t>1881684900, 1326738345</t>
  </si>
  <si>
    <t>055508</t>
  </si>
  <si>
    <t>080000068</t>
  </si>
  <si>
    <t>KEARNY MESA CONVALESCENT AND NURSING HOME</t>
  </si>
  <si>
    <t>206370732</t>
  </si>
  <si>
    <t>1275946568</t>
  </si>
  <si>
    <t>055286</t>
  </si>
  <si>
    <t>090000071</t>
  </si>
  <si>
    <t>LEMON GROVE CARE &amp; REHABILITATION CENTER</t>
  </si>
  <si>
    <t>206370736</t>
  </si>
  <si>
    <t>1336134204</t>
  </si>
  <si>
    <t>055182</t>
  </si>
  <si>
    <t>080000222</t>
  </si>
  <si>
    <t>OCEAN VIEW POST ACUTE</t>
  </si>
  <si>
    <t>206371716</t>
  </si>
  <si>
    <t>1386681286, 1366177867</t>
  </si>
  <si>
    <t>555427</t>
  </si>
  <si>
    <t>080000099</t>
  </si>
  <si>
    <t>VISTA VIEW POST ACUTE</t>
  </si>
  <si>
    <t>206370790</t>
  </si>
  <si>
    <t>1811942063, 1730814237</t>
  </si>
  <si>
    <t>555246</t>
  </si>
  <si>
    <t>080000073</t>
  </si>
  <si>
    <t>CARLSBAD BY THE SEA</t>
  </si>
  <si>
    <t>206374248</t>
  </si>
  <si>
    <t>1265518872</t>
  </si>
  <si>
    <t>056496</t>
  </si>
  <si>
    <t>090000074</t>
  </si>
  <si>
    <t>COTTONWOOD CANYON HEALTHCARE CENTER</t>
  </si>
  <si>
    <t>206370740</t>
  </si>
  <si>
    <t>1013953199</t>
  </si>
  <si>
    <t>055064</t>
  </si>
  <si>
    <t>090000003</t>
  </si>
  <si>
    <t>MAGNOLIA POST ACUTE CARE</t>
  </si>
  <si>
    <t>206370741</t>
  </si>
  <si>
    <t>1316340227</t>
  </si>
  <si>
    <t>055890</t>
  </si>
  <si>
    <t>080000077</t>
  </si>
  <si>
    <t>AVIARA HEALTHCARE CENTER</t>
  </si>
  <si>
    <t>206371658</t>
  </si>
  <si>
    <t>1518146620</t>
  </si>
  <si>
    <t>555323</t>
  </si>
  <si>
    <t>080000012</t>
  </si>
  <si>
    <t>POWAY HEALTHCARE CENTER</t>
  </si>
  <si>
    <t>206371593</t>
  </si>
  <si>
    <t>1407035512</t>
  </si>
  <si>
    <t>555136</t>
  </si>
  <si>
    <t>090000004</t>
  </si>
  <si>
    <t>HILLCREST HEIGHTS HEALTHCARE CENTER</t>
  </si>
  <si>
    <t>206370747</t>
  </si>
  <si>
    <t>1558825067, 1740238047</t>
  </si>
  <si>
    <t>555630</t>
  </si>
  <si>
    <t>090000006</t>
  </si>
  <si>
    <t>MOUNT MIGUEL COVENANT VILLAGE HEALTH FACILITY</t>
  </si>
  <si>
    <t>206370750</t>
  </si>
  <si>
    <t>1649375403</t>
  </si>
  <si>
    <t>555134</t>
  </si>
  <si>
    <t>090000009</t>
  </si>
  <si>
    <t>REO VISTA HEALTHCARE CENTER</t>
  </si>
  <si>
    <t>206370756</t>
  </si>
  <si>
    <t>1255499174</t>
  </si>
  <si>
    <t>056330</t>
  </si>
  <si>
    <t>090000010</t>
  </si>
  <si>
    <t>PARADISE VALLEY HEALTH CARE CENTER</t>
  </si>
  <si>
    <t>206371261</t>
  </si>
  <si>
    <t>1275513293</t>
  </si>
  <si>
    <t>056388</t>
  </si>
  <si>
    <t>090000034</t>
  </si>
  <si>
    <t>PARKSIDE HEALTH AND WELLNESS CENTER</t>
  </si>
  <si>
    <t>206370737</t>
  </si>
  <si>
    <t>1447653340</t>
  </si>
  <si>
    <t>555596</t>
  </si>
  <si>
    <t>080000835</t>
  </si>
  <si>
    <t>THE DOROTHY AND JOSEPH GOLDBERG HEALTHCARE CENTER</t>
  </si>
  <si>
    <t>206374064</t>
  </si>
  <si>
    <t>1659482032</t>
  </si>
  <si>
    <t>555424</t>
  </si>
  <si>
    <t>090000011</t>
  </si>
  <si>
    <t>THE PAVILION AT OCEAN POINT</t>
  </si>
  <si>
    <t>206370763</t>
  </si>
  <si>
    <t>1538174990</t>
  </si>
  <si>
    <t>055322</t>
  </si>
  <si>
    <t>080000014</t>
  </si>
  <si>
    <t>REDWOOD TERRACE HEALTH CENTER</t>
  </si>
  <si>
    <t>206371321</t>
  </si>
  <si>
    <t>1154396919, 1477055630</t>
  </si>
  <si>
    <t>555146</t>
  </si>
  <si>
    <t>080000017</t>
  </si>
  <si>
    <t>THE ROYAL HOME</t>
  </si>
  <si>
    <t>206370765</t>
  </si>
  <si>
    <t>1427129253, 1780739144</t>
  </si>
  <si>
    <t>05A192</t>
  </si>
  <si>
    <t>080000001</t>
  </si>
  <si>
    <t>ENCINITAS NURSING AND REHABILITATION CENTER</t>
  </si>
  <si>
    <t>206370752</t>
  </si>
  <si>
    <t>1265415749</t>
  </si>
  <si>
    <t>055761</t>
  </si>
  <si>
    <t>090000105</t>
  </si>
  <si>
    <t>SOMERSET SUBACUTE AND CARE</t>
  </si>
  <si>
    <t>206370671</t>
  </si>
  <si>
    <t>1073916987</t>
  </si>
  <si>
    <t>555871</t>
  </si>
  <si>
    <t>090000084</t>
  </si>
  <si>
    <t>ST. PAUL'S HEALTH CARE CENTER</t>
  </si>
  <si>
    <t>206371598</t>
  </si>
  <si>
    <t>1972619104</t>
  </si>
  <si>
    <t>555144</t>
  </si>
  <si>
    <t>080000070</t>
  </si>
  <si>
    <t>ARBOR HILLS NURSING CENTER</t>
  </si>
  <si>
    <t>206370735</t>
  </si>
  <si>
    <t>1356345706</t>
  </si>
  <si>
    <t>055114</t>
  </si>
  <si>
    <t>080000617</t>
  </si>
  <si>
    <t>STANFORD COURT SKILLED NURSING &amp; REHAB CENTER</t>
  </si>
  <si>
    <t>206374019</t>
  </si>
  <si>
    <t>1184628554</t>
  </si>
  <si>
    <t>555290</t>
  </si>
  <si>
    <t>080000087</t>
  </si>
  <si>
    <t>LA JOLLA NURSING AND REHABILITATION CENTER</t>
  </si>
  <si>
    <t>206370779</t>
  </si>
  <si>
    <t>1457486078</t>
  </si>
  <si>
    <t>056017</t>
  </si>
  <si>
    <t>080000089</t>
  </si>
  <si>
    <t>LA PALOMA HEALTHCARE CENTER</t>
  </si>
  <si>
    <t>206370781</t>
  </si>
  <si>
    <t>1265462436</t>
  </si>
  <si>
    <t>055335</t>
  </si>
  <si>
    <t>080000090</t>
  </si>
  <si>
    <t>VALLE VISTA POST ACUTE</t>
  </si>
  <si>
    <t>206370784</t>
  </si>
  <si>
    <t>1659369262</t>
  </si>
  <si>
    <t>055500</t>
  </si>
  <si>
    <t>090000092</t>
  </si>
  <si>
    <t>EL CENTRO POST-ACUTE CARE</t>
  </si>
  <si>
    <t>206130785</t>
  </si>
  <si>
    <t>1467447102, 1982279535</t>
  </si>
  <si>
    <t>555158</t>
  </si>
  <si>
    <t>090000104</t>
  </si>
  <si>
    <t>VICTORIA POST ACUTE CARE</t>
  </si>
  <si>
    <t>206370669</t>
  </si>
  <si>
    <t>1326441239</t>
  </si>
  <si>
    <t>555804</t>
  </si>
  <si>
    <t>080000007</t>
  </si>
  <si>
    <t>BOULDER CREEK POST ACUTE</t>
  </si>
  <si>
    <t>206371703</t>
  </si>
  <si>
    <t>1073902672</t>
  </si>
  <si>
    <t>555206</t>
  </si>
  <si>
    <t>080000694</t>
  </si>
  <si>
    <t>VILLA RANCHO BERNARDO CARE CENTER</t>
  </si>
  <si>
    <t>206374029</t>
  </si>
  <si>
    <t>1518063437</t>
  </si>
  <si>
    <t>555318</t>
  </si>
  <si>
    <t>080000801</t>
  </si>
  <si>
    <t>VILLAGE SQUARE HEALTHCARE CENTER</t>
  </si>
  <si>
    <t>206374060</t>
  </si>
  <si>
    <t>1114392511</t>
  </si>
  <si>
    <t>555754</t>
  </si>
  <si>
    <t>080000795</t>
  </si>
  <si>
    <t>VISTA KNOLL SPECIALIZED CARE FACILITY</t>
  </si>
  <si>
    <t>206374058</t>
  </si>
  <si>
    <t>1275533929</t>
  </si>
  <si>
    <t>555425</t>
  </si>
  <si>
    <t>090000061</t>
  </si>
  <si>
    <t>GOLDEN HILL POST ACUTE</t>
  </si>
  <si>
    <t>206370713</t>
  </si>
  <si>
    <t>1598229437, 1811963028</t>
  </si>
  <si>
    <t>056182</t>
  </si>
  <si>
    <t>090000042</t>
  </si>
  <si>
    <t>WINDSOR GARDENS CONVALESCENT CENTER OF SAN DIEGO</t>
  </si>
  <si>
    <t>206370687</t>
  </si>
  <si>
    <t>1730176538</t>
  </si>
  <si>
    <t>055954</t>
  </si>
  <si>
    <t>220000039</t>
  </si>
  <si>
    <t>SAN FRANCISCO HEALTH CARE</t>
  </si>
  <si>
    <t>206380762</t>
  </si>
  <si>
    <t>1588974570</t>
  </si>
  <si>
    <t>056272</t>
  </si>
  <si>
    <t>SAN FRANCISCO</t>
  </si>
  <si>
    <t>220000041</t>
  </si>
  <si>
    <t>BROOKSIDE SKILLED NURSING HOSPITAL</t>
  </si>
  <si>
    <t>206413502</t>
  </si>
  <si>
    <t>1952393076</t>
  </si>
  <si>
    <t>055188</t>
  </si>
  <si>
    <t>SAN MATEO</t>
  </si>
  <si>
    <t>220000045</t>
  </si>
  <si>
    <t>BELMONT HEALTHCARE CENTER</t>
  </si>
  <si>
    <t>206410734</t>
  </si>
  <si>
    <t>1073355160, 1386732006</t>
  </si>
  <si>
    <t>555657</t>
  </si>
  <si>
    <t>220000046</t>
  </si>
  <si>
    <t>CENTRAL GARDENS POST ACUTE</t>
  </si>
  <si>
    <t>206380772</t>
  </si>
  <si>
    <t>1093872715, 1235602954</t>
  </si>
  <si>
    <t>055280</t>
  </si>
  <si>
    <t>220000048</t>
  </si>
  <si>
    <t>SAN FRANCISCO POST ACUTE</t>
  </si>
  <si>
    <t>206382635</t>
  </si>
  <si>
    <t>1124405121, 1194716712</t>
  </si>
  <si>
    <t>056449</t>
  </si>
  <si>
    <t>220000053</t>
  </si>
  <si>
    <t>DEVONSHIRE OAKS NURSING CENTER</t>
  </si>
  <si>
    <t>206413509</t>
  </si>
  <si>
    <t>1659461408</t>
  </si>
  <si>
    <t>555813</t>
  </si>
  <si>
    <t>220000087</t>
  </si>
  <si>
    <t>MILLBRAE CARE CENTER</t>
  </si>
  <si>
    <t>206410896</t>
  </si>
  <si>
    <t>1609429638</t>
  </si>
  <si>
    <t>056122</t>
  </si>
  <si>
    <t>010000936</t>
  </si>
  <si>
    <t>SAN RAFAEL HEALTHCARE &amp; WELLNESS CENTER, LP</t>
  </si>
  <si>
    <t>206210946</t>
  </si>
  <si>
    <t>1417208109</t>
  </si>
  <si>
    <t>055331</t>
  </si>
  <si>
    <t>MARIN</t>
  </si>
  <si>
    <t>220000077</t>
  </si>
  <si>
    <t>PACIFIC HEIGHTS TRANSITIONAL CARE CENTER</t>
  </si>
  <si>
    <t>206380921</t>
  </si>
  <si>
    <t>1922522507, 1992882278</t>
  </si>
  <si>
    <t>056176</t>
  </si>
  <si>
    <t>010001037</t>
  </si>
  <si>
    <t>SMITH RANCH SKILLED NURSING &amp; REHABILITATION CENTER</t>
  </si>
  <si>
    <t>206214021</t>
  </si>
  <si>
    <t>1023534443</t>
  </si>
  <si>
    <t>555595</t>
  </si>
  <si>
    <t>010000938</t>
  </si>
  <si>
    <t>SOUTH MARIN HEALTH &amp; WELLNESS CENTER</t>
  </si>
  <si>
    <t>206210957</t>
  </si>
  <si>
    <t>1902329782</t>
  </si>
  <si>
    <t>055093</t>
  </si>
  <si>
    <t>220000056</t>
  </si>
  <si>
    <t>HAYES CONVALESCENT HOSPITAL</t>
  </si>
  <si>
    <t>206380830</t>
  </si>
  <si>
    <t>1629128020</t>
  </si>
  <si>
    <t>05A315</t>
  </si>
  <si>
    <t>010000968</t>
  </si>
  <si>
    <t>PROFESSIONAL POST ACUTE CENTER</t>
  </si>
  <si>
    <t>206212036</t>
  </si>
  <si>
    <t>1811049026</t>
  </si>
  <si>
    <t>555214</t>
  </si>
  <si>
    <t>220000020</t>
  </si>
  <si>
    <t>LAWTON SKILLED NURSING &amp; REHABILITATION CENTER</t>
  </si>
  <si>
    <t>206380849</t>
  </si>
  <si>
    <t>1215942065, 1538685946</t>
  </si>
  <si>
    <t>055175</t>
  </si>
  <si>
    <t>220000069</t>
  </si>
  <si>
    <t>LINDA MAR CARE CENTER</t>
  </si>
  <si>
    <t>206411305</t>
  </si>
  <si>
    <t>1003891516</t>
  </si>
  <si>
    <t>055116</t>
  </si>
  <si>
    <t>220000060</t>
  </si>
  <si>
    <t>THE AVENUES TRANSITIONAL CARE CENTER</t>
  </si>
  <si>
    <t>206380814</t>
  </si>
  <si>
    <t>1306360987, 1427072016</t>
  </si>
  <si>
    <t>055963</t>
  </si>
  <si>
    <t>220000082</t>
  </si>
  <si>
    <t>CITY VIEW POST ACUTE</t>
  </si>
  <si>
    <t>206380938</t>
  </si>
  <si>
    <t>1487170890, 1972201598</t>
  </si>
  <si>
    <t>056203</t>
  </si>
  <si>
    <t>010000980</t>
  </si>
  <si>
    <t>NORTHGATE POSTACUTE CARE</t>
  </si>
  <si>
    <t>206212623</t>
  </si>
  <si>
    <t>1689053274</t>
  </si>
  <si>
    <t>056430</t>
  </si>
  <si>
    <t>220000076</t>
  </si>
  <si>
    <t>PACIFICA NURSING AND REHABILITATION CENTER</t>
  </si>
  <si>
    <t>206410844</t>
  </si>
  <si>
    <t>1013992510, 1104539873</t>
  </si>
  <si>
    <t>056205</t>
  </si>
  <si>
    <t>010000959</t>
  </si>
  <si>
    <t>MARIN POST ACUTE</t>
  </si>
  <si>
    <t>206211048</t>
  </si>
  <si>
    <t>1124178645, 1952849572</t>
  </si>
  <si>
    <t>055310</t>
  </si>
  <si>
    <t>220000081</t>
  </si>
  <si>
    <t>SAN BRUNO SKILLED NURSING</t>
  </si>
  <si>
    <t>206410877</t>
  </si>
  <si>
    <t>1205213105</t>
  </si>
  <si>
    <t>555276</t>
  </si>
  <si>
    <t>220000084</t>
  </si>
  <si>
    <t>SEQUOIAS SAN FRANCISCO CONVALESCENT HOSPITAL</t>
  </si>
  <si>
    <t>206380948</t>
  </si>
  <si>
    <t>1053341396</t>
  </si>
  <si>
    <t>056071</t>
  </si>
  <si>
    <t>220000085</t>
  </si>
  <si>
    <t>THE SEQUOIAS</t>
  </si>
  <si>
    <t>206410893</t>
  </si>
  <si>
    <t>1770513004</t>
  </si>
  <si>
    <t>055466</t>
  </si>
  <si>
    <t>220000088</t>
  </si>
  <si>
    <t>ST. ANNE'S HOME</t>
  </si>
  <si>
    <t>206380958</t>
  </si>
  <si>
    <t>1700873957</t>
  </si>
  <si>
    <t>05A290</t>
  </si>
  <si>
    <t>220000089</t>
  </si>
  <si>
    <t>GOLDEN PAVILION HEALTHCARE</t>
  </si>
  <si>
    <t>206410903</t>
  </si>
  <si>
    <t>1447825054</t>
  </si>
  <si>
    <t>056394</t>
  </si>
  <si>
    <t>220000090</t>
  </si>
  <si>
    <t>GOLDEN HEIGHTS HEALTHCARE</t>
  </si>
  <si>
    <t>206410904</t>
  </si>
  <si>
    <t>1457926065</t>
  </si>
  <si>
    <t>055968</t>
  </si>
  <si>
    <t>010000985</t>
  </si>
  <si>
    <t>THE TAMALPAIS</t>
  </si>
  <si>
    <t>206212800</t>
  </si>
  <si>
    <t>1326078650</t>
  </si>
  <si>
    <t>056077</t>
  </si>
  <si>
    <t>220000094</t>
  </si>
  <si>
    <t>VICTORIAN POST ACUTE</t>
  </si>
  <si>
    <t>206380984</t>
  </si>
  <si>
    <t>1639692080</t>
  </si>
  <si>
    <t>055848</t>
  </si>
  <si>
    <t>010000995</t>
  </si>
  <si>
    <t>VILLA MARIN RETIREMENT RESIDENCES</t>
  </si>
  <si>
    <t>206212810</t>
  </si>
  <si>
    <t>1548293327</t>
  </si>
  <si>
    <t>555227</t>
  </si>
  <si>
    <t>230000351</t>
  </si>
  <si>
    <t>COPPER RIDGE CARE CENTER</t>
  </si>
  <si>
    <t>206454002</t>
  </si>
  <si>
    <t>1952465791</t>
  </si>
  <si>
    <t>555316</t>
  </si>
  <si>
    <t>SHASTA</t>
  </si>
  <si>
    <t>CHICO</t>
  </si>
  <si>
    <t>230000024</t>
  </si>
  <si>
    <t>REDDING POST ACUTE</t>
  </si>
  <si>
    <t>206450798</t>
  </si>
  <si>
    <t>1184167991</t>
  </si>
  <si>
    <t>055510</t>
  </si>
  <si>
    <t>230000025</t>
  </si>
  <si>
    <t>CHICO TERRACE CARE CENTER</t>
  </si>
  <si>
    <t>206040800</t>
  </si>
  <si>
    <t>1740326420, 1831592336</t>
  </si>
  <si>
    <t>055516</t>
  </si>
  <si>
    <t>BUTTE</t>
  </si>
  <si>
    <t>230000027</t>
  </si>
  <si>
    <t>SHASTA VIEW CARE CENTER</t>
  </si>
  <si>
    <t>206522099</t>
  </si>
  <si>
    <t>1275287047, 1760840284</t>
  </si>
  <si>
    <t>055489</t>
  </si>
  <si>
    <t>TEHAMA</t>
  </si>
  <si>
    <t>230000366</t>
  </si>
  <si>
    <t>QUARTZ HILL POST ACUTE</t>
  </si>
  <si>
    <t>206454003</t>
  </si>
  <si>
    <t>1942722202</t>
  </si>
  <si>
    <t>555356</t>
  </si>
  <si>
    <t>230000039</t>
  </si>
  <si>
    <t>LASSEN NURSING &amp; REHABILITATION CENTER</t>
  </si>
  <si>
    <t>206182233</t>
  </si>
  <si>
    <t>1124170519</t>
  </si>
  <si>
    <t>056231</t>
  </si>
  <si>
    <t>LASSEN</t>
  </si>
  <si>
    <t>230000028</t>
  </si>
  <si>
    <t>RED BLUFF HEALTH CARE CENTER</t>
  </si>
  <si>
    <t>206522221</t>
  </si>
  <si>
    <t>1518032150</t>
  </si>
  <si>
    <t>056274</t>
  </si>
  <si>
    <t>230000029</t>
  </si>
  <si>
    <t>AUTUMN CREEK POST ACUTE</t>
  </si>
  <si>
    <t>206042208</t>
  </si>
  <si>
    <t>1154467835, 1356759724</t>
  </si>
  <si>
    <t>056074</t>
  </si>
  <si>
    <t>230000030</t>
  </si>
  <si>
    <t>RIVER VALLEY HEALTHCARE &amp; WELLNESS CENTRE, LP</t>
  </si>
  <si>
    <t>206450841</t>
  </si>
  <si>
    <t>1487790937, 1912338476</t>
  </si>
  <si>
    <t>056258</t>
  </si>
  <si>
    <t>230000284</t>
  </si>
  <si>
    <t>BRIDGEVIEW POST ACUTE</t>
  </si>
  <si>
    <t>206511095</t>
  </si>
  <si>
    <t>1497223226</t>
  </si>
  <si>
    <t>056346</t>
  </si>
  <si>
    <t>SUTTER</t>
  </si>
  <si>
    <t>230000370</t>
  </si>
  <si>
    <t>THE FOUNTAINS</t>
  </si>
  <si>
    <t>206514003</t>
  </si>
  <si>
    <t>1477552164</t>
  </si>
  <si>
    <t>555430</t>
  </si>
  <si>
    <t>230000276</t>
  </si>
  <si>
    <t>GOLDEN EMPIRE</t>
  </si>
  <si>
    <t>206290892</t>
  </si>
  <si>
    <t>1427539998</t>
  </si>
  <si>
    <t>056391</t>
  </si>
  <si>
    <t>NEVADA</t>
  </si>
  <si>
    <t>230000277</t>
  </si>
  <si>
    <t>WOLF CREEK CARE CENTER</t>
  </si>
  <si>
    <t>206292214</t>
  </si>
  <si>
    <t>1225336423</t>
  </si>
  <si>
    <t>055512</t>
  </si>
  <si>
    <t>230000546</t>
  </si>
  <si>
    <t>CALIFORNIA PARK REHABILITATION HOSPITAL</t>
  </si>
  <si>
    <t>206044028</t>
  </si>
  <si>
    <t>1427016740</t>
  </si>
  <si>
    <t>555625</t>
  </si>
  <si>
    <t>230000460</t>
  </si>
  <si>
    <t>RIVER VALLEY CARE CENTER</t>
  </si>
  <si>
    <t>206514008</t>
  </si>
  <si>
    <t>1720386956</t>
  </si>
  <si>
    <t>555535</t>
  </si>
  <si>
    <t>230000279</t>
  </si>
  <si>
    <t>CRYSTAL RIDGE CARE CENTER</t>
  </si>
  <si>
    <t>206294002</t>
  </si>
  <si>
    <t>1245538453</t>
  </si>
  <si>
    <t>555283</t>
  </si>
  <si>
    <t>230000023</t>
  </si>
  <si>
    <t>OAK RIVER REHAB</t>
  </si>
  <si>
    <t>206452301</t>
  </si>
  <si>
    <t>1316005226</t>
  </si>
  <si>
    <t>555147</t>
  </si>
  <si>
    <t>230000036</t>
  </si>
  <si>
    <t>OAKWOOD HEALTHCARE CENTER</t>
  </si>
  <si>
    <t>206040999</t>
  </si>
  <si>
    <t>1336551639, 1992794861</t>
  </si>
  <si>
    <t>055656</t>
  </si>
  <si>
    <t>230000037</t>
  </si>
  <si>
    <t>FEATHER RIVER CARE CENTER</t>
  </si>
  <si>
    <t>206042237</t>
  </si>
  <si>
    <t>1376297143, 1750749172</t>
  </si>
  <si>
    <t>055612</t>
  </si>
  <si>
    <t>230000038</t>
  </si>
  <si>
    <t>MARQUIS CARE AT SHASTA</t>
  </si>
  <si>
    <t>206451017</t>
  </si>
  <si>
    <t>1598750358</t>
  </si>
  <si>
    <t>056222</t>
  </si>
  <si>
    <t>230000282</t>
  </si>
  <si>
    <t>SPRING HILL MANOR CONVALESCENT HOSPITAL</t>
  </si>
  <si>
    <t>206291040</t>
  </si>
  <si>
    <t>1518008101</t>
  </si>
  <si>
    <t>055640</t>
  </si>
  <si>
    <t>230000275</t>
  </si>
  <si>
    <t>YUBA CITY POST ACUTE</t>
  </si>
  <si>
    <t>206510856</t>
  </si>
  <si>
    <t>1275923773</t>
  </si>
  <si>
    <t>055092</t>
  </si>
  <si>
    <t>230000255</t>
  </si>
  <si>
    <t>ARBOR POST ACUTE</t>
  </si>
  <si>
    <t>206044005</t>
  </si>
  <si>
    <t>1689179798</t>
  </si>
  <si>
    <t>555304</t>
  </si>
  <si>
    <t>230000278</t>
  </si>
  <si>
    <t>MARYSVILLE POST-ACUTE</t>
  </si>
  <si>
    <t>206580934</t>
  </si>
  <si>
    <t>1184014680</t>
  </si>
  <si>
    <t>555682</t>
  </si>
  <si>
    <t>YUBA</t>
  </si>
  <si>
    <t>230000283</t>
  </si>
  <si>
    <t>ALMOND VIEW CARE CENTER</t>
  </si>
  <si>
    <t>206061068</t>
  </si>
  <si>
    <t>1164881538, 1174279681</t>
  </si>
  <si>
    <t>555200</t>
  </si>
  <si>
    <t>COLUSA</t>
  </si>
  <si>
    <t>230000043</t>
  </si>
  <si>
    <t>SHASTA VIEW ESTATES</t>
  </si>
  <si>
    <t>206471079</t>
  </si>
  <si>
    <t>1497820021</t>
  </si>
  <si>
    <t>055807</t>
  </si>
  <si>
    <t>SISKIYOU</t>
  </si>
  <si>
    <t>230000044</t>
  </si>
  <si>
    <t>WILLOWS POST ACUTE</t>
  </si>
  <si>
    <t>206112227</t>
  </si>
  <si>
    <t>1124684378</t>
  </si>
  <si>
    <t>555151</t>
  </si>
  <si>
    <t>GLENN</t>
  </si>
  <si>
    <t>250000673</t>
  </si>
  <si>
    <t>RIVERSIDE VILLAGE HEALTHCARE CENTER</t>
  </si>
  <si>
    <t>206334031</t>
  </si>
  <si>
    <t>1235137555, 1336700772</t>
  </si>
  <si>
    <t>555404</t>
  </si>
  <si>
    <t>RIVERSIDE</t>
  </si>
  <si>
    <t>240000013</t>
  </si>
  <si>
    <t>RANCHO MESA CARE CENTER</t>
  </si>
  <si>
    <t>206361090</t>
  </si>
  <si>
    <t>1366558827</t>
  </si>
  <si>
    <t>555521</t>
  </si>
  <si>
    <t>SAN BERNARDINO</t>
  </si>
  <si>
    <t>250000010</t>
  </si>
  <si>
    <t>ALTA VISTA HEALTHCARE &amp; WELLNESS CENTRE</t>
  </si>
  <si>
    <t>206331091</t>
  </si>
  <si>
    <t>1659504991</t>
  </si>
  <si>
    <t>055042</t>
  </si>
  <si>
    <t>240001011</t>
  </si>
  <si>
    <t>APPLE VALLEY CARE CENTER</t>
  </si>
  <si>
    <t>206364080</t>
  </si>
  <si>
    <t>1366091233</t>
  </si>
  <si>
    <t>555476</t>
  </si>
  <si>
    <t>250000015</t>
  </si>
  <si>
    <t>ARLINGTON GARDENS CARE CENTER</t>
  </si>
  <si>
    <t>206334559</t>
  </si>
  <si>
    <t>1780982835</t>
  </si>
  <si>
    <t>056485</t>
  </si>
  <si>
    <t>240000106</t>
  </si>
  <si>
    <t>ARROWHEAD HEALTHCARE CENTER, LLC</t>
  </si>
  <si>
    <t>206361102</t>
  </si>
  <si>
    <t>1447248075, 1659768406</t>
  </si>
  <si>
    <t>555896</t>
  </si>
  <si>
    <t>240000700</t>
  </si>
  <si>
    <t>ASISTENCIA VILLA HEALTHCARE CENTER</t>
  </si>
  <si>
    <t>206364042</t>
  </si>
  <si>
    <t>1720307796</t>
  </si>
  <si>
    <t>555379</t>
  </si>
  <si>
    <t>250000016</t>
  </si>
  <si>
    <t>SUNRISE POST ACUTE</t>
  </si>
  <si>
    <t>206331213</t>
  </si>
  <si>
    <t>1356322937, 1790473064, 1891280012</t>
  </si>
  <si>
    <t>555319</t>
  </si>
  <si>
    <t>250000284</t>
  </si>
  <si>
    <t>HIGHLAND SPRINGS CARE CENTER</t>
  </si>
  <si>
    <t>206331111</t>
  </si>
  <si>
    <t>1376963785</t>
  </si>
  <si>
    <t>555135</t>
  </si>
  <si>
    <t>240000018</t>
  </si>
  <si>
    <t>ONTARIO GROVE HEALTHCARE &amp; WELLNESS CENTRE, LP</t>
  </si>
  <si>
    <t>206361112</t>
  </si>
  <si>
    <t>1437559606, 1699018739</t>
  </si>
  <si>
    <t>055693</t>
  </si>
  <si>
    <t>240000020</t>
  </si>
  <si>
    <t>HIGHLAND CARE CENTER OF REDLANDS</t>
  </si>
  <si>
    <t>206361114</t>
  </si>
  <si>
    <t>1790779288</t>
  </si>
  <si>
    <t>055650</t>
  </si>
  <si>
    <t>250000022</t>
  </si>
  <si>
    <t>BLYTHE POST ACUTE LLC</t>
  </si>
  <si>
    <t>206331125</t>
  </si>
  <si>
    <t>1194120030</t>
  </si>
  <si>
    <t>555383</t>
  </si>
  <si>
    <t>240000650</t>
  </si>
  <si>
    <t>MADISON GROVE POST ACUTE</t>
  </si>
  <si>
    <t>206364036</t>
  </si>
  <si>
    <t>1871980722</t>
  </si>
  <si>
    <t>555350</t>
  </si>
  <si>
    <t>240000023</t>
  </si>
  <si>
    <t>YUCAIPA HILLS POST ACUTE</t>
  </si>
  <si>
    <t>206361150</t>
  </si>
  <si>
    <t>1184019614, 1659949923</t>
  </si>
  <si>
    <t>056365</t>
  </si>
  <si>
    <t>240001032</t>
  </si>
  <si>
    <t>CEDAR MOUNTAIN POST ACUTE</t>
  </si>
  <si>
    <t>206364083</t>
  </si>
  <si>
    <t>1467847996</t>
  </si>
  <si>
    <t>555494</t>
  </si>
  <si>
    <t>240000029</t>
  </si>
  <si>
    <t>UNIVERSITY POST ACUTE</t>
  </si>
  <si>
    <t>206361221</t>
  </si>
  <si>
    <t>1407243355, 1467020743</t>
  </si>
  <si>
    <t>555025</t>
  </si>
  <si>
    <t>240000031</t>
  </si>
  <si>
    <t>CREEKSIDE POST ACUTE</t>
  </si>
  <si>
    <t>206361383</t>
  </si>
  <si>
    <t>1275928707, 1285202549</t>
  </si>
  <si>
    <t>055557</t>
  </si>
  <si>
    <t>240000032</t>
  </si>
  <si>
    <t>BROOKSIDE HEALTHCARE CENTER</t>
  </si>
  <si>
    <t>206361129</t>
  </si>
  <si>
    <t>1396744918</t>
  </si>
  <si>
    <t>056372</t>
  </si>
  <si>
    <t>250000033</t>
  </si>
  <si>
    <t>CALIFORNIA NURSING &amp; REHABILITATION CENTER</t>
  </si>
  <si>
    <t>206331352</t>
  </si>
  <si>
    <t>1750398921</t>
  </si>
  <si>
    <t>056428</t>
  </si>
  <si>
    <t>240000150</t>
  </si>
  <si>
    <t>REDLANDS HEALTHCARE CENTER</t>
  </si>
  <si>
    <t>206361351</t>
  </si>
  <si>
    <t>1811926603</t>
  </si>
  <si>
    <t>055001</t>
  </si>
  <si>
    <t>250000036</t>
  </si>
  <si>
    <t>VALENCIA GARDENS HEALTH CARE CENTER</t>
  </si>
  <si>
    <t>206331139</t>
  </si>
  <si>
    <t>1689062838</t>
  </si>
  <si>
    <t>555331</t>
  </si>
  <si>
    <t>250000619</t>
  </si>
  <si>
    <t>SUNDANCE CREEK POST ACUTE</t>
  </si>
  <si>
    <t>206334014</t>
  </si>
  <si>
    <t>1255312831, 1326736695</t>
  </si>
  <si>
    <t>555309</t>
  </si>
  <si>
    <t>240001081</t>
  </si>
  <si>
    <t>HERITAGE PARK NURSING CENTER</t>
  </si>
  <si>
    <t>206364097</t>
  </si>
  <si>
    <t>1770768509</t>
  </si>
  <si>
    <t>555514</t>
  </si>
  <si>
    <t>240000038</t>
  </si>
  <si>
    <t>CITRUS NURSING CENTER</t>
  </si>
  <si>
    <t>206361146</t>
  </si>
  <si>
    <t>1346346285</t>
  </si>
  <si>
    <t>055872</t>
  </si>
  <si>
    <t>250000283</t>
  </si>
  <si>
    <t>SAN JACINTO VALLEY POST ACUTE</t>
  </si>
  <si>
    <t>206331200</t>
  </si>
  <si>
    <t>1225345614</t>
  </si>
  <si>
    <t>055223</t>
  </si>
  <si>
    <t>250000041</t>
  </si>
  <si>
    <t>THE BRADLEY GARDENS</t>
  </si>
  <si>
    <t>206331148</t>
  </si>
  <si>
    <t>1740277037</t>
  </si>
  <si>
    <t>055598</t>
  </si>
  <si>
    <t>250000043</t>
  </si>
  <si>
    <t>COMMUNITY CARE AND REHABILITATION CENTER</t>
  </si>
  <si>
    <t>206331151</t>
  </si>
  <si>
    <t>1700186590</t>
  </si>
  <si>
    <t>055409</t>
  </si>
  <si>
    <t>240000287</t>
  </si>
  <si>
    <t>COMMUNITY EXTENDED CARE HOSPITAL OF MONTCLAIR</t>
  </si>
  <si>
    <t>206361350</t>
  </si>
  <si>
    <t>1851388458</t>
  </si>
  <si>
    <t>056444</t>
  </si>
  <si>
    <t>250000045</t>
  </si>
  <si>
    <t>CORONA HEALTH CARE CENTER</t>
  </si>
  <si>
    <t>206331154</t>
  </si>
  <si>
    <t>1952789091</t>
  </si>
  <si>
    <t>055255</t>
  </si>
  <si>
    <t>240000047</t>
  </si>
  <si>
    <t>RIALTO POST ACUTE CENTER</t>
  </si>
  <si>
    <t>206361158</t>
  </si>
  <si>
    <t>1114387446</t>
  </si>
  <si>
    <t>055213</t>
  </si>
  <si>
    <t>250000057</t>
  </si>
  <si>
    <t>WINDSOR CYPRESS GARDENS</t>
  </si>
  <si>
    <t>206331159</t>
  </si>
  <si>
    <t>1831748714</t>
  </si>
  <si>
    <t>056315</t>
  </si>
  <si>
    <t>240000059</t>
  </si>
  <si>
    <t>DEL ROSA VILLA</t>
  </si>
  <si>
    <t>206360077</t>
  </si>
  <si>
    <t>1134527500</t>
  </si>
  <si>
    <t>555195</t>
  </si>
  <si>
    <t>240000060</t>
  </si>
  <si>
    <t>SPRING VALLEY POST ACUTE LLC</t>
  </si>
  <si>
    <t>206361165</t>
  </si>
  <si>
    <t>1053748830</t>
  </si>
  <si>
    <t>055076</t>
  </si>
  <si>
    <t>250000064</t>
  </si>
  <si>
    <t>DEVONSHIRE CARE CENTER</t>
  </si>
  <si>
    <t>206331193</t>
  </si>
  <si>
    <t>1548238702</t>
  </si>
  <si>
    <t>056095</t>
  </si>
  <si>
    <t>250000051</t>
  </si>
  <si>
    <t>EXTENDED CARE HOSPITAL OF RIVERSIDE</t>
  </si>
  <si>
    <t>206331251</t>
  </si>
  <si>
    <t>1902902828</t>
  </si>
  <si>
    <t>056162</t>
  </si>
  <si>
    <t>240000063</t>
  </si>
  <si>
    <t>GRAND TERRACE HEALTH CARE CENTER</t>
  </si>
  <si>
    <t>206361191</t>
  </si>
  <si>
    <t>1740993419, 1811972193</t>
  </si>
  <si>
    <t>055129</t>
  </si>
  <si>
    <t>240000065</t>
  </si>
  <si>
    <t>HERITAGE GARDENS HEALTH CARE CENTER</t>
  </si>
  <si>
    <t>206361195</t>
  </si>
  <si>
    <t>1942273933</t>
  </si>
  <si>
    <t>055183</t>
  </si>
  <si>
    <t>240000068</t>
  </si>
  <si>
    <t>HIGHLAND PALMS HEALTHCARE CENTER</t>
  </si>
  <si>
    <t>206361198</t>
  </si>
  <si>
    <t>1356370159</t>
  </si>
  <si>
    <t>056024</t>
  </si>
  <si>
    <t>240000066</t>
  </si>
  <si>
    <t>HILLCREST NURSING HOME</t>
  </si>
  <si>
    <t>206361199</t>
  </si>
  <si>
    <t>1811306277</t>
  </si>
  <si>
    <t>555890</t>
  </si>
  <si>
    <t>240000071</t>
  </si>
  <si>
    <t>INLAND CHRISTIAN HOME</t>
  </si>
  <si>
    <t>206360042</t>
  </si>
  <si>
    <t>1093711681</t>
  </si>
  <si>
    <t>555108</t>
  </si>
  <si>
    <t>240000365</t>
  </si>
  <si>
    <t>KNOLLS WEST POST ACUTE LLC</t>
  </si>
  <si>
    <t>206364001</t>
  </si>
  <si>
    <t>1588091383</t>
  </si>
  <si>
    <t>555251</t>
  </si>
  <si>
    <t>240000285</t>
  </si>
  <si>
    <t>LAUREL CONVALESCENT HOSPITAL</t>
  </si>
  <si>
    <t>206361241</t>
  </si>
  <si>
    <t>1285874560</t>
  </si>
  <si>
    <t>056429</t>
  </si>
  <si>
    <t>250000026</t>
  </si>
  <si>
    <t>CORONA POST ACUTE CENTER</t>
  </si>
  <si>
    <t>206330223</t>
  </si>
  <si>
    <t>1427593938</t>
  </si>
  <si>
    <t>555566</t>
  </si>
  <si>
    <t>240000075</t>
  </si>
  <si>
    <t>LOMA LINDA POST ACUTE</t>
  </si>
  <si>
    <t>206361244</t>
  </si>
  <si>
    <t>1265453914</t>
  </si>
  <si>
    <t>055299</t>
  </si>
  <si>
    <t>250000077</t>
  </si>
  <si>
    <t>WOODCREST POST ACUTE &amp; REHABILITATION</t>
  </si>
  <si>
    <t>206331250</t>
  </si>
  <si>
    <t>1518942143</t>
  </si>
  <si>
    <t>055474</t>
  </si>
  <si>
    <t>250000567</t>
  </si>
  <si>
    <t>HEMET HILLS POST ACUTE</t>
  </si>
  <si>
    <t>206334012</t>
  </si>
  <si>
    <t>1447298138</t>
  </si>
  <si>
    <t>555297</t>
  </si>
  <si>
    <t>250000634</t>
  </si>
  <si>
    <t>DESERT SPRINGS POST ACUTE</t>
  </si>
  <si>
    <t>206334020</t>
  </si>
  <si>
    <t>1972540714</t>
  </si>
  <si>
    <t>555339</t>
  </si>
  <si>
    <t>250000078</t>
  </si>
  <si>
    <t>MEADOWBROOK POST ACUTE</t>
  </si>
  <si>
    <t>206331256</t>
  </si>
  <si>
    <t>1912950932</t>
  </si>
  <si>
    <t>055401</t>
  </si>
  <si>
    <t>250000079</t>
  </si>
  <si>
    <t>CENTINELA GRAND, INC.</t>
  </si>
  <si>
    <t>206331375</t>
  </si>
  <si>
    <t>1033431374</t>
  </si>
  <si>
    <t>056186</t>
  </si>
  <si>
    <t>240000080</t>
  </si>
  <si>
    <t>MEDICAL CENTER CONVALESCENT HOSPITAL</t>
  </si>
  <si>
    <t>206361257</t>
  </si>
  <si>
    <t>1881681088</t>
  </si>
  <si>
    <t>056436</t>
  </si>
  <si>
    <t>250000081</t>
  </si>
  <si>
    <t>RIVERSIDE HEIGHTS HEALTHCARE CENTER, LLC</t>
  </si>
  <si>
    <t>206331361</t>
  </si>
  <si>
    <t>1083006712</t>
  </si>
  <si>
    <t>555884</t>
  </si>
  <si>
    <t>250000270</t>
  </si>
  <si>
    <t>MISSION CARE CENTER</t>
  </si>
  <si>
    <t>206331203</t>
  </si>
  <si>
    <t>1891950267</t>
  </si>
  <si>
    <t>055542</t>
  </si>
  <si>
    <t>240000085</t>
  </si>
  <si>
    <t>MONTCLAIR MANOR CARE CENTER</t>
  </si>
  <si>
    <t>206361265</t>
  </si>
  <si>
    <t>1689661357</t>
  </si>
  <si>
    <t>055718</t>
  </si>
  <si>
    <t>250000723</t>
  </si>
  <si>
    <t>MONTEREY PALMS HEALTH CARE CENTER</t>
  </si>
  <si>
    <t>206334030</t>
  </si>
  <si>
    <t>1326336009</t>
  </si>
  <si>
    <t>555403</t>
  </si>
  <si>
    <t>240000058</t>
  </si>
  <si>
    <t>HAVEN POST ACUTE</t>
  </si>
  <si>
    <t>206361161</t>
  </si>
  <si>
    <t>1477547750, 1629653720</t>
  </si>
  <si>
    <t>056053</t>
  </si>
  <si>
    <t>240000252</t>
  </si>
  <si>
    <t>JOSHUA TREE POST ACUTE</t>
  </si>
  <si>
    <t>206360188</t>
  </si>
  <si>
    <t>1902372360</t>
  </si>
  <si>
    <t>555772</t>
  </si>
  <si>
    <t>240000682</t>
  </si>
  <si>
    <t>INDIAN CANYON POST ACUTE</t>
  </si>
  <si>
    <t>206364035</t>
  </si>
  <si>
    <t>1417928862, 1437625894</t>
  </si>
  <si>
    <t>555773</t>
  </si>
  <si>
    <t>250000087</t>
  </si>
  <si>
    <t>JURUPA HILLS POST ACUTE</t>
  </si>
  <si>
    <t>206331267</t>
  </si>
  <si>
    <t>1497153878</t>
  </si>
  <si>
    <t>055581</t>
  </si>
  <si>
    <t>240000090</t>
  </si>
  <si>
    <t>ONTARIO HEALTHCARE CENTER</t>
  </si>
  <si>
    <t>206361276</t>
  </si>
  <si>
    <t>1780900068</t>
  </si>
  <si>
    <t>055707</t>
  </si>
  <si>
    <t>250000091</t>
  </si>
  <si>
    <t>RIVERWALK POST ACUTE</t>
  </si>
  <si>
    <t>206331364</t>
  </si>
  <si>
    <t>1689072977</t>
  </si>
  <si>
    <t>555017</t>
  </si>
  <si>
    <t>250000092</t>
  </si>
  <si>
    <t>PALM SPRINGS HEALTHCARE &amp; REHABILITATION CENTER</t>
  </si>
  <si>
    <t>206331284</t>
  </si>
  <si>
    <t>1699747659, 1861896805</t>
  </si>
  <si>
    <t>056229</t>
  </si>
  <si>
    <t>250000072</t>
  </si>
  <si>
    <t>PALM TERRACE CARE CENTER</t>
  </si>
  <si>
    <t>206331285</t>
  </si>
  <si>
    <t>1295710796, 1467165993</t>
  </si>
  <si>
    <t>555365</t>
  </si>
  <si>
    <t>250000073</t>
  </si>
  <si>
    <t>RIVERSIDE POSTACUTE CARE</t>
  </si>
  <si>
    <t>206331238</t>
  </si>
  <si>
    <t>1932566189</t>
  </si>
  <si>
    <t>555330</t>
  </si>
  <si>
    <t>240000094</t>
  </si>
  <si>
    <t>LAS COLINAS POST ACUTE</t>
  </si>
  <si>
    <t>206361299</t>
  </si>
  <si>
    <t>1063810349</t>
  </si>
  <si>
    <t>055619</t>
  </si>
  <si>
    <t>250000095</t>
  </si>
  <si>
    <t>THE GROVE CARE AND WELLNESS</t>
  </si>
  <si>
    <t>206331300</t>
  </si>
  <si>
    <t>1356588826</t>
  </si>
  <si>
    <t>555613</t>
  </si>
  <si>
    <t>240000096</t>
  </si>
  <si>
    <t>PLYMOUTH VILLAGE</t>
  </si>
  <si>
    <t>206361301</t>
  </si>
  <si>
    <t>1982789343</t>
  </si>
  <si>
    <t>055914</t>
  </si>
  <si>
    <t>250000039</t>
  </si>
  <si>
    <t>PREMIER CARE CENTER FOR PALM SPRINGS</t>
  </si>
  <si>
    <t>206331147</t>
  </si>
  <si>
    <t>1295734713</t>
  </si>
  <si>
    <t>056328</t>
  </si>
  <si>
    <t>250000141</t>
  </si>
  <si>
    <t>RAMONA REHABILITATION AND POST ACUTE CARE CENTER</t>
  </si>
  <si>
    <t>206331305</t>
  </si>
  <si>
    <t>1699768879</t>
  </si>
  <si>
    <t>056214</t>
  </si>
  <si>
    <t>250000299</t>
  </si>
  <si>
    <t>RANCHO MIRAGE HEALTH AND REHABILITATION CENTER</t>
  </si>
  <si>
    <t>206332173</t>
  </si>
  <si>
    <t>1164416657</t>
  </si>
  <si>
    <t>555247</t>
  </si>
  <si>
    <t>240000873</t>
  </si>
  <si>
    <t>RECHE CANYON REGIONAL REHAB CENTER</t>
  </si>
  <si>
    <t>206364064</t>
  </si>
  <si>
    <t>1316220247</t>
  </si>
  <si>
    <t>555435</t>
  </si>
  <si>
    <t>240000286</t>
  </si>
  <si>
    <t>MOUNTAIN VIEW POST ACUTE</t>
  </si>
  <si>
    <t>206361311</t>
  </si>
  <si>
    <t>1699712885, 1841925344</t>
  </si>
  <si>
    <t>555162</t>
  </si>
  <si>
    <t>240000145</t>
  </si>
  <si>
    <t>VILLA MESA CARE CENTER</t>
  </si>
  <si>
    <t>206361333</t>
  </si>
  <si>
    <t>1588770929</t>
  </si>
  <si>
    <t>056136</t>
  </si>
  <si>
    <t>240000097</t>
  </si>
  <si>
    <t>ARROWHEAD SPRINGS HEALTHCARE</t>
  </si>
  <si>
    <t>206361332</t>
  </si>
  <si>
    <t>1396739199, 1831777564</t>
  </si>
  <si>
    <t>055708</t>
  </si>
  <si>
    <t>250000098</t>
  </si>
  <si>
    <t>MENIFEE LAKES POST ACUTE</t>
  </si>
  <si>
    <t>206331346</t>
  </si>
  <si>
    <t>1205874609, 1033844634</t>
  </si>
  <si>
    <t>056185</t>
  </si>
  <si>
    <t>250000148</t>
  </si>
  <si>
    <t>OAK GLEN POST ACUTE</t>
  </si>
  <si>
    <t>206331349</t>
  </si>
  <si>
    <t>1063494276, 1043908221</t>
  </si>
  <si>
    <t>555492</t>
  </si>
  <si>
    <t>250000260</t>
  </si>
  <si>
    <t>THE SPRINGS HEALTHCARE CENTER AT THE CARLOTTA</t>
  </si>
  <si>
    <t>206330222</t>
  </si>
  <si>
    <t>1003201641, 1093476905</t>
  </si>
  <si>
    <t>555226</t>
  </si>
  <si>
    <t>250000902</t>
  </si>
  <si>
    <t>THE VILLAGE HEALTHCARE CENTER</t>
  </si>
  <si>
    <t>206334051</t>
  </si>
  <si>
    <t>1588740229</t>
  </si>
  <si>
    <t>555463</t>
  </si>
  <si>
    <t>240000289</t>
  </si>
  <si>
    <t>UPLAND REHABILITATION AND CARE CENTER</t>
  </si>
  <si>
    <t>206361365</t>
  </si>
  <si>
    <t>1649351735</t>
  </si>
  <si>
    <t>055374</t>
  </si>
  <si>
    <t>250000061</t>
  </si>
  <si>
    <t>DESERT SPRINGS HEALTHCARE &amp; WELLNESS CENTRE</t>
  </si>
  <si>
    <t>206331217</t>
  </si>
  <si>
    <t>1477873990</t>
  </si>
  <si>
    <t>555084</t>
  </si>
  <si>
    <t>240000152</t>
  </si>
  <si>
    <t>206361366</t>
  </si>
  <si>
    <t>1851364855</t>
  </si>
  <si>
    <t>056183</t>
  </si>
  <si>
    <t>250000153</t>
  </si>
  <si>
    <t>VILLA HEALTH CARE CENTER</t>
  </si>
  <si>
    <t>206331371</t>
  </si>
  <si>
    <t>1386629889</t>
  </si>
  <si>
    <t>555353</t>
  </si>
  <si>
    <t>250000154</t>
  </si>
  <si>
    <t>VISTA PACIFICA CONVALESCENT HOSPITAL</t>
  </si>
  <si>
    <t>206331117</t>
  </si>
  <si>
    <t>1609897222</t>
  </si>
  <si>
    <t>055361</t>
  </si>
  <si>
    <t>240000156</t>
  </si>
  <si>
    <t>WATERMAN CANYON POST ACUTE</t>
  </si>
  <si>
    <t>206361378</t>
  </si>
  <si>
    <t>1750789046</t>
  </si>
  <si>
    <t>055565</t>
  </si>
  <si>
    <t>240000089</t>
  </si>
  <si>
    <t>MEADOWS RIDGE CARE CENTER</t>
  </si>
  <si>
    <t>206361131</t>
  </si>
  <si>
    <t>1487196655</t>
  </si>
  <si>
    <t>555089</t>
  </si>
  <si>
    <t>910000007</t>
  </si>
  <si>
    <t>WEST GARDENA POST ACUTE</t>
  </si>
  <si>
    <t>206190047</t>
  </si>
  <si>
    <t>1407499163</t>
  </si>
  <si>
    <t>555410</t>
  </si>
  <si>
    <t>LOS ANGELES</t>
  </si>
  <si>
    <t>LA REGION 3</t>
  </si>
  <si>
    <t>910000009</t>
  </si>
  <si>
    <t>BAY CREST CARE CENTER</t>
  </si>
  <si>
    <t>206190055</t>
  </si>
  <si>
    <t>1063409472</t>
  </si>
  <si>
    <t>055559</t>
  </si>
  <si>
    <t>910000013</t>
  </si>
  <si>
    <t>BERKLEY WEST HEALTHCARE CENTER</t>
  </si>
  <si>
    <t>206190071</t>
  </si>
  <si>
    <t>1245865682</t>
  </si>
  <si>
    <t>055136</t>
  </si>
  <si>
    <t>LA REGION 2</t>
  </si>
  <si>
    <t>910000006</t>
  </si>
  <si>
    <t>OCEAN POINTE HEALTHCARE CENTER</t>
  </si>
  <si>
    <t>206190037</t>
  </si>
  <si>
    <t>1285292102</t>
  </si>
  <si>
    <t>055155</t>
  </si>
  <si>
    <t>910000068</t>
  </si>
  <si>
    <t>PALOS VERDES HEALTH CARE CENTER</t>
  </si>
  <si>
    <t>206190614</t>
  </si>
  <si>
    <t>1104817071</t>
  </si>
  <si>
    <t>555028</t>
  </si>
  <si>
    <t>910000022</t>
  </si>
  <si>
    <t>PRIMROSE POST-ACUTE</t>
  </si>
  <si>
    <t>206190147</t>
  </si>
  <si>
    <t>1740664762</t>
  </si>
  <si>
    <t>055608</t>
  </si>
  <si>
    <t>910000004</t>
  </si>
  <si>
    <t>OSAGE HEALTHCARE &amp; WELLNESS CENTRE</t>
  </si>
  <si>
    <t>206190303</t>
  </si>
  <si>
    <t>1891940276</t>
  </si>
  <si>
    <t>056143</t>
  </si>
  <si>
    <t>910000005</t>
  </si>
  <si>
    <t>CENTINELA SKILLED NURSING &amp; WELLNESS CENTRE</t>
  </si>
  <si>
    <t>206190304</t>
  </si>
  <si>
    <t>1265687644</t>
  </si>
  <si>
    <t>056167</t>
  </si>
  <si>
    <t>910000023</t>
  </si>
  <si>
    <t>WINDSOR CARE CENTER OF CHEVIOT HILLS</t>
  </si>
  <si>
    <t>206190637</t>
  </si>
  <si>
    <t>1811224413</t>
  </si>
  <si>
    <t>056451</t>
  </si>
  <si>
    <t>910000024</t>
  </si>
  <si>
    <t>CLEAR VIEW CONVALESCENT CENTER</t>
  </si>
  <si>
    <t>206190181</t>
  </si>
  <si>
    <t>1073608600</t>
  </si>
  <si>
    <t>555880</t>
  </si>
  <si>
    <t>910000025</t>
  </si>
  <si>
    <t>CLEAR VIEW SANITARIUM</t>
  </si>
  <si>
    <t>206190182</t>
  </si>
  <si>
    <t>1639264914</t>
  </si>
  <si>
    <t>555881</t>
  </si>
  <si>
    <t>910000065</t>
  </si>
  <si>
    <t>CENTURY VILLA, INC.</t>
  </si>
  <si>
    <t>206190106</t>
  </si>
  <si>
    <t>1659612992</t>
  </si>
  <si>
    <t>555368</t>
  </si>
  <si>
    <t>910000058</t>
  </si>
  <si>
    <t>MAR VISTA COUNTRY VILLA HEALTHCARE &amp; WELLNESS CENTRE, LP</t>
  </si>
  <si>
    <t>206190499</t>
  </si>
  <si>
    <t>1437143641, 1720488067</t>
  </si>
  <si>
    <t>555726</t>
  </si>
  <si>
    <t>910000027</t>
  </si>
  <si>
    <t>OVERLAND TERRACE HEALTHCARE &amp; WELLNESS CENTRE, LP</t>
  </si>
  <si>
    <t>206190871</t>
  </si>
  <si>
    <t>1518367788, 1780678730</t>
  </si>
  <si>
    <t>055504</t>
  </si>
  <si>
    <t>910000028</t>
  </si>
  <si>
    <t>WESTWOOD POST ACUTE CARE</t>
  </si>
  <si>
    <t>206190875</t>
  </si>
  <si>
    <t>1063812212, 1750375705</t>
  </si>
  <si>
    <t>055060</t>
  </si>
  <si>
    <t>910000032</t>
  </si>
  <si>
    <t>CULVER WEST HEALTH CENTER</t>
  </si>
  <si>
    <t>206190229</t>
  </si>
  <si>
    <t>1710379946</t>
  </si>
  <si>
    <t>055350</t>
  </si>
  <si>
    <t>910000033</t>
  </si>
  <si>
    <t>DEL AMO GARDENS CARE CENTER</t>
  </si>
  <si>
    <t>206190231</t>
  </si>
  <si>
    <t>1215912910</t>
  </si>
  <si>
    <t>555706</t>
  </si>
  <si>
    <t>910000034</t>
  </si>
  <si>
    <t>DRIFTWOOD HEALTHCARE CENTER</t>
  </si>
  <si>
    <t>206190278</t>
  </si>
  <si>
    <t>1790001212</t>
  </si>
  <si>
    <t>555114</t>
  </si>
  <si>
    <t>910000035</t>
  </si>
  <si>
    <t>LOTUS CARE CENTER</t>
  </si>
  <si>
    <t>206190250</t>
  </si>
  <si>
    <t>1598090029</t>
  </si>
  <si>
    <t>555040</t>
  </si>
  <si>
    <t>910000036</t>
  </si>
  <si>
    <t>THE EARLWOOD</t>
  </si>
  <si>
    <t>206190253</t>
  </si>
  <si>
    <t>1720153620</t>
  </si>
  <si>
    <t>055032</t>
  </si>
  <si>
    <t>910000038</t>
  </si>
  <si>
    <t>FIRESIDE HEALTH CARE CENTER</t>
  </si>
  <si>
    <t>206190294</t>
  </si>
  <si>
    <t>1679558175</t>
  </si>
  <si>
    <t>555039</t>
  </si>
  <si>
    <t>910000275</t>
  </si>
  <si>
    <t>GARDENA CONVALESCENT CENTER</t>
  </si>
  <si>
    <t>206190311</t>
  </si>
  <si>
    <t>1346225059</t>
  </si>
  <si>
    <t>056019</t>
  </si>
  <si>
    <t>910000043</t>
  </si>
  <si>
    <t>GOOD SHEPHERD HEALTH CARE CENTER OF SANTA MONICA</t>
  </si>
  <si>
    <t>206190346</t>
  </si>
  <si>
    <t>1114090206</t>
  </si>
  <si>
    <t>555061</t>
  </si>
  <si>
    <t>910000046</t>
  </si>
  <si>
    <t>HARBOR POST ACUTE CARE CENTER</t>
  </si>
  <si>
    <t>206190209</t>
  </si>
  <si>
    <t>1053392639</t>
  </si>
  <si>
    <t>056192</t>
  </si>
  <si>
    <t>910000047</t>
  </si>
  <si>
    <t>HAWTHORNE HEALTHCARE &amp; WELLNESS CENTRE, LP</t>
  </si>
  <si>
    <t>206190367</t>
  </si>
  <si>
    <t>1831476365</t>
  </si>
  <si>
    <t>555677</t>
  </si>
  <si>
    <t>910000048</t>
  </si>
  <si>
    <t>HERITAGE REHABILITATION CENTER</t>
  </si>
  <si>
    <t>206190799</t>
  </si>
  <si>
    <t>1164410783</t>
  </si>
  <si>
    <t>056308</t>
  </si>
  <si>
    <t>910000049</t>
  </si>
  <si>
    <t>HYDE PARK HEALTHCARE CENTER</t>
  </si>
  <si>
    <t>206190402</t>
  </si>
  <si>
    <t>1275088916</t>
  </si>
  <si>
    <t>056435</t>
  </si>
  <si>
    <t>910000041</t>
  </si>
  <si>
    <t>IMPERIAL CREST HEALTH CARE CENTER</t>
  </si>
  <si>
    <t>206190343</t>
  </si>
  <si>
    <t>1316033087</t>
  </si>
  <si>
    <t>555719</t>
  </si>
  <si>
    <t>910000050</t>
  </si>
  <si>
    <t>INGLEWOOD HEALTH CARE CENTER</t>
  </si>
  <si>
    <t>206190411</t>
  </si>
  <si>
    <t>1013989656</t>
  </si>
  <si>
    <t>055526</t>
  </si>
  <si>
    <t>910000053</t>
  </si>
  <si>
    <t>LAS FLORES CONVALESCENT HOSPITAL</t>
  </si>
  <si>
    <t>206190463</t>
  </si>
  <si>
    <t>1942220421</t>
  </si>
  <si>
    <t>555057</t>
  </si>
  <si>
    <t>910000055</t>
  </si>
  <si>
    <t>LOMITA POST-ACUTE CARE CENTER</t>
  </si>
  <si>
    <t>206190472</t>
  </si>
  <si>
    <t>1043295546, 1720791346</t>
  </si>
  <si>
    <t>055262</t>
  </si>
  <si>
    <t>910000057</t>
  </si>
  <si>
    <t>LOS PALOS POST-ACUTE CARE CENTER</t>
  </si>
  <si>
    <t>206190492</t>
  </si>
  <si>
    <t>1306914775</t>
  </si>
  <si>
    <t>055527</t>
  </si>
  <si>
    <t>910000059</t>
  </si>
  <si>
    <t>MARINA POINTE HEALTHCARE &amp; SUBACUTE</t>
  </si>
  <si>
    <t>206190423</t>
  </si>
  <si>
    <t>1801201843</t>
  </si>
  <si>
    <t>555340</t>
  </si>
  <si>
    <t>910000060</t>
  </si>
  <si>
    <t>MARYCREST MANOR</t>
  </si>
  <si>
    <t>206190508</t>
  </si>
  <si>
    <t>1932193984</t>
  </si>
  <si>
    <t>055196</t>
  </si>
  <si>
    <t>910000019</t>
  </si>
  <si>
    <t>NEW VISTA POST-ACUTE CARE CENTER</t>
  </si>
  <si>
    <t>206190092</t>
  </si>
  <si>
    <t>1881932424</t>
  </si>
  <si>
    <t>055473</t>
  </si>
  <si>
    <t>910000017</t>
  </si>
  <si>
    <t>BEACHWOOD POST-ACUTE &amp; REHAB</t>
  </si>
  <si>
    <t>206190087</t>
  </si>
  <si>
    <t>1295119212</t>
  </si>
  <si>
    <t>056334</t>
  </si>
  <si>
    <t>910000064</t>
  </si>
  <si>
    <t>PACIFIC POST - ACUTE</t>
  </si>
  <si>
    <t>206190584</t>
  </si>
  <si>
    <t>1609972520</t>
  </si>
  <si>
    <t>555054</t>
  </si>
  <si>
    <t>910000069</t>
  </si>
  <si>
    <t>PLAYA DEL REY CENTER</t>
  </si>
  <si>
    <t>206190623</t>
  </si>
  <si>
    <t>1255387395</t>
  </si>
  <si>
    <t>555004</t>
  </si>
  <si>
    <t>910000003</t>
  </si>
  <si>
    <t>ROSECRANS CARE CENTER</t>
  </si>
  <si>
    <t>206190024</t>
  </si>
  <si>
    <t>1669462891</t>
  </si>
  <si>
    <t>055072</t>
  </si>
  <si>
    <t>910000071</t>
  </si>
  <si>
    <t>BEACHSIDE POST ACUTE</t>
  </si>
  <si>
    <t>206190666</t>
  </si>
  <si>
    <t>1760047708</t>
  </si>
  <si>
    <t>055531</t>
  </si>
  <si>
    <t>910000075</t>
  </si>
  <si>
    <t>OCEAN PARK HEALTHCARE</t>
  </si>
  <si>
    <t>206190688</t>
  </si>
  <si>
    <t>1376128322, 1699857193</t>
  </si>
  <si>
    <t>555786</t>
  </si>
  <si>
    <t>910000076</t>
  </si>
  <si>
    <t>SUNSET PARK HEALTHCARE</t>
  </si>
  <si>
    <t>206190689</t>
  </si>
  <si>
    <t>1457936403, 1578649810</t>
  </si>
  <si>
    <t>055748</t>
  </si>
  <si>
    <t>910000074</t>
  </si>
  <si>
    <t>SANTA MONICA HEALTH CARE CENTER</t>
  </si>
  <si>
    <t>206190686</t>
  </si>
  <si>
    <t>1003230590, 1720051295</t>
  </si>
  <si>
    <t>055540</t>
  </si>
  <si>
    <t>910000073</t>
  </si>
  <si>
    <t>BRENTWOOD HEALTH CARE CENTER</t>
  </si>
  <si>
    <t>206190690</t>
  </si>
  <si>
    <t>1962487272</t>
  </si>
  <si>
    <t>055711</t>
  </si>
  <si>
    <t>910000077</t>
  </si>
  <si>
    <t>SEACREST POST-ACUTE CARE CENTER</t>
  </si>
  <si>
    <t>206190693</t>
  </si>
  <si>
    <t>1629146097</t>
  </si>
  <si>
    <t>055070</t>
  </si>
  <si>
    <t>910000276</t>
  </si>
  <si>
    <t>KEI-AI SOUTH BAY HEALTHCARE CENTER</t>
  </si>
  <si>
    <t>206190798</t>
  </si>
  <si>
    <t>1639548449</t>
  </si>
  <si>
    <t>555306</t>
  </si>
  <si>
    <t>910000084</t>
  </si>
  <si>
    <t>SUNNYSIDE NURSING CENTER</t>
  </si>
  <si>
    <t>206190732</t>
  </si>
  <si>
    <t>1588660369</t>
  </si>
  <si>
    <t>056488</t>
  </si>
  <si>
    <t>910000312</t>
  </si>
  <si>
    <t>BEVERLY HILLS REHABILITATION CENTRE</t>
  </si>
  <si>
    <t>206194968</t>
  </si>
  <si>
    <t>1043983505</t>
  </si>
  <si>
    <t>555700</t>
  </si>
  <si>
    <t>910000016</t>
  </si>
  <si>
    <t>VERMONT HEALTHCARE CENTER</t>
  </si>
  <si>
    <t>206190075</t>
  </si>
  <si>
    <t>1750792941</t>
  </si>
  <si>
    <t>056433</t>
  </si>
  <si>
    <t>910000091</t>
  </si>
  <si>
    <t>TORRANCE CARE CENTER WEST, INC.</t>
  </si>
  <si>
    <t>206190861</t>
  </si>
  <si>
    <t>1710072558</t>
  </si>
  <si>
    <t>055952</t>
  </si>
  <si>
    <t>910000081</t>
  </si>
  <si>
    <t>CAMINO HEALTHCARE</t>
  </si>
  <si>
    <t>206190744</t>
  </si>
  <si>
    <t>1801406772</t>
  </si>
  <si>
    <t>056267</t>
  </si>
  <si>
    <t>920000280</t>
  </si>
  <si>
    <t>ANTELOPE VALLEY CARE CENTER</t>
  </si>
  <si>
    <t>206194202</t>
  </si>
  <si>
    <t>1083302350, 1609857275</t>
  </si>
  <si>
    <t>555456</t>
  </si>
  <si>
    <t>920000001</t>
  </si>
  <si>
    <t>ALL SAINTS HEALTHCARE</t>
  </si>
  <si>
    <t>206190021</t>
  </si>
  <si>
    <t>1477645927</t>
  </si>
  <si>
    <t>056407</t>
  </si>
  <si>
    <t>920000048</t>
  </si>
  <si>
    <t>MIRAGE POST ACUTE</t>
  </si>
  <si>
    <t>206190033</t>
  </si>
  <si>
    <t>1780665356, 1801584164</t>
  </si>
  <si>
    <t>056039</t>
  </si>
  <si>
    <t>920000292</t>
  </si>
  <si>
    <t>ARARAT NURSING FACILITY</t>
  </si>
  <si>
    <t>206194558</t>
  </si>
  <si>
    <t>1477555472</t>
  </si>
  <si>
    <t>555579</t>
  </si>
  <si>
    <t>920000002</t>
  </si>
  <si>
    <t>ASTORIA NURSING AND REHAB CENTER</t>
  </si>
  <si>
    <t>206190042</t>
  </si>
  <si>
    <t>1851401251</t>
  </si>
  <si>
    <t>056084</t>
  </si>
  <si>
    <t>920000059</t>
  </si>
  <si>
    <t>LAKE BALBOA CARE CENTER</t>
  </si>
  <si>
    <t>206190051</t>
  </si>
  <si>
    <t>1053396366, 1730892357</t>
  </si>
  <si>
    <t>056180</t>
  </si>
  <si>
    <t>920000049</t>
  </si>
  <si>
    <t>BERKLEY POST-ACUTE</t>
  </si>
  <si>
    <t>206190073</t>
  </si>
  <si>
    <t>1588299929, 1619965837</t>
  </si>
  <si>
    <t>056253</t>
  </si>
  <si>
    <t>920000077</t>
  </si>
  <si>
    <t>ALAMEDA CARE CENTER</t>
  </si>
  <si>
    <t>206190090</t>
  </si>
  <si>
    <t>1316019482</t>
  </si>
  <si>
    <t>555690</t>
  </si>
  <si>
    <t>920000050</t>
  </si>
  <si>
    <t>CALIFORNIA HEALTHCARE AND REHABILITATION CENTER</t>
  </si>
  <si>
    <t>206190082</t>
  </si>
  <si>
    <t>1932286671</t>
  </si>
  <si>
    <t>056149</t>
  </si>
  <si>
    <t>920000082</t>
  </si>
  <si>
    <t>WEST HILLS HEALTH AND REHABILITATION CENTER</t>
  </si>
  <si>
    <t>206190086</t>
  </si>
  <si>
    <t>1487734934, 1487734935</t>
  </si>
  <si>
    <t>056133</t>
  </si>
  <si>
    <t>920000071</t>
  </si>
  <si>
    <t>BURBANK HEALTHCARE AND REHABILITATION CENTER</t>
  </si>
  <si>
    <t>206190083</t>
  </si>
  <si>
    <t>1518036060</t>
  </si>
  <si>
    <t>056129</t>
  </si>
  <si>
    <t>920000054</t>
  </si>
  <si>
    <t>PANORAMA GARDENS NURSING AND REHABILITATION CENTER</t>
  </si>
  <si>
    <t>206190596</t>
  </si>
  <si>
    <t>1467447037</t>
  </si>
  <si>
    <t>056337</t>
  </si>
  <si>
    <t>920000021</t>
  </si>
  <si>
    <t>BROADWAY MANOR CARE CENTER</t>
  </si>
  <si>
    <t>206190704</t>
  </si>
  <si>
    <t>1053480418</t>
  </si>
  <si>
    <t>055670</t>
  </si>
  <si>
    <t>LA REGION 1</t>
  </si>
  <si>
    <t>920000090</t>
  </si>
  <si>
    <t>CASITAS CARE CENTER</t>
  </si>
  <si>
    <t>206190745</t>
  </si>
  <si>
    <t>1053637330</t>
  </si>
  <si>
    <t>056148</t>
  </si>
  <si>
    <t>920000004</t>
  </si>
  <si>
    <t>FOUR SEASONS HEALTHCARE &amp; WELLNESS CENTER, LP</t>
  </si>
  <si>
    <t>206190161</t>
  </si>
  <si>
    <t>1932496767</t>
  </si>
  <si>
    <t>055932</t>
  </si>
  <si>
    <t>920000014</t>
  </si>
  <si>
    <t>CHESTNUT RIDGE POST ACUTE LLC</t>
  </si>
  <si>
    <t>206190160</t>
  </si>
  <si>
    <t>1164575320, 1649857301</t>
  </si>
  <si>
    <t>056190</t>
  </si>
  <si>
    <t>920000084</t>
  </si>
  <si>
    <t>CHATSWORTH PARK HEALTH CARE CENTER</t>
  </si>
  <si>
    <t>206190166</t>
  </si>
  <si>
    <t>1477530087, 1881307346</t>
  </si>
  <si>
    <t>056351</t>
  </si>
  <si>
    <t>920000005</t>
  </si>
  <si>
    <t>COUNTRY MANOR HEALTHCARE</t>
  </si>
  <si>
    <t>206190214</t>
  </si>
  <si>
    <t>1790766376</t>
  </si>
  <si>
    <t>055002</t>
  </si>
  <si>
    <t>920000089</t>
  </si>
  <si>
    <t>THE REHABILITATION CENTER OF NORTH HILLS</t>
  </si>
  <si>
    <t>206190706</t>
  </si>
  <si>
    <t>1538153572, 1972902161</t>
  </si>
  <si>
    <t>056367</t>
  </si>
  <si>
    <t>920000015</t>
  </si>
  <si>
    <t>DREIER'S NURSING CARE CENTER</t>
  </si>
  <si>
    <t>206190248</t>
  </si>
  <si>
    <t>1952366460</t>
  </si>
  <si>
    <t>555839</t>
  </si>
  <si>
    <t>920000062</t>
  </si>
  <si>
    <t>EISENBERG VILLAGE</t>
  </si>
  <si>
    <t>206190424</t>
  </si>
  <si>
    <t>1215930995</t>
  </si>
  <si>
    <t>055013</t>
  </si>
  <si>
    <t>920000009</t>
  </si>
  <si>
    <t>MACLAY HEALTHCARE CENTER</t>
  </si>
  <si>
    <t>206190910</t>
  </si>
  <si>
    <t>1184097719</t>
  </si>
  <si>
    <t>555583</t>
  </si>
  <si>
    <t>920000017</t>
  </si>
  <si>
    <t>GOLDEN HAVEN CARE CENTER</t>
  </si>
  <si>
    <t>206190321</t>
  </si>
  <si>
    <t>1154474302</t>
  </si>
  <si>
    <t>056317</t>
  </si>
  <si>
    <t>920000092</t>
  </si>
  <si>
    <t>STONEY POINT HEALTHCARE CENTER</t>
  </si>
  <si>
    <t>206190165</t>
  </si>
  <si>
    <t>1831573856</t>
  </si>
  <si>
    <t>555574</t>
  </si>
  <si>
    <t>920000073</t>
  </si>
  <si>
    <t>VINELAND POST ACUTE</t>
  </si>
  <si>
    <t>206190335</t>
  </si>
  <si>
    <t>1992382907</t>
  </si>
  <si>
    <t>555011</t>
  </si>
  <si>
    <t>920000085</t>
  </si>
  <si>
    <t>WEST VALLEY POST ACUTE</t>
  </si>
  <si>
    <t>206190341</t>
  </si>
  <si>
    <t>1720464993</t>
  </si>
  <si>
    <t>055443</t>
  </si>
  <si>
    <t>920000086</t>
  </si>
  <si>
    <t>GRANADA HILLS CONVALESCENT HOSPITAL</t>
  </si>
  <si>
    <t>206190349</t>
  </si>
  <si>
    <t>1871670083</t>
  </si>
  <si>
    <t>056168</t>
  </si>
  <si>
    <t>920000060</t>
  </si>
  <si>
    <t>GRANCELL VILLAGE OF THE LOS ANGELES JEWISH HOME FOR THE AGING</t>
  </si>
  <si>
    <t>206190124</t>
  </si>
  <si>
    <t>1417950163</t>
  </si>
  <si>
    <t>555137</t>
  </si>
  <si>
    <t>920000055</t>
  </si>
  <si>
    <t>GRAND VALLEY HEALTH CARE CENTER</t>
  </si>
  <si>
    <t>206190711</t>
  </si>
  <si>
    <t>1073950614</t>
  </si>
  <si>
    <t>056363</t>
  </si>
  <si>
    <t>920000026</t>
  </si>
  <si>
    <t>HIGH VALLEY LODGE</t>
  </si>
  <si>
    <t>206190370</t>
  </si>
  <si>
    <t>1366517393</t>
  </si>
  <si>
    <t>055856</t>
  </si>
  <si>
    <t>920000068</t>
  </si>
  <si>
    <t>HOLIDAY MANOR CARE CENTER</t>
  </si>
  <si>
    <t>206190377</t>
  </si>
  <si>
    <t>1710082193</t>
  </si>
  <si>
    <t>555578</t>
  </si>
  <si>
    <t>920000078</t>
  </si>
  <si>
    <t>IMPERIAL CARE CENTER</t>
  </si>
  <si>
    <t>206190405</t>
  </si>
  <si>
    <t>1265502405</t>
  </si>
  <si>
    <t>555707</t>
  </si>
  <si>
    <t>920000051</t>
  </si>
  <si>
    <t>DESERT CANYON POST ACUTE, LLC</t>
  </si>
  <si>
    <t>206190456</t>
  </si>
  <si>
    <t>1760437628, 1912403718</t>
  </si>
  <si>
    <t>055307</t>
  </si>
  <si>
    <t>920000058</t>
  </si>
  <si>
    <t>VALLEY VILLAGE CARE CENTER</t>
  </si>
  <si>
    <t>206190824</t>
  </si>
  <si>
    <t>1326640707</t>
  </si>
  <si>
    <t>555012</t>
  </si>
  <si>
    <t>920000087</t>
  </si>
  <si>
    <t>MAGNOLIA GARDENS CONVALESCENT HOSPITAL</t>
  </si>
  <si>
    <t>206190496</t>
  </si>
  <si>
    <t>1588750202</t>
  </si>
  <si>
    <t>055142</t>
  </si>
  <si>
    <t>920000052</t>
  </si>
  <si>
    <t>MAYFLOWER GARDENS CONVALESCENT HOSPITAL</t>
  </si>
  <si>
    <t>206190509</t>
  </si>
  <si>
    <t>1124023403</t>
  </si>
  <si>
    <t>056286</t>
  </si>
  <si>
    <t>920000028</t>
  </si>
  <si>
    <t>MONTROSE HEALTHCARE CENTER</t>
  </si>
  <si>
    <t>206190549</t>
  </si>
  <si>
    <t>1194897363</t>
  </si>
  <si>
    <t>055135</t>
  </si>
  <si>
    <t>920000007</t>
  </si>
  <si>
    <t>MOUNTAIN VIEW CONVALESCENT HOSPITAL</t>
  </si>
  <si>
    <t>206190554</t>
  </si>
  <si>
    <t>1184619827</t>
  </si>
  <si>
    <t>056333</t>
  </si>
  <si>
    <t>920000025</t>
  </si>
  <si>
    <t>NEW VISTA NURSING AND REHABILITATION CENTER</t>
  </si>
  <si>
    <t>206190236</t>
  </si>
  <si>
    <t>1154669794</t>
  </si>
  <si>
    <t>056031</t>
  </si>
  <si>
    <t>920000024</t>
  </si>
  <si>
    <t>NORTH VALLEY NURSING CENTER</t>
  </si>
  <si>
    <t>206190192</t>
  </si>
  <si>
    <t>1770689697</t>
  </si>
  <si>
    <t>055146</t>
  </si>
  <si>
    <t>920000063</t>
  </si>
  <si>
    <t>NORTHRIDGE CARE CENTER</t>
  </si>
  <si>
    <t>206190643</t>
  </si>
  <si>
    <t>1093890253</t>
  </si>
  <si>
    <t>056412</t>
  </si>
  <si>
    <t>920000029</t>
  </si>
  <si>
    <t>OAKPARK HEALTHCARE CENTER</t>
  </si>
  <si>
    <t>206190572</t>
  </si>
  <si>
    <t>1518220615</t>
  </si>
  <si>
    <t>055360</t>
  </si>
  <si>
    <t>920000003</t>
  </si>
  <si>
    <t>THE GROVE POST-ACUTE CARE CENTER</t>
  </si>
  <si>
    <t>206190213</t>
  </si>
  <si>
    <t>1073918710</t>
  </si>
  <si>
    <t>056382</t>
  </si>
  <si>
    <t>920000074</t>
  </si>
  <si>
    <t>PROVIDENCE ST. ELIZABETH CARE CENTER</t>
  </si>
  <si>
    <t>206190752</t>
  </si>
  <si>
    <t>1477647444</t>
  </si>
  <si>
    <t>055192</t>
  </si>
  <si>
    <t>920000018</t>
  </si>
  <si>
    <t>GRIFFITH PARK HEALTHCARE CENTER</t>
  </si>
  <si>
    <t>206190322</t>
  </si>
  <si>
    <t>1922482678</t>
  </si>
  <si>
    <t>056111</t>
  </si>
  <si>
    <t>920000064</t>
  </si>
  <si>
    <t>WEST VALLEY SUBACUTE AND NURSING CENTER</t>
  </si>
  <si>
    <t>206190644</t>
  </si>
  <si>
    <t>1316313281, 1720718596</t>
  </si>
  <si>
    <t>555716</t>
  </si>
  <si>
    <t>920000088</t>
  </si>
  <si>
    <t>RINALDI CONVALESCENT HOSPITAL</t>
  </si>
  <si>
    <t>206190649</t>
  </si>
  <si>
    <t>1235455510</t>
  </si>
  <si>
    <t>055906</t>
  </si>
  <si>
    <t>920000008</t>
  </si>
  <si>
    <t>SHERMAN VILLAGE HEALTHCARE CENTER</t>
  </si>
  <si>
    <t>206190653</t>
  </si>
  <si>
    <t>1790854180</t>
  </si>
  <si>
    <t>056159</t>
  </si>
  <si>
    <t>920000020</t>
  </si>
  <si>
    <t>GLENDALE POST ACUTE CENTER</t>
  </si>
  <si>
    <t>206190665</t>
  </si>
  <si>
    <t>1659737906</t>
  </si>
  <si>
    <t>055523</t>
  </si>
  <si>
    <t>920000019</t>
  </si>
  <si>
    <t>ROYAL PALMS POST ACUTE</t>
  </si>
  <si>
    <t>206190639</t>
  </si>
  <si>
    <t>1396102943, 1801884481</t>
  </si>
  <si>
    <t>055899</t>
  </si>
  <si>
    <t>920000053</t>
  </si>
  <si>
    <t>SANTA CLARITA POST-ACUTE CARE CENTER</t>
  </si>
  <si>
    <t>206190560</t>
  </si>
  <si>
    <t>1134513948</t>
  </si>
  <si>
    <t>055728</t>
  </si>
  <si>
    <t>920000030</t>
  </si>
  <si>
    <t>THE HILLS HEALTHCARE CENTER</t>
  </si>
  <si>
    <t>206190698</t>
  </si>
  <si>
    <t>1346808987, 1356334197</t>
  </si>
  <si>
    <t>555045</t>
  </si>
  <si>
    <t>920000066</t>
  </si>
  <si>
    <t>SHERMAN OAKS HEALTH &amp; REHABILITATION CENTER</t>
  </si>
  <si>
    <t>206190709</t>
  </si>
  <si>
    <t>1316018310</t>
  </si>
  <si>
    <t>056250</t>
  </si>
  <si>
    <t>920000075</t>
  </si>
  <si>
    <t>STUDIO CITY REHABILITATION CENTER</t>
  </si>
  <si>
    <t>206190767</t>
  </si>
  <si>
    <t>1821160839</t>
  </si>
  <si>
    <t>555686</t>
  </si>
  <si>
    <t>920000056</t>
  </si>
  <si>
    <t>THE MEADOWS POST ACUTE</t>
  </si>
  <si>
    <t>206190770</t>
  </si>
  <si>
    <t>1174211072, 1255697405</t>
  </si>
  <si>
    <t>056137</t>
  </si>
  <si>
    <t>920000067</t>
  </si>
  <si>
    <t>TARZANA HEALTH AND REHABILITATION CENTER</t>
  </si>
  <si>
    <t>206190781</t>
  </si>
  <si>
    <t>1093385320</t>
  </si>
  <si>
    <t>056124</t>
  </si>
  <si>
    <t>920000091</t>
  </si>
  <si>
    <t>TOPANGA TERRACE</t>
  </si>
  <si>
    <t>206190786</t>
  </si>
  <si>
    <t>1184620171</t>
  </si>
  <si>
    <t>056092</t>
  </si>
  <si>
    <t>920000076</t>
  </si>
  <si>
    <t>VALLEY VISTA NURSING AND TRANSITIONAL CARE, LLC.</t>
  </si>
  <si>
    <t>206190831</t>
  </si>
  <si>
    <t>1750833497, 1902895972</t>
  </si>
  <si>
    <t>555132</t>
  </si>
  <si>
    <t>920000057</t>
  </si>
  <si>
    <t>VALLEY PALMS CARE CENTER</t>
  </si>
  <si>
    <t>206190811</t>
  </si>
  <si>
    <t>1801881479</t>
  </si>
  <si>
    <t>055287</t>
  </si>
  <si>
    <t>920000069</t>
  </si>
  <si>
    <t>THE CARE CENTER ON HAZELTINE, LLC</t>
  </si>
  <si>
    <t>206191274</t>
  </si>
  <si>
    <t>1447205117, 1831752377</t>
  </si>
  <si>
    <t>555519</t>
  </si>
  <si>
    <t>920000027</t>
  </si>
  <si>
    <t>MONTROSE SPRINGS SKILLED NURSING &amp; WELLNESS CENTER</t>
  </si>
  <si>
    <t>206190448</t>
  </si>
  <si>
    <t>1447444856</t>
  </si>
  <si>
    <t>056322</t>
  </si>
  <si>
    <t>920000031</t>
  </si>
  <si>
    <t>LA CRESCENTA HEALTHCARE CENTER</t>
  </si>
  <si>
    <t>206190821</t>
  </si>
  <si>
    <t>1699063370</t>
  </si>
  <si>
    <t>055960</t>
  </si>
  <si>
    <t>920000269</t>
  </si>
  <si>
    <t>VILLA SCALABRINI SPECIAL CARE UNIT</t>
  </si>
  <si>
    <t>206194113</t>
  </si>
  <si>
    <t>1538221288</t>
  </si>
  <si>
    <t>555862</t>
  </si>
  <si>
    <t>920000061</t>
  </si>
  <si>
    <t>WOODLAND CARE CENTER</t>
  </si>
  <si>
    <t>206190210</t>
  </si>
  <si>
    <t>1427049816</t>
  </si>
  <si>
    <t>056066</t>
  </si>
  <si>
    <t>940000007</t>
  </si>
  <si>
    <t>ATLANTIC MEMORIAL HEALTHCARE CENTER</t>
  </si>
  <si>
    <t>206190010</t>
  </si>
  <si>
    <t>1811997570</t>
  </si>
  <si>
    <t>055744</t>
  </si>
  <si>
    <t>940000062</t>
  </si>
  <si>
    <t>ALAMITOS BELMONT HEALTH AND REHABILITATION</t>
  </si>
  <si>
    <t>206190011</t>
  </si>
  <si>
    <t>1104801612, 1851004477</t>
  </si>
  <si>
    <t>056125</t>
  </si>
  <si>
    <t>940000093</t>
  </si>
  <si>
    <t>ARTESIA CHRISTIAN HOME INC.</t>
  </si>
  <si>
    <t>206190618</t>
  </si>
  <si>
    <t>1164508180</t>
  </si>
  <si>
    <t>055539</t>
  </si>
  <si>
    <t>940000004</t>
  </si>
  <si>
    <t>BAY VISTA HEALTHCARE &amp; WELLNESS CENTRE, LP</t>
  </si>
  <si>
    <t>206190056</t>
  </si>
  <si>
    <t>1447244801, 1659780096</t>
  </si>
  <si>
    <t>056042</t>
  </si>
  <si>
    <t>940000047</t>
  </si>
  <si>
    <t>VILLA DEL SOL POST ACUTE</t>
  </si>
  <si>
    <t>206190097</t>
  </si>
  <si>
    <t>1427003649, 1902531403</t>
  </si>
  <si>
    <t>055918</t>
  </si>
  <si>
    <t>940000011</t>
  </si>
  <si>
    <t>BELL CONVALESCENT HOSPITAL</t>
  </si>
  <si>
    <t>206190063</t>
  </si>
  <si>
    <t>1376575449</t>
  </si>
  <si>
    <t>056218</t>
  </si>
  <si>
    <t>940000012</t>
  </si>
  <si>
    <t>BRIARCREST NURSING CENTER</t>
  </si>
  <si>
    <t>206190064</t>
  </si>
  <si>
    <t>1548255284</t>
  </si>
  <si>
    <t>056220</t>
  </si>
  <si>
    <t>940000013</t>
  </si>
  <si>
    <t>BELLFLOWER POST ACUTE</t>
  </si>
  <si>
    <t>206190067</t>
  </si>
  <si>
    <t>1154791895</t>
  </si>
  <si>
    <t>055408</t>
  </si>
  <si>
    <t>940000053</t>
  </si>
  <si>
    <t>CORAL COVE POST ACUTE</t>
  </si>
  <si>
    <t>206190350</t>
  </si>
  <si>
    <t>1649264912, 1790194769</t>
  </si>
  <si>
    <t>055077</t>
  </si>
  <si>
    <t>940000019</t>
  </si>
  <si>
    <t>WHITTIER HILLS HEALTH CARE CENTER</t>
  </si>
  <si>
    <t>206190088</t>
  </si>
  <si>
    <t>1255326039</t>
  </si>
  <si>
    <t>055430</t>
  </si>
  <si>
    <t>940000015</t>
  </si>
  <si>
    <t>THE ORCHARD - POST ACUTE CARE</t>
  </si>
  <si>
    <t>206190089</t>
  </si>
  <si>
    <t>1740289982</t>
  </si>
  <si>
    <t>055706</t>
  </si>
  <si>
    <t>940000016</t>
  </si>
  <si>
    <t>BIXBY TOWERS POST-ACUTE REHAB</t>
  </si>
  <si>
    <t>206190101</t>
  </si>
  <si>
    <t>1588358220, 1932104213</t>
  </si>
  <si>
    <t>056283</t>
  </si>
  <si>
    <t>940000069</t>
  </si>
  <si>
    <t>BROOKFIELD HEALTHCARE CENTER</t>
  </si>
  <si>
    <t>206190615</t>
  </si>
  <si>
    <t>1750380390</t>
  </si>
  <si>
    <t>056014</t>
  </si>
  <si>
    <t>940000020</t>
  </si>
  <si>
    <t>COSTA DEL SOL HEALTHCARE</t>
  </si>
  <si>
    <t>206190111</t>
  </si>
  <si>
    <t>1013641562, 1780680967</t>
  </si>
  <si>
    <t>055697</t>
  </si>
  <si>
    <t>940000029</t>
  </si>
  <si>
    <t>WINDSOR CONVALESCENT CENTER OF NORTH LONG BEACH</t>
  </si>
  <si>
    <t>206190334</t>
  </si>
  <si>
    <t>1942389531</t>
  </si>
  <si>
    <t>055995</t>
  </si>
  <si>
    <t>940000031</t>
  </si>
  <si>
    <t>CATERED MANOR NURSING CENTER</t>
  </si>
  <si>
    <t>206190212</t>
  </si>
  <si>
    <t>1780672428</t>
  </si>
  <si>
    <t>056150</t>
  </si>
  <si>
    <t>940000034</t>
  </si>
  <si>
    <t>COLONIAL CARE CENTER</t>
  </si>
  <si>
    <t>206190190</t>
  </si>
  <si>
    <t>1639257165</t>
  </si>
  <si>
    <t>056043</t>
  </si>
  <si>
    <t>940000033</t>
  </si>
  <si>
    <t>COLONIAL GARDENS NURSING CENTER</t>
  </si>
  <si>
    <t>206190188</t>
  </si>
  <si>
    <t>1861580029</t>
  </si>
  <si>
    <t>555715</t>
  </si>
  <si>
    <t>940000036</t>
  </si>
  <si>
    <t>LYNWOOD POST ACUTE CARE CENTER</t>
  </si>
  <si>
    <t>206190201</t>
  </si>
  <si>
    <t>1144214628</t>
  </si>
  <si>
    <t>056415</t>
  </si>
  <si>
    <t>940000037</t>
  </si>
  <si>
    <t>SANTA FE HEIGHTS HEALTHCARE CENTER LLC</t>
  </si>
  <si>
    <t>206190204</t>
  </si>
  <si>
    <t>1356716815</t>
  </si>
  <si>
    <t>555732</t>
  </si>
  <si>
    <t>940000077</t>
  </si>
  <si>
    <t>WHITTIER NURSING AND WELLNESS CENTER, INC.</t>
  </si>
  <si>
    <t>206190238</t>
  </si>
  <si>
    <t>1407241318</t>
  </si>
  <si>
    <t>555787</t>
  </si>
  <si>
    <t>940000017</t>
  </si>
  <si>
    <t>DOWNEY POST ACUTE</t>
  </si>
  <si>
    <t>206190874</t>
  </si>
  <si>
    <t>1366908410</t>
  </si>
  <si>
    <t>055519</t>
  </si>
  <si>
    <t>940000057</t>
  </si>
  <si>
    <t>DOWNEY COMMUNITY HEALTH CENTER</t>
  </si>
  <si>
    <t>206191117</t>
  </si>
  <si>
    <t>1255334587</t>
  </si>
  <si>
    <t>555128</t>
  </si>
  <si>
    <t>940000042</t>
  </si>
  <si>
    <t>SHORELINE HEALTHCARE CENTER</t>
  </si>
  <si>
    <t>206190259</t>
  </si>
  <si>
    <t>1811996507</t>
  </si>
  <si>
    <t>055353</t>
  </si>
  <si>
    <t>940000043</t>
  </si>
  <si>
    <t>EDGEWATER SKILLED NURSING CENTER</t>
  </si>
  <si>
    <t>206190261</t>
  </si>
  <si>
    <t>1629053913, 1861105488</t>
  </si>
  <si>
    <t>055387</t>
  </si>
  <si>
    <t>940000044</t>
  </si>
  <si>
    <t>EL RANCHO VISTA HEALTH CARE CENTER</t>
  </si>
  <si>
    <t>206190028</t>
  </si>
  <si>
    <t>1346569258</t>
  </si>
  <si>
    <t>555112</t>
  </si>
  <si>
    <t>940000024</t>
  </si>
  <si>
    <t>NORWALK SKILLED NURSING &amp; WELLNESS CENTRE</t>
  </si>
  <si>
    <t>206190634</t>
  </si>
  <si>
    <t>1174723530</t>
  </si>
  <si>
    <t>555668</t>
  </si>
  <si>
    <t>940000092</t>
  </si>
  <si>
    <t>MAYWOOD SKILLED NURSING &amp; WELLNESS CENTRE</t>
  </si>
  <si>
    <t>206190510</t>
  </si>
  <si>
    <t>1972744837</t>
  </si>
  <si>
    <t>555130</t>
  </si>
  <si>
    <t>940000046</t>
  </si>
  <si>
    <t>PACIFIC PALMS HEALTHCARE</t>
  </si>
  <si>
    <t>206190279</t>
  </si>
  <si>
    <t>1972719037</t>
  </si>
  <si>
    <t>056164</t>
  </si>
  <si>
    <t>940000050</t>
  </si>
  <si>
    <t>LIGHTHOUSE HEALTHCARE CENTER</t>
  </si>
  <si>
    <t>206190301</t>
  </si>
  <si>
    <t>1144490053</t>
  </si>
  <si>
    <t>056478</t>
  </si>
  <si>
    <t>940000051</t>
  </si>
  <si>
    <t>AVALON VILLA CARE CENTER</t>
  </si>
  <si>
    <t>206190310</t>
  </si>
  <si>
    <t>1245604925</t>
  </si>
  <si>
    <t>056023</t>
  </si>
  <si>
    <t>940000005</t>
  </si>
  <si>
    <t>BROADWAY BY THE SEA</t>
  </si>
  <si>
    <t>206190359</t>
  </si>
  <si>
    <t>1417660978, 1922083435</t>
  </si>
  <si>
    <t>055894</t>
  </si>
  <si>
    <t>940000056</t>
  </si>
  <si>
    <t>LONG BEACH HEALTHCARE CENTER</t>
  </si>
  <si>
    <t>206190371</t>
  </si>
  <si>
    <t>1740724350, 1780005256</t>
  </si>
  <si>
    <t>055364</t>
  </si>
  <si>
    <t>940000073</t>
  </si>
  <si>
    <t>HUNTINGTON PARK NURSING CENTER</t>
  </si>
  <si>
    <t>206190401</t>
  </si>
  <si>
    <t>1265573778</t>
  </si>
  <si>
    <t>056144</t>
  </si>
  <si>
    <t>940000115</t>
  </si>
  <si>
    <t>IMPERIAL HEALTHCARE CENTER</t>
  </si>
  <si>
    <t>206190404</t>
  </si>
  <si>
    <t>1255742904</t>
  </si>
  <si>
    <t>056115</t>
  </si>
  <si>
    <t>940000065</t>
  </si>
  <si>
    <t>INTERCOMMUNITY CARE CENTER</t>
  </si>
  <si>
    <t>206190420</t>
  </si>
  <si>
    <t>1659424745</t>
  </si>
  <si>
    <t>555823</t>
  </si>
  <si>
    <t>940000064</t>
  </si>
  <si>
    <t>INTERCOMMUNITY HEALTHCARE &amp; REHABILITATION CENTER</t>
  </si>
  <si>
    <t>206190419</t>
  </si>
  <si>
    <t>1033293436</t>
  </si>
  <si>
    <t>055457</t>
  </si>
  <si>
    <t>940000026</t>
  </si>
  <si>
    <t>LA PAZ GEROPSYCHIATRIC CENTER</t>
  </si>
  <si>
    <t>206190777</t>
  </si>
  <si>
    <t>1902994783</t>
  </si>
  <si>
    <t>05A355</t>
  </si>
  <si>
    <t>940000006</t>
  </si>
  <si>
    <t>LAKEWOOD HEALTHCARE CENTER</t>
  </si>
  <si>
    <t>206190309</t>
  </si>
  <si>
    <t>1396029724</t>
  </si>
  <si>
    <t>555099</t>
  </si>
  <si>
    <t>940000074</t>
  </si>
  <si>
    <t>CALIFORNIA POST-ACUTE CARE</t>
  </si>
  <si>
    <t>206190502</t>
  </si>
  <si>
    <t>1083070239</t>
  </si>
  <si>
    <t>055052</t>
  </si>
  <si>
    <t>940000072</t>
  </si>
  <si>
    <t>MARLORA POST ACUTE REHABILITATION HOSPITAL</t>
  </si>
  <si>
    <t>206190506</t>
  </si>
  <si>
    <t>1366438129</t>
  </si>
  <si>
    <t>056234</t>
  </si>
  <si>
    <t>940000001</t>
  </si>
  <si>
    <t>SUNNY HILLS POST ACUTE</t>
  </si>
  <si>
    <t>206190536</t>
  </si>
  <si>
    <t>1538107297, 1891420394</t>
  </si>
  <si>
    <t>055737</t>
  </si>
  <si>
    <t>940000109</t>
  </si>
  <si>
    <t>MONTEBELLO CARE CENTER</t>
  </si>
  <si>
    <t>206190545</t>
  </si>
  <si>
    <t>1447225438</t>
  </si>
  <si>
    <t>055153</t>
  </si>
  <si>
    <t>940000048</t>
  </si>
  <si>
    <t>COTTAGE CREST POST ACUTE</t>
  </si>
  <si>
    <t>206190098</t>
  </si>
  <si>
    <t>1558308460, 1619602216</t>
  </si>
  <si>
    <t>055758</t>
  </si>
  <si>
    <t>940000063</t>
  </si>
  <si>
    <t>THE SPRINGS POST-ACUTE</t>
  </si>
  <si>
    <t>206190331</t>
  </si>
  <si>
    <t>1083703573, 1851081871</t>
  </si>
  <si>
    <t>055297</t>
  </si>
  <si>
    <t>940000089</t>
  </si>
  <si>
    <t>PACIFIC CARE NURSING CENTER</t>
  </si>
  <si>
    <t>206190593</t>
  </si>
  <si>
    <t>1518954122</t>
  </si>
  <si>
    <t>056007</t>
  </si>
  <si>
    <t>940000090</t>
  </si>
  <si>
    <t>PACIFIC VILLA, INC.</t>
  </si>
  <si>
    <t>206190594</t>
  </si>
  <si>
    <t>1447656566, 1568766848</t>
  </si>
  <si>
    <t>056313</t>
  </si>
  <si>
    <t>940000049</t>
  </si>
  <si>
    <t>MEADOW CREEK POST-ACUTE</t>
  </si>
  <si>
    <t>206190099</t>
  </si>
  <si>
    <t>1669458790, 1760172787</t>
  </si>
  <si>
    <t>056166</t>
  </si>
  <si>
    <t>940000091</t>
  </si>
  <si>
    <t>PARAMOUNT CONVALESCENT HOSPITAL</t>
  </si>
  <si>
    <t>206190598</t>
  </si>
  <si>
    <t>1346346277</t>
  </si>
  <si>
    <t>056446</t>
  </si>
  <si>
    <t>940000023</t>
  </si>
  <si>
    <t>OCEAN RIDGE POST ACUTE</t>
  </si>
  <si>
    <t>206190282</t>
  </si>
  <si>
    <t>1508862798, 1689308132</t>
  </si>
  <si>
    <t>056378</t>
  </si>
  <si>
    <t>940000094</t>
  </si>
  <si>
    <t>RIO HONDO SUBACUTE &amp; NURSING CENTER</t>
  </si>
  <si>
    <t>206190650</t>
  </si>
  <si>
    <t>1902896301</t>
  </si>
  <si>
    <t>056487</t>
  </si>
  <si>
    <t>940000095</t>
  </si>
  <si>
    <t>RIVIERA HEALTHCARE CENTER</t>
  </si>
  <si>
    <t>206190656</t>
  </si>
  <si>
    <t>1407831118</t>
  </si>
  <si>
    <t>055045</t>
  </si>
  <si>
    <t>940000014</t>
  </si>
  <si>
    <t>ROSE VILLA HEALTHCARE CENTER</t>
  </si>
  <si>
    <t>206190068</t>
  </si>
  <si>
    <t>1619976248</t>
  </si>
  <si>
    <t>056104</t>
  </si>
  <si>
    <t>940000096</t>
  </si>
  <si>
    <t>ROYAL CARE SKILLED NURSING CENTER</t>
  </si>
  <si>
    <t>206190663</t>
  </si>
  <si>
    <t>1053453902</t>
  </si>
  <si>
    <t>055041</t>
  </si>
  <si>
    <t>940000076</t>
  </si>
  <si>
    <t>GRANADA POST ACUTE</t>
  </si>
  <si>
    <t>206190157</t>
  </si>
  <si>
    <t>1356877609</t>
  </si>
  <si>
    <t>555348</t>
  </si>
  <si>
    <t>940000097</t>
  </si>
  <si>
    <t>206190683</t>
  </si>
  <si>
    <t>1225025836</t>
  </si>
  <si>
    <t>055123</t>
  </si>
  <si>
    <t>940000116</t>
  </si>
  <si>
    <t>WHITTIER PACIFIC CARE CENTER</t>
  </si>
  <si>
    <t>206190703</t>
  </si>
  <si>
    <t>1679657993</t>
  </si>
  <si>
    <t>055764</t>
  </si>
  <si>
    <t>940000101</t>
  </si>
  <si>
    <t>LONG BEACH POST ACUTE</t>
  </si>
  <si>
    <t>206190845</t>
  </si>
  <si>
    <t>1811390693</t>
  </si>
  <si>
    <t>555010</t>
  </si>
  <si>
    <t>940000117</t>
  </si>
  <si>
    <t>SOCAL POST-ACUTE CARE</t>
  </si>
  <si>
    <t>206190726</t>
  </si>
  <si>
    <t>1063013035, 1891706487</t>
  </si>
  <si>
    <t>055168</t>
  </si>
  <si>
    <t>940000078</t>
  </si>
  <si>
    <t>GREENFIELD CARE CENTER OF SOUTH GATE</t>
  </si>
  <si>
    <t>206190764</t>
  </si>
  <si>
    <t>1790772465</t>
  </si>
  <si>
    <t>056458</t>
  </si>
  <si>
    <t>940000070</t>
  </si>
  <si>
    <t>SOUTHLAND</t>
  </si>
  <si>
    <t>206190741</t>
  </si>
  <si>
    <t>1760477558</t>
  </si>
  <si>
    <t>555070</t>
  </si>
  <si>
    <t>940000098</t>
  </si>
  <si>
    <t>206190751</t>
  </si>
  <si>
    <t>1942285440</t>
  </si>
  <si>
    <t>555785</t>
  </si>
  <si>
    <t>940000079</t>
  </si>
  <si>
    <t>PICO RIVERA HEALTHCARE CENTER</t>
  </si>
  <si>
    <t>206190761</t>
  </si>
  <si>
    <t>1528148020</t>
  </si>
  <si>
    <t>055170</t>
  </si>
  <si>
    <t>940000111</t>
  </si>
  <si>
    <t>ARTESIA PALMS CARE CENTER</t>
  </si>
  <si>
    <t>206190795</t>
  </si>
  <si>
    <t>1083320774, 1467481630</t>
  </si>
  <si>
    <t>555565</t>
  </si>
  <si>
    <t>940000071</t>
  </si>
  <si>
    <t>STUDEBAKER HEALTHCARE CENTER</t>
  </si>
  <si>
    <t>206190828</t>
  </si>
  <si>
    <t>1053004606, 1376516377</t>
  </si>
  <si>
    <t>056425</t>
  </si>
  <si>
    <t>940000030</t>
  </si>
  <si>
    <t>VILLA SERENA HEALTHCARE CENTER</t>
  </si>
  <si>
    <t>206190139</t>
  </si>
  <si>
    <t>1750785572</t>
  </si>
  <si>
    <t>055329</t>
  </si>
  <si>
    <t>940000107</t>
  </si>
  <si>
    <t>LONG BEACH CARE CENTER</t>
  </si>
  <si>
    <t>206190884</t>
  </si>
  <si>
    <t>1043305782</t>
  </si>
  <si>
    <t>056188</t>
  </si>
  <si>
    <t>940000099</t>
  </si>
  <si>
    <t>SUNSET VILLA POST ACUTE</t>
  </si>
  <si>
    <t>206190287</t>
  </si>
  <si>
    <t>1134835820, 1619121092</t>
  </si>
  <si>
    <t>555375</t>
  </si>
  <si>
    <t>940000112</t>
  </si>
  <si>
    <t>CERRITOS VISTA HEALTHCARE CENTER</t>
  </si>
  <si>
    <t>206190892</t>
  </si>
  <si>
    <t>1932273976, 1407373350</t>
  </si>
  <si>
    <t>056405</t>
  </si>
  <si>
    <t>950000100</t>
  </si>
  <si>
    <t>IVY CREEK HEALTHCARE &amp; WELLNESS CENTRE</t>
  </si>
  <si>
    <t>206190014</t>
  </si>
  <si>
    <t>1063773075</t>
  </si>
  <si>
    <t>055441</t>
  </si>
  <si>
    <t>950000101</t>
  </si>
  <si>
    <t>ALHAMBRA HEALTHCARE &amp; WELLNESS CENTRE, LP</t>
  </si>
  <si>
    <t>206190018</t>
  </si>
  <si>
    <t>1629339809</t>
  </si>
  <si>
    <t>055760</t>
  </si>
  <si>
    <t>950000012</t>
  </si>
  <si>
    <t>ARBOR GLEN CARE CENTER</t>
  </si>
  <si>
    <t>206190674</t>
  </si>
  <si>
    <t>1497755144</t>
  </si>
  <si>
    <t>056360</t>
  </si>
  <si>
    <t>950000045</t>
  </si>
  <si>
    <t>ARCADIA CARE CENTER</t>
  </si>
  <si>
    <t>206190036</t>
  </si>
  <si>
    <t>1053976266</t>
  </si>
  <si>
    <t>555729</t>
  </si>
  <si>
    <t>950000046</t>
  </si>
  <si>
    <t>HARVARD CREEK POST ACUTE</t>
  </si>
  <si>
    <t>206190048</t>
  </si>
  <si>
    <t>1306476742</t>
  </si>
  <si>
    <t>055544</t>
  </si>
  <si>
    <t>950000048</t>
  </si>
  <si>
    <t>MONROVIA GARDENS HEALTHCARE CENTER</t>
  </si>
  <si>
    <t>206190084</t>
  </si>
  <si>
    <t>1043204522</t>
  </si>
  <si>
    <t>055367</t>
  </si>
  <si>
    <t>950000049</t>
  </si>
  <si>
    <t>WEST COVINA HEALTHCARE CENTER</t>
  </si>
  <si>
    <t>206190085</t>
  </si>
  <si>
    <t>1326032814</t>
  </si>
  <si>
    <t>055992</t>
  </si>
  <si>
    <t>950000030</t>
  </si>
  <si>
    <t>BROADWAY HEALTHCARE CENTER</t>
  </si>
  <si>
    <t>206190109</t>
  </si>
  <si>
    <t>1477547024</t>
  </si>
  <si>
    <t>056201</t>
  </si>
  <si>
    <t>950000011</t>
  </si>
  <si>
    <t>MONTE VISTA HEALTHCARE CENTER</t>
  </si>
  <si>
    <t>206190112</t>
  </si>
  <si>
    <t>1376538256</t>
  </si>
  <si>
    <t>055817</t>
  </si>
  <si>
    <t>950000050</t>
  </si>
  <si>
    <t>206190122</t>
  </si>
  <si>
    <t>1184610768</t>
  </si>
  <si>
    <t>555796</t>
  </si>
  <si>
    <t>970000163</t>
  </si>
  <si>
    <t>CAMELLIA GARDENS CARE CENTER</t>
  </si>
  <si>
    <t>206190265</t>
  </si>
  <si>
    <t>1891337234</t>
  </si>
  <si>
    <t>056316</t>
  </si>
  <si>
    <t>950000052</t>
  </si>
  <si>
    <t>CASA BONITA CONVALESCENT HOSPITAL</t>
  </si>
  <si>
    <t>206190700</t>
  </si>
  <si>
    <t>1730269234</t>
  </si>
  <si>
    <t>056291</t>
  </si>
  <si>
    <t>950000027</t>
  </si>
  <si>
    <t>SANTA FE LODGE</t>
  </si>
  <si>
    <t>206190167</t>
  </si>
  <si>
    <t>1851763908</t>
  </si>
  <si>
    <t>555106</t>
  </si>
  <si>
    <t>950000033</t>
  </si>
  <si>
    <t>CHINO VALLEY HEALTH CARE CENTER</t>
  </si>
  <si>
    <t>206190790</t>
  </si>
  <si>
    <t>1558441022</t>
  </si>
  <si>
    <t>055126</t>
  </si>
  <si>
    <t>950000002</t>
  </si>
  <si>
    <t>CLAREMONT CARE CENTER</t>
  </si>
  <si>
    <t>206190140</t>
  </si>
  <si>
    <t>1336148840</t>
  </si>
  <si>
    <t>055394</t>
  </si>
  <si>
    <t>950000053</t>
  </si>
  <si>
    <t>CLAREMONT MANOR CARE CENTER</t>
  </si>
  <si>
    <t>206196220</t>
  </si>
  <si>
    <t>1760738850, 1821174467</t>
  </si>
  <si>
    <t>555085</t>
  </si>
  <si>
    <t>950000047</t>
  </si>
  <si>
    <t>COAST CARE CONVALESCENT CENTER</t>
  </si>
  <si>
    <t>206190050</t>
  </si>
  <si>
    <t>1770564114</t>
  </si>
  <si>
    <t>555199</t>
  </si>
  <si>
    <t>950000054</t>
  </si>
  <si>
    <t>BEACON HEALTHCARE CENTER</t>
  </si>
  <si>
    <t>206190189</t>
  </si>
  <si>
    <t>1245897446</t>
  </si>
  <si>
    <t>056331</t>
  </si>
  <si>
    <t>950000022</t>
  </si>
  <si>
    <t>206190338</t>
  </si>
  <si>
    <t>1962728246</t>
  </si>
  <si>
    <t>05A109</t>
  </si>
  <si>
    <t>950000040</t>
  </si>
  <si>
    <t>COUNTRY OAKS CARE CENTER</t>
  </si>
  <si>
    <t>206190627</t>
  </si>
  <si>
    <t>1992960363</t>
  </si>
  <si>
    <t>055247</t>
  </si>
  <si>
    <t>950000014</t>
  </si>
  <si>
    <t>COVINA REHABILITATION CENTER</t>
  </si>
  <si>
    <t>206190329</t>
  </si>
  <si>
    <t>1992885958</t>
  </si>
  <si>
    <t>055449</t>
  </si>
  <si>
    <t>950000056</t>
  </si>
  <si>
    <t>DEL MAR CONVALESCENT HOSPITAL</t>
  </si>
  <si>
    <t>206190233</t>
  </si>
  <si>
    <t>1972609808</t>
  </si>
  <si>
    <t>555081</t>
  </si>
  <si>
    <t>970000161</t>
  </si>
  <si>
    <t>PASADENA GROVE HEALTH CENTER</t>
  </si>
  <si>
    <t>206190263</t>
  </si>
  <si>
    <t>1235669482</t>
  </si>
  <si>
    <t>055617</t>
  </si>
  <si>
    <t>950000249</t>
  </si>
  <si>
    <t>MAYFLOWER CARE CENTER</t>
  </si>
  <si>
    <t>206194092</t>
  </si>
  <si>
    <t>1861864910</t>
  </si>
  <si>
    <t>555374</t>
  </si>
  <si>
    <t>950000038</t>
  </si>
  <si>
    <t>ROSEMEAD HEALTHCARE CENTER</t>
  </si>
  <si>
    <t>206190267</t>
  </si>
  <si>
    <t>1962195511, 1972506327</t>
  </si>
  <si>
    <t>055202</t>
  </si>
  <si>
    <t>950000029</t>
  </si>
  <si>
    <t>VALLEY VIEW POST ACUTE</t>
  </si>
  <si>
    <t>206190275</t>
  </si>
  <si>
    <t>1659934974</t>
  </si>
  <si>
    <t>055372</t>
  </si>
  <si>
    <t>950000044</t>
  </si>
  <si>
    <t>WEST HAVEN HEALTHCARE</t>
  </si>
  <si>
    <t>206190027</t>
  </si>
  <si>
    <t>1912134263</t>
  </si>
  <si>
    <t>056228</t>
  </si>
  <si>
    <t>950000009</t>
  </si>
  <si>
    <t>GLENDORA GRAND, INC.</t>
  </si>
  <si>
    <t>206190573</t>
  </si>
  <si>
    <t>1497077739</t>
  </si>
  <si>
    <t>056079</t>
  </si>
  <si>
    <t>950000015</t>
  </si>
  <si>
    <t>BALDWIN GARDENS NURSING CENTER</t>
  </si>
  <si>
    <t>206190285</t>
  </si>
  <si>
    <t>1396806998</t>
  </si>
  <si>
    <t>555055</t>
  </si>
  <si>
    <t>950000057</t>
  </si>
  <si>
    <t>PINE GROVE HEALTHCARE &amp; WELLNESS CENTRE, LP</t>
  </si>
  <si>
    <t>206190293</t>
  </si>
  <si>
    <t>1477814820</t>
  </si>
  <si>
    <t>055056</t>
  </si>
  <si>
    <t>950000256</t>
  </si>
  <si>
    <t>GLENDORA CANYON TRANSITIONAL CARE UNIT</t>
  </si>
  <si>
    <t>206194139</t>
  </si>
  <si>
    <t>1871670117</t>
  </si>
  <si>
    <t>555416</t>
  </si>
  <si>
    <t>950000023</t>
  </si>
  <si>
    <t>GARDEN VIEW POST ACUTE REHABILITATION</t>
  </si>
  <si>
    <t>206190792</t>
  </si>
  <si>
    <t>1124003629, 1821701442</t>
  </si>
  <si>
    <t>055187</t>
  </si>
  <si>
    <t>950000103</t>
  </si>
  <si>
    <t>EASTLAND SUBACUTE AND REHABILITATION CENTER</t>
  </si>
  <si>
    <t>206190507</t>
  </si>
  <si>
    <t>1265804397</t>
  </si>
  <si>
    <t>056477</t>
  </si>
  <si>
    <t>950000001</t>
  </si>
  <si>
    <t>GLADSTONE SUB-ACUTE AND REHAB CENTER</t>
  </si>
  <si>
    <t>206190009</t>
  </si>
  <si>
    <t>1447817721</t>
  </si>
  <si>
    <t>056118</t>
  </si>
  <si>
    <t>950000058</t>
  </si>
  <si>
    <t>GREEN ACRES HEALTHCARE CENTER</t>
  </si>
  <si>
    <t>206190353</t>
  </si>
  <si>
    <t>1669552022</t>
  </si>
  <si>
    <t>555755</t>
  </si>
  <si>
    <t>970000169</t>
  </si>
  <si>
    <t>HERITAGE MANOR</t>
  </si>
  <si>
    <t>206190313</t>
  </si>
  <si>
    <t>1457457384</t>
  </si>
  <si>
    <t>055989</t>
  </si>
  <si>
    <t>950000060</t>
  </si>
  <si>
    <t>ROYAL TERRACE HEALTH CARE</t>
  </si>
  <si>
    <t>206190276</t>
  </si>
  <si>
    <t>1598122038</t>
  </si>
  <si>
    <t>055541</t>
  </si>
  <si>
    <t>970000156</t>
  </si>
  <si>
    <t>HOLLENBECK PALMS</t>
  </si>
  <si>
    <t>206190378</t>
  </si>
  <si>
    <t>1831186345</t>
  </si>
  <si>
    <t>055115</t>
  </si>
  <si>
    <t>950000061</t>
  </si>
  <si>
    <t>SUNNY VILLAGE CARE CENTER</t>
  </si>
  <si>
    <t>206190386</t>
  </si>
  <si>
    <t>1730483058</t>
  </si>
  <si>
    <t>055203</t>
  </si>
  <si>
    <t>950000062</t>
  </si>
  <si>
    <t>HUNTINGTON DRIVE HEALTH AND REHABILITATION CENTER</t>
  </si>
  <si>
    <t>206190399</t>
  </si>
  <si>
    <t>1649264292</t>
  </si>
  <si>
    <t>055376</t>
  </si>
  <si>
    <t>950000063</t>
  </si>
  <si>
    <t>THE GARDENS OF EL MONTE</t>
  </si>
  <si>
    <t>206190403</t>
  </si>
  <si>
    <t>1376043372</t>
  </si>
  <si>
    <t>555903</t>
  </si>
  <si>
    <t>950000042</t>
  </si>
  <si>
    <t>CLAREMONT HEIGHTS POST ACUTE</t>
  </si>
  <si>
    <t>206190373</t>
  </si>
  <si>
    <t>1447659255, 1982698882</t>
  </si>
  <si>
    <t>055344</t>
  </si>
  <si>
    <t>950000019</t>
  </si>
  <si>
    <t>ROYAL VISTA CARE CENTER</t>
  </si>
  <si>
    <t>206190540</t>
  </si>
  <si>
    <t>1659458271</t>
  </si>
  <si>
    <t>055105</t>
  </si>
  <si>
    <t>950000031</t>
  </si>
  <si>
    <t>LIVE OAK REHABILITATION CENTER</t>
  </si>
  <si>
    <t>206190194</t>
  </si>
  <si>
    <t>1194805630</t>
  </si>
  <si>
    <t>056127</t>
  </si>
  <si>
    <t>970000176</t>
  </si>
  <si>
    <t>TWO PALMS CARE CENTER</t>
  </si>
  <si>
    <t>206190501</t>
  </si>
  <si>
    <t>1578633228, 1902493232</t>
  </si>
  <si>
    <t>055464</t>
  </si>
  <si>
    <t>950000073</t>
  </si>
  <si>
    <t>MONROVIA POST ACUTE</t>
  </si>
  <si>
    <t>206190542</t>
  </si>
  <si>
    <t>1073970620</t>
  </si>
  <si>
    <t>055259</t>
  </si>
  <si>
    <t>970000182</t>
  </si>
  <si>
    <t>MONTEREY PARK CONVALESCENT HOSPITAL</t>
  </si>
  <si>
    <t>206190546</t>
  </si>
  <si>
    <t>1487750303</t>
  </si>
  <si>
    <t>055162</t>
  </si>
  <si>
    <t>950000078</t>
  </si>
  <si>
    <t>MOUNT SAN ANTONIO GARDENS</t>
  </si>
  <si>
    <t>206190553</t>
  </si>
  <si>
    <t>1609859461</t>
  </si>
  <si>
    <t>055016</t>
  </si>
  <si>
    <t>950000079</t>
  </si>
  <si>
    <t>INLAND VALLEY CARE AND REHABILITATION CENTER</t>
  </si>
  <si>
    <t>206190173</t>
  </si>
  <si>
    <t>1841232279</t>
  </si>
  <si>
    <t>056431</t>
  </si>
  <si>
    <t>970000184</t>
  </si>
  <si>
    <t>PASADENA PARK HEALTHCARE AND WELLNESS CENTER</t>
  </si>
  <si>
    <t>206190602</t>
  </si>
  <si>
    <t>1528348828</t>
  </si>
  <si>
    <t>055548</t>
  </si>
  <si>
    <t>950000084</t>
  </si>
  <si>
    <t>PILGRIM PLACE HEALTH SERVICES CENTER</t>
  </si>
  <si>
    <t>206190617</t>
  </si>
  <si>
    <t>1114076601</t>
  </si>
  <si>
    <t>055261</t>
  </si>
  <si>
    <t>950000041</t>
  </si>
  <si>
    <t>POMONA VISTA CARE CENTER</t>
  </si>
  <si>
    <t>206190626</t>
  </si>
  <si>
    <t>1639334006</t>
  </si>
  <si>
    <t>055282</t>
  </si>
  <si>
    <t>950000007</t>
  </si>
  <si>
    <t>RAMONA NURSING AND REHABILITATION CENTER</t>
  </si>
  <si>
    <t>206190268</t>
  </si>
  <si>
    <t>1497730998, 1538872155</t>
  </si>
  <si>
    <t>055141</t>
  </si>
  <si>
    <t>950000077</t>
  </si>
  <si>
    <t>206190550</t>
  </si>
  <si>
    <t>1720243199</t>
  </si>
  <si>
    <t>555107</t>
  </si>
  <si>
    <t>970000165</t>
  </si>
  <si>
    <t>GOLDEN ROSE CARE CENTER</t>
  </si>
  <si>
    <t>206190270</t>
  </si>
  <si>
    <t>1639798234, 1851987234</t>
  </si>
  <si>
    <t>055862</t>
  </si>
  <si>
    <t>950000104</t>
  </si>
  <si>
    <t>ROYAL GARDENS HEALTHCARE</t>
  </si>
  <si>
    <t>206190809</t>
  </si>
  <si>
    <t>1710344361</t>
  </si>
  <si>
    <t>055818</t>
  </si>
  <si>
    <t>950000260</t>
  </si>
  <si>
    <t>ROYAL OAKS MANOR - BRADBURY OAKS</t>
  </si>
  <si>
    <t>206194284</t>
  </si>
  <si>
    <t>1083689848</t>
  </si>
  <si>
    <t>555503</t>
  </si>
  <si>
    <t>950000039</t>
  </si>
  <si>
    <t>ATHERTON BAPTIST HOME-SAM B. WEST</t>
  </si>
  <si>
    <t>206190858</t>
  </si>
  <si>
    <t>1528049954</t>
  </si>
  <si>
    <t>555272</t>
  </si>
  <si>
    <t>950000003</t>
  </si>
  <si>
    <t>SAN GABRIEL CONVALESCENT CENTER</t>
  </si>
  <si>
    <t>206190677</t>
  </si>
  <si>
    <t>1215011556</t>
  </si>
  <si>
    <t>055181</t>
  </si>
  <si>
    <t>950000026</t>
  </si>
  <si>
    <t>SAN MARINO HEALTHCARE CENTER</t>
  </si>
  <si>
    <t>206190679</t>
  </si>
  <si>
    <t>1750670469, 1891410833</t>
  </si>
  <si>
    <t>555825</t>
  </si>
  <si>
    <t>950000085</t>
  </si>
  <si>
    <t>SANTA ANITA CONVALESCENT HOSPITAL</t>
  </si>
  <si>
    <t>206190682</t>
  </si>
  <si>
    <t>1134175201</t>
  </si>
  <si>
    <t>055293</t>
  </si>
  <si>
    <t>950000018</t>
  </si>
  <si>
    <t>SIERRA VIEW CARE CENTER</t>
  </si>
  <si>
    <t>206190537</t>
  </si>
  <si>
    <t>1356506729</t>
  </si>
  <si>
    <t>056466</t>
  </si>
  <si>
    <t>970000167</t>
  </si>
  <si>
    <t>SAINT VINCENT HEALTHCARE</t>
  </si>
  <si>
    <t>206190290</t>
  </si>
  <si>
    <t>1316264567</t>
  </si>
  <si>
    <t>555119</t>
  </si>
  <si>
    <t>970000188</t>
  </si>
  <si>
    <t>PASADENA CARE CENTER, LLC</t>
  </si>
  <si>
    <t>206190645</t>
  </si>
  <si>
    <t>1952786931</t>
  </si>
  <si>
    <t>555213</t>
  </si>
  <si>
    <t>950000105</t>
  </si>
  <si>
    <t>SUNSET MANOR CONVALESCENT HOSPITAL</t>
  </si>
  <si>
    <t>206190776</t>
  </si>
  <si>
    <t>1942306865</t>
  </si>
  <si>
    <t>055104</t>
  </si>
  <si>
    <t>950000107</t>
  </si>
  <si>
    <t>TEMPLE CITY HEALTHCARE</t>
  </si>
  <si>
    <t>206190783</t>
  </si>
  <si>
    <t>1700140175</t>
  </si>
  <si>
    <t>056413</t>
  </si>
  <si>
    <t>950000013</t>
  </si>
  <si>
    <t>THE ROWLAND</t>
  </si>
  <si>
    <t>206190662</t>
  </si>
  <si>
    <t>1376593004</t>
  </si>
  <si>
    <t>056117</t>
  </si>
  <si>
    <t>970000178</t>
  </si>
  <si>
    <t>VILLA GARDENS HEALTH CARE UNIT</t>
  </si>
  <si>
    <t>206190515</t>
  </si>
  <si>
    <t>1104902725</t>
  </si>
  <si>
    <t>555429</t>
  </si>
  <si>
    <t>950000006</t>
  </si>
  <si>
    <t>FIDELITY HEALTH CARE</t>
  </si>
  <si>
    <t>206190879</t>
  </si>
  <si>
    <t>1194898205</t>
  </si>
  <si>
    <t>555088</t>
  </si>
  <si>
    <t>950000092</t>
  </si>
  <si>
    <t>WOODS HEALTH SERVICES</t>
  </si>
  <si>
    <t>206190894</t>
  </si>
  <si>
    <t>1346236106</t>
  </si>
  <si>
    <t>056083</t>
  </si>
  <si>
    <t>960001457</t>
  </si>
  <si>
    <t>EL ENCANTO HEALTHCARE AND HABILITATION CENTER</t>
  </si>
  <si>
    <t>206190266</t>
  </si>
  <si>
    <t>1205839081</t>
  </si>
  <si>
    <t>555395</t>
  </si>
  <si>
    <t>970000001</t>
  </si>
  <si>
    <t>ALCOTT REHABILITATION HOSPITAL</t>
  </si>
  <si>
    <t>206190012</t>
  </si>
  <si>
    <t>1073619904</t>
  </si>
  <si>
    <t>056293</t>
  </si>
  <si>
    <t>970000121</t>
  </si>
  <si>
    <t>ALDEN TERRACE CONVALESCENT HOSPITAL</t>
  </si>
  <si>
    <t>206190013</t>
  </si>
  <si>
    <t>1568544781</t>
  </si>
  <si>
    <t>056237</t>
  </si>
  <si>
    <t>970000003</t>
  </si>
  <si>
    <t>ALEXANDRIA CARE CENTER</t>
  </si>
  <si>
    <t>206190015</t>
  </si>
  <si>
    <t>1760470736</t>
  </si>
  <si>
    <t>056113</t>
  </si>
  <si>
    <t>970000107</t>
  </si>
  <si>
    <t>YORK HEALTHCARE &amp; WELLNESS CENTRE</t>
  </si>
  <si>
    <t>206190896</t>
  </si>
  <si>
    <t>1891056347</t>
  </si>
  <si>
    <t>055664</t>
  </si>
  <si>
    <t>970000123</t>
  </si>
  <si>
    <t>ANGELS NURSING HEALTH CENTER</t>
  </si>
  <si>
    <t>206190032</t>
  </si>
  <si>
    <t>1184871659</t>
  </si>
  <si>
    <t>055704</t>
  </si>
  <si>
    <t>970000091</t>
  </si>
  <si>
    <t>ARARAT CONVALESCENT HOSPITAL</t>
  </si>
  <si>
    <t>206190251</t>
  </si>
  <si>
    <t>1003958356</t>
  </si>
  <si>
    <t>555126</t>
  </si>
  <si>
    <t>920000306</t>
  </si>
  <si>
    <t>AUTUMN HILLS HEALTH CARE CENTER</t>
  </si>
  <si>
    <t>206190320</t>
  </si>
  <si>
    <t>1245528926</t>
  </si>
  <si>
    <t>055288</t>
  </si>
  <si>
    <t>970000125</t>
  </si>
  <si>
    <t>BONNIE BRAE SKILLED NURSING</t>
  </si>
  <si>
    <t>206190102</t>
  </si>
  <si>
    <t>1487706628</t>
  </si>
  <si>
    <t>055538</t>
  </si>
  <si>
    <t>970000005</t>
  </si>
  <si>
    <t>BRIER OAK ON SUNSET</t>
  </si>
  <si>
    <t>206190105</t>
  </si>
  <si>
    <t>1396721932</t>
  </si>
  <si>
    <t>056056</t>
  </si>
  <si>
    <t>970000037</t>
  </si>
  <si>
    <t>FLOWER VILLA, INC.</t>
  </si>
  <si>
    <t>206190667</t>
  </si>
  <si>
    <t>1942537907</t>
  </si>
  <si>
    <t>056438</t>
  </si>
  <si>
    <t>970000194</t>
  </si>
  <si>
    <t>BRIGHTON CARE CENTER</t>
  </si>
  <si>
    <t>206190713</t>
  </si>
  <si>
    <t>1912248972</t>
  </si>
  <si>
    <t>555338</t>
  </si>
  <si>
    <t>970000127</t>
  </si>
  <si>
    <t>BURLINGTON CONVALESCENT HOSPITAL</t>
  </si>
  <si>
    <t>206190118</t>
  </si>
  <si>
    <t>1407934946</t>
  </si>
  <si>
    <t>056326</t>
  </si>
  <si>
    <t>970000131</t>
  </si>
  <si>
    <t>CALIFORNIA POST ACUTE</t>
  </si>
  <si>
    <t>206190123</t>
  </si>
  <si>
    <t>1356895130</t>
  </si>
  <si>
    <t>055461</t>
  </si>
  <si>
    <t>970000085</t>
  </si>
  <si>
    <t>GLENDALE HEALTHCARE CENTER</t>
  </si>
  <si>
    <t>206190142</t>
  </si>
  <si>
    <t>1558356436</t>
  </si>
  <si>
    <t>555609</t>
  </si>
  <si>
    <t>970000089</t>
  </si>
  <si>
    <t>COLLEGE VISTA POST-ACUTE</t>
  </si>
  <si>
    <t>206190187</t>
  </si>
  <si>
    <t>1194195164</t>
  </si>
  <si>
    <t>555030</t>
  </si>
  <si>
    <t>970000135</t>
  </si>
  <si>
    <t>UNIVERSITY PARK HEALTHCARE CENTER</t>
  </si>
  <si>
    <t>206190208</t>
  </si>
  <si>
    <t>1215922570</t>
  </si>
  <si>
    <t>056206</t>
  </si>
  <si>
    <t>970000035</t>
  </si>
  <si>
    <t>EAST TERRACE REHABILITATION &amp; WELLNESS CENTRE, LP</t>
  </si>
  <si>
    <t>206190597</t>
  </si>
  <si>
    <t>1043204324, 1780093393</t>
  </si>
  <si>
    <t>056114</t>
  </si>
  <si>
    <t>970000083</t>
  </si>
  <si>
    <t>LOS FELIZ HEALTHCARE &amp; WELLNESS CENTRE, LP</t>
  </si>
  <si>
    <t>206190141</t>
  </si>
  <si>
    <t>1083608293, 1437568672</t>
  </si>
  <si>
    <t>056380</t>
  </si>
  <si>
    <t>910000332</t>
  </si>
  <si>
    <t>THE REHABILITATION CENTER ON PICO</t>
  </si>
  <si>
    <t>206190774</t>
  </si>
  <si>
    <t>1033103205, 1316346802</t>
  </si>
  <si>
    <t>056377</t>
  </si>
  <si>
    <t>970000137</t>
  </si>
  <si>
    <t>THE REHABILITATION CENTER OF LOS ANGELES</t>
  </si>
  <si>
    <t>206190375</t>
  </si>
  <si>
    <t>1134528904, 1952395147</t>
  </si>
  <si>
    <t>555397</t>
  </si>
  <si>
    <t>910000318</t>
  </si>
  <si>
    <t>PAVILION ON PICO HEALTHCARE &amp; WELLNESS CENTRE, LP</t>
  </si>
  <si>
    <t>206190295</t>
  </si>
  <si>
    <t>1508266768, 1568456739</t>
  </si>
  <si>
    <t>055160</t>
  </si>
  <si>
    <t>910000316</t>
  </si>
  <si>
    <t>WEST PICO TERRACE HEALTHCARE &amp; WELLNESS CENTRE, LP</t>
  </si>
  <si>
    <t>206190223</t>
  </si>
  <si>
    <t>1407840457, 1508266396</t>
  </si>
  <si>
    <t>055119</t>
  </si>
  <si>
    <t>910000326</t>
  </si>
  <si>
    <t>WEST HOLLYWOOD HEALTHCARE &amp; WELLNESS CENTRE, LP</t>
  </si>
  <si>
    <t>206190443</t>
  </si>
  <si>
    <t>1548660350, 1578557526</t>
  </si>
  <si>
    <t>055710</t>
  </si>
  <si>
    <t>910000314</t>
  </si>
  <si>
    <t>CRENSHAW NURSING HOME</t>
  </si>
  <si>
    <t>206190220</t>
  </si>
  <si>
    <t>1386728939</t>
  </si>
  <si>
    <t>055525</t>
  </si>
  <si>
    <t>970000070</t>
  </si>
  <si>
    <t>INFINITY CARE OF EAST LOS ANGELES</t>
  </si>
  <si>
    <t>206190255</t>
  </si>
  <si>
    <t>1659552289</t>
  </si>
  <si>
    <t>056063</t>
  </si>
  <si>
    <t>920000304</t>
  </si>
  <si>
    <t>GLENHAVEN HEALTHCARE</t>
  </si>
  <si>
    <t>206190277</t>
  </si>
  <si>
    <t>1831574243</t>
  </si>
  <si>
    <t>555605</t>
  </si>
  <si>
    <t>970000129</t>
  </si>
  <si>
    <t>ALVARADO CARE CENTER</t>
  </si>
  <si>
    <t>206190120</t>
  </si>
  <si>
    <t>1831724509</t>
  </si>
  <si>
    <t>056157</t>
  </si>
  <si>
    <t>970000015</t>
  </si>
  <si>
    <t>FOUNTAIN VIEW SUBACUTE AND NURSING CENTER</t>
  </si>
  <si>
    <t>206190302</t>
  </si>
  <si>
    <t>1194767871</t>
  </si>
  <si>
    <t>055111</t>
  </si>
  <si>
    <t>970000062</t>
  </si>
  <si>
    <t>GARDEN CREST REHABILITATION CENTER</t>
  </si>
  <si>
    <t>206190308</t>
  </si>
  <si>
    <t>1861480097</t>
  </si>
  <si>
    <t>055161</t>
  </si>
  <si>
    <t>970000133</t>
  </si>
  <si>
    <t>GRAND PARK CONVALESCENT HOSPITAL</t>
  </si>
  <si>
    <t>206190158</t>
  </si>
  <si>
    <t>1043251622</t>
  </si>
  <si>
    <t>056244</t>
  </si>
  <si>
    <t>910000320</t>
  </si>
  <si>
    <t>GUARDIAN REHABILITATION HOSPITAL</t>
  </si>
  <si>
    <t>206190356</t>
  </si>
  <si>
    <t>1639166242</t>
  </si>
  <si>
    <t>056008</t>
  </si>
  <si>
    <t>970000021</t>
  </si>
  <si>
    <t>LA BREA REHABILITATION CENTER</t>
  </si>
  <si>
    <t>206190361</t>
  </si>
  <si>
    <t>1205299484</t>
  </si>
  <si>
    <t>056195</t>
  </si>
  <si>
    <t>970000068</t>
  </si>
  <si>
    <t>GEM TRANSITIONAL CARE CENTER</t>
  </si>
  <si>
    <t>206190207</t>
  </si>
  <si>
    <t>1760592190</t>
  </si>
  <si>
    <t>055341</t>
  </si>
  <si>
    <t>970000111</t>
  </si>
  <si>
    <t>KEI-AI LOS ANGELES HEALTHCARE CENTER</t>
  </si>
  <si>
    <t>206194199</t>
  </si>
  <si>
    <t>1619347465</t>
  </si>
  <si>
    <t>555438</t>
  </si>
  <si>
    <t>910000324</t>
  </si>
  <si>
    <t>KENNEDY CARE CENTER</t>
  </si>
  <si>
    <t>206190441</t>
  </si>
  <si>
    <t>1144226861, 1639803182</t>
  </si>
  <si>
    <t>055977</t>
  </si>
  <si>
    <t>970000139</t>
  </si>
  <si>
    <t>ALTA VIEW POST ACUTE</t>
  </si>
  <si>
    <t>206190454</t>
  </si>
  <si>
    <t>1609275718, 1942906391</t>
  </si>
  <si>
    <t>056078</t>
  </si>
  <si>
    <t>970000081</t>
  </si>
  <si>
    <t>LEISURE GLEN POST ACUTE CARE CENTER</t>
  </si>
  <si>
    <t>206190022</t>
  </si>
  <si>
    <t>1003540329, 1255338810</t>
  </si>
  <si>
    <t>055845</t>
  </si>
  <si>
    <t>910000328</t>
  </si>
  <si>
    <t>LONGWOOD MANOR CONVALESCENT HOSPITAL</t>
  </si>
  <si>
    <t>206190481</t>
  </si>
  <si>
    <t>1235213810</t>
  </si>
  <si>
    <t>055753</t>
  </si>
  <si>
    <t>970000064</t>
  </si>
  <si>
    <t>MANCHESTER MANOR CVLT HOSPITAL</t>
  </si>
  <si>
    <t>206190497</t>
  </si>
  <si>
    <t>1134101348</t>
  </si>
  <si>
    <t>555273</t>
  </si>
  <si>
    <t>970000141</t>
  </si>
  <si>
    <t>MAPLE HEALTHCARE CENTER</t>
  </si>
  <si>
    <t>206190498</t>
  </si>
  <si>
    <t>1710972062</t>
  </si>
  <si>
    <t>055036</t>
  </si>
  <si>
    <t>970000075</t>
  </si>
  <si>
    <t>THE BELLEFONTAINE HEALTHCARE CENTER</t>
  </si>
  <si>
    <t>206190505</t>
  </si>
  <si>
    <t>1245920263, 1750633350</t>
  </si>
  <si>
    <t>056080</t>
  </si>
  <si>
    <t>970000143</t>
  </si>
  <si>
    <t>MID-WILSHIRE HEALTH CARE CENTER</t>
  </si>
  <si>
    <t>206190533</t>
  </si>
  <si>
    <t>1841654431</t>
  </si>
  <si>
    <t>056174</t>
  </si>
  <si>
    <t>970000145</t>
  </si>
  <si>
    <t>OLYMPIA CONVALESCENT HOSPITAL</t>
  </si>
  <si>
    <t>206190577</t>
  </si>
  <si>
    <t>1114291523</t>
  </si>
  <si>
    <t>056321</t>
  </si>
  <si>
    <t>970000117</t>
  </si>
  <si>
    <t>HIGHLAND PARK SKILLED NURSING &amp; WELLNESS CENTRE</t>
  </si>
  <si>
    <t>206190604</t>
  </si>
  <si>
    <t>1609047117</t>
  </si>
  <si>
    <t>555165</t>
  </si>
  <si>
    <t>970000039</t>
  </si>
  <si>
    <t>HOLLYWOOD PREMIER HEALTHCARE CENTER</t>
  </si>
  <si>
    <t>206190697</t>
  </si>
  <si>
    <t>1093172645</t>
  </si>
  <si>
    <t>056489</t>
  </si>
  <si>
    <t>970000058</t>
  </si>
  <si>
    <t>PALAZZO POST ACUTE</t>
  </si>
  <si>
    <t>206190005</t>
  </si>
  <si>
    <t>1659738201</t>
  </si>
  <si>
    <t>056456</t>
  </si>
  <si>
    <t>910000330</t>
  </si>
  <si>
    <t>SHARON CARE CENTER</t>
  </si>
  <si>
    <t>206190699</t>
  </si>
  <si>
    <t>1487645214</t>
  </si>
  <si>
    <t>055755</t>
  </si>
  <si>
    <t>970000097</t>
  </si>
  <si>
    <t>SKYLINE HEALTHCARE CENTER-LOS ANGELES</t>
  </si>
  <si>
    <t>206190354</t>
  </si>
  <si>
    <t>1487970927</t>
  </si>
  <si>
    <t>555117</t>
  </si>
  <si>
    <t>970000099</t>
  </si>
  <si>
    <t>SOLHEIM SENIOR COMMUNITY</t>
  </si>
  <si>
    <t>206190725</t>
  </si>
  <si>
    <t>1114901741</t>
  </si>
  <si>
    <t>555432</t>
  </si>
  <si>
    <t>970000043</t>
  </si>
  <si>
    <t>ST. JOHN OF GOD RETIREMENT AND CARE CENTER</t>
  </si>
  <si>
    <t>206190755</t>
  </si>
  <si>
    <t>1982693073</t>
  </si>
  <si>
    <t>055253</t>
  </si>
  <si>
    <t>970000017</t>
  </si>
  <si>
    <t>SUNNYVIEW CARE CENTER</t>
  </si>
  <si>
    <t>206190344</t>
  </si>
  <si>
    <t>1700960531</t>
  </si>
  <si>
    <t>555071</t>
  </si>
  <si>
    <t>970000046</t>
  </si>
  <si>
    <t>SUNRAY HEALTHCARE CENTER</t>
  </si>
  <si>
    <t>206190773</t>
  </si>
  <si>
    <t>1972829257</t>
  </si>
  <si>
    <t>055870</t>
  </si>
  <si>
    <t>970000109</t>
  </si>
  <si>
    <t>MONTECITO HEIGHTS HEALTHCARE &amp; WELLNESS CENTRE, LP</t>
  </si>
  <si>
    <t>206190779</t>
  </si>
  <si>
    <t>1326478066</t>
  </si>
  <si>
    <t>055163</t>
  </si>
  <si>
    <t>970000149</t>
  </si>
  <si>
    <t>TEMPLE PARK CONVALESCENT HOSPITAL</t>
  </si>
  <si>
    <t>206190972</t>
  </si>
  <si>
    <t>1295781896</t>
  </si>
  <si>
    <t>555019</t>
  </si>
  <si>
    <t>970000066</t>
  </si>
  <si>
    <t>THE CALIFORNIAN PASADENA HEALTHCARE</t>
  </si>
  <si>
    <t>206190121</t>
  </si>
  <si>
    <t>1437157567, 1962180265</t>
  </si>
  <si>
    <t>055480</t>
  </si>
  <si>
    <t>970000050</t>
  </si>
  <si>
    <t>VERNON HEALTHCARE CENTER</t>
  </si>
  <si>
    <t>206190823</t>
  </si>
  <si>
    <t>1447438999</t>
  </si>
  <si>
    <t>055167</t>
  </si>
  <si>
    <t>970000009</t>
  </si>
  <si>
    <t>VIEW PARK CONVALESCENT CENTER</t>
  </si>
  <si>
    <t>206190221</t>
  </si>
  <si>
    <t>1427131556</t>
  </si>
  <si>
    <t>555065</t>
  </si>
  <si>
    <t>970000103</t>
  </si>
  <si>
    <t>VIRGIL REHABILITATION AND SKILLED NURSING CENTER</t>
  </si>
  <si>
    <t>206190832</t>
  </si>
  <si>
    <t>1811211915</t>
  </si>
  <si>
    <t>055157</t>
  </si>
  <si>
    <t>970000052</t>
  </si>
  <si>
    <t>ST. ANDREWS HEALTHCARE</t>
  </si>
  <si>
    <t>206190846</t>
  </si>
  <si>
    <t>1346221819</t>
  </si>
  <si>
    <t>555218</t>
  </si>
  <si>
    <t>970000054</t>
  </si>
  <si>
    <t>WESTERN CONVALESCENT HOSPITAL</t>
  </si>
  <si>
    <t>206190855</t>
  </si>
  <si>
    <t>1205919339</t>
  </si>
  <si>
    <t>555069</t>
  </si>
  <si>
    <t>970000147</t>
  </si>
  <si>
    <t>WESTLAKE CONVALESCENT HOSPITAL</t>
  </si>
  <si>
    <t>206190868</t>
  </si>
  <si>
    <t>1730266883</t>
  </si>
  <si>
    <t>056242</t>
  </si>
  <si>
    <t>910000322</t>
  </si>
  <si>
    <t>MIRACLE MILE HEALTHCARE CENTER LLC</t>
  </si>
  <si>
    <t>206190368</t>
  </si>
  <si>
    <t>1437789252</t>
  </si>
  <si>
    <t>555139</t>
  </si>
  <si>
    <t>910000334</t>
  </si>
  <si>
    <t>WINDSOR GARDENS CONVALESCENT HOSPITAL</t>
  </si>
  <si>
    <t>206190885</t>
  </si>
  <si>
    <t>1891872644</t>
  </si>
  <si>
    <t>056194</t>
  </si>
  <si>
    <t>970000105</t>
  </si>
  <si>
    <t>ARARAT POST ACUTE</t>
  </si>
  <si>
    <t>206190888</t>
  </si>
  <si>
    <t>1972588846, 1649906348</t>
  </si>
  <si>
    <t>555616</t>
  </si>
  <si>
    <t>150001231</t>
  </si>
  <si>
    <t>VETERANS HOME OF CALIFORNIA - YOUNTVILLE</t>
  </si>
  <si>
    <t>206284019</t>
  </si>
  <si>
    <t>1104811751, 1831343755</t>
  </si>
  <si>
    <t>555095</t>
  </si>
  <si>
    <t>STATE FACILITIES SECTION</t>
  </si>
  <si>
    <t>030001812</t>
  </si>
  <si>
    <t>WOODLAND POST-ACUTE</t>
  </si>
  <si>
    <t>206571087</t>
  </si>
  <si>
    <t>1578260725, 1841275344</t>
  </si>
  <si>
    <t>056109</t>
  </si>
  <si>
    <t>030000852</t>
  </si>
  <si>
    <t>BRANDEL MANOR</t>
  </si>
  <si>
    <t>206500806</t>
  </si>
  <si>
    <t>1306281688</t>
  </si>
  <si>
    <t>055635</t>
  </si>
  <si>
    <t>030001168</t>
  </si>
  <si>
    <t>MID-TOWN OAKS POST-ACUTE</t>
  </si>
  <si>
    <t>206341119</t>
  </si>
  <si>
    <t>1639503972</t>
  </si>
  <si>
    <t>055493</t>
  </si>
  <si>
    <t>040000790</t>
  </si>
  <si>
    <t>CHOWCHILLA MEMORIAL HEALTHCARE DISTRICT</t>
  </si>
  <si>
    <t>206204023</t>
  </si>
  <si>
    <t>1104990688</t>
  </si>
  <si>
    <t>555530</t>
  </si>
  <si>
    <t>050000964</t>
  </si>
  <si>
    <t>SAN LUIS TRANSITIONAL CARE</t>
  </si>
  <si>
    <t>206404041</t>
  </si>
  <si>
    <t>1497921936</t>
  </si>
  <si>
    <t>555592</t>
  </si>
  <si>
    <t>030000560</t>
  </si>
  <si>
    <t>PINE CREEK CARE CENTER</t>
  </si>
  <si>
    <t>206314005</t>
  </si>
  <si>
    <t>1437457645</t>
  </si>
  <si>
    <t>555801</t>
  </si>
  <si>
    <t>100001535</t>
  </si>
  <si>
    <t>MEADOWOOD A HEALTH &amp; REHABILITATION CENTER</t>
  </si>
  <si>
    <t>206394041</t>
  </si>
  <si>
    <t>1730269184</t>
  </si>
  <si>
    <t>555713</t>
  </si>
  <si>
    <t>030000160</t>
  </si>
  <si>
    <t>WINDSOR CARE CENTER OF SACRAMENTO</t>
  </si>
  <si>
    <t>206340890</t>
  </si>
  <si>
    <t>1033437579</t>
  </si>
  <si>
    <t>555717</t>
  </si>
  <si>
    <t>140000049</t>
  </si>
  <si>
    <t>RICHMOND POST ACUTE CARE</t>
  </si>
  <si>
    <t>206071099</t>
  </si>
  <si>
    <t>1821087966, 1821557620</t>
  </si>
  <si>
    <t>555735</t>
  </si>
  <si>
    <t>020000048</t>
  </si>
  <si>
    <t>CHAPARRAL HOUSE</t>
  </si>
  <si>
    <t>206011527</t>
  </si>
  <si>
    <t>1659366771</t>
  </si>
  <si>
    <t>555872</t>
  </si>
  <si>
    <t>110000863</t>
  </si>
  <si>
    <t>LAUREL CREEK HEALTH CENTER</t>
  </si>
  <si>
    <t>206484032</t>
  </si>
  <si>
    <t>1679508162</t>
  </si>
  <si>
    <t>555727</t>
  </si>
  <si>
    <t>030000165</t>
  </si>
  <si>
    <t>MOUNTAIN MANOR SENIOR RESIDENCE</t>
  </si>
  <si>
    <t>206340959</t>
  </si>
  <si>
    <t>1770998080</t>
  </si>
  <si>
    <t>555889</t>
  </si>
  <si>
    <t>250000019</t>
  </si>
  <si>
    <t>COMMUNITY CARE ON PALM</t>
  </si>
  <si>
    <t>206331116</t>
  </si>
  <si>
    <t>1619560216</t>
  </si>
  <si>
    <t>555711</t>
  </si>
  <si>
    <t>220000971</t>
  </si>
  <si>
    <t>SAN FRANCISCO TOWERS</t>
  </si>
  <si>
    <t>206384050</t>
  </si>
  <si>
    <t>1982377487</t>
  </si>
  <si>
    <t>555728</t>
  </si>
  <si>
    <t>010000949</t>
  </si>
  <si>
    <t>PINE RIDGE CARE CENTER</t>
  </si>
  <si>
    <t>206210999</t>
  </si>
  <si>
    <t>1659610814</t>
  </si>
  <si>
    <t>055850</t>
  </si>
  <si>
    <t>920000302</t>
  </si>
  <si>
    <t>WINDSOR TERRACE HEALTHCARE CENTER</t>
  </si>
  <si>
    <t>206196069</t>
  </si>
  <si>
    <t>1780835611</t>
  </si>
  <si>
    <t>555738</t>
  </si>
  <si>
    <t>250001382</t>
  </si>
  <si>
    <t>DESERT MOUNTAIN CARE CENTER</t>
  </si>
  <si>
    <t>206334439</t>
  </si>
  <si>
    <t>1578141206, 1992799795</t>
  </si>
  <si>
    <t>555742</t>
  </si>
  <si>
    <t>030001615</t>
  </si>
  <si>
    <t>GOLDEN SONORA CARE CENTER</t>
  </si>
  <si>
    <t>206554007</t>
  </si>
  <si>
    <t>1356335384, 1851004170</t>
  </si>
  <si>
    <t>555736</t>
  </si>
  <si>
    <t>TUOLUMNE</t>
  </si>
  <si>
    <t>950000277</t>
  </si>
  <si>
    <t>BAYSHIRE SAN DIMAS POST-ACUTE</t>
  </si>
  <si>
    <t>206196063</t>
  </si>
  <si>
    <t>1538701495, 1932984788</t>
  </si>
  <si>
    <t>555737</t>
  </si>
  <si>
    <t>250000110</t>
  </si>
  <si>
    <t>VISTA REAL POST ACUTE</t>
  </si>
  <si>
    <t>206331214</t>
  </si>
  <si>
    <t>1598746182</t>
  </si>
  <si>
    <t>555740</t>
  </si>
  <si>
    <t>030001605</t>
  </si>
  <si>
    <t>SIENA SKILLED NURSING &amp; REHABILITATION CENTER</t>
  </si>
  <si>
    <t>206314025</t>
  </si>
  <si>
    <t>1386160703</t>
  </si>
  <si>
    <t>555744</t>
  </si>
  <si>
    <t>250001724</t>
  </si>
  <si>
    <t>MURRIETA HEALTH AND REHABILITATION CENTER</t>
  </si>
  <si>
    <t>206334502</t>
  </si>
  <si>
    <t>1174517650</t>
  </si>
  <si>
    <t>555747</t>
  </si>
  <si>
    <t>080001502</t>
  </si>
  <si>
    <t>BAYSHIRE CARLSBAD</t>
  </si>
  <si>
    <t>206374272</t>
  </si>
  <si>
    <t>1003221300, 1477158855</t>
  </si>
  <si>
    <t>555745</t>
  </si>
  <si>
    <t>910000014</t>
  </si>
  <si>
    <t>BERKLEY EAST HEALTHCARE CENTER</t>
  </si>
  <si>
    <t>206190072</t>
  </si>
  <si>
    <t>1952936395</t>
  </si>
  <si>
    <t>555748</t>
  </si>
  <si>
    <t>020000053</t>
  </si>
  <si>
    <t>CRESTWOOD MANOR - FREMONT</t>
  </si>
  <si>
    <t>206010994</t>
  </si>
  <si>
    <t>1902828403</t>
  </si>
  <si>
    <t>05A427</t>
  </si>
  <si>
    <t>080001515</t>
  </si>
  <si>
    <t>BAYSHIRE TORREY PINES POST-ACUTE</t>
  </si>
  <si>
    <t>206374271</t>
  </si>
  <si>
    <t>1972918456</t>
  </si>
  <si>
    <t>555746</t>
  </si>
  <si>
    <t>030001657</t>
  </si>
  <si>
    <t>COVENANT VILLAGE CARE CENTER</t>
  </si>
  <si>
    <t>206504035</t>
  </si>
  <si>
    <t>1205906989</t>
  </si>
  <si>
    <t>555749</t>
  </si>
  <si>
    <t>060000131</t>
  </si>
  <si>
    <t>NEWPORT SUBACUTE HEALTHCARE CENTER</t>
  </si>
  <si>
    <t>206301302</t>
  </si>
  <si>
    <t>1396824215</t>
  </si>
  <si>
    <t>555751</t>
  </si>
  <si>
    <t>100001676</t>
  </si>
  <si>
    <t>UNIVERSITY RETIREMENT COMMUNITY AT DAVIS</t>
  </si>
  <si>
    <t>206574013</t>
  </si>
  <si>
    <t>1609876234</t>
  </si>
  <si>
    <t>555769</t>
  </si>
  <si>
    <t>050000061</t>
  </si>
  <si>
    <t>SAMARKAND SKILLED NURSING FACILITY</t>
  </si>
  <si>
    <t>206420510</t>
  </si>
  <si>
    <t>1467558692</t>
  </si>
  <si>
    <t>555762</t>
  </si>
  <si>
    <t>040001259</t>
  </si>
  <si>
    <t>NEW BETHANY</t>
  </si>
  <si>
    <t>206244031</t>
  </si>
  <si>
    <t>1083602304</t>
  </si>
  <si>
    <t>555758</t>
  </si>
  <si>
    <t>020001250</t>
  </si>
  <si>
    <t>BELLAKEN SKILLED NURSING CENTER</t>
  </si>
  <si>
    <t>206010851</t>
  </si>
  <si>
    <t>1841295003</t>
  </si>
  <si>
    <t>555767</t>
  </si>
  <si>
    <t>120001395</t>
  </si>
  <si>
    <t>BROOKDALE RIVERWALK SNF (CA)</t>
  </si>
  <si>
    <t>206154109</t>
  </si>
  <si>
    <t>1275697658</t>
  </si>
  <si>
    <t>555771</t>
  </si>
  <si>
    <t>060001680</t>
  </si>
  <si>
    <t>SAN JUAN HILLS HEALTHCARE CENTER</t>
  </si>
  <si>
    <t>206304158</t>
  </si>
  <si>
    <t>1720675317</t>
  </si>
  <si>
    <t>555763</t>
  </si>
  <si>
    <t>010001007</t>
  </si>
  <si>
    <t>THE REDWOODS, A COMMUNITY OF SENIORS</t>
  </si>
  <si>
    <t>206210916</t>
  </si>
  <si>
    <t>1205809381</t>
  </si>
  <si>
    <t>555826</t>
  </si>
  <si>
    <t>060001718</t>
  </si>
  <si>
    <t>BAYSHIRE YORBA LINDA POST-ACUTE</t>
  </si>
  <si>
    <t>206304269</t>
  </si>
  <si>
    <t>1083256945</t>
  </si>
  <si>
    <t>555768</t>
  </si>
  <si>
    <t>250001745</t>
  </si>
  <si>
    <t>BAYSHIRE RANCHO MIRAGE</t>
  </si>
  <si>
    <t>206334506</t>
  </si>
  <si>
    <t>1063827541, 1710582101</t>
  </si>
  <si>
    <t>555775</t>
  </si>
  <si>
    <t>080000962</t>
  </si>
  <si>
    <t>THE SPRINGS AT PACIFIC REGENT</t>
  </si>
  <si>
    <t>206374091</t>
  </si>
  <si>
    <t>1003198342</t>
  </si>
  <si>
    <t>555739</t>
  </si>
  <si>
    <t>080001542</t>
  </si>
  <si>
    <t>ALTA GARDENS CARE CENTER</t>
  </si>
  <si>
    <t>206301287</t>
  </si>
  <si>
    <t>1326037847</t>
  </si>
  <si>
    <t>555473</t>
  </si>
  <si>
    <t>240001854</t>
  </si>
  <si>
    <t>BISHOP CARE CENTER</t>
  </si>
  <si>
    <t>206144006</t>
  </si>
  <si>
    <t>1225336373</t>
  </si>
  <si>
    <t>555777</t>
  </si>
  <si>
    <t>INYO</t>
  </si>
  <si>
    <t>230000327</t>
  </si>
  <si>
    <t>GRIDLEY POST ACUTE</t>
  </si>
  <si>
    <t>206042213</t>
  </si>
  <si>
    <t>1083387765</t>
  </si>
  <si>
    <t>555776</t>
  </si>
  <si>
    <t>020000042</t>
  </si>
  <si>
    <t>KAISER PERMANENTE POST-ACUTE CARE CENTER</t>
  </si>
  <si>
    <t>206010914</t>
  </si>
  <si>
    <t>1770657561</t>
  </si>
  <si>
    <t>555779</t>
  </si>
  <si>
    <t>940000040</t>
  </si>
  <si>
    <t>VILLA DEL RIO</t>
  </si>
  <si>
    <t>206190234</t>
  </si>
  <si>
    <t>1366959876</t>
  </si>
  <si>
    <t>555781</t>
  </si>
  <si>
    <t>220001041</t>
  </si>
  <si>
    <t>SUNNYVALE POST-ACUTE CENTER</t>
  </si>
  <si>
    <t>206430909</t>
  </si>
  <si>
    <t>1679953004</t>
  </si>
  <si>
    <t>555792</t>
  </si>
  <si>
    <t>220001051</t>
  </si>
  <si>
    <t>CEDAR CREST NURSING AND REHABILITATION CENTER</t>
  </si>
  <si>
    <t>206431686</t>
  </si>
  <si>
    <t>1982608303</t>
  </si>
  <si>
    <t>555790</t>
  </si>
  <si>
    <t>920000310</t>
  </si>
  <si>
    <t>THE GARDENS HEALTHCARE CENTER</t>
  </si>
  <si>
    <t>206196394</t>
  </si>
  <si>
    <t>1508528498, 1740828870</t>
  </si>
  <si>
    <t>555791</t>
  </si>
  <si>
    <t>080001692</t>
  </si>
  <si>
    <t>VI AT LA JOLLA VILLAGE</t>
  </si>
  <si>
    <t>206374300</t>
  </si>
  <si>
    <t>1972574507</t>
  </si>
  <si>
    <t>555793</t>
  </si>
  <si>
    <t>170001870</t>
  </si>
  <si>
    <t>VETERANS HOME OF CALIFORNIA - CHULA VISTA</t>
  </si>
  <si>
    <t>206374298</t>
  </si>
  <si>
    <t>1790771194</t>
  </si>
  <si>
    <t>555795</t>
  </si>
  <si>
    <t>050001409</t>
  </si>
  <si>
    <t>SHERWOOD OAKS POST ACUTE</t>
  </si>
  <si>
    <t>206564120</t>
  </si>
  <si>
    <t>1508466210, 1982089348</t>
  </si>
  <si>
    <t>555794</t>
  </si>
  <si>
    <t>030001821</t>
  </si>
  <si>
    <t>WOODSIDE HEALTHCARE CENTER</t>
  </si>
  <si>
    <t>206340960</t>
  </si>
  <si>
    <t>1376005181</t>
  </si>
  <si>
    <t>555798</t>
  </si>
  <si>
    <t>060000046</t>
  </si>
  <si>
    <t>GORDON LANE CARE CENTER</t>
  </si>
  <si>
    <t>206301189</t>
  </si>
  <si>
    <t>1205932126</t>
  </si>
  <si>
    <t>555797</t>
  </si>
  <si>
    <t>230000802</t>
  </si>
  <si>
    <t>COUNTRY CREST POST-ACUTE</t>
  </si>
  <si>
    <t>206044159</t>
  </si>
  <si>
    <t>1255690079, 1477209237</t>
  </si>
  <si>
    <t>555802</t>
  </si>
  <si>
    <t>020000040</t>
  </si>
  <si>
    <t>MASONIC HOME</t>
  </si>
  <si>
    <t>206010879</t>
  </si>
  <si>
    <t>1043426588</t>
  </si>
  <si>
    <t>555843</t>
  </si>
  <si>
    <t>020000128</t>
  </si>
  <si>
    <t>ELMWOOD CARE CENTER</t>
  </si>
  <si>
    <t>206010807</t>
  </si>
  <si>
    <t>1023183662</t>
  </si>
  <si>
    <t>555819</t>
  </si>
  <si>
    <t>080001751</t>
  </si>
  <si>
    <t>GLENBROOK</t>
  </si>
  <si>
    <t>206374336</t>
  </si>
  <si>
    <t>1134102809</t>
  </si>
  <si>
    <t>555806</t>
  </si>
  <si>
    <t>940000010</t>
  </si>
  <si>
    <t>BEL VISTA HEALTHCARE CENTER</t>
  </si>
  <si>
    <t>206190062</t>
  </si>
  <si>
    <t>1831197235</t>
  </si>
  <si>
    <t>555805</t>
  </si>
  <si>
    <t>910000336</t>
  </si>
  <si>
    <t>SANTA MONICA REHABILITATION CENTER</t>
  </si>
  <si>
    <t>206190613</t>
  </si>
  <si>
    <t>1649041195, 1942605456</t>
  </si>
  <si>
    <t>555808</t>
  </si>
  <si>
    <t>020000070</t>
  </si>
  <si>
    <t>ALL SAINT'S SUBACUTE &amp; TRANSITIONAL CARE</t>
  </si>
  <si>
    <t>206010854</t>
  </si>
  <si>
    <t>1205213204</t>
  </si>
  <si>
    <t>555809</t>
  </si>
  <si>
    <t>010001140</t>
  </si>
  <si>
    <t>ARBOL RESIDENCES OF SANTA ROSA</t>
  </si>
  <si>
    <t>206494078</t>
  </si>
  <si>
    <t>1184246639, 1235607045</t>
  </si>
  <si>
    <t>555836</t>
  </si>
  <si>
    <t>910000067</t>
  </si>
  <si>
    <t>LAWNDALE HEALTHCARE &amp; WELLNESS CENTRE, LLC</t>
  </si>
  <si>
    <t>206190601</t>
  </si>
  <si>
    <t>1376840074</t>
  </si>
  <si>
    <t>555816</t>
  </si>
  <si>
    <t>920000083</t>
  </si>
  <si>
    <t>CANYON OAKS NURSING AND REHABILITATION CENTER</t>
  </si>
  <si>
    <t>206190131</t>
  </si>
  <si>
    <t>1548252620</t>
  </si>
  <si>
    <t>555822</t>
  </si>
  <si>
    <t>170001867</t>
  </si>
  <si>
    <t>VETERANS HOME OF CALIFORNIA - BARSTOW</t>
  </si>
  <si>
    <t>206364186</t>
  </si>
  <si>
    <t>1205821758</t>
  </si>
  <si>
    <t>555853</t>
  </si>
  <si>
    <t>220000067</t>
  </si>
  <si>
    <t>LAUREL HEIGHTS COMMUNITY CARE</t>
  </si>
  <si>
    <t>206382626</t>
  </si>
  <si>
    <t>1629476239</t>
  </si>
  <si>
    <t>555869</t>
  </si>
  <si>
    <t>050001416</t>
  </si>
  <si>
    <t>LOMPOC SKILLED NURSING &amp; REHABILITATION CENTER</t>
  </si>
  <si>
    <t>206424054</t>
  </si>
  <si>
    <t>1396081212</t>
  </si>
  <si>
    <t>555830</t>
  </si>
  <si>
    <t>220000047</t>
  </si>
  <si>
    <t>ATHERTON PARK POST-ACUTE</t>
  </si>
  <si>
    <t>206410820</t>
  </si>
  <si>
    <t>1003451915</t>
  </si>
  <si>
    <t>555827</t>
  </si>
  <si>
    <t>630006021</t>
  </si>
  <si>
    <t>VI AT PALO ALTO</t>
  </si>
  <si>
    <t>206434151</t>
  </si>
  <si>
    <t>1295774172</t>
  </si>
  <si>
    <t>555835</t>
  </si>
  <si>
    <t>910000089</t>
  </si>
  <si>
    <t>VISTA DEL SOL CARE CENTER</t>
  </si>
  <si>
    <t>206190227</t>
  </si>
  <si>
    <t>1932587946</t>
  </si>
  <si>
    <t>555849</t>
  </si>
  <si>
    <t>010000940</t>
  </si>
  <si>
    <t>NOVATO HEALTHCARE CENTER</t>
  </si>
  <si>
    <t>206210969</t>
  </si>
  <si>
    <t>1417152570</t>
  </si>
  <si>
    <t>555844</t>
  </si>
  <si>
    <t>020000135</t>
  </si>
  <si>
    <t>BAY AREA HEALTHCARE CENTER</t>
  </si>
  <si>
    <t>206010808</t>
  </si>
  <si>
    <t>1639431471</t>
  </si>
  <si>
    <t>555851</t>
  </si>
  <si>
    <t>950000088</t>
  </si>
  <si>
    <t>CLARA BALDWIN STOCKER HOME FOR WOMEN</t>
  </si>
  <si>
    <t>206190765</t>
  </si>
  <si>
    <t>1346251329</t>
  </si>
  <si>
    <t>555832</t>
  </si>
  <si>
    <t>950000032</t>
  </si>
  <si>
    <t>MESA GLEN CARE CENTER</t>
  </si>
  <si>
    <t>206190193</t>
  </si>
  <si>
    <t>1932215100</t>
  </si>
  <si>
    <t>555854</t>
  </si>
  <si>
    <t>950000081</t>
  </si>
  <si>
    <t>PARK AVENUE HEALTHCARE &amp; WELLNESS CENTER</t>
  </si>
  <si>
    <t>206190427</t>
  </si>
  <si>
    <t>1811168727</t>
  </si>
  <si>
    <t>555852</t>
  </si>
  <si>
    <t>630011658</t>
  </si>
  <si>
    <t>OAKVIEW SKILLED NURSING</t>
  </si>
  <si>
    <t>206564129</t>
  </si>
  <si>
    <t>1083892350</t>
  </si>
  <si>
    <t>555857</t>
  </si>
  <si>
    <t>630011713</t>
  </si>
  <si>
    <t>BAYWOOD COURT HEALTH CENTER</t>
  </si>
  <si>
    <t>206014238</t>
  </si>
  <si>
    <t>1043489016</t>
  </si>
  <si>
    <t>555855</t>
  </si>
  <si>
    <t>220000061</t>
  </si>
  <si>
    <t>PENINSULA POST-ACUTE</t>
  </si>
  <si>
    <t>206410787</t>
  </si>
  <si>
    <t>1396143962</t>
  </si>
  <si>
    <t>555856</t>
  </si>
  <si>
    <t>630012057</t>
  </si>
  <si>
    <t>GRAND OAKS CARE</t>
  </si>
  <si>
    <t>206544081</t>
  </si>
  <si>
    <t>1477250165, 1679710719</t>
  </si>
  <si>
    <t>555861</t>
  </si>
  <si>
    <t>630012059</t>
  </si>
  <si>
    <t>FOREST HILL MANOR HEALTH CENTER</t>
  </si>
  <si>
    <t>206274055</t>
  </si>
  <si>
    <t>1477298107</t>
  </si>
  <si>
    <t>555867</t>
  </si>
  <si>
    <t>970000115</t>
  </si>
  <si>
    <t>HUNTINGTON HEALTHCARE CENTER</t>
  </si>
  <si>
    <t>206190269</t>
  </si>
  <si>
    <t>1982773990</t>
  </si>
  <si>
    <t>555865</t>
  </si>
  <si>
    <t>090000044</t>
  </si>
  <si>
    <t>BELLA VISTA HEALTH CENTER</t>
  </si>
  <si>
    <t>206371270</t>
  </si>
  <si>
    <t>1760709687</t>
  </si>
  <si>
    <t>555870</t>
  </si>
  <si>
    <t>050001383</t>
  </si>
  <si>
    <t>ALTA HEALTHCARE CENTER OF CAMARILLO</t>
  </si>
  <si>
    <t>206564113</t>
  </si>
  <si>
    <t>1952716375, 1275120867</t>
  </si>
  <si>
    <t>555876</t>
  </si>
  <si>
    <t>630013558</t>
  </si>
  <si>
    <t>VETERANS HOME OF CALIFORNIA - WEST LOS ANGELES</t>
  </si>
  <si>
    <t>206198090</t>
  </si>
  <si>
    <t>1821316076</t>
  </si>
  <si>
    <t>555917</t>
  </si>
  <si>
    <t>090000086</t>
  </si>
  <si>
    <t>GRANITE HILLS HEALTHCARE &amp; WELLNESS CENTRE, LLC</t>
  </si>
  <si>
    <t>206370778</t>
  </si>
  <si>
    <t>1346516937</t>
  </si>
  <si>
    <t>555878</t>
  </si>
  <si>
    <t>050000007</t>
  </si>
  <si>
    <t>CHANNEL ISLANDS POST ACUTE</t>
  </si>
  <si>
    <t>206421102</t>
  </si>
  <si>
    <t>1134400633, 1558915256</t>
  </si>
  <si>
    <t>555875</t>
  </si>
  <si>
    <t>630013891</t>
  </si>
  <si>
    <t>ALL SAINT'S MAUBERT</t>
  </si>
  <si>
    <t>206014308</t>
  </si>
  <si>
    <t>1225425929</t>
  </si>
  <si>
    <t>555879</t>
  </si>
  <si>
    <t>950000076</t>
  </si>
  <si>
    <t>MONTEREY HEALTHCARE &amp; WELLNESS CENTRE, LP</t>
  </si>
  <si>
    <t>206190548</t>
  </si>
  <si>
    <t>1558797910</t>
  </si>
  <si>
    <t>555897</t>
  </si>
  <si>
    <t>630014894</t>
  </si>
  <si>
    <t>VETERANS HOME OF CALIFORNIA - FRESNO</t>
  </si>
  <si>
    <t>206105128</t>
  </si>
  <si>
    <t>1770903775</t>
  </si>
  <si>
    <t>555900</t>
  </si>
  <si>
    <t>630014895</t>
  </si>
  <si>
    <t>VETERANS HOME OF CALIFORNIA - REDDING</t>
  </si>
  <si>
    <t>206454071</t>
  </si>
  <si>
    <t>1396165353</t>
  </si>
  <si>
    <t>555891</t>
  </si>
  <si>
    <t>120000331</t>
  </si>
  <si>
    <t>HEIGHT STREET SKILLED CARE</t>
  </si>
  <si>
    <t>206150698</t>
  </si>
  <si>
    <t>1467830836</t>
  </si>
  <si>
    <t>555902</t>
  </si>
  <si>
    <t>970000174</t>
  </si>
  <si>
    <t>FOOTHILL HEIGHTS CARE CENTER</t>
  </si>
  <si>
    <t>206190389</t>
  </si>
  <si>
    <t>1457719783</t>
  </si>
  <si>
    <t>555894</t>
  </si>
  <si>
    <t>970000186</t>
  </si>
  <si>
    <t>PASADENA NURSING CENTER</t>
  </si>
  <si>
    <t>206190612</t>
  </si>
  <si>
    <t>1225637994, 1548889140</t>
  </si>
  <si>
    <t>555893</t>
  </si>
  <si>
    <t>630015174</t>
  </si>
  <si>
    <t>CREEKVIEW SKILLED NURSING</t>
  </si>
  <si>
    <t>206014349</t>
  </si>
  <si>
    <t>1942620083</t>
  </si>
  <si>
    <t>555895</t>
  </si>
  <si>
    <t>970000077</t>
  </si>
  <si>
    <t>SOUTH PASADENA CARE CENTER</t>
  </si>
  <si>
    <t>206190738</t>
  </si>
  <si>
    <t>1134505720</t>
  </si>
  <si>
    <t>555908</t>
  </si>
  <si>
    <t>630014957</t>
  </si>
  <si>
    <t>STRATFORD VILLA POST-ACUTE</t>
  </si>
  <si>
    <t>206014286</t>
  </si>
  <si>
    <t>1679982524, 1962034496</t>
  </si>
  <si>
    <t>555899</t>
  </si>
  <si>
    <t>630016406</t>
  </si>
  <si>
    <t>ANBERRY TRANSITIONAL CARE</t>
  </si>
  <si>
    <t>206244044</t>
  </si>
  <si>
    <t>1609255637</t>
  </si>
  <si>
    <t>555901</t>
  </si>
  <si>
    <t>630016417</t>
  </si>
  <si>
    <t>MEADOWBROOK VILLAGE CHRISTIAN RETIREMENT COMMUNITY</t>
  </si>
  <si>
    <t>206374458</t>
  </si>
  <si>
    <t>1437520400</t>
  </si>
  <si>
    <t>555906</t>
  </si>
  <si>
    <t>630016910</t>
  </si>
  <si>
    <t>THE ELLISON JOHN TRANSITIONAL CARE CENTER</t>
  </si>
  <si>
    <t>206197667</t>
  </si>
  <si>
    <t>1932555976</t>
  </si>
  <si>
    <t>555904</t>
  </si>
  <si>
    <t>630017516</t>
  </si>
  <si>
    <t>TRELLIS CHINO</t>
  </si>
  <si>
    <t>206364539</t>
  </si>
  <si>
    <t>1184140964</t>
  </si>
  <si>
    <t>555910</t>
  </si>
  <si>
    <t>630017642</t>
  </si>
  <si>
    <t>KERN RIVER TRANSITIONAL CARE</t>
  </si>
  <si>
    <t>206154194</t>
  </si>
  <si>
    <t>1437607926</t>
  </si>
  <si>
    <t>555912</t>
  </si>
  <si>
    <t>020000065</t>
  </si>
  <si>
    <t>WE CARE SKILLED NURSING FACILITY</t>
  </si>
  <si>
    <t>206010968</t>
  </si>
  <si>
    <t>1346750478</t>
  </si>
  <si>
    <t>555914</t>
  </si>
  <si>
    <t>630017757</t>
  </si>
  <si>
    <t>ADVANCED HEALTH CARE OF SACRAMENTO</t>
  </si>
  <si>
    <t>206344211</t>
  </si>
  <si>
    <t>1114439262</t>
  </si>
  <si>
    <t>555913</t>
  </si>
  <si>
    <t>630017935</t>
  </si>
  <si>
    <t>THE SPRINGS HEALTH AND REHABILITATION CENTER</t>
  </si>
  <si>
    <t>206334688</t>
  </si>
  <si>
    <t>1952802225</t>
  </si>
  <si>
    <t>555915</t>
  </si>
  <si>
    <t>630018536</t>
  </si>
  <si>
    <t>RANCHO BELLAGIO POST ACUTE</t>
  </si>
  <si>
    <t>206334620</t>
  </si>
  <si>
    <t>1285297291</t>
  </si>
  <si>
    <t>555921</t>
  </si>
  <si>
    <t>040000012</t>
  </si>
  <si>
    <t>EVERGREEN CARE CENTER</t>
  </si>
  <si>
    <t>206100780</t>
  </si>
  <si>
    <t>1598323669</t>
  </si>
  <si>
    <t>555920</t>
  </si>
  <si>
    <t>630019714</t>
  </si>
  <si>
    <t>ORCHARDS SKILLED NURSING</t>
  </si>
  <si>
    <t>206300323</t>
  </si>
  <si>
    <t>1689272528</t>
  </si>
  <si>
    <t>555922</t>
  </si>
  <si>
    <t>630021719</t>
  </si>
  <si>
    <t>TEMECULA HEALTHCARE CENTER</t>
  </si>
  <si>
    <t>206334689</t>
  </si>
  <si>
    <t>1881210847</t>
  </si>
  <si>
    <t>555923</t>
  </si>
  <si>
    <t>630024814</t>
  </si>
  <si>
    <t>SHADELANDS POST ACUTE</t>
  </si>
  <si>
    <t>206074192</t>
  </si>
  <si>
    <t>1033884473</t>
  </si>
  <si>
    <t>555926</t>
  </si>
  <si>
    <t>630026073</t>
  </si>
  <si>
    <t>RIDGEVIEW SKILLED NURSING FACILITY</t>
  </si>
  <si>
    <t>206374574</t>
  </si>
  <si>
    <t>1669179925</t>
  </si>
  <si>
    <t>555928</t>
  </si>
  <si>
    <t>630027328</t>
  </si>
  <si>
    <t>CITRUS HEIGHTS HEALTH CENTER</t>
  </si>
  <si>
    <t>206198162</t>
  </si>
  <si>
    <t>1639726102</t>
  </si>
  <si>
    <t>555932</t>
  </si>
  <si>
    <t>Section</t>
  </si>
  <si>
    <t>Variable</t>
  </si>
  <si>
    <t>Definition</t>
  </si>
  <si>
    <t>Health Care Access and Information (HCAI) ID</t>
  </si>
  <si>
    <t>National Provider Identifier (NPI)</t>
  </si>
  <si>
    <t>CMS Certification Number (CCN)</t>
  </si>
  <si>
    <t>Facility county name</t>
  </si>
  <si>
    <t>Facility regional district office</t>
  </si>
  <si>
    <t>Special Treatment Program (STP) facility status</t>
  </si>
  <si>
    <t>Number of STP Beds</t>
  </si>
  <si>
    <t>Number of certified beds</t>
  </si>
  <si>
    <t>Acuity-Adjusted Staffing Hour Metrics</t>
  </si>
  <si>
    <t>Acuity-Adjusted CNA Hours measure rate</t>
  </si>
  <si>
    <t>Acuity-Adjusted CNA Hours measure score prior to CNA compliant days adjustment</t>
  </si>
  <si>
    <t>Acuity-Adjusted CNA Hours measure score after CNA days compliant adjustment</t>
  </si>
  <si>
    <t>Acuity-Adjusted LVN Hours measure rate</t>
  </si>
  <si>
    <t>Acuity-Adjusted LVN Hours measure score prior to LVN days compliant adjustment</t>
  </si>
  <si>
    <t>Acuity-Adjusted LVN Hours measure score after LVN days compliant adjustment</t>
  </si>
  <si>
    <t>Acuity-Adjusted RN Hours measure rate</t>
  </si>
  <si>
    <t>Acuity-Adjusted RN Hours measure score prior to RN days compliant adjustment</t>
  </si>
  <si>
    <t>Acuity-Adjusted RN Hours measure score after RN days adjustment</t>
  </si>
  <si>
    <t>Acuity-Adjusted Total Nursing Hours measure rate</t>
  </si>
  <si>
    <t>Acuity-Adjusted Total Nursing Hours measure score prior to Total Nursing days compliant adjustment</t>
  </si>
  <si>
    <t>Percent Total Nursing Days Compliant</t>
  </si>
  <si>
    <t>Acuity-Adjusted Total Nursing Hours measure score after Total Nursing days compliant adjustment</t>
  </si>
  <si>
    <t>Acuity-Adjusted Weekend Total Nursing Hours measure rate</t>
  </si>
  <si>
    <t>Acuity-Adjusted Weekend Total Nursing Hours measure score prior to Total Weekend Nursing days compliant adjustment</t>
  </si>
  <si>
    <t>Percent Total Weekend Nursing Days Compliant</t>
  </si>
  <si>
    <t>Acuity-Adjusted Weekend Total Nursing Hours measure score after Total Weekend Nursing days compliant adjustment</t>
  </si>
  <si>
    <t>Total points earned for Acuity-Adjusted Staffing Hour Metrics Measurement Area</t>
  </si>
  <si>
    <t>Total points possible for Acuity-Adjusted Staffing Hour Metrics Measurement Area</t>
  </si>
  <si>
    <t>Acuity-Adjusted Staffing Hour Metrics Unweighted Measurement Area score</t>
  </si>
  <si>
    <t>Numerator for the Percent of High-Risk Residents with Pressure Ulcers, Long Stay prior year rate</t>
  </si>
  <si>
    <t>Annotation Code for the Numerator for the Percent of High-Risk Residents with Pressure Ulcers, Long Stay prior year rate</t>
  </si>
  <si>
    <t>Denominator for the Percent of High-Risk Residents with Pressure Ulcers, Long Stay prior year rate</t>
  </si>
  <si>
    <t>Annotation Code for the Denominator for the Percent of High-Risk Residents with Pressure Ulcers, Long Stay prior year rate</t>
  </si>
  <si>
    <t>Percent of High-Risk Residents with Pressure Ulcers, Long Stay prior year rate</t>
  </si>
  <si>
    <t>Annotation Code for the Percent of High-Risk Residents with Pressure Ulcers, Long Stay prior year rate</t>
  </si>
  <si>
    <t>Numerator for the Percent of Residents Who Lose Too Much Weight, Long Stay rate for the Full PY 2 Measurement Period</t>
  </si>
  <si>
    <t>Annotation Code for the Numerator for the Percent of Residents Who Lose Too Much Weight, Long Stay rate for the Full PY 2 Measurement Period</t>
  </si>
  <si>
    <t>Denominator for the Percent of Residents Who Lose Too Much Weight, Long Stay rate for the Full PY 2 Measurement Period</t>
  </si>
  <si>
    <t>Annotation Code for the Denominator for the Percent of Residents Who Lose Too Much Weight, Long Stay rate for the Full PY 2 Measurement Period</t>
  </si>
  <si>
    <t xml:space="preserve"> Percent of Residents Who Lose Too Much Weight, Long Stay rate for the Full PY 2 Measurement Period</t>
  </si>
  <si>
    <t>Annotation Code for the Percent of Residents Who Lose Too Much Weight, Long Stay rate for the Full PY 2 Measurement Period</t>
  </si>
  <si>
    <t>Percent of Residents Who Lose Too Much Weight, Long Stay gap closure percentage for the Full PY 2 Measurement Period</t>
  </si>
  <si>
    <t>Annotation Code for the Percent of Residents Who Lose Too Much Weight, Long Stay gap closure percentage for the Full PY 2 Measurement Period.</t>
  </si>
  <si>
    <t>Percent of Residents Who Lose Too Much Weight, Long Stay achievement points earned for the Full PY 2 Measurement Period</t>
  </si>
  <si>
    <t>Percent of Residents Who Lose Too Much Weight, Long Stay improvement points earned for the Full PY 2 Measurement Period</t>
  </si>
  <si>
    <t>Percent of Residents Experiencing One or More Falls with Major Injury, Long Stay Points earned for the Full PY 2 Measurement Period</t>
  </si>
  <si>
    <t>Numerator for the Percent of Residents Who Lose Too Much Weight, Long Stay rate for the Shortened Measurement Period</t>
  </si>
  <si>
    <t>Annotation Code for the Numerator for the Percent of Residents Who Lose Too Much Weight, Long Stay rate for the Shortened Measurement Period</t>
  </si>
  <si>
    <t>Denominator for the Percent of Residents Who Lose Too Much Weight, Long Stay rate for the Shortened Measurement Period</t>
  </si>
  <si>
    <t>Annotation Code for the Denominator for the Percent of Residents Who Lose Too Much Weight, Long Stay rate for the Shortened Measurement Period</t>
  </si>
  <si>
    <t xml:space="preserve"> Percent of Residents Who Lose Too Much Weight, Long Stay rate for the Shortened Measurement Period</t>
  </si>
  <si>
    <t>Annotation Code for the Percent of Residents Who Lose Too Much Weight, Long Stay rate for the Shortened Measurement Period</t>
  </si>
  <si>
    <t>Percent of Residents Who Lose Too Much Weight, Long Stay gap closure percentage for the Shortened Measurement Period</t>
  </si>
  <si>
    <t>Annotation Code for the Percent of Residents Who Lose Too Much Weight, Long Stay gap closure percentage for the Shortened Measurement Period.</t>
  </si>
  <si>
    <t>Percent of Residents Who Lose Too Much Weight, Long Stay achievement points earned for the Shortened Measurement Period</t>
  </si>
  <si>
    <t>Percent of Residents Who Lose Too Much Weight, Long Stay improvement points earned for the Shortened Measurement Period</t>
  </si>
  <si>
    <t>Percent of Residents Who Lose Too Much Weight: Long Stay Points Earned (Shortened Measurement Period)</t>
  </si>
  <si>
    <t>Percent of Residents Who Lose Too Much Weight, Long Stay Points earned for the Shortened Measurement Period</t>
  </si>
  <si>
    <t>Percent of Residents Who Lose Too Much Weight, Long Stay final points earned</t>
  </si>
  <si>
    <t>Numerator for the Percent of Residents Experiencing One or More Falls with Major Injury, Long Stay prior year rate</t>
  </si>
  <si>
    <t>Annotation Code for the Numerator for Percent of Residents Experiencing One or More Falls with Major Injury, Long Stay prior year rate</t>
  </si>
  <si>
    <t>Denominator for the Percent of Residents Experiencing One or More Falls with Major Injury, Long Stay prior year rate</t>
  </si>
  <si>
    <t>Annotation Code for the Denominator for Percent of Residents Experiencing One or More Falls with Major Injury, Long Stay prior year rate</t>
  </si>
  <si>
    <t>Percent of Residents Experiencing One or More Falls with Major Injury, Long Stay prior year rate</t>
  </si>
  <si>
    <t>Annotation Code for the Percent of Residents Experiencing One or More Falls with Major Injury, Long Stay prior year rate</t>
  </si>
  <si>
    <t>Numerator for the Percent of Residents Experiencing One or More Falls with Major Injury, Long Stay rate</t>
  </si>
  <si>
    <t>Annotation Code for the Numerator for Percent of Residents Experiencing One or More Falls with Major Injury, Long Stay rate</t>
  </si>
  <si>
    <t>Denominator for the Percent of Residents Experiencing One or More Falls with Major Injury, Long Stay rate</t>
  </si>
  <si>
    <t>Annotation Code for the Denominator for Percent of Residents Experiencing One or More Falls with Major Injury, Long Stay rate</t>
  </si>
  <si>
    <t>Percent of Residents Experiencing One or More Falls with Major Injury, Long Stay rate</t>
  </si>
  <si>
    <t>Annocation Code for the Percent of Residents Experiencing One or More Falls with Major Injury, Long Stay rate</t>
  </si>
  <si>
    <t>Percent of Residents Experiencing One or More Falls with Major Injury, Long Stay gap closure percentage</t>
  </si>
  <si>
    <t xml:space="preserve">Annotation Code for the Percent of Residents Experiencing One or More Falls with Major Injury, Long Stay gap closure percentage. </t>
  </si>
  <si>
    <t>Percent of Residents Experiencing One or More Falls with Major Injury, Long Stay achievement points earned</t>
  </si>
  <si>
    <t>Percent of Residents Experiencing One or More Falls with Major Injury, Long Stay improvement points earned</t>
  </si>
  <si>
    <t>Percent of Residents Experiencing One or More Falls with Major Injury, Long Stay points earned</t>
  </si>
  <si>
    <t>Numerator for the Percent of Residents Who Received an Antipsychotic Medication, Long Stay prior year rate</t>
  </si>
  <si>
    <t>Annotation Code for the Numerator for Percent of Residents Who Received an Antipsychotic Medication, Long Stay prior year rate</t>
  </si>
  <si>
    <t>Denominator for the Percent of Residents Who Received an Antipsychotic Medication, Long Stay prior year rate</t>
  </si>
  <si>
    <t>Annotation Code for the Denominator for Percent of Residents Who Received an Antipsychotic Medication, Long Stay prior year rate</t>
  </si>
  <si>
    <t>Percent of Residents Who Received an Antipsychotic Medication, Long Stay prior year rate</t>
  </si>
  <si>
    <t>Annotation Code for the Percent of Residents Who Received an Antipsychotic Medication, Long Stay prior year rate</t>
  </si>
  <si>
    <t>Numerator for the Percent of Residents Who Received an Antipsychotic Medication, Long Stay rate</t>
  </si>
  <si>
    <t>Annotation Code for the Numerator for Percent of Residents Who Received an Antipsychotic Medication, Long Stay rate</t>
  </si>
  <si>
    <t>Denominator for the Percent of Residents Who Received an Antipsychotic Medication, Long Stay rate</t>
  </si>
  <si>
    <t>Annotation Code for the Denominator for Percent of Residents Who Received an Antipsychotic Medication, Long Stay rate</t>
  </si>
  <si>
    <t>Percent of Residents Who Received an Antipsychotic Medication, Long Stay rate</t>
  </si>
  <si>
    <t>Annotation Code for the Percent of Residents Who Received an Antipsychotic Medication, Long Stay rate</t>
  </si>
  <si>
    <t>Percent of Residents Who Received an Antipsychotic Medication, Long Stay gap closure percentage</t>
  </si>
  <si>
    <t>Annotation Code for the Percent of Residents Who Received an Antipsychotic Medication, Long Stay gap closure percentage.</t>
  </si>
  <si>
    <t>Percent of Residents Who Received an Antipsychotic Medication, Long Stay achievement points earned</t>
  </si>
  <si>
    <t>Percent of Residents Who Received an Antipsychotic Medication, Long Stay improvement points earned</t>
  </si>
  <si>
    <t>Percent of Residents Who Received an Antipsychotic Medication, Long Stay points earned</t>
  </si>
  <si>
    <t>Total points earned for MDS Clinical Metrics Measurement Area</t>
  </si>
  <si>
    <t>Total points possible for MDS Clinical Metrics Measurement Area</t>
  </si>
  <si>
    <t>MDS Clinical Metrics Unweighted Measurement Area score prior to MDS Data Completeness adjustment</t>
  </si>
  <si>
    <t>MDS Data Completeness rate</t>
  </si>
  <si>
    <t>MDS Clinical Metrics Unweighted Measurement Area score after MDS Data Completeness adjustment</t>
  </si>
  <si>
    <t>Acuity-Adjusted Staffing Metrics Weighted Score for the January 1, 2024–September 30, 2024 measurement period (Weighted at 26.25 percent of the total WQIP score)</t>
  </si>
  <si>
    <t>Acuity-Adjusted Staffing Metrics Weighted Score for the October 1, 2024–December 31, 2024 measurement period (Weighted at 8.75 percent of the total WQIP score)</t>
  </si>
  <si>
    <t>Staffing Turnover Metric Weighted Score (Weighted at 15 percent of the total WQIP score)</t>
  </si>
  <si>
    <t>MDS Clinical Metrics Weighted Score (Weighted at 20 percent of the total WQIP score)</t>
  </si>
  <si>
    <t>Claims-Based Clinical Metrics Weighted Score (Weighted at 20 percent of the total WQIP score)</t>
  </si>
  <si>
    <t>Medi-Cal Disproportionate Share Metric Weighted Score (Weighted at 7 percent of the total WQIP score)</t>
  </si>
  <si>
    <t>MDS Racial/Ethnic Data Completeness Metric Weighted Score (Weighted at 3 percent of the total WQIP score)</t>
  </si>
  <si>
    <t>Interim WQIP score</t>
  </si>
  <si>
    <t>Annotation Field</t>
  </si>
  <si>
    <t>0 or Blank</t>
  </si>
  <si>
    <t>No annotation or blank</t>
  </si>
  <si>
    <t>Cell suppressed for small numbers</t>
  </si>
  <si>
    <t>Cell suppressed for complementary cell</t>
  </si>
  <si>
    <t>Statistically unstable value</t>
  </si>
  <si>
    <t>SNF WQIP PY2 (CY2024) Interim Payment Report</t>
  </si>
  <si>
    <t>Press the TAB key or ARROW keys to navigate through the document.</t>
  </si>
  <si>
    <t>SNF WQIP PY2 (CY2024) Interim Payment Report Data Dictionary</t>
  </si>
  <si>
    <t xml:space="preserve">SNF WQIP Workforce Metrics and Clinical Metrics Domains Benchmarks </t>
  </si>
  <si>
    <t>Interim WQIP Score</t>
  </si>
  <si>
    <t>CY 2024 SNF WQIP Interim Facility Scores and Per Diems</t>
  </si>
  <si>
    <t xml:space="preserve">Baseline Per Diem Rate </t>
  </si>
  <si>
    <t xml:space="preserve">Weighted Average Score </t>
  </si>
  <si>
    <t xml:space="preserve">Curve Factor </t>
  </si>
  <si>
    <t>Facility_Name</t>
  </si>
  <si>
    <t>HCAI_ID</t>
  </si>
  <si>
    <t>CDPH_FAC_ID</t>
  </si>
  <si>
    <t>Interim_Score</t>
  </si>
  <si>
    <t>Curved_Score</t>
  </si>
  <si>
    <t>Percent_Scored</t>
  </si>
  <si>
    <t>Facility_Per_Diem</t>
  </si>
  <si>
    <t>1104801612</t>
  </si>
  <si>
    <t>1851004477</t>
  </si>
  <si>
    <t>1164881538</t>
  </si>
  <si>
    <t>1174279681</t>
  </si>
  <si>
    <t>1275120867</t>
  </si>
  <si>
    <t>1952716375</t>
  </si>
  <si>
    <t>1609275718</t>
  </si>
  <si>
    <t>1942906391</t>
  </si>
  <si>
    <t>1275618142</t>
  </si>
  <si>
    <t>1609473453</t>
  </si>
  <si>
    <t>1053020453</t>
  </si>
  <si>
    <t>1154399244</t>
  </si>
  <si>
    <t>1083302350</t>
  </si>
  <si>
    <t>1609857275</t>
  </si>
  <si>
    <t>1649906348</t>
  </si>
  <si>
    <t>1972588846</t>
  </si>
  <si>
    <t>1184246639</t>
  </si>
  <si>
    <t>1235607045</t>
  </si>
  <si>
    <t>1275539454</t>
  </si>
  <si>
    <t>1932833480</t>
  </si>
  <si>
    <t>1447248075</t>
  </si>
  <si>
    <t>1659768406</t>
  </si>
  <si>
    <t>1396739199</t>
  </si>
  <si>
    <t>1831777564</t>
  </si>
  <si>
    <t>1083320774</t>
  </si>
  <si>
    <t>1467481630</t>
  </si>
  <si>
    <t>1497293070</t>
  </si>
  <si>
    <t>1689380370</t>
  </si>
  <si>
    <t>1083619365</t>
  </si>
  <si>
    <t>1568183788</t>
  </si>
  <si>
    <t>1154467835</t>
  </si>
  <si>
    <t>1356759724</t>
  </si>
  <si>
    <t>1255963781</t>
  </si>
  <si>
    <t>1740207455</t>
  </si>
  <si>
    <t>1386182061</t>
  </si>
  <si>
    <t>1396451092</t>
  </si>
  <si>
    <t>1467597534</t>
  </si>
  <si>
    <t>1649787268</t>
  </si>
  <si>
    <t>1386958965</t>
  </si>
  <si>
    <t>1700294972</t>
  </si>
  <si>
    <t>1447244801</t>
  </si>
  <si>
    <t>1659780096</t>
  </si>
  <si>
    <t>1003221300</t>
  </si>
  <si>
    <t>1477158855</t>
  </si>
  <si>
    <t>1063827541</t>
  </si>
  <si>
    <t>1710582101</t>
  </si>
  <si>
    <t>1538701495</t>
  </si>
  <si>
    <t>1932984788</t>
  </si>
  <si>
    <t>1174511612</t>
  </si>
  <si>
    <t>1588830020</t>
  </si>
  <si>
    <t>1235235300</t>
  </si>
  <si>
    <t>1275269441</t>
  </si>
  <si>
    <t>1275246704</t>
  </si>
  <si>
    <t>1871578187</t>
  </si>
  <si>
    <t>1073355160</t>
  </si>
  <si>
    <t>1386732006</t>
  </si>
  <si>
    <t>1588299929</t>
  </si>
  <si>
    <t>1619965837</t>
  </si>
  <si>
    <t>1588358220</t>
  </si>
  <si>
    <t>1932104213</t>
  </si>
  <si>
    <t>1437884038</t>
  </si>
  <si>
    <t>1659326718</t>
  </si>
  <si>
    <t>1114385630</t>
  </si>
  <si>
    <t>1932856200</t>
  </si>
  <si>
    <t>1659029965</t>
  </si>
  <si>
    <t>1679572929</t>
  </si>
  <si>
    <t>1417660978</t>
  </si>
  <si>
    <t>1922083435</t>
  </si>
  <si>
    <t>1366025520</t>
  </si>
  <si>
    <t>1740723501</t>
  </si>
  <si>
    <t>1194891051</t>
  </si>
  <si>
    <t>1346942695</t>
  </si>
  <si>
    <t>1114059219</t>
  </si>
  <si>
    <t>1669162590</t>
  </si>
  <si>
    <t>1134261142</t>
  </si>
  <si>
    <t>1437896081</t>
  </si>
  <si>
    <t>1639826803</t>
  </si>
  <si>
    <t>1952769473</t>
  </si>
  <si>
    <t>1093872715</t>
  </si>
  <si>
    <t>1235602954</t>
  </si>
  <si>
    <t>1407373350</t>
  </si>
  <si>
    <t>1932273976</t>
  </si>
  <si>
    <t>1134400633</t>
  </si>
  <si>
    <t>1558915256</t>
  </si>
  <si>
    <t>1477530087</t>
  </si>
  <si>
    <t>1881307346</t>
  </si>
  <si>
    <t>1164575320</t>
  </si>
  <si>
    <t>1649857301</t>
  </si>
  <si>
    <t>1740326420</t>
  </si>
  <si>
    <t>1831592336</t>
  </si>
  <si>
    <t>1487170890</t>
  </si>
  <si>
    <t>1972201598</t>
  </si>
  <si>
    <t>1447659255</t>
  </si>
  <si>
    <t>1982698882</t>
  </si>
  <si>
    <t>1760738850</t>
  </si>
  <si>
    <t>1821174467</t>
  </si>
  <si>
    <t>1396813465</t>
  </si>
  <si>
    <t>1902505746</t>
  </si>
  <si>
    <t>1649264912</t>
  </si>
  <si>
    <t>1790194769</t>
  </si>
  <si>
    <t>1013592450</t>
  </si>
  <si>
    <t>1386196517</t>
  </si>
  <si>
    <t>1013641562</t>
  </si>
  <si>
    <t>1780680967</t>
  </si>
  <si>
    <t>1558308460</t>
  </si>
  <si>
    <t>1619602216</t>
  </si>
  <si>
    <t>1699750901</t>
  </si>
  <si>
    <t>1780381939</t>
  </si>
  <si>
    <t>1255690079</t>
  </si>
  <si>
    <t>1477209237</t>
  </si>
  <si>
    <t>1063974285</t>
  </si>
  <si>
    <t>1700973963</t>
  </si>
  <si>
    <t>1104401595</t>
  </si>
  <si>
    <t>1205379062</t>
  </si>
  <si>
    <t>1265145791</t>
  </si>
  <si>
    <t>1578548079</t>
  </si>
  <si>
    <t>1275928707</t>
  </si>
  <si>
    <t>1285202549</t>
  </si>
  <si>
    <t>1174252928</t>
  </si>
  <si>
    <t>1639178429</t>
  </si>
  <si>
    <t>1326734625</t>
  </si>
  <si>
    <t>1760496566</t>
  </si>
  <si>
    <t>1568447068</t>
  </si>
  <si>
    <t>1932812609</t>
  </si>
  <si>
    <t>1942301627</t>
  </si>
  <si>
    <t>1982202602</t>
  </si>
  <si>
    <t>1114542198</t>
  </si>
  <si>
    <t>1407924582</t>
  </si>
  <si>
    <t>1760437628</t>
  </si>
  <si>
    <t>1912403718</t>
  </si>
  <si>
    <t>1578141206</t>
  </si>
  <si>
    <t>1992799795</t>
  </si>
  <si>
    <t>1023724721</t>
  </si>
  <si>
    <t>1568593473</t>
  </si>
  <si>
    <t>1043204324</t>
  </si>
  <si>
    <t>1780093393</t>
  </si>
  <si>
    <t>1144913880</t>
  </si>
  <si>
    <t>1386049898</t>
  </si>
  <si>
    <t>1169594867</t>
  </si>
  <si>
    <t>1669594867</t>
  </si>
  <si>
    <t>1629053913</t>
  </si>
  <si>
    <t>1861105488</t>
  </si>
  <si>
    <t>1467447102</t>
  </si>
  <si>
    <t>1982279535</t>
  </si>
  <si>
    <t>1497875546</t>
  </si>
  <si>
    <t>1699345900</t>
  </si>
  <si>
    <t>1396448882</t>
  </si>
  <si>
    <t>1841296282</t>
  </si>
  <si>
    <t>1750094421</t>
  </si>
  <si>
    <t>1780669093</t>
  </si>
  <si>
    <t>1295448967</t>
  </si>
  <si>
    <t>1942256391</t>
  </si>
  <si>
    <t>1376297143</t>
  </si>
  <si>
    <t>1750749172</t>
  </si>
  <si>
    <t>1144856535</t>
  </si>
  <si>
    <t>1275670895</t>
  </si>
  <si>
    <t>1629631312</t>
  </si>
  <si>
    <t>1679528988</t>
  </si>
  <si>
    <t>1124003629</t>
  </si>
  <si>
    <t>1821701442</t>
  </si>
  <si>
    <t>1588669865</t>
  </si>
  <si>
    <t>1639890627</t>
  </si>
  <si>
    <t>1598229437</t>
  </si>
  <si>
    <t>1811963028</t>
  </si>
  <si>
    <t>1730173725</t>
  </si>
  <si>
    <t>1942910971</t>
  </si>
  <si>
    <t>1326758566</t>
  </si>
  <si>
    <t>1700870797</t>
  </si>
  <si>
    <t>1821708173</t>
  </si>
  <si>
    <t>1851385843</t>
  </si>
  <si>
    <t>1639798234</t>
  </si>
  <si>
    <t>1851987234</t>
  </si>
  <si>
    <t>1215921242</t>
  </si>
  <si>
    <t>1669182804</t>
  </si>
  <si>
    <t>1356335384</t>
  </si>
  <si>
    <t>1851004170</t>
  </si>
  <si>
    <t>1477250165</t>
  </si>
  <si>
    <t>1679710719</t>
  </si>
  <si>
    <t>1740993419</t>
  </si>
  <si>
    <t>1811972193</t>
  </si>
  <si>
    <t>1114922614</t>
  </si>
  <si>
    <t>1437852027</t>
  </si>
  <si>
    <t>1639841109</t>
  </si>
  <si>
    <t>1730221268</t>
  </si>
  <si>
    <t>1184321036</t>
  </si>
  <si>
    <t>1821082637</t>
  </si>
  <si>
    <t>1043316292</t>
  </si>
  <si>
    <t>1629527429</t>
  </si>
  <si>
    <t>1053063685</t>
  </si>
  <si>
    <t>1629097761</t>
  </si>
  <si>
    <t>1477547750</t>
  </si>
  <si>
    <t>1629653720</t>
  </si>
  <si>
    <t>1124104872</t>
  </si>
  <si>
    <t>1417663105</t>
  </si>
  <si>
    <t>1528662954</t>
  </si>
  <si>
    <t>1619424553</t>
  </si>
  <si>
    <t>1003538471</t>
  </si>
  <si>
    <t>1245288083</t>
  </si>
  <si>
    <t>1558825067</t>
  </si>
  <si>
    <t>1740238047</t>
  </si>
  <si>
    <t>1235363904</t>
  </si>
  <si>
    <t>1457069155</t>
  </si>
  <si>
    <t>1417928862</t>
  </si>
  <si>
    <t>1437625894</t>
  </si>
  <si>
    <t>1326738345</t>
  </si>
  <si>
    <t>1881684900</t>
  </si>
  <si>
    <t>1114649589</t>
  </si>
  <si>
    <t>1811945652</t>
  </si>
  <si>
    <t>1144226861</t>
  </si>
  <si>
    <t>1639803182</t>
  </si>
  <si>
    <t>1083212716</t>
  </si>
  <si>
    <t>1588760623</t>
  </si>
  <si>
    <t>1639199409</t>
  </si>
  <si>
    <t>1669996245</t>
  </si>
  <si>
    <t>1053396366</t>
  </si>
  <si>
    <t>1730892357</t>
  </si>
  <si>
    <t>1215942065</t>
  </si>
  <si>
    <t>1538685946</t>
  </si>
  <si>
    <t>1003540329</t>
  </si>
  <si>
    <t>1255338810</t>
  </si>
  <si>
    <t>1043295546</t>
  </si>
  <si>
    <t>1720791346</t>
  </si>
  <si>
    <t>1821613803</t>
  </si>
  <si>
    <t>1871661967</t>
  </si>
  <si>
    <t>1740724350</t>
  </si>
  <si>
    <t>1780005256</t>
  </si>
  <si>
    <t>1477615797</t>
  </si>
  <si>
    <t>1770235319</t>
  </si>
  <si>
    <t>1083608293</t>
  </si>
  <si>
    <t>1437568672</t>
  </si>
  <si>
    <t>1518422393</t>
  </si>
  <si>
    <t>1578701942</t>
  </si>
  <si>
    <t>1861018277</t>
  </si>
  <si>
    <t>1548963127</t>
  </si>
  <si>
    <t>1639175078</t>
  </si>
  <si>
    <t>1437143641</t>
  </si>
  <si>
    <t>1720488067</t>
  </si>
  <si>
    <t>1124178645</t>
  </si>
  <si>
    <t>1952849572</t>
  </si>
  <si>
    <t>1669458790</t>
  </si>
  <si>
    <t>1760172787</t>
  </si>
  <si>
    <t>1083634893</t>
  </si>
  <si>
    <t>1982127338</t>
  </si>
  <si>
    <t>1033844634</t>
  </si>
  <si>
    <t>1205874609</t>
  </si>
  <si>
    <t>1780665356</t>
  </si>
  <si>
    <t>1801584164</t>
  </si>
  <si>
    <t>1144982281</t>
  </si>
  <si>
    <t>1841351780</t>
  </si>
  <si>
    <t>1508318700</t>
  </si>
  <si>
    <t>1548845928</t>
  </si>
  <si>
    <t>1952014524</t>
  </si>
  <si>
    <t>1174569743</t>
  </si>
  <si>
    <t>1427770692</t>
  </si>
  <si>
    <t>1699712885</t>
  </si>
  <si>
    <t>1841925344</t>
  </si>
  <si>
    <t>1346295755</t>
  </si>
  <si>
    <t>1669914107</t>
  </si>
  <si>
    <t>1598221863</t>
  </si>
  <si>
    <t>1821701590</t>
  </si>
  <si>
    <t>1295278067</t>
  </si>
  <si>
    <t>1548843899</t>
  </si>
  <si>
    <t>1346642592</t>
  </si>
  <si>
    <t>1417225848</t>
  </si>
  <si>
    <t>1356075808</t>
  </si>
  <si>
    <t>1801892096</t>
  </si>
  <si>
    <t>1043908221</t>
  </si>
  <si>
    <t>1063494276</t>
  </si>
  <si>
    <t>1336551639</t>
  </si>
  <si>
    <t>1992794861</t>
  </si>
  <si>
    <t>1376128322</t>
  </si>
  <si>
    <t>1699857193</t>
  </si>
  <si>
    <t>1508862798</t>
  </si>
  <si>
    <t>1689308132</t>
  </si>
  <si>
    <t>1366177867</t>
  </si>
  <si>
    <t>1386681286</t>
  </si>
  <si>
    <t>1437559606</t>
  </si>
  <si>
    <t>1699018739</t>
  </si>
  <si>
    <t>1417503905</t>
  </si>
  <si>
    <t>1508854795</t>
  </si>
  <si>
    <t>1518367788</t>
  </si>
  <si>
    <t>1780678730</t>
  </si>
  <si>
    <t>1922522507</t>
  </si>
  <si>
    <t>1992882278</t>
  </si>
  <si>
    <t>1447656566</t>
  </si>
  <si>
    <t>1568766848</t>
  </si>
  <si>
    <t>1013992510</t>
  </si>
  <si>
    <t>1104539873</t>
  </si>
  <si>
    <t>1699747659</t>
  </si>
  <si>
    <t>1861896805</t>
  </si>
  <si>
    <t>1295710796</t>
  </si>
  <si>
    <t>1467165993</t>
  </si>
  <si>
    <t>1255337440</t>
  </si>
  <si>
    <t>1700510252</t>
  </si>
  <si>
    <t>1225637994</t>
  </si>
  <si>
    <t>1548889140</t>
  </si>
  <si>
    <t>1508266768</t>
  </si>
  <si>
    <t>1568456739</t>
  </si>
  <si>
    <t>1558938431</t>
  </si>
  <si>
    <t>1922128974</t>
  </si>
  <si>
    <t>1336549500</t>
  </si>
  <si>
    <t>1679567853</t>
  </si>
  <si>
    <t>1346382298</t>
  </si>
  <si>
    <t>1891146593</t>
  </si>
  <si>
    <t>1497730998</t>
  </si>
  <si>
    <t>1538872155</t>
  </si>
  <si>
    <t>1780267948</t>
  </si>
  <si>
    <t>1912440058</t>
  </si>
  <si>
    <t>1154396919</t>
  </si>
  <si>
    <t>1477055630</t>
  </si>
  <si>
    <t>1821087966</t>
  </si>
  <si>
    <t>1821557620</t>
  </si>
  <si>
    <t>1487790937</t>
  </si>
  <si>
    <t>1912338476</t>
  </si>
  <si>
    <t>1235137555</t>
  </si>
  <si>
    <t>1336700772</t>
  </si>
  <si>
    <t>1578121653</t>
  </si>
  <si>
    <t>1801148952</t>
  </si>
  <si>
    <t>1962195511</t>
  </si>
  <si>
    <t>1972506327</t>
  </si>
  <si>
    <t>1396102943</t>
  </si>
  <si>
    <t>1801884481</t>
  </si>
  <si>
    <t>1295781284</t>
  </si>
  <si>
    <t>1568178267</t>
  </si>
  <si>
    <t>1124405121</t>
  </si>
  <si>
    <t>1194716712</t>
  </si>
  <si>
    <t>1134366529</t>
  </si>
  <si>
    <t>1295379931</t>
  </si>
  <si>
    <t>1750670469</t>
  </si>
  <si>
    <t>1891410833</t>
  </si>
  <si>
    <t>1003230590</t>
  </si>
  <si>
    <t>1720051295</t>
  </si>
  <si>
    <t>1649041195</t>
  </si>
  <si>
    <t>1942605456</t>
  </si>
  <si>
    <t>1871290551</t>
  </si>
  <si>
    <t>1871674358</t>
  </si>
  <si>
    <t>1760471346</t>
  </si>
  <si>
    <t>1770084121</t>
  </si>
  <si>
    <t>1275287047</t>
  </si>
  <si>
    <t>1760840284</t>
  </si>
  <si>
    <t>1508466210</t>
  </si>
  <si>
    <t>1982089348</t>
  </si>
  <si>
    <t>1154046290</t>
  </si>
  <si>
    <t>1760424394</t>
  </si>
  <si>
    <t>1063013035</t>
  </si>
  <si>
    <t>1891706487</t>
  </si>
  <si>
    <t>1154863603</t>
  </si>
  <si>
    <t>1184670697</t>
  </si>
  <si>
    <t>1023066966</t>
  </si>
  <si>
    <t>1831811207</t>
  </si>
  <si>
    <t>1205445848</t>
  </si>
  <si>
    <t>1578656427</t>
  </si>
  <si>
    <t>1164984381</t>
  </si>
  <si>
    <t>1619966751</t>
  </si>
  <si>
    <t>1679982524</t>
  </si>
  <si>
    <t>1962034496</t>
  </si>
  <si>
    <t>1053004606</t>
  </si>
  <si>
    <t>1376516377</t>
  </si>
  <si>
    <t>1255312831</t>
  </si>
  <si>
    <t>1326736695</t>
  </si>
  <si>
    <t>1538107297</t>
  </si>
  <si>
    <t>1891420394</t>
  </si>
  <si>
    <t>1356322937</t>
  </si>
  <si>
    <t>1790473064</t>
  </si>
  <si>
    <t>1891280012</t>
  </si>
  <si>
    <t>1457936403</t>
  </si>
  <si>
    <t>1578649810</t>
  </si>
  <si>
    <t>1134835820</t>
  </si>
  <si>
    <t>1619121092</t>
  </si>
  <si>
    <t>1215602297</t>
  </si>
  <si>
    <t>1902127392</t>
  </si>
  <si>
    <t>1306360987</t>
  </si>
  <si>
    <t>1427072016</t>
  </si>
  <si>
    <t>1245920263</t>
  </si>
  <si>
    <t>1750633350</t>
  </si>
  <si>
    <t>1437157567</t>
  </si>
  <si>
    <t>1962180265</t>
  </si>
  <si>
    <t>1447205117</t>
  </si>
  <si>
    <t>1831752377</t>
  </si>
  <si>
    <t>1508528498</t>
  </si>
  <si>
    <t>1740828870</t>
  </si>
  <si>
    <t>1245277334</t>
  </si>
  <si>
    <t>1750016259</t>
  </si>
  <si>
    <t>1720071954</t>
  </si>
  <si>
    <t>1922795293</t>
  </si>
  <si>
    <t>1346808987</t>
  </si>
  <si>
    <t>1356334197</t>
  </si>
  <si>
    <t>1609330547</t>
  </si>
  <si>
    <t>1609865583</t>
  </si>
  <si>
    <t>1174211072</t>
  </si>
  <si>
    <t>1255697405</t>
  </si>
  <si>
    <t>1134528904</t>
  </si>
  <si>
    <t>1952395147</t>
  </si>
  <si>
    <t>1538153572</t>
  </si>
  <si>
    <t>1972902161</t>
  </si>
  <si>
    <t>1033103205</t>
  </si>
  <si>
    <t>1316346802</t>
  </si>
  <si>
    <t>1255980835</t>
  </si>
  <si>
    <t>1720066129</t>
  </si>
  <si>
    <t>1427129253</t>
  </si>
  <si>
    <t>1780739144</t>
  </si>
  <si>
    <t>1003098906</t>
  </si>
  <si>
    <t>1316655871</t>
  </si>
  <si>
    <t>1003201641</t>
  </si>
  <si>
    <t>1093476905</t>
  </si>
  <si>
    <t>1083703573</t>
  </si>
  <si>
    <t>1851081871</t>
  </si>
  <si>
    <t>1235604646</t>
  </si>
  <si>
    <t>1689742785</t>
  </si>
  <si>
    <t>1427072040</t>
  </si>
  <si>
    <t>1477077816</t>
  </si>
  <si>
    <t>1134174501</t>
  </si>
  <si>
    <t>1508327446</t>
  </si>
  <si>
    <t>1114652617</t>
  </si>
  <si>
    <t>1891741476</t>
  </si>
  <si>
    <t>1457457574</t>
  </si>
  <si>
    <t>1780282418</t>
  </si>
  <si>
    <t>1578633228</t>
  </si>
  <si>
    <t>1902493232</t>
  </si>
  <si>
    <t>1407243355</t>
  </si>
  <si>
    <t>1467020743</t>
  </si>
  <si>
    <t>1013614262</t>
  </si>
  <si>
    <t>1396712892</t>
  </si>
  <si>
    <t>1396720892</t>
  </si>
  <si>
    <t>1235823550</t>
  </si>
  <si>
    <t>1336162775</t>
  </si>
  <si>
    <t>1376966861</t>
  </si>
  <si>
    <t>1932172491</t>
  </si>
  <si>
    <t>1124663034</t>
  </si>
  <si>
    <t>1326032327</t>
  </si>
  <si>
    <t>1750833497</t>
  </si>
  <si>
    <t>1902895972</t>
  </si>
  <si>
    <t>1104811751</t>
  </si>
  <si>
    <t>1831343755</t>
  </si>
  <si>
    <t>1427003649</t>
  </si>
  <si>
    <t>1902531403</t>
  </si>
  <si>
    <t>1174510895</t>
  </si>
  <si>
    <t>1730643669</t>
  </si>
  <si>
    <t>1053946558</t>
  </si>
  <si>
    <t>1346293750</t>
  </si>
  <si>
    <t>1194300582</t>
  </si>
  <si>
    <t>1750833976</t>
  </si>
  <si>
    <t>1235185752</t>
  </si>
  <si>
    <t>1356883805</t>
  </si>
  <si>
    <t>1376201046</t>
  </si>
  <si>
    <t>1629653001</t>
  </si>
  <si>
    <t>1730814237</t>
  </si>
  <si>
    <t>1811942063</t>
  </si>
  <si>
    <t>1063938470</t>
  </si>
  <si>
    <t>1699795484</t>
  </si>
  <si>
    <t>1093105447</t>
  </si>
  <si>
    <t>1699448100</t>
  </si>
  <si>
    <t>1487734934</t>
  </si>
  <si>
    <t>1487734935</t>
  </si>
  <si>
    <t>1548660350</t>
  </si>
  <si>
    <t>1578557526</t>
  </si>
  <si>
    <t>1407840457</t>
  </si>
  <si>
    <t>1508266396</t>
  </si>
  <si>
    <t>1316313281</t>
  </si>
  <si>
    <t>1720718596</t>
  </si>
  <si>
    <t>1063812212</t>
  </si>
  <si>
    <t>1750375705</t>
  </si>
  <si>
    <t>1003861089</t>
  </si>
  <si>
    <t>1174188270</t>
  </si>
  <si>
    <t>1578260725</t>
  </si>
  <si>
    <t>1841275344</t>
  </si>
  <si>
    <t>1184019614</t>
  </si>
  <si>
    <t>1659949923</t>
  </si>
  <si>
    <t>37.5th Percentile</t>
  </si>
  <si>
    <t xml:space="preserve">Please Note: For all metrics, except the Acuity-Adjusted Staffing Hour Metrics, a blank cell indicates data were not available. For Acuity-Adjusted Staffing Hour Metrics, if data were missing, facilities received a score of 0.00. </t>
  </si>
  <si>
    <t xml:space="preserve">Please Note: For Acuity-Adjusted Staffing Hour Metrics, if data were missing, facilities received a score of 0.00. </t>
  </si>
  <si>
    <t>Please Note: For MDS Clinical Metrics, a blank cell indicates data were not available.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</si>
</sst>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0.0000"/>
    <numFmt numFmtId="165" formatCode="0.000"/>
    <numFmt numFmtId="166" formatCode="0.000%"/>
    <numFmt numFmtId="167" formatCode="0.00000000000000000000000000000000000000000%"/>
  </numFmts>
  <fonts count="20" x14ac:knownFonts="1">
    <font>
      <sz val="11"/>
      <color theme="1"/>
      <name val="Calibri"/>
      <family val="2"/>
      <scheme val="minor"/>
    </font>
    <font>
      <sz val="11"/>
      <color theme="1"/>
      <name val="Calibri"/>
      <family val="2"/>
      <scheme val="minor"/>
    </font>
    <font>
      <sz val="8"/>
      <name val="Calibri"/>
      <family val="2"/>
      <scheme val="minor"/>
    </font>
    <font>
      <sz val="11"/>
      <color theme="0"/>
      <name val="Calibri"/>
      <family val="2"/>
      <scheme val="minor"/>
    </font>
    <font>
      <sz val="12"/>
      <color theme="0"/>
      <name val="Segoe UI"/>
      <family val="2"/>
    </font>
    <font>
      <sz val="11"/>
      <color theme="1"/>
      <name val="Segoe UI"/>
      <family val="2"/>
    </font>
    <font>
      <b/>
      <sz val="16"/>
      <color theme="1"/>
      <name val="Segoe UI"/>
      <family val="2"/>
    </font>
    <font>
      <b/>
      <sz val="11"/>
      <color theme="1"/>
      <name val="Segoe UI"/>
      <family val="2"/>
    </font>
    <font>
      <sz val="12"/>
      <color theme="1"/>
      <name val="Segoe UI"/>
      <family val="2"/>
    </font>
    <font>
      <b/>
      <sz val="12"/>
      <color theme="0"/>
      <name val="Segoe UI"/>
      <family val="2"/>
    </font>
    <font>
      <b/>
      <sz val="12"/>
      <color theme="1"/>
      <name val="Segoe UI"/>
      <family val="2"/>
    </font>
    <font>
      <b/>
      <sz val="14"/>
      <color theme="0"/>
      <name val="Segoe UI"/>
      <family val="2"/>
    </font>
    <font>
      <i/>
      <sz val="12"/>
      <color theme="1"/>
      <name val="Segoe UI"/>
      <family val="2"/>
    </font>
    <font>
      <b/>
      <sz val="16"/>
      <color theme="0"/>
      <name val="Segoe UI"/>
      <family val="2"/>
    </font>
    <font>
      <sz val="14"/>
      <color theme="0"/>
      <name val="Segoe UI"/>
      <family val="2"/>
    </font>
    <font>
      <sz val="16"/>
      <color theme="1"/>
      <name val="Segoe UI"/>
      <family val="2"/>
    </font>
    <font>
      <sz val="11"/>
      <color theme="0"/>
      <name val="Segoe UI"/>
      <family val="2"/>
    </font>
    <font>
      <sz val="11"/>
      <color theme="1"/>
      <name val="Calibri"/>
      <family val="2"/>
    </font>
    <font>
      <sz val="12"/>
      <name val="Segoe UI"/>
      <family val="2"/>
    </font>
    <font>
      <b/>
      <sz val="12"/>
      <name val="Segoe UI"/>
      <family val="2"/>
    </font>
  </fonts>
  <fills count="8">
    <fill>
      <patternFill patternType="none"/>
    </fill>
    <fill>
      <patternFill patternType="gray125"/>
    </fill>
    <fill>
      <patternFill patternType="solid">
        <fgColor theme="4"/>
      </patternFill>
    </fill>
    <fill>
      <patternFill patternType="solid">
        <fgColor rgb="FF17315A"/>
        <bgColor indexed="64"/>
      </patternFill>
    </fill>
    <fill>
      <patternFill patternType="solid">
        <fgColor rgb="FF2D6E8D"/>
        <bgColor indexed="64"/>
      </patternFill>
    </fill>
    <fill>
      <patternFill patternType="solid">
        <fgColor rgb="FF1F456B"/>
        <bgColor indexed="64"/>
      </patternFill>
    </fill>
    <fill>
      <patternFill patternType="solid">
        <fgColor theme="0"/>
        <bgColor indexed="64"/>
      </patternFill>
    </fill>
    <fill>
      <patternFill patternType="solid">
        <fgColor rgb="FFFFFFCC"/>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bottom style="thin">
        <color theme="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top style="hair">
        <color indexed="64"/>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diagonal/>
    </border>
    <border>
      <left style="thin">
        <color theme="0"/>
      </left>
      <right/>
      <top style="thin">
        <color theme="0"/>
      </top>
      <bottom style="thin">
        <color theme="0"/>
      </bottom>
      <diagonal/>
    </border>
    <border>
      <left style="hair">
        <color indexed="64"/>
      </left>
      <right/>
      <top style="hair">
        <color indexed="64"/>
      </top>
      <bottom style="thin">
        <color indexed="64"/>
      </bottom>
      <diagonal/>
    </border>
    <border>
      <left/>
      <right style="thin">
        <color indexed="64"/>
      </right>
      <top/>
      <bottom/>
      <diagonal/>
    </border>
    <border>
      <left/>
      <right style="thin">
        <color theme="0"/>
      </right>
      <top/>
      <bottom style="thin">
        <color theme="0"/>
      </bottom>
      <diagonal/>
    </border>
    <border>
      <left/>
      <right style="thin">
        <color theme="0"/>
      </right>
      <top style="thin">
        <color theme="0"/>
      </top>
      <bottom style="thin">
        <color theme="0"/>
      </bottom>
      <diagonal/>
    </border>
  </borders>
  <cellStyleXfs count="8">
    <xf numFmtId="0" fontId="0" fillId="0" borderId="0"/>
    <xf numFmtId="43" fontId="1" fillId="0" borderId="0" applyFont="0" applyFill="0" applyBorder="0" applyAlignment="0" applyProtection="0"/>
    <xf numFmtId="9" fontId="1" fillId="0" borderId="0" applyFont="0" applyFill="0" applyBorder="0" applyAlignment="0" applyProtection="0"/>
    <xf numFmtId="0" fontId="3" fillId="2" borderId="0" applyNumberFormat="0" applyBorder="0" applyAlignment="0" applyProtection="0"/>
    <xf numFmtId="0" fontId="17" fillId="0" borderId="0"/>
    <xf numFmtId="44" fontId="17" fillId="0" borderId="0" applyFont="0" applyFill="0" applyBorder="0" applyAlignment="0" applyProtection="0"/>
    <xf numFmtId="9" fontId="17" fillId="0" borderId="0" applyFont="0" applyFill="0" applyBorder="0" applyAlignment="0" applyProtection="0"/>
    <xf numFmtId="0" fontId="1" fillId="0" borderId="0"/>
  </cellStyleXfs>
  <cellXfs count="155">
    <xf numFmtId="0" fontId="0" fillId="0" borderId="0" xfId="0"/>
    <xf numFmtId="0" fontId="4" fillId="0" borderId="0" xfId="0" applyFont="1" applyAlignment="1" applyProtection="1">
      <alignment vertical="center"/>
      <protection locked="0"/>
    </xf>
    <xf numFmtId="0" fontId="5" fillId="0" borderId="0" xfId="0" applyFont="1" applyProtection="1">
      <protection locked="0"/>
    </xf>
    <xf numFmtId="0" fontId="6" fillId="0" borderId="16" xfId="0" applyFont="1" applyBorder="1" applyAlignment="1" applyProtection="1">
      <alignment vertical="center"/>
      <protection locked="0"/>
    </xf>
    <xf numFmtId="0" fontId="9" fillId="3" borderId="1" xfId="3" applyFont="1" applyFill="1" applyBorder="1" applyAlignment="1" applyProtection="1">
      <alignment horizontal="center" vertical="center" wrapText="1"/>
      <protection locked="0"/>
    </xf>
    <xf numFmtId="0" fontId="10" fillId="0" borderId="13" xfId="0" applyFont="1" applyBorder="1" applyAlignment="1" applyProtection="1">
      <alignment vertical="center" wrapText="1"/>
      <protection locked="0"/>
    </xf>
    <xf numFmtId="0" fontId="8" fillId="0" borderId="8" xfId="0" applyFont="1" applyBorder="1" applyAlignment="1" applyProtection="1">
      <alignment horizontal="left" vertical="center" wrapText="1" indent="1"/>
      <protection locked="0"/>
    </xf>
    <xf numFmtId="165" fontId="8" fillId="0" borderId="8" xfId="2" applyNumberFormat="1" applyFont="1" applyBorder="1" applyAlignment="1" applyProtection="1">
      <alignment horizontal="center" vertical="center" wrapText="1"/>
      <protection locked="0"/>
    </xf>
    <xf numFmtId="165" fontId="8" fillId="0" borderId="12" xfId="2" applyNumberFormat="1" applyFont="1" applyBorder="1" applyAlignment="1" applyProtection="1">
      <alignment horizontal="center" vertical="center" wrapText="1"/>
      <protection locked="0"/>
    </xf>
    <xf numFmtId="165" fontId="8" fillId="0" borderId="9" xfId="2" applyNumberFormat="1" applyFont="1" applyBorder="1" applyAlignment="1" applyProtection="1">
      <alignment horizontal="center" vertical="center" wrapText="1"/>
      <protection locked="0"/>
    </xf>
    <xf numFmtId="0" fontId="10" fillId="0" borderId="14" xfId="0" applyFont="1" applyBorder="1" applyAlignment="1" applyProtection="1">
      <alignment vertical="center" wrapText="1"/>
      <protection locked="0"/>
    </xf>
    <xf numFmtId="165" fontId="8" fillId="0" borderId="9" xfId="0" applyNumberFormat="1" applyFont="1" applyBorder="1" applyAlignment="1" applyProtection="1">
      <alignment horizontal="center" vertical="center" wrapText="1"/>
      <protection locked="0"/>
    </xf>
    <xf numFmtId="166" fontId="8" fillId="0" borderId="8" xfId="2" applyNumberFormat="1" applyFont="1" applyBorder="1" applyAlignment="1" applyProtection="1">
      <alignment horizontal="center" vertical="center" wrapText="1"/>
      <protection locked="0"/>
    </xf>
    <xf numFmtId="166" fontId="8" fillId="0" borderId="12" xfId="2" applyNumberFormat="1" applyFont="1" applyBorder="1" applyAlignment="1" applyProtection="1">
      <alignment horizontal="center" vertical="center" wrapText="1"/>
      <protection locked="0"/>
    </xf>
    <xf numFmtId="166" fontId="8" fillId="0" borderId="9" xfId="2" applyNumberFormat="1" applyFont="1" applyBorder="1" applyAlignment="1" applyProtection="1">
      <alignment horizontal="center" vertical="center" wrapText="1"/>
      <protection locked="0"/>
    </xf>
    <xf numFmtId="0" fontId="8" fillId="0" borderId="10" xfId="0" applyFont="1" applyBorder="1" applyAlignment="1" applyProtection="1">
      <alignment horizontal="left" vertical="center" wrapText="1" indent="1"/>
      <protection locked="0"/>
    </xf>
    <xf numFmtId="166" fontId="8" fillId="0" borderId="10" xfId="2" applyNumberFormat="1" applyFont="1" applyBorder="1" applyAlignment="1" applyProtection="1">
      <alignment horizontal="center" vertical="center" wrapText="1"/>
      <protection locked="0"/>
    </xf>
    <xf numFmtId="166" fontId="8" fillId="0" borderId="19" xfId="2" applyNumberFormat="1" applyFont="1" applyBorder="1" applyAlignment="1" applyProtection="1">
      <alignment horizontal="center" vertical="center" wrapText="1"/>
      <protection locked="0"/>
    </xf>
    <xf numFmtId="166" fontId="8" fillId="0" borderId="11" xfId="2" applyNumberFormat="1" applyFont="1" applyBorder="1" applyAlignment="1" applyProtection="1">
      <alignment horizontal="center" vertical="center" wrapText="1"/>
      <protection locked="0"/>
    </xf>
    <xf numFmtId="0" fontId="7" fillId="0" borderId="14" xfId="0" applyFont="1" applyBorder="1" applyAlignment="1" applyProtection="1">
      <alignment vertical="center" wrapText="1"/>
      <protection locked="0"/>
    </xf>
    <xf numFmtId="0" fontId="7" fillId="0" borderId="0" xfId="0" applyFont="1" applyAlignment="1" applyProtection="1">
      <alignment vertical="center" wrapText="1"/>
      <protection locked="0"/>
    </xf>
    <xf numFmtId="0" fontId="8" fillId="0" borderId="0" xfId="0" applyFont="1" applyProtection="1">
      <protection locked="0"/>
    </xf>
    <xf numFmtId="0" fontId="13" fillId="3" borderId="4" xfId="0" applyFont="1" applyFill="1" applyBorder="1" applyAlignment="1" applyProtection="1">
      <alignment vertical="top"/>
      <protection locked="0"/>
    </xf>
    <xf numFmtId="0" fontId="12" fillId="0" borderId="4" xfId="0" applyFont="1" applyBorder="1" applyProtection="1">
      <protection locked="0"/>
    </xf>
    <xf numFmtId="0" fontId="9" fillId="4" borderId="1" xfId="0" applyFont="1" applyFill="1" applyBorder="1" applyAlignment="1" applyProtection="1">
      <alignment horizontal="center" vertical="center" wrapText="1"/>
      <protection locked="0"/>
    </xf>
    <xf numFmtId="3" fontId="9" fillId="4" borderId="1" xfId="0" applyNumberFormat="1" applyFont="1" applyFill="1" applyBorder="1" applyAlignment="1" applyProtection="1">
      <alignment horizontal="center" vertical="center" wrapText="1"/>
      <protection locked="0"/>
    </xf>
    <xf numFmtId="0" fontId="8" fillId="0" borderId="2" xfId="0" applyFont="1" applyBorder="1" applyAlignment="1" applyProtection="1">
      <alignment horizontal="center" vertical="center" wrapText="1"/>
      <protection locked="0"/>
    </xf>
    <xf numFmtId="49" fontId="8" fillId="0" borderId="1" xfId="0" applyNumberFormat="1" applyFont="1" applyBorder="1" applyAlignment="1" applyProtection="1">
      <alignment horizontal="center" vertical="center"/>
      <protection locked="0"/>
    </xf>
    <xf numFmtId="49" fontId="8" fillId="0" borderId="1" xfId="0" applyNumberFormat="1" applyFont="1" applyBorder="1" applyProtection="1">
      <protection locked="0"/>
    </xf>
    <xf numFmtId="0" fontId="8" fillId="0" borderId="1" xfId="0" applyFont="1" applyBorder="1" applyAlignment="1" applyProtection="1">
      <alignment horizontal="center" vertical="center"/>
      <protection locked="0"/>
    </xf>
    <xf numFmtId="3" fontId="8" fillId="0" borderId="1" xfId="0" applyNumberFormat="1" applyFont="1" applyBorder="1" applyAlignment="1" applyProtection="1">
      <alignment horizontal="center" vertical="center"/>
      <protection locked="0"/>
    </xf>
    <xf numFmtId="164" fontId="8" fillId="0" borderId="1" xfId="0" applyNumberFormat="1" applyFont="1" applyBorder="1" applyAlignment="1" applyProtection="1">
      <alignment horizontal="center" vertical="center"/>
      <protection locked="0"/>
    </xf>
    <xf numFmtId="1" fontId="8" fillId="0" borderId="1" xfId="0" applyNumberFormat="1" applyFont="1" applyBorder="1" applyAlignment="1" applyProtection="1">
      <alignment horizontal="center" vertical="center"/>
      <protection locked="0"/>
    </xf>
    <xf numFmtId="10" fontId="8" fillId="0" borderId="1" xfId="0" applyNumberFormat="1" applyFont="1" applyBorder="1" applyAlignment="1" applyProtection="1">
      <alignment horizontal="center" vertical="center"/>
      <protection locked="0"/>
    </xf>
    <xf numFmtId="10" fontId="8" fillId="0" borderId="1" xfId="2" applyNumberFormat="1" applyFont="1" applyFill="1" applyBorder="1" applyAlignment="1" applyProtection="1">
      <alignment horizontal="center" vertical="center"/>
      <protection locked="0"/>
    </xf>
    <xf numFmtId="1" fontId="8" fillId="0" borderId="1" xfId="2" applyNumberFormat="1" applyFont="1" applyFill="1" applyBorder="1" applyAlignment="1" applyProtection="1">
      <alignment horizontal="center" vertical="center"/>
      <protection locked="0"/>
    </xf>
    <xf numFmtId="164" fontId="8" fillId="0" borderId="4" xfId="0" applyNumberFormat="1" applyFont="1" applyBorder="1" applyAlignment="1" applyProtection="1">
      <alignment horizontal="center" vertical="center"/>
      <protection locked="0"/>
    </xf>
    <xf numFmtId="10" fontId="8" fillId="0" borderId="1" xfId="2" applyNumberFormat="1" applyFont="1" applyBorder="1" applyAlignment="1" applyProtection="1">
      <alignment horizontal="center" vertical="center"/>
      <protection locked="0"/>
    </xf>
    <xf numFmtId="1" fontId="8" fillId="0" borderId="1" xfId="2" applyNumberFormat="1" applyFont="1" applyBorder="1" applyAlignment="1" applyProtection="1">
      <alignment horizontal="center" vertical="center"/>
      <protection locked="0"/>
    </xf>
    <xf numFmtId="0" fontId="8" fillId="0" borderId="2" xfId="0" applyFont="1" applyBorder="1" applyProtection="1">
      <protection locked="0"/>
    </xf>
    <xf numFmtId="0" fontId="8" fillId="0" borderId="1" xfId="0" applyFont="1" applyBorder="1" applyProtection="1">
      <protection locked="0"/>
    </xf>
    <xf numFmtId="3" fontId="8" fillId="0" borderId="2" xfId="0" applyNumberFormat="1" applyFont="1" applyBorder="1" applyAlignment="1" applyProtection="1">
      <alignment horizontal="center" vertical="center" wrapText="1"/>
      <protection locked="0"/>
    </xf>
    <xf numFmtId="164" fontId="8" fillId="0" borderId="2" xfId="0" applyNumberFormat="1" applyFont="1" applyBorder="1" applyAlignment="1" applyProtection="1">
      <alignment horizontal="center" vertical="center" wrapText="1"/>
      <protection locked="0"/>
    </xf>
    <xf numFmtId="1" fontId="8" fillId="0" borderId="2" xfId="0" applyNumberFormat="1" applyFont="1" applyBorder="1" applyAlignment="1" applyProtection="1">
      <alignment horizontal="center" vertical="center" wrapText="1"/>
      <protection locked="0"/>
    </xf>
    <xf numFmtId="10" fontId="8" fillId="0" borderId="2" xfId="2" applyNumberFormat="1" applyFont="1" applyBorder="1" applyAlignment="1" applyProtection="1">
      <alignment horizontal="center" vertical="center" wrapText="1"/>
      <protection locked="0"/>
    </xf>
    <xf numFmtId="1" fontId="8" fillId="0" borderId="2" xfId="2" applyNumberFormat="1" applyFont="1" applyBorder="1" applyAlignment="1" applyProtection="1">
      <alignment horizontal="center" vertical="center" wrapText="1"/>
      <protection locked="0"/>
    </xf>
    <xf numFmtId="164" fontId="8" fillId="0" borderId="18" xfId="0" applyNumberFormat="1" applyFont="1" applyBorder="1" applyAlignment="1" applyProtection="1">
      <alignment horizontal="center" vertical="center" wrapText="1"/>
      <protection locked="0"/>
    </xf>
    <xf numFmtId="0" fontId="8" fillId="0" borderId="0" xfId="0" applyFont="1"/>
    <xf numFmtId="0" fontId="8" fillId="0" borderId="0" xfId="0" applyFont="1" applyAlignment="1">
      <alignment horizontal="center" vertical="center" wrapText="1"/>
    </xf>
    <xf numFmtId="3" fontId="8" fillId="0" borderId="0" xfId="0" applyNumberFormat="1" applyFont="1" applyAlignment="1">
      <alignment horizontal="center" vertical="center" wrapText="1"/>
    </xf>
    <xf numFmtId="10" fontId="8" fillId="0" borderId="0" xfId="2" applyNumberFormat="1" applyFont="1" applyBorder="1" applyAlignment="1" applyProtection="1">
      <alignment horizontal="center" vertical="center" wrapText="1"/>
    </xf>
    <xf numFmtId="1" fontId="8" fillId="0" borderId="0" xfId="2" applyNumberFormat="1" applyFont="1" applyBorder="1" applyAlignment="1" applyProtection="1">
      <alignment horizontal="center" vertical="center" wrapText="1"/>
    </xf>
    <xf numFmtId="0" fontId="13" fillId="3" borderId="5" xfId="0" applyFont="1" applyFill="1" applyBorder="1" applyAlignment="1">
      <alignment vertical="top"/>
    </xf>
    <xf numFmtId="164" fontId="9" fillId="5" borderId="1" xfId="0" applyNumberFormat="1" applyFont="1" applyFill="1" applyBorder="1" applyAlignment="1" applyProtection="1">
      <alignment horizontal="center" vertical="center" wrapText="1"/>
      <protection locked="0"/>
    </xf>
    <xf numFmtId="1" fontId="9" fillId="5" borderId="1" xfId="0" applyNumberFormat="1" applyFont="1" applyFill="1" applyBorder="1" applyAlignment="1" applyProtection="1">
      <alignment horizontal="center" vertical="center" wrapText="1"/>
      <protection locked="0"/>
    </xf>
    <xf numFmtId="10" fontId="9" fillId="5" borderId="1" xfId="2" applyNumberFormat="1" applyFont="1" applyFill="1" applyBorder="1" applyAlignment="1" applyProtection="1">
      <alignment horizontal="center" vertical="center" wrapText="1"/>
      <protection locked="0"/>
    </xf>
    <xf numFmtId="0" fontId="9" fillId="5" borderId="1" xfId="0" applyFont="1" applyFill="1" applyBorder="1" applyAlignment="1" applyProtection="1">
      <alignment horizontal="center" vertical="center" wrapText="1"/>
      <protection locked="0"/>
    </xf>
    <xf numFmtId="164" fontId="9" fillId="4" borderId="1" xfId="0" applyNumberFormat="1" applyFont="1" applyFill="1" applyBorder="1" applyAlignment="1" applyProtection="1">
      <alignment horizontal="center" vertical="center" wrapText="1"/>
      <protection locked="0"/>
    </xf>
    <xf numFmtId="0" fontId="11" fillId="4" borderId="5" xfId="0" applyFont="1" applyFill="1" applyBorder="1" applyAlignment="1">
      <alignment vertical="center" wrapText="1"/>
    </xf>
    <xf numFmtId="0" fontId="11" fillId="4" borderId="5" xfId="0" applyFont="1" applyFill="1" applyBorder="1" applyAlignment="1">
      <alignment horizontal="center" vertical="center" wrapText="1"/>
    </xf>
    <xf numFmtId="0" fontId="11" fillId="4" borderId="15" xfId="0" applyFont="1" applyFill="1" applyBorder="1" applyAlignment="1">
      <alignment vertical="center" wrapText="1"/>
    </xf>
    <xf numFmtId="0" fontId="11" fillId="5" borderId="4" xfId="0" applyFont="1" applyFill="1" applyBorder="1" applyAlignment="1" applyProtection="1">
      <alignment vertical="center"/>
      <protection locked="0"/>
    </xf>
    <xf numFmtId="0" fontId="11" fillId="4" borderId="4" xfId="0" applyFont="1" applyFill="1" applyBorder="1" applyAlignment="1" applyProtection="1">
      <alignment vertical="center"/>
      <protection locked="0"/>
    </xf>
    <xf numFmtId="10" fontId="8" fillId="0" borderId="1" xfId="2" applyNumberFormat="1" applyFont="1" applyBorder="1" applyAlignment="1" applyProtection="1">
      <alignment horizontal="center" vertical="center"/>
    </xf>
    <xf numFmtId="0" fontId="8" fillId="0" borderId="0" xfId="0" applyFont="1" applyAlignment="1" applyProtection="1">
      <alignment horizontal="left"/>
      <protection locked="0"/>
    </xf>
    <xf numFmtId="0" fontId="8" fillId="0" borderId="0" xfId="0" applyFont="1" applyAlignment="1" applyProtection="1">
      <alignment horizontal="left" vertical="center" wrapText="1"/>
      <protection locked="0"/>
    </xf>
    <xf numFmtId="0" fontId="6" fillId="0" borderId="16" xfId="0" applyFont="1" applyBorder="1" applyProtection="1">
      <protection locked="0"/>
    </xf>
    <xf numFmtId="0" fontId="9" fillId="4" borderId="1" xfId="0" applyFont="1" applyFill="1" applyBorder="1" applyAlignment="1" applyProtection="1">
      <alignment horizontal="left" vertical="center"/>
      <protection locked="0"/>
    </xf>
    <xf numFmtId="0" fontId="4" fillId="4" borderId="1" xfId="0" applyFont="1" applyFill="1" applyBorder="1" applyAlignment="1" applyProtection="1">
      <alignment horizontal="left" vertical="center" wrapText="1"/>
      <protection locked="0"/>
    </xf>
    <xf numFmtId="0" fontId="4" fillId="4" borderId="0" xfId="0" applyFont="1" applyFill="1" applyProtection="1">
      <protection locked="0"/>
    </xf>
    <xf numFmtId="0" fontId="9" fillId="4" borderId="17" xfId="0" applyFont="1" applyFill="1" applyBorder="1" applyAlignment="1" applyProtection="1">
      <alignment horizontal="center" vertical="center"/>
      <protection locked="0"/>
    </xf>
    <xf numFmtId="0" fontId="4" fillId="3" borderId="0" xfId="0" applyFont="1" applyFill="1" applyProtection="1">
      <protection locked="0"/>
    </xf>
    <xf numFmtId="0" fontId="9" fillId="4" borderId="1" xfId="0" applyFont="1" applyFill="1" applyBorder="1" applyAlignment="1" applyProtection="1">
      <alignment horizontal="left"/>
      <protection locked="0"/>
    </xf>
    <xf numFmtId="0" fontId="4" fillId="4" borderId="1" xfId="0" applyFont="1" applyFill="1" applyBorder="1" applyProtection="1">
      <protection locked="0"/>
    </xf>
    <xf numFmtId="0" fontId="9" fillId="4" borderId="20" xfId="0" applyFont="1" applyFill="1" applyBorder="1" applyAlignment="1" applyProtection="1">
      <alignment vertical="center"/>
      <protection locked="0"/>
    </xf>
    <xf numFmtId="10" fontId="9" fillId="4" borderId="1" xfId="0" applyNumberFormat="1" applyFont="1" applyFill="1" applyBorder="1" applyAlignment="1" applyProtection="1">
      <alignment horizontal="left" vertical="center"/>
      <protection locked="0"/>
    </xf>
    <xf numFmtId="0" fontId="4" fillId="4" borderId="1" xfId="0" applyFont="1" applyFill="1" applyBorder="1" applyAlignment="1" applyProtection="1">
      <alignment horizontal="left" vertical="center"/>
      <protection locked="0"/>
    </xf>
    <xf numFmtId="0" fontId="9" fillId="4" borderId="20" xfId="0" applyFont="1" applyFill="1" applyBorder="1" applyAlignment="1" applyProtection="1">
      <alignment horizontal="center" vertical="center"/>
      <protection locked="0"/>
    </xf>
    <xf numFmtId="0" fontId="4" fillId="4" borderId="15" xfId="0" applyFont="1" applyFill="1" applyBorder="1" applyAlignment="1" applyProtection="1">
      <alignment horizontal="left" vertical="center" wrapText="1"/>
      <protection locked="0"/>
    </xf>
    <xf numFmtId="1" fontId="9" fillId="4" borderId="1" xfId="0" applyNumberFormat="1" applyFont="1" applyFill="1" applyBorder="1" applyAlignment="1" applyProtection="1">
      <alignment horizontal="left" vertical="center"/>
      <protection locked="0"/>
    </xf>
    <xf numFmtId="10" fontId="9" fillId="4" borderId="1" xfId="2" applyNumberFormat="1" applyFont="1" applyFill="1" applyBorder="1" applyAlignment="1" applyProtection="1">
      <alignment horizontal="left" vertical="center"/>
      <protection locked="0"/>
    </xf>
    <xf numFmtId="10" fontId="9" fillId="5" borderId="1" xfId="2" applyNumberFormat="1" applyFont="1" applyFill="1" applyBorder="1" applyAlignment="1" applyProtection="1">
      <alignment horizontal="left" vertical="center"/>
      <protection locked="0"/>
    </xf>
    <xf numFmtId="0" fontId="4" fillId="5" borderId="1" xfId="0" applyFont="1" applyFill="1" applyBorder="1" applyAlignment="1" applyProtection="1">
      <alignment horizontal="left" vertical="center" wrapText="1"/>
      <protection locked="0"/>
    </xf>
    <xf numFmtId="0" fontId="4" fillId="5" borderId="0" xfId="0" applyFont="1" applyFill="1" applyProtection="1">
      <protection locked="0"/>
    </xf>
    <xf numFmtId="0" fontId="9" fillId="5" borderId="17" xfId="0" applyFont="1" applyFill="1" applyBorder="1" applyAlignment="1" applyProtection="1">
      <alignment horizontal="center" vertical="center"/>
      <protection locked="0"/>
    </xf>
    <xf numFmtId="4" fontId="9" fillId="5" borderId="1" xfId="1" applyNumberFormat="1" applyFont="1" applyFill="1" applyBorder="1" applyAlignment="1" applyProtection="1">
      <alignment horizontal="left" vertical="center"/>
      <protection locked="0"/>
    </xf>
    <xf numFmtId="0" fontId="9" fillId="4" borderId="1" xfId="2" applyNumberFormat="1" applyFont="1" applyFill="1" applyBorder="1" applyAlignment="1" applyProtection="1">
      <alignment horizontal="left" vertical="center"/>
      <protection locked="0"/>
    </xf>
    <xf numFmtId="0" fontId="8" fillId="0" borderId="0" xfId="0" applyFont="1" applyAlignment="1">
      <alignment horizontal="left"/>
    </xf>
    <xf numFmtId="0" fontId="8" fillId="0" borderId="0" xfId="0" applyFont="1" applyAlignment="1">
      <alignment horizontal="left" vertical="center" wrapText="1"/>
    </xf>
    <xf numFmtId="0" fontId="15" fillId="0" borderId="16" xfId="0" applyFont="1" applyBorder="1"/>
    <xf numFmtId="0" fontId="9" fillId="4" borderId="6" xfId="3" applyFont="1" applyFill="1" applyBorder="1" applyAlignment="1" applyProtection="1">
      <alignment vertical="center" wrapText="1"/>
      <protection locked="0"/>
    </xf>
    <xf numFmtId="0" fontId="16" fillId="4" borderId="0" xfId="0" applyFont="1" applyFill="1" applyProtection="1">
      <protection locked="0"/>
    </xf>
    <xf numFmtId="0" fontId="9" fillId="4" borderId="7" xfId="0" applyFont="1" applyFill="1" applyBorder="1" applyProtection="1">
      <protection locked="0"/>
    </xf>
    <xf numFmtId="10" fontId="8" fillId="0" borderId="1" xfId="2" applyNumberFormat="1" applyFont="1" applyFill="1" applyBorder="1" applyAlignment="1" applyProtection="1">
      <alignment horizontal="center" vertical="center"/>
    </xf>
    <xf numFmtId="1" fontId="8" fillId="0" borderId="1" xfId="2" applyNumberFormat="1" applyFont="1" applyBorder="1" applyAlignment="1" applyProtection="1">
      <alignment horizontal="center" vertical="center"/>
    </xf>
    <xf numFmtId="1" fontId="8" fillId="0" borderId="1" xfId="2" applyNumberFormat="1" applyFont="1" applyFill="1" applyBorder="1" applyAlignment="1" applyProtection="1">
      <alignment horizontal="center" vertical="center"/>
    </xf>
    <xf numFmtId="164" fontId="9" fillId="5" borderId="1" xfId="0" applyNumberFormat="1" applyFont="1" applyFill="1" applyBorder="1" applyAlignment="1" applyProtection="1">
      <alignment horizontal="left" vertical="center"/>
      <protection locked="0"/>
    </xf>
    <xf numFmtId="1" fontId="9" fillId="5" borderId="1" xfId="0" applyNumberFormat="1" applyFont="1" applyFill="1" applyBorder="1" applyAlignment="1" applyProtection="1">
      <alignment horizontal="left" vertical="center"/>
      <protection locked="0"/>
    </xf>
    <xf numFmtId="0" fontId="9" fillId="5" borderId="17" xfId="0" applyFont="1" applyFill="1" applyBorder="1" applyAlignment="1" applyProtection="1">
      <alignment horizontal="center" vertical="center" wrapText="1"/>
      <protection locked="0"/>
    </xf>
    <xf numFmtId="0" fontId="9" fillId="5" borderId="1" xfId="0" applyFont="1" applyFill="1" applyBorder="1" applyAlignment="1" applyProtection="1">
      <alignment horizontal="left" vertical="center"/>
      <protection locked="0"/>
    </xf>
    <xf numFmtId="0" fontId="9" fillId="3" borderId="1" xfId="0" applyFont="1" applyFill="1" applyBorder="1" applyAlignment="1" applyProtection="1">
      <alignment horizontal="center" vertical="center"/>
      <protection locked="0"/>
    </xf>
    <xf numFmtId="0" fontId="9" fillId="3" borderId="1" xfId="0" applyFont="1" applyFill="1" applyBorder="1" applyAlignment="1" applyProtection="1">
      <alignment horizontal="center" vertical="center" wrapText="1"/>
      <protection locked="0"/>
    </xf>
    <xf numFmtId="0" fontId="8" fillId="3" borderId="0" xfId="0" applyFont="1" applyFill="1" applyProtection="1">
      <protection locked="0"/>
    </xf>
    <xf numFmtId="0" fontId="11" fillId="4" borderId="5" xfId="0" applyFont="1" applyFill="1" applyBorder="1" applyAlignment="1" applyProtection="1">
      <alignment horizontal="left" vertical="center"/>
      <protection locked="0"/>
    </xf>
    <xf numFmtId="49" fontId="8" fillId="0" borderId="2" xfId="0" applyNumberFormat="1" applyFont="1" applyBorder="1" applyProtection="1">
      <protection locked="0"/>
    </xf>
    <xf numFmtId="0" fontId="4" fillId="0" borderId="0" xfId="4" applyFont="1" applyAlignment="1" applyProtection="1">
      <alignment vertical="center"/>
      <protection locked="0"/>
    </xf>
    <xf numFmtId="0" fontId="8" fillId="0" borderId="0" xfId="4" applyFont="1" applyAlignment="1" applyProtection="1">
      <alignment vertical="center"/>
      <protection locked="0"/>
    </xf>
    <xf numFmtId="0" fontId="18" fillId="6" borderId="0" xfId="4" applyFont="1" applyFill="1" applyAlignment="1" applyProtection="1">
      <alignment horizontal="right" vertical="center"/>
      <protection locked="0"/>
    </xf>
    <xf numFmtId="44" fontId="19" fillId="7" borderId="1" xfId="5" applyFont="1" applyFill="1" applyBorder="1" applyAlignment="1" applyProtection="1">
      <alignment vertical="center"/>
      <protection locked="0"/>
    </xf>
    <xf numFmtId="10" fontId="19" fillId="7" borderId="1" xfId="6" applyNumberFormat="1" applyFont="1" applyFill="1" applyBorder="1" applyAlignment="1" applyProtection="1">
      <alignment vertical="center"/>
      <protection locked="0"/>
    </xf>
    <xf numFmtId="0" fontId="8" fillId="0" borderId="0" xfId="4" applyFont="1" applyAlignment="1" applyProtection="1">
      <alignment horizontal="right" vertical="center"/>
      <protection locked="0"/>
    </xf>
    <xf numFmtId="2" fontId="19" fillId="7" borderId="1" xfId="6" applyNumberFormat="1" applyFont="1" applyFill="1" applyBorder="1" applyAlignment="1" applyProtection="1">
      <alignment horizontal="center" vertical="center"/>
      <protection locked="0"/>
    </xf>
    <xf numFmtId="0" fontId="8" fillId="0" borderId="1" xfId="7" applyFont="1" applyBorder="1" applyAlignment="1" applyProtection="1">
      <alignment vertical="center"/>
      <protection locked="0"/>
    </xf>
    <xf numFmtId="0" fontId="8" fillId="0" borderId="1" xfId="7" applyFont="1" applyBorder="1" applyAlignment="1" applyProtection="1">
      <alignment horizontal="center" vertical="center"/>
      <protection locked="0"/>
    </xf>
    <xf numFmtId="10" fontId="8" fillId="0" borderId="1" xfId="6" applyNumberFormat="1" applyFont="1" applyBorder="1" applyAlignment="1" applyProtection="1">
      <alignment vertical="center"/>
      <protection locked="0"/>
    </xf>
    <xf numFmtId="44" fontId="8" fillId="0" borderId="1" xfId="4" applyNumberFormat="1" applyFont="1" applyBorder="1" applyAlignment="1" applyProtection="1">
      <alignment vertical="center"/>
      <protection locked="0"/>
    </xf>
    <xf numFmtId="0" fontId="8" fillId="0" borderId="0" xfId="4" applyFont="1" applyAlignment="1">
      <alignment vertical="center"/>
    </xf>
    <xf numFmtId="0" fontId="10" fillId="0" borderId="0" xfId="4" applyFont="1" applyAlignment="1">
      <alignment vertical="center"/>
    </xf>
    <xf numFmtId="0" fontId="5" fillId="0" borderId="0" xfId="0" applyFont="1"/>
    <xf numFmtId="0" fontId="6" fillId="0" borderId="16" xfId="0" applyFont="1" applyBorder="1" applyAlignment="1">
      <alignment vertical="center"/>
    </xf>
    <xf numFmtId="0" fontId="4" fillId="4" borderId="8" xfId="0" applyFont="1" applyFill="1" applyBorder="1"/>
    <xf numFmtId="0" fontId="4" fillId="4" borderId="12" xfId="0" applyFont="1" applyFill="1" applyBorder="1"/>
    <xf numFmtId="0" fontId="4" fillId="4" borderId="9" xfId="0" applyFont="1" applyFill="1" applyBorder="1"/>
    <xf numFmtId="0" fontId="10" fillId="0" borderId="14" xfId="0" applyFont="1" applyBorder="1" applyAlignment="1">
      <alignment vertical="center" wrapText="1"/>
    </xf>
    <xf numFmtId="0" fontId="8" fillId="0" borderId="8" xfId="0" applyFont="1" applyBorder="1" applyAlignment="1">
      <alignment horizontal="left" vertical="center" wrapText="1" indent="1"/>
    </xf>
    <xf numFmtId="165" fontId="8" fillId="0" borderId="8" xfId="2" applyNumberFormat="1" applyFont="1" applyBorder="1" applyAlignment="1" applyProtection="1">
      <alignment horizontal="center" vertical="center" wrapText="1"/>
    </xf>
    <xf numFmtId="165" fontId="8" fillId="0" borderId="12" xfId="2" applyNumberFormat="1" applyFont="1" applyBorder="1" applyAlignment="1" applyProtection="1">
      <alignment horizontal="center" vertical="center" wrapText="1"/>
    </xf>
    <xf numFmtId="165" fontId="8" fillId="0" borderId="9" xfId="2" applyNumberFormat="1" applyFont="1" applyBorder="1" applyAlignment="1" applyProtection="1">
      <alignment horizontal="center" vertical="center" wrapText="1"/>
    </xf>
    <xf numFmtId="0" fontId="9" fillId="4" borderId="1" xfId="0" applyFont="1" applyFill="1" applyBorder="1" applyAlignment="1" applyProtection="1">
      <alignment horizontal="center" vertical="center"/>
      <protection locked="0"/>
    </xf>
    <xf numFmtId="0" fontId="11" fillId="3" borderId="0" xfId="4" applyFont="1" applyFill="1" applyAlignment="1" applyProtection="1">
      <alignment vertical="center"/>
      <protection locked="0"/>
    </xf>
    <xf numFmtId="0" fontId="9" fillId="0" borderId="0" xfId="0" applyFont="1" applyAlignment="1" applyProtection="1">
      <alignment vertical="top" wrapText="1"/>
      <protection locked="0"/>
    </xf>
    <xf numFmtId="0" fontId="14" fillId="0" borderId="21" xfId="0" applyFont="1" applyBorder="1" applyProtection="1">
      <protection locked="0"/>
    </xf>
    <xf numFmtId="0" fontId="14" fillId="0" borderId="3" xfId="0" applyFont="1" applyBorder="1" applyProtection="1">
      <protection locked="0"/>
    </xf>
    <xf numFmtId="0" fontId="4" fillId="0" borderId="2" xfId="0" applyFont="1" applyBorder="1" applyAlignment="1" applyProtection="1">
      <alignment horizontal="center" vertical="center" wrapText="1"/>
      <protection locked="0"/>
    </xf>
    <xf numFmtId="167" fontId="8" fillId="0" borderId="2" xfId="0" applyNumberFormat="1" applyFont="1" applyBorder="1" applyAlignment="1" applyProtection="1">
      <alignment horizontal="center" vertical="center" wrapText="1"/>
      <protection locked="0"/>
    </xf>
    <xf numFmtId="0" fontId="8" fillId="0" borderId="22" xfId="0" applyFont="1" applyBorder="1" applyProtection="1">
      <protection locked="0"/>
    </xf>
    <xf numFmtId="0" fontId="12" fillId="0" borderId="0" xfId="0" applyFont="1" applyAlignment="1" applyProtection="1">
      <alignment wrapText="1"/>
      <protection locked="0"/>
    </xf>
    <xf numFmtId="164" fontId="8" fillId="0" borderId="0" xfId="0" applyNumberFormat="1" applyFont="1" applyAlignment="1">
      <alignment horizontal="center" vertical="center" wrapText="1"/>
    </xf>
    <xf numFmtId="1" fontId="8" fillId="0" borderId="0" xfId="0" applyNumberFormat="1" applyFont="1" applyAlignment="1">
      <alignment horizontal="center" vertical="center" wrapText="1"/>
    </xf>
    <xf numFmtId="0" fontId="12" fillId="0" borderId="5" xfId="0" applyFont="1" applyBorder="1"/>
    <xf numFmtId="164" fontId="9" fillId="5" borderId="1" xfId="0" applyNumberFormat="1" applyFont="1" applyFill="1" applyBorder="1" applyAlignment="1">
      <alignment horizontal="center" vertical="center" wrapText="1"/>
    </xf>
    <xf numFmtId="164" fontId="9" fillId="5" borderId="4" xfId="0" applyNumberFormat="1" applyFont="1" applyFill="1" applyBorder="1" applyAlignment="1">
      <alignment horizontal="center" vertical="center" wrapText="1"/>
    </xf>
    <xf numFmtId="0" fontId="11" fillId="5" borderId="5" xfId="0" applyFont="1" applyFill="1" applyBorder="1" applyAlignment="1">
      <alignment vertical="center"/>
    </xf>
    <xf numFmtId="0" fontId="11" fillId="5" borderId="15" xfId="0" applyFont="1" applyFill="1" applyBorder="1" applyAlignment="1">
      <alignment vertical="center"/>
    </xf>
    <xf numFmtId="164" fontId="8" fillId="0" borderId="1" xfId="0" applyNumberFormat="1" applyFont="1" applyBorder="1" applyAlignment="1">
      <alignment horizontal="center" vertical="center"/>
    </xf>
    <xf numFmtId="10" fontId="8" fillId="0" borderId="1" xfId="0" applyNumberFormat="1" applyFont="1" applyBorder="1" applyAlignment="1">
      <alignment horizontal="center" vertical="center"/>
    </xf>
    <xf numFmtId="0" fontId="11" fillId="4" borderId="5" xfId="0" applyFont="1" applyFill="1" applyBorder="1" applyAlignment="1">
      <alignment vertical="center"/>
    </xf>
    <xf numFmtId="0" fontId="11" fillId="4" borderId="15" xfId="0" applyFont="1" applyFill="1" applyBorder="1" applyAlignment="1">
      <alignment vertical="center"/>
    </xf>
    <xf numFmtId="0" fontId="8" fillId="0" borderId="1" xfId="0" applyFont="1" applyBorder="1" applyAlignment="1">
      <alignment horizontal="center" vertical="center"/>
    </xf>
    <xf numFmtId="1" fontId="8" fillId="0" borderId="1" xfId="0" applyNumberFormat="1" applyFont="1" applyBorder="1" applyAlignment="1">
      <alignment horizontal="center" vertical="center"/>
    </xf>
    <xf numFmtId="0" fontId="9" fillId="0" borderId="0" xfId="0" applyFont="1" applyAlignment="1">
      <alignment vertical="top" wrapText="1"/>
    </xf>
    <xf numFmtId="0" fontId="12" fillId="0" borderId="0" xfId="0" applyFont="1" applyAlignment="1">
      <alignment wrapText="1"/>
    </xf>
    <xf numFmtId="0" fontId="14" fillId="0" borderId="3" xfId="0" applyFont="1" applyBorder="1"/>
    <xf numFmtId="0" fontId="14" fillId="5" borderId="5" xfId="0" applyFont="1" applyFill="1" applyBorder="1"/>
    <xf numFmtId="0" fontId="14" fillId="5" borderId="15" xfId="0" applyFont="1" applyFill="1" applyBorder="1"/>
  </cellXfs>
  <cellStyles count="8">
    <cellStyle name="Accent1" xfId="3" builtinId="29"/>
    <cellStyle name="Comma" xfId="1" builtinId="3"/>
    <cellStyle name="Currency 2" xfId="5" xr:uid="{58E7DAC1-83C0-4D8A-B397-154D1FABDB13}"/>
    <cellStyle name="Normal" xfId="0" builtinId="0"/>
    <cellStyle name="Normal 2" xfId="4" xr:uid="{055C2AAB-3799-48A8-BB88-44325ADC9C3E}"/>
    <cellStyle name="Normal 2 2" xfId="7" xr:uid="{7572E136-035D-4373-AFFC-129B5D6A748E}"/>
    <cellStyle name="Percent" xfId="2" builtinId="5"/>
    <cellStyle name="Percent 2" xfId="6" xr:uid="{B486A302-4538-40FE-8347-1A596E6C67C6}"/>
  </cellStyles>
  <dxfs count="0"/>
  <tableStyles count="0" defaultTableStyle="TableStyleMedium2" defaultPivotStyle="PivotStyleLight16"/>
  <colors>
    <mruColors>
      <color rgb="FF17315A"/>
      <color rgb="FF1F456B"/>
      <color rgb="FF2D6E8D"/>
      <color rgb="FFF9A71C"/>
      <color rgb="FFDDEBF7"/>
      <color rgb="FFD9D9D9"/>
      <color rgb="FF000066"/>
      <color rgb="FF00549E"/>
      <color rgb="FFD9E1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71D266-6DDA-4E67-8B04-F63D5098DDEC}">
  <dimension ref="A1:I25"/>
  <sheetViews>
    <sheetView zoomScaleNormal="100" workbookViewId="0">
      <selection activeCell="B5" sqref="B5"/>
    </sheetView>
  </sheetViews>
  <sheetFormatPr defaultColWidth="0" defaultRowHeight="16.5" zeroHeight="1" x14ac:dyDescent="0.45"/>
  <cols>
    <col min="1" max="1" width="32.7265625" style="2" customWidth="1"/>
    <col min="2" max="2" width="38.26953125" style="2" customWidth="1"/>
    <col min="3" max="8" width="19.1796875" style="2" customWidth="1"/>
    <col min="9" max="9" width="24.1796875" style="2" hidden="1" customWidth="1"/>
    <col min="10" max="16384" width="8.7265625" style="2" hidden="1"/>
  </cols>
  <sheetData>
    <row r="1" spans="1:8" ht="17.5" x14ac:dyDescent="0.45">
      <c r="A1" s="1" t="s">
        <v>5570</v>
      </c>
      <c r="B1" s="118"/>
      <c r="C1" s="118"/>
      <c r="D1" s="118"/>
      <c r="E1" s="118"/>
      <c r="F1" s="118"/>
      <c r="G1" s="118"/>
      <c r="H1" s="118"/>
    </row>
    <row r="2" spans="1:8" ht="25" x14ac:dyDescent="0.45">
      <c r="A2" s="3" t="s">
        <v>5572</v>
      </c>
      <c r="B2" s="119"/>
      <c r="C2" s="119"/>
      <c r="D2" s="119"/>
      <c r="E2" s="119"/>
      <c r="F2" s="119"/>
      <c r="G2" s="119"/>
      <c r="H2" s="119"/>
    </row>
    <row r="3" spans="1:8" ht="15" customHeight="1" x14ac:dyDescent="0.45">
      <c r="A3" s="90" t="s">
        <v>7</v>
      </c>
      <c r="B3" s="120"/>
      <c r="C3" s="120"/>
      <c r="D3" s="120"/>
      <c r="E3" s="121"/>
      <c r="F3" s="121"/>
      <c r="G3" s="121"/>
      <c r="H3" s="122"/>
    </row>
    <row r="4" spans="1:8" ht="15" customHeight="1" x14ac:dyDescent="0.45">
      <c r="A4" s="4" t="s">
        <v>0</v>
      </c>
      <c r="B4" s="4" t="s">
        <v>1</v>
      </c>
      <c r="C4" s="4" t="s">
        <v>2</v>
      </c>
      <c r="D4" s="4" t="s">
        <v>6053</v>
      </c>
      <c r="E4" s="4" t="s">
        <v>3</v>
      </c>
      <c r="F4" s="4" t="s">
        <v>4</v>
      </c>
      <c r="G4" s="4" t="s">
        <v>5</v>
      </c>
      <c r="H4" s="4" t="s">
        <v>6</v>
      </c>
    </row>
    <row r="5" spans="1:8" ht="52.5" x14ac:dyDescent="0.45">
      <c r="A5" s="10" t="s">
        <v>8</v>
      </c>
      <c r="B5" s="6" t="s">
        <v>9</v>
      </c>
      <c r="C5" s="7">
        <v>3.637</v>
      </c>
      <c r="D5" s="7">
        <v>3.8090000000000002</v>
      </c>
      <c r="E5" s="8">
        <v>3.964</v>
      </c>
      <c r="F5" s="8">
        <v>4.12</v>
      </c>
      <c r="G5" s="8">
        <v>4.335</v>
      </c>
      <c r="H5" s="9">
        <v>4.8630000000000004</v>
      </c>
    </row>
    <row r="6" spans="1:8" ht="52.5" x14ac:dyDescent="0.45">
      <c r="A6" s="10" t="s">
        <v>8</v>
      </c>
      <c r="B6" s="6" t="s">
        <v>10</v>
      </c>
      <c r="C6" s="7">
        <v>3.306</v>
      </c>
      <c r="D6" s="7">
        <v>3.4430000000000001</v>
      </c>
      <c r="E6" s="8">
        <v>3.5990000000000002</v>
      </c>
      <c r="F6" s="8">
        <v>3.7389999999999999</v>
      </c>
      <c r="G6" s="8">
        <v>3.9039999999999999</v>
      </c>
      <c r="H6" s="9">
        <v>4.3680000000000003</v>
      </c>
    </row>
    <row r="7" spans="1:8" ht="52.5" x14ac:dyDescent="0.45">
      <c r="A7" s="10" t="s">
        <v>8</v>
      </c>
      <c r="B7" s="6" t="s">
        <v>11</v>
      </c>
      <c r="C7" s="7">
        <v>0.314</v>
      </c>
      <c r="D7" s="7">
        <v>0.35899999999999999</v>
      </c>
      <c r="E7" s="8">
        <v>0.40100000000000002</v>
      </c>
      <c r="F7" s="8">
        <v>0.45600000000000002</v>
      </c>
      <c r="G7" s="8">
        <v>0.54200000000000004</v>
      </c>
      <c r="H7" s="9">
        <v>0.74299999999999999</v>
      </c>
    </row>
    <row r="8" spans="1:8" ht="52.5" x14ac:dyDescent="0.45">
      <c r="A8" s="10" t="s">
        <v>8</v>
      </c>
      <c r="B8" s="6" t="s">
        <v>12</v>
      </c>
      <c r="C8" s="7">
        <v>0.97099999999999997</v>
      </c>
      <c r="D8" s="7">
        <v>1.0429999999999999</v>
      </c>
      <c r="E8" s="8">
        <v>1.1060000000000001</v>
      </c>
      <c r="F8" s="8">
        <v>1.165</v>
      </c>
      <c r="G8" s="8">
        <v>1.2330000000000001</v>
      </c>
      <c r="H8" s="11">
        <v>1.403</v>
      </c>
    </row>
    <row r="9" spans="1:8" ht="52.5" x14ac:dyDescent="0.45">
      <c r="A9" s="10" t="s">
        <v>8</v>
      </c>
      <c r="B9" s="6" t="s">
        <v>13</v>
      </c>
      <c r="C9" s="7">
        <v>2.1779999999999999</v>
      </c>
      <c r="D9" s="7">
        <v>2.33</v>
      </c>
      <c r="E9" s="8">
        <v>2.444</v>
      </c>
      <c r="F9" s="8">
        <v>2.552</v>
      </c>
      <c r="G9" s="8">
        <v>2.7189999999999999</v>
      </c>
      <c r="H9" s="9">
        <v>3.052</v>
      </c>
    </row>
    <row r="10" spans="1:8" ht="17.5" x14ac:dyDescent="0.45">
      <c r="A10" s="123"/>
      <c r="B10" s="124"/>
      <c r="C10" s="125"/>
      <c r="D10" s="125"/>
      <c r="E10" s="126"/>
      <c r="F10" s="126"/>
      <c r="G10" s="126"/>
      <c r="H10" s="127"/>
    </row>
    <row r="11" spans="1:8" ht="17.5" x14ac:dyDescent="0.45">
      <c r="A11" s="92" t="s">
        <v>14</v>
      </c>
      <c r="B11" s="120"/>
      <c r="C11" s="120"/>
      <c r="D11" s="120"/>
      <c r="E11" s="121"/>
      <c r="F11" s="121"/>
      <c r="G11" s="121"/>
      <c r="H11" s="122"/>
    </row>
    <row r="12" spans="1:8" s="91" customFormat="1" ht="17.5" x14ac:dyDescent="0.45">
      <c r="A12" s="4" t="s">
        <v>0</v>
      </c>
      <c r="B12" s="4" t="s">
        <v>1</v>
      </c>
      <c r="C12" s="4" t="s">
        <v>2</v>
      </c>
      <c r="D12" s="4" t="s">
        <v>6053</v>
      </c>
      <c r="E12" s="4" t="s">
        <v>3</v>
      </c>
      <c r="F12" s="4" t="s">
        <v>4</v>
      </c>
      <c r="G12" s="4" t="s">
        <v>5</v>
      </c>
      <c r="H12" s="4" t="s">
        <v>6</v>
      </c>
    </row>
    <row r="13" spans="1:8" ht="35" x14ac:dyDescent="0.45">
      <c r="A13" s="5" t="s">
        <v>15</v>
      </c>
      <c r="B13" s="6" t="s">
        <v>16</v>
      </c>
      <c r="C13" s="12">
        <v>7.2289999999999993E-2</v>
      </c>
      <c r="D13" s="12">
        <v>5.8819999999999997E-2</v>
      </c>
      <c r="E13" s="13">
        <v>4.8189999999999997E-2</v>
      </c>
      <c r="F13" s="13">
        <v>3.8460000000000001E-2</v>
      </c>
      <c r="G13" s="13">
        <v>2.811E-2</v>
      </c>
      <c r="H13" s="14">
        <v>1.176E-2</v>
      </c>
    </row>
    <row r="14" spans="1:8" ht="52.5" x14ac:dyDescent="0.45">
      <c r="A14" s="5" t="s">
        <v>15</v>
      </c>
      <c r="B14" s="6" t="s">
        <v>17</v>
      </c>
      <c r="C14" s="12">
        <v>2.4240000000000001E-2</v>
      </c>
      <c r="D14" s="12">
        <v>1.8749999999999999E-2</v>
      </c>
      <c r="E14" s="13">
        <v>1.393E-2</v>
      </c>
      <c r="F14" s="13">
        <v>9.7300000000000008E-3</v>
      </c>
      <c r="G14" s="13">
        <v>5.0800000000000003E-3</v>
      </c>
      <c r="H14" s="14">
        <v>0</v>
      </c>
    </row>
    <row r="15" spans="1:8" ht="52.5" x14ac:dyDescent="0.45">
      <c r="A15" s="5" t="s">
        <v>15</v>
      </c>
      <c r="B15" s="15" t="s">
        <v>18</v>
      </c>
      <c r="C15" s="16">
        <v>0.13042999999999999</v>
      </c>
      <c r="D15" s="16">
        <v>0.10366</v>
      </c>
      <c r="E15" s="17">
        <v>8.201E-2</v>
      </c>
      <c r="F15" s="17">
        <v>6.3289999999999999E-2</v>
      </c>
      <c r="G15" s="17">
        <v>4.3479999999999998E-2</v>
      </c>
      <c r="H15" s="18">
        <v>1.5440000000000001E-2</v>
      </c>
    </row>
    <row r="16" spans="1:8" hidden="1" x14ac:dyDescent="0.45">
      <c r="A16" s="19"/>
    </row>
    <row r="17" spans="1:1" hidden="1" x14ac:dyDescent="0.45">
      <c r="A17" s="19"/>
    </row>
    <row r="18" spans="1:1" hidden="1" x14ac:dyDescent="0.45">
      <c r="A18" s="19"/>
    </row>
    <row r="19" spans="1:1" hidden="1" x14ac:dyDescent="0.45">
      <c r="A19" s="19"/>
    </row>
    <row r="20" spans="1:1" hidden="1" x14ac:dyDescent="0.45">
      <c r="A20" s="19"/>
    </row>
    <row r="21" spans="1:1" hidden="1" x14ac:dyDescent="0.45">
      <c r="A21" s="19"/>
    </row>
    <row r="22" spans="1:1" hidden="1" x14ac:dyDescent="0.45">
      <c r="A22" s="19"/>
    </row>
    <row r="23" spans="1:1" hidden="1" x14ac:dyDescent="0.45">
      <c r="A23" s="19"/>
    </row>
    <row r="24" spans="1:1" hidden="1" x14ac:dyDescent="0.45">
      <c r="A24" s="19"/>
    </row>
    <row r="25" spans="1:1" hidden="1" x14ac:dyDescent="0.45">
      <c r="A25" s="20"/>
    </row>
  </sheetData>
  <sheetProtection algorithmName="SHA-512" hashValue="XWCuL+gWgI01hzPy4OI2feTNeWVqxa/Wv/veKhId7uzo84mdUGh+VZjGw43E7TvXgrNhRwf1STXphEh1lm7dUA==" saltValue="FeOPd6AEXo55tSnjcdW2sQ==" spinCount="100000" sheet="1" selectLockedCells="1"/>
  <phoneticPr fontId="2" type="noConversion"/>
  <pageMargins left="0.7" right="0.7" top="0.75" bottom="0.75" header="0.3" footer="0.3"/>
  <pageSetup scale="52" orientation="portrait" horizontalDpi="90" verticalDpi="9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3699B6-20FC-43C5-AD9D-3984112C3255}">
  <sheetPr>
    <tabColor rgb="FFFFC000"/>
  </sheetPr>
  <dimension ref="A1:DH1058"/>
  <sheetViews>
    <sheetView showGridLines="0" topLeftCell="C1" zoomScaleNormal="100" workbookViewId="0">
      <selection activeCell="D11" sqref="D11"/>
    </sheetView>
  </sheetViews>
  <sheetFormatPr defaultColWidth="0" defaultRowHeight="17.5" zeroHeight="1" x14ac:dyDescent="0.45"/>
  <cols>
    <col min="1" max="1" width="23" style="39" customWidth="1"/>
    <col min="2" max="2" width="74.453125" style="39" bestFit="1" customWidth="1"/>
    <col min="3" max="3" width="22" style="26" customWidth="1"/>
    <col min="4" max="4" width="41" style="26" bestFit="1" customWidth="1"/>
    <col min="5" max="5" width="24.1796875" style="26" customWidth="1"/>
    <col min="6" max="6" width="20.1796875" style="26" bestFit="1" customWidth="1"/>
    <col min="7" max="7" width="27.26953125" style="26" bestFit="1" customWidth="1"/>
    <col min="8" max="8" width="16.453125" style="26" bestFit="1" customWidth="1"/>
    <col min="9" max="9" width="15" style="26" bestFit="1" customWidth="1"/>
    <col min="10" max="10" width="19.453125" style="41" bestFit="1" customWidth="1"/>
    <col min="11" max="12" width="15.7265625" style="39" hidden="1" customWidth="1"/>
    <col min="13" max="13" width="48.453125" style="39" hidden="1" customWidth="1"/>
    <col min="14" max="109" width="7.81640625" style="39" hidden="1" customWidth="1"/>
    <col min="110" max="111" width="15.7265625" style="39" hidden="1" customWidth="1"/>
    <col min="112" max="112" width="48.453125" style="39" hidden="1" customWidth="1"/>
    <col min="113" max="16384" width="7.81640625" style="39" hidden="1"/>
  </cols>
  <sheetData>
    <row r="1" spans="1:13" s="21" customFormat="1" x14ac:dyDescent="0.45">
      <c r="A1" s="1" t="s">
        <v>5570</v>
      </c>
      <c r="B1" s="47"/>
      <c r="C1" s="48"/>
      <c r="D1" s="48"/>
      <c r="E1" s="48"/>
      <c r="F1" s="48"/>
      <c r="G1" s="48"/>
      <c r="H1" s="48"/>
      <c r="I1" s="48"/>
      <c r="J1" s="49"/>
    </row>
    <row r="2" spans="1:13" s="130" customFormat="1" ht="25" x14ac:dyDescent="0.35">
      <c r="A2" s="22" t="s">
        <v>5569</v>
      </c>
      <c r="B2" s="52"/>
      <c r="C2" s="52"/>
      <c r="D2" s="52"/>
      <c r="E2" s="52"/>
      <c r="F2" s="52"/>
      <c r="G2" s="52"/>
      <c r="H2" s="52"/>
      <c r="I2" s="52"/>
      <c r="J2" s="52"/>
    </row>
    <row r="3" spans="1:13" s="132" customFormat="1" ht="39.75" customHeight="1" x14ac:dyDescent="0.55000000000000004">
      <c r="A3" s="103" t="s">
        <v>22</v>
      </c>
      <c r="B3" s="59"/>
      <c r="C3" s="58"/>
      <c r="D3" s="59"/>
      <c r="E3" s="58"/>
      <c r="F3" s="58"/>
      <c r="G3" s="58"/>
      <c r="H3" s="58"/>
      <c r="I3" s="58"/>
      <c r="J3" s="60"/>
      <c r="K3" s="131"/>
    </row>
    <row r="4" spans="1:13" s="133" customFormat="1" ht="35" x14ac:dyDescent="0.35">
      <c r="A4" s="24" t="s">
        <v>24</v>
      </c>
      <c r="B4" s="24" t="s">
        <v>25</v>
      </c>
      <c r="C4" s="24" t="s">
        <v>26</v>
      </c>
      <c r="D4" s="24" t="s">
        <v>27</v>
      </c>
      <c r="E4" s="24" t="s">
        <v>28</v>
      </c>
      <c r="F4" s="24" t="s">
        <v>29</v>
      </c>
      <c r="G4" s="24" t="s">
        <v>30</v>
      </c>
      <c r="H4" s="24" t="s">
        <v>31</v>
      </c>
      <c r="I4" s="24" t="s">
        <v>32</v>
      </c>
      <c r="J4" s="25" t="s">
        <v>33</v>
      </c>
    </row>
    <row r="5" spans="1:13" s="26" customFormat="1" ht="15.65" customHeight="1" x14ac:dyDescent="0.45">
      <c r="A5" s="27" t="s">
        <v>2260</v>
      </c>
      <c r="B5" s="28" t="s">
        <v>2261</v>
      </c>
      <c r="C5" s="27" t="s">
        <v>2262</v>
      </c>
      <c r="D5" s="27" t="s">
        <v>2263</v>
      </c>
      <c r="E5" s="27" t="s">
        <v>2264</v>
      </c>
      <c r="F5" s="27" t="s">
        <v>1961</v>
      </c>
      <c r="G5" s="27" t="s">
        <v>1962</v>
      </c>
      <c r="H5" s="27" t="s">
        <v>137</v>
      </c>
      <c r="I5" s="29">
        <v>0</v>
      </c>
      <c r="J5" s="30">
        <v>166</v>
      </c>
      <c r="K5" s="21"/>
      <c r="M5" s="134"/>
    </row>
    <row r="6" spans="1:13" x14ac:dyDescent="0.45">
      <c r="A6" s="27" t="s">
        <v>768</v>
      </c>
      <c r="B6" s="28" t="s">
        <v>769</v>
      </c>
      <c r="C6" s="27" t="s">
        <v>770</v>
      </c>
      <c r="D6" s="27" t="s">
        <v>771</v>
      </c>
      <c r="E6" s="27" t="s">
        <v>772</v>
      </c>
      <c r="F6" s="27" t="s">
        <v>749</v>
      </c>
      <c r="G6" s="27" t="s">
        <v>749</v>
      </c>
      <c r="H6" s="27" t="s">
        <v>137</v>
      </c>
      <c r="I6" s="29">
        <v>0</v>
      </c>
      <c r="J6" s="30">
        <v>99</v>
      </c>
      <c r="K6" s="21"/>
      <c r="L6" s="26"/>
      <c r="M6" s="134"/>
    </row>
    <row r="7" spans="1:13" x14ac:dyDescent="0.45">
      <c r="A7" s="27" t="s">
        <v>5409</v>
      </c>
      <c r="B7" s="40" t="s">
        <v>5410</v>
      </c>
      <c r="C7" s="27" t="s">
        <v>5411</v>
      </c>
      <c r="D7" s="27" t="s">
        <v>5412</v>
      </c>
      <c r="E7" s="27" t="s">
        <v>5413</v>
      </c>
      <c r="F7" s="27" t="s">
        <v>749</v>
      </c>
      <c r="G7" s="27" t="s">
        <v>749</v>
      </c>
      <c r="H7" s="27" t="s">
        <v>137</v>
      </c>
      <c r="I7" s="29">
        <v>0</v>
      </c>
      <c r="J7" s="30">
        <v>40</v>
      </c>
      <c r="K7" s="21"/>
      <c r="L7" s="26"/>
      <c r="M7" s="134"/>
    </row>
    <row r="8" spans="1:13" x14ac:dyDescent="0.45">
      <c r="A8" s="27" t="s">
        <v>1876</v>
      </c>
      <c r="B8" s="28" t="s">
        <v>1877</v>
      </c>
      <c r="C8" s="27" t="s">
        <v>1878</v>
      </c>
      <c r="D8" s="27" t="s">
        <v>1879</v>
      </c>
      <c r="E8" s="27" t="s">
        <v>1880</v>
      </c>
      <c r="F8" s="27" t="s">
        <v>1661</v>
      </c>
      <c r="G8" s="27" t="s">
        <v>1661</v>
      </c>
      <c r="H8" s="27" t="s">
        <v>137</v>
      </c>
      <c r="I8" s="29">
        <v>0</v>
      </c>
      <c r="J8" s="30">
        <v>99</v>
      </c>
      <c r="K8" s="21"/>
      <c r="L8" s="26"/>
      <c r="M8" s="134"/>
    </row>
    <row r="9" spans="1:13" x14ac:dyDescent="0.45">
      <c r="A9" s="27" t="s">
        <v>3605</v>
      </c>
      <c r="B9" s="28" t="s">
        <v>3606</v>
      </c>
      <c r="C9" s="27" t="s">
        <v>3607</v>
      </c>
      <c r="D9" s="27" t="s">
        <v>3608</v>
      </c>
      <c r="E9" s="27" t="s">
        <v>3609</v>
      </c>
      <c r="F9" s="27" t="s">
        <v>3317</v>
      </c>
      <c r="G9" s="27" t="s">
        <v>3329</v>
      </c>
      <c r="H9" s="27" t="s">
        <v>137</v>
      </c>
      <c r="I9" s="29">
        <v>0</v>
      </c>
      <c r="J9" s="30">
        <v>89</v>
      </c>
      <c r="K9" s="21"/>
      <c r="L9" s="26"/>
      <c r="M9" s="134"/>
    </row>
    <row r="10" spans="1:13" x14ac:dyDescent="0.45">
      <c r="A10" s="27" t="s">
        <v>330</v>
      </c>
      <c r="B10" s="28" t="s">
        <v>331</v>
      </c>
      <c r="C10" s="27" t="s">
        <v>332</v>
      </c>
      <c r="D10" s="27" t="s">
        <v>333</v>
      </c>
      <c r="E10" s="27" t="s">
        <v>334</v>
      </c>
      <c r="F10" s="27" t="s">
        <v>335</v>
      </c>
      <c r="G10" s="27" t="s">
        <v>336</v>
      </c>
      <c r="H10" s="27" t="s">
        <v>137</v>
      </c>
      <c r="I10" s="29">
        <v>0</v>
      </c>
      <c r="J10" s="30">
        <v>166</v>
      </c>
      <c r="K10" s="21"/>
      <c r="L10" s="26"/>
      <c r="M10" s="134"/>
    </row>
    <row r="11" spans="1:13" x14ac:dyDescent="0.45">
      <c r="A11" s="27" t="s">
        <v>3896</v>
      </c>
      <c r="B11" s="28" t="s">
        <v>3897</v>
      </c>
      <c r="C11" s="27" t="s">
        <v>3898</v>
      </c>
      <c r="D11" s="27" t="s">
        <v>3899</v>
      </c>
      <c r="E11" s="27" t="s">
        <v>3900</v>
      </c>
      <c r="F11" s="27" t="s">
        <v>3317</v>
      </c>
      <c r="G11" s="27" t="s">
        <v>3318</v>
      </c>
      <c r="H11" s="27" t="s">
        <v>137</v>
      </c>
      <c r="I11" s="29">
        <v>0</v>
      </c>
      <c r="J11" s="30">
        <v>94</v>
      </c>
      <c r="K11" s="21"/>
      <c r="L11" s="26"/>
      <c r="M11" s="134"/>
    </row>
    <row r="12" spans="1:13" x14ac:dyDescent="0.45">
      <c r="A12" s="27" t="s">
        <v>1656</v>
      </c>
      <c r="B12" s="28" t="s">
        <v>1657</v>
      </c>
      <c r="C12" s="27" t="s">
        <v>1658</v>
      </c>
      <c r="D12" s="27" t="s">
        <v>1659</v>
      </c>
      <c r="E12" s="27" t="s">
        <v>1660</v>
      </c>
      <c r="F12" s="27" t="s">
        <v>1661</v>
      </c>
      <c r="G12" s="27" t="s">
        <v>1661</v>
      </c>
      <c r="H12" s="27" t="s">
        <v>137</v>
      </c>
      <c r="I12" s="29">
        <v>0</v>
      </c>
      <c r="J12" s="30">
        <v>150</v>
      </c>
      <c r="K12" s="21"/>
      <c r="L12" s="26"/>
      <c r="M12" s="134"/>
    </row>
    <row r="13" spans="1:13" x14ac:dyDescent="0.45">
      <c r="A13" s="27" t="s">
        <v>4586</v>
      </c>
      <c r="B13" s="28" t="s">
        <v>4587</v>
      </c>
      <c r="C13" s="27" t="s">
        <v>4588</v>
      </c>
      <c r="D13" s="27" t="s">
        <v>4589</v>
      </c>
      <c r="E13" s="27" t="s">
        <v>4590</v>
      </c>
      <c r="F13" s="27" t="s">
        <v>3317</v>
      </c>
      <c r="G13" s="27" t="s">
        <v>3329</v>
      </c>
      <c r="H13" s="27" t="s">
        <v>137</v>
      </c>
      <c r="I13" s="29">
        <v>0</v>
      </c>
      <c r="J13" s="30">
        <v>121</v>
      </c>
      <c r="K13" s="21"/>
      <c r="L13" s="26"/>
      <c r="M13" s="134"/>
    </row>
    <row r="14" spans="1:13" x14ac:dyDescent="0.45">
      <c r="A14" s="27" t="s">
        <v>4591</v>
      </c>
      <c r="B14" s="28" t="s">
        <v>4592</v>
      </c>
      <c r="C14" s="27" t="s">
        <v>4593</v>
      </c>
      <c r="D14" s="27" t="s">
        <v>4594</v>
      </c>
      <c r="E14" s="27" t="s">
        <v>4595</v>
      </c>
      <c r="F14" s="27" t="s">
        <v>3317</v>
      </c>
      <c r="G14" s="27" t="s">
        <v>3329</v>
      </c>
      <c r="H14" s="27" t="s">
        <v>137</v>
      </c>
      <c r="I14" s="29">
        <v>0</v>
      </c>
      <c r="J14" s="30">
        <v>210</v>
      </c>
      <c r="K14" s="21"/>
      <c r="L14" s="26"/>
      <c r="M14" s="134"/>
    </row>
    <row r="15" spans="1:13" x14ac:dyDescent="0.45">
      <c r="A15" s="27" t="s">
        <v>4596</v>
      </c>
      <c r="B15" s="28" t="s">
        <v>4597</v>
      </c>
      <c r="C15" s="27" t="s">
        <v>4598</v>
      </c>
      <c r="D15" s="27" t="s">
        <v>4599</v>
      </c>
      <c r="E15" s="27" t="s">
        <v>4600</v>
      </c>
      <c r="F15" s="27" t="s">
        <v>3317</v>
      </c>
      <c r="G15" s="27" t="s">
        <v>3329</v>
      </c>
      <c r="H15" s="27" t="s">
        <v>137</v>
      </c>
      <c r="I15" s="29">
        <v>0</v>
      </c>
      <c r="J15" s="30">
        <v>177</v>
      </c>
      <c r="K15" s="21"/>
      <c r="L15" s="26"/>
      <c r="M15" s="134"/>
    </row>
    <row r="16" spans="1:13" x14ac:dyDescent="0.45">
      <c r="A16" s="27" t="s">
        <v>4239</v>
      </c>
      <c r="B16" s="28" t="s">
        <v>4240</v>
      </c>
      <c r="C16" s="27" t="s">
        <v>4241</v>
      </c>
      <c r="D16" s="27" t="s">
        <v>4242</v>
      </c>
      <c r="E16" s="27" t="s">
        <v>4243</v>
      </c>
      <c r="F16" s="27" t="s">
        <v>3317</v>
      </c>
      <c r="G16" s="27" t="s">
        <v>3635</v>
      </c>
      <c r="H16" s="27" t="s">
        <v>137</v>
      </c>
      <c r="I16" s="29">
        <v>0</v>
      </c>
      <c r="J16" s="30">
        <v>97</v>
      </c>
      <c r="K16" s="21"/>
      <c r="L16" s="26"/>
      <c r="M16" s="134"/>
    </row>
    <row r="17" spans="1:13" x14ac:dyDescent="0.45">
      <c r="A17" s="27" t="s">
        <v>337</v>
      </c>
      <c r="B17" s="28" t="s">
        <v>338</v>
      </c>
      <c r="C17" s="27" t="s">
        <v>339</v>
      </c>
      <c r="D17" s="27" t="s">
        <v>340</v>
      </c>
      <c r="E17" s="27" t="s">
        <v>341</v>
      </c>
      <c r="F17" s="27" t="s">
        <v>342</v>
      </c>
      <c r="G17" s="27" t="s">
        <v>336</v>
      </c>
      <c r="H17" s="27" t="s">
        <v>137</v>
      </c>
      <c r="I17" s="29">
        <v>0</v>
      </c>
      <c r="J17" s="30">
        <v>44</v>
      </c>
      <c r="K17" s="21"/>
      <c r="L17" s="26"/>
      <c r="M17" s="134"/>
    </row>
    <row r="18" spans="1:13" x14ac:dyDescent="0.45">
      <c r="A18" s="27" t="s">
        <v>3575</v>
      </c>
      <c r="B18" s="28" t="s">
        <v>3576</v>
      </c>
      <c r="C18" s="27" t="s">
        <v>3577</v>
      </c>
      <c r="D18" s="27" t="s">
        <v>3578</v>
      </c>
      <c r="E18" s="27" t="s">
        <v>3579</v>
      </c>
      <c r="F18" s="27" t="s">
        <v>3317</v>
      </c>
      <c r="G18" s="27" t="s">
        <v>3329</v>
      </c>
      <c r="H18" s="27" t="s">
        <v>137</v>
      </c>
      <c r="I18" s="29">
        <v>0</v>
      </c>
      <c r="J18" s="30">
        <v>128</v>
      </c>
      <c r="K18" s="21"/>
      <c r="L18" s="26"/>
      <c r="M18" s="134"/>
    </row>
    <row r="19" spans="1:13" x14ac:dyDescent="0.45">
      <c r="A19" s="27" t="s">
        <v>5329</v>
      </c>
      <c r="B19" s="40" t="s">
        <v>5330</v>
      </c>
      <c r="C19" s="27" t="s">
        <v>5331</v>
      </c>
      <c r="D19" s="27" t="s">
        <v>5332</v>
      </c>
      <c r="E19" s="27" t="s">
        <v>5333</v>
      </c>
      <c r="F19" s="27" t="s">
        <v>335</v>
      </c>
      <c r="G19" s="27" t="s">
        <v>336</v>
      </c>
      <c r="H19" s="27" t="s">
        <v>137</v>
      </c>
      <c r="I19" s="29">
        <v>0</v>
      </c>
      <c r="J19" s="30">
        <v>14</v>
      </c>
      <c r="K19" s="21"/>
      <c r="L19" s="26"/>
      <c r="M19" s="134"/>
    </row>
    <row r="20" spans="1:13" x14ac:dyDescent="0.45">
      <c r="A20" s="27" t="s">
        <v>5199</v>
      </c>
      <c r="B20" s="28" t="s">
        <v>5200</v>
      </c>
      <c r="C20" s="27" t="s">
        <v>5201</v>
      </c>
      <c r="D20" s="27" t="s">
        <v>5202</v>
      </c>
      <c r="E20" s="27" t="s">
        <v>5203</v>
      </c>
      <c r="F20" s="27" t="s">
        <v>335</v>
      </c>
      <c r="G20" s="27" t="s">
        <v>336</v>
      </c>
      <c r="H20" s="27" t="s">
        <v>137</v>
      </c>
      <c r="I20" s="29">
        <v>0</v>
      </c>
      <c r="J20" s="30">
        <v>70</v>
      </c>
      <c r="K20" s="21"/>
      <c r="L20" s="26"/>
      <c r="M20" s="134"/>
    </row>
    <row r="21" spans="1:13" x14ac:dyDescent="0.45">
      <c r="A21" s="27" t="s">
        <v>1956</v>
      </c>
      <c r="B21" s="28" t="s">
        <v>1957</v>
      </c>
      <c r="C21" s="27" t="s">
        <v>1958</v>
      </c>
      <c r="D21" s="27" t="s">
        <v>1959</v>
      </c>
      <c r="E21" s="27" t="s">
        <v>1960</v>
      </c>
      <c r="F21" s="27" t="s">
        <v>1961</v>
      </c>
      <c r="G21" s="27" t="s">
        <v>1962</v>
      </c>
      <c r="H21" s="27" t="s">
        <v>137</v>
      </c>
      <c r="I21" s="29">
        <v>0</v>
      </c>
      <c r="J21" s="30">
        <v>77</v>
      </c>
    </row>
    <row r="22" spans="1:13" x14ac:dyDescent="0.45">
      <c r="A22" s="27" t="s">
        <v>2873</v>
      </c>
      <c r="B22" s="28" t="s">
        <v>2874</v>
      </c>
      <c r="C22" s="27" t="s">
        <v>2875</v>
      </c>
      <c r="D22" s="27" t="s">
        <v>2876</v>
      </c>
      <c r="E22" s="27" t="s">
        <v>2877</v>
      </c>
      <c r="F22" s="27" t="s">
        <v>2878</v>
      </c>
      <c r="G22" s="27" t="s">
        <v>2751</v>
      </c>
      <c r="H22" s="27" t="s">
        <v>137</v>
      </c>
      <c r="I22" s="29">
        <v>0</v>
      </c>
      <c r="J22" s="30">
        <v>99</v>
      </c>
    </row>
    <row r="23" spans="1:13" x14ac:dyDescent="0.45">
      <c r="A23" s="27" t="s">
        <v>900</v>
      </c>
      <c r="B23" s="28" t="s">
        <v>901</v>
      </c>
      <c r="C23" s="27" t="s">
        <v>902</v>
      </c>
      <c r="D23" s="27" t="s">
        <v>903</v>
      </c>
      <c r="E23" s="27" t="s">
        <v>904</v>
      </c>
      <c r="F23" s="27" t="s">
        <v>761</v>
      </c>
      <c r="G23" s="27" t="s">
        <v>789</v>
      </c>
      <c r="H23" s="27" t="s">
        <v>137</v>
      </c>
      <c r="I23" s="29">
        <v>0</v>
      </c>
      <c r="J23" s="30">
        <v>175</v>
      </c>
    </row>
    <row r="24" spans="1:13" x14ac:dyDescent="0.45">
      <c r="A24" s="27" t="s">
        <v>5103</v>
      </c>
      <c r="B24" s="28" t="s">
        <v>5104</v>
      </c>
      <c r="C24" s="27" t="s">
        <v>5105</v>
      </c>
      <c r="D24" s="27" t="s">
        <v>5106</v>
      </c>
      <c r="E24" s="27" t="s">
        <v>5107</v>
      </c>
      <c r="F24" s="27" t="s">
        <v>1661</v>
      </c>
      <c r="G24" s="27" t="s">
        <v>1661</v>
      </c>
      <c r="H24" s="27" t="s">
        <v>137</v>
      </c>
      <c r="I24" s="29">
        <v>0</v>
      </c>
      <c r="J24" s="30">
        <v>129</v>
      </c>
    </row>
    <row r="25" spans="1:13" x14ac:dyDescent="0.45">
      <c r="A25" s="27" t="s">
        <v>5309</v>
      </c>
      <c r="B25" s="40" t="s">
        <v>5310</v>
      </c>
      <c r="C25" s="27" t="s">
        <v>5311</v>
      </c>
      <c r="D25" s="27" t="s">
        <v>5312</v>
      </c>
      <c r="E25" s="27" t="s">
        <v>5313</v>
      </c>
      <c r="F25" s="27" t="s">
        <v>1457</v>
      </c>
      <c r="G25" s="27" t="s">
        <v>1457</v>
      </c>
      <c r="H25" s="27" t="s">
        <v>137</v>
      </c>
      <c r="I25" s="29">
        <v>0</v>
      </c>
      <c r="J25" s="30">
        <v>45</v>
      </c>
    </row>
    <row r="26" spans="1:13" x14ac:dyDescent="0.45">
      <c r="A26" s="27" t="s">
        <v>4761</v>
      </c>
      <c r="B26" s="28" t="s">
        <v>4762</v>
      </c>
      <c r="C26" s="27" t="s">
        <v>4763</v>
      </c>
      <c r="D26" s="27" t="s">
        <v>4764</v>
      </c>
      <c r="E26" s="27" t="s">
        <v>4765</v>
      </c>
      <c r="F26" s="27" t="s">
        <v>3317</v>
      </c>
      <c r="G26" s="27" t="s">
        <v>3329</v>
      </c>
      <c r="H26" s="27" t="s">
        <v>137</v>
      </c>
      <c r="I26" s="29">
        <v>0</v>
      </c>
      <c r="J26" s="30">
        <v>99</v>
      </c>
    </row>
    <row r="27" spans="1:13" x14ac:dyDescent="0.45">
      <c r="A27" s="27" t="s">
        <v>2903</v>
      </c>
      <c r="B27" s="28" t="s">
        <v>2904</v>
      </c>
      <c r="C27" s="27" t="s">
        <v>2905</v>
      </c>
      <c r="D27" s="27" t="s">
        <v>2906</v>
      </c>
      <c r="E27" s="27" t="s">
        <v>2907</v>
      </c>
      <c r="F27" s="27" t="s">
        <v>2896</v>
      </c>
      <c r="G27" s="27" t="s">
        <v>2896</v>
      </c>
      <c r="H27" s="27" t="s">
        <v>137</v>
      </c>
      <c r="I27" s="29">
        <v>0</v>
      </c>
      <c r="J27" s="30">
        <v>99</v>
      </c>
    </row>
    <row r="28" spans="1:13" x14ac:dyDescent="0.45">
      <c r="A28" s="27" t="s">
        <v>4716</v>
      </c>
      <c r="B28" s="28" t="s">
        <v>4717</v>
      </c>
      <c r="C28" s="27" t="s">
        <v>4718</v>
      </c>
      <c r="D28" s="27" t="s">
        <v>4719</v>
      </c>
      <c r="E28" s="27" t="s">
        <v>4720</v>
      </c>
      <c r="F28" s="27" t="s">
        <v>3317</v>
      </c>
      <c r="G28" s="27" t="s">
        <v>3329</v>
      </c>
      <c r="H28" s="27" t="s">
        <v>137</v>
      </c>
      <c r="I28" s="29">
        <v>0</v>
      </c>
      <c r="J28" s="30">
        <v>72</v>
      </c>
    </row>
    <row r="29" spans="1:13" x14ac:dyDescent="0.45">
      <c r="A29" s="27" t="s">
        <v>2291</v>
      </c>
      <c r="B29" s="28" t="s">
        <v>2292</v>
      </c>
      <c r="C29" s="27" t="s">
        <v>2293</v>
      </c>
      <c r="D29" s="27" t="s">
        <v>2294</v>
      </c>
      <c r="E29" s="27" t="s">
        <v>2295</v>
      </c>
      <c r="F29" s="27" t="s">
        <v>2270</v>
      </c>
      <c r="G29" s="27" t="s">
        <v>2270</v>
      </c>
      <c r="H29" s="27" t="s">
        <v>137</v>
      </c>
      <c r="I29" s="29">
        <v>0</v>
      </c>
      <c r="J29" s="30">
        <v>50</v>
      </c>
    </row>
    <row r="30" spans="1:13" x14ac:dyDescent="0.45">
      <c r="A30" s="27" t="s">
        <v>805</v>
      </c>
      <c r="B30" s="28" t="s">
        <v>806</v>
      </c>
      <c r="C30" s="27" t="s">
        <v>807</v>
      </c>
      <c r="D30" s="27" t="s">
        <v>808</v>
      </c>
      <c r="E30" s="27" t="s">
        <v>809</v>
      </c>
      <c r="F30" s="27" t="s">
        <v>749</v>
      </c>
      <c r="G30" s="27" t="s">
        <v>749</v>
      </c>
      <c r="H30" s="27" t="s">
        <v>137</v>
      </c>
      <c r="I30" s="29">
        <v>0</v>
      </c>
      <c r="J30" s="30">
        <v>99</v>
      </c>
    </row>
    <row r="31" spans="1:13" x14ac:dyDescent="0.45">
      <c r="A31" s="27" t="s">
        <v>1662</v>
      </c>
      <c r="B31" s="28" t="s">
        <v>1663</v>
      </c>
      <c r="C31" s="27" t="s">
        <v>1664</v>
      </c>
      <c r="D31" s="27" t="s">
        <v>1665</v>
      </c>
      <c r="E31" s="27" t="s">
        <v>1666</v>
      </c>
      <c r="F31" s="27" t="s">
        <v>1661</v>
      </c>
      <c r="G31" s="27" t="s">
        <v>1661</v>
      </c>
      <c r="H31" s="27" t="s">
        <v>137</v>
      </c>
      <c r="I31" s="29">
        <v>0</v>
      </c>
      <c r="J31" s="30">
        <v>83</v>
      </c>
    </row>
    <row r="32" spans="1:13" x14ac:dyDescent="0.45">
      <c r="A32" s="27" t="s">
        <v>1667</v>
      </c>
      <c r="B32" s="28" t="s">
        <v>1668</v>
      </c>
      <c r="C32" s="27" t="s">
        <v>1669</v>
      </c>
      <c r="D32" s="27" t="s">
        <v>1670</v>
      </c>
      <c r="E32" s="27" t="s">
        <v>1671</v>
      </c>
      <c r="F32" s="27" t="s">
        <v>1661</v>
      </c>
      <c r="G32" s="27" t="s">
        <v>1661</v>
      </c>
      <c r="H32" s="27" t="s">
        <v>137</v>
      </c>
      <c r="I32" s="29">
        <v>0</v>
      </c>
      <c r="J32" s="30">
        <v>250</v>
      </c>
    </row>
    <row r="33" spans="1:10" x14ac:dyDescent="0.45">
      <c r="A33" s="27" t="s">
        <v>1951</v>
      </c>
      <c r="B33" s="28" t="s">
        <v>1952</v>
      </c>
      <c r="C33" s="27" t="s">
        <v>1953</v>
      </c>
      <c r="D33" s="27" t="s">
        <v>1954</v>
      </c>
      <c r="E33" s="27" t="s">
        <v>1955</v>
      </c>
      <c r="F33" s="27" t="s">
        <v>1661</v>
      </c>
      <c r="G33" s="27" t="s">
        <v>1661</v>
      </c>
      <c r="H33" s="27" t="s">
        <v>137</v>
      </c>
      <c r="I33" s="29">
        <v>0</v>
      </c>
      <c r="J33" s="30">
        <v>154</v>
      </c>
    </row>
    <row r="34" spans="1:10" x14ac:dyDescent="0.45">
      <c r="A34" s="27" t="s">
        <v>1672</v>
      </c>
      <c r="B34" s="28" t="s">
        <v>1673</v>
      </c>
      <c r="C34" s="27" t="s">
        <v>1674</v>
      </c>
      <c r="D34" s="27" t="s">
        <v>1675</v>
      </c>
      <c r="E34" s="27" t="s">
        <v>1676</v>
      </c>
      <c r="F34" s="27" t="s">
        <v>1661</v>
      </c>
      <c r="G34" s="27" t="s">
        <v>1661</v>
      </c>
      <c r="H34" s="27" t="s">
        <v>137</v>
      </c>
      <c r="I34" s="29">
        <v>0</v>
      </c>
      <c r="J34" s="30">
        <v>99</v>
      </c>
    </row>
    <row r="35" spans="1:10" x14ac:dyDescent="0.45">
      <c r="A35" s="27" t="s">
        <v>1187</v>
      </c>
      <c r="B35" s="28" t="s">
        <v>1188</v>
      </c>
      <c r="C35" s="27" t="s">
        <v>1189</v>
      </c>
      <c r="D35" s="27" t="s">
        <v>1190</v>
      </c>
      <c r="E35" s="27" t="s">
        <v>1191</v>
      </c>
      <c r="F35" s="27" t="s">
        <v>1192</v>
      </c>
      <c r="G35" s="27" t="s">
        <v>789</v>
      </c>
      <c r="H35" s="27" t="s">
        <v>148</v>
      </c>
      <c r="I35" s="29">
        <v>58</v>
      </c>
      <c r="J35" s="30">
        <v>99</v>
      </c>
    </row>
    <row r="36" spans="1:10" x14ac:dyDescent="0.45">
      <c r="A36" s="27" t="s">
        <v>5379</v>
      </c>
      <c r="B36" s="40" t="s">
        <v>5380</v>
      </c>
      <c r="C36" s="27" t="s">
        <v>5381</v>
      </c>
      <c r="D36" s="27" t="s">
        <v>5382</v>
      </c>
      <c r="E36" s="27" t="s">
        <v>5383</v>
      </c>
      <c r="F36" s="27" t="s">
        <v>1192</v>
      </c>
      <c r="G36" s="27" t="s">
        <v>789</v>
      </c>
      <c r="H36" s="27" t="s">
        <v>137</v>
      </c>
      <c r="I36" s="29">
        <v>0</v>
      </c>
      <c r="J36" s="30">
        <v>120</v>
      </c>
    </row>
    <row r="37" spans="1:10" x14ac:dyDescent="0.45">
      <c r="A37" s="27" t="s">
        <v>4606</v>
      </c>
      <c r="B37" s="28" t="s">
        <v>4607</v>
      </c>
      <c r="C37" s="27" t="s">
        <v>4608</v>
      </c>
      <c r="D37" s="27" t="s">
        <v>4609</v>
      </c>
      <c r="E37" s="27" t="s">
        <v>4610</v>
      </c>
      <c r="F37" s="27" t="s">
        <v>3317</v>
      </c>
      <c r="G37" s="27" t="s">
        <v>3329</v>
      </c>
      <c r="H37" s="27" t="s">
        <v>137</v>
      </c>
      <c r="I37" s="29">
        <v>0</v>
      </c>
      <c r="J37" s="30">
        <v>49</v>
      </c>
    </row>
    <row r="38" spans="1:10" x14ac:dyDescent="0.45">
      <c r="A38" s="27" t="s">
        <v>3570</v>
      </c>
      <c r="B38" s="28" t="s">
        <v>3571</v>
      </c>
      <c r="C38" s="27" t="s">
        <v>3572</v>
      </c>
      <c r="D38" s="27" t="s">
        <v>3573</v>
      </c>
      <c r="E38" s="27" t="s">
        <v>3574</v>
      </c>
      <c r="F38" s="27" t="s">
        <v>3317</v>
      </c>
      <c r="G38" s="27" t="s">
        <v>3329</v>
      </c>
      <c r="H38" s="27" t="s">
        <v>137</v>
      </c>
      <c r="I38" s="29">
        <v>0</v>
      </c>
      <c r="J38" s="30">
        <v>199</v>
      </c>
    </row>
    <row r="39" spans="1:10" x14ac:dyDescent="0.45">
      <c r="A39" s="27" t="s">
        <v>2908</v>
      </c>
      <c r="B39" s="28" t="s">
        <v>2909</v>
      </c>
      <c r="C39" s="27" t="s">
        <v>2910</v>
      </c>
      <c r="D39" s="27" t="s">
        <v>2911</v>
      </c>
      <c r="E39" s="27" t="s">
        <v>2912</v>
      </c>
      <c r="F39" s="27" t="s">
        <v>2902</v>
      </c>
      <c r="G39" s="27" t="s">
        <v>2902</v>
      </c>
      <c r="H39" s="27" t="s">
        <v>137</v>
      </c>
      <c r="I39" s="29">
        <v>0</v>
      </c>
      <c r="J39" s="30">
        <v>99</v>
      </c>
    </row>
    <row r="40" spans="1:10" x14ac:dyDescent="0.45">
      <c r="A40" s="27" t="s">
        <v>130</v>
      </c>
      <c r="B40" s="28" t="s">
        <v>131</v>
      </c>
      <c r="C40" s="27" t="s">
        <v>132</v>
      </c>
      <c r="D40" s="27" t="s">
        <v>133</v>
      </c>
      <c r="E40" s="27" t="s">
        <v>134</v>
      </c>
      <c r="F40" s="27" t="s">
        <v>135</v>
      </c>
      <c r="G40" s="27" t="s">
        <v>136</v>
      </c>
      <c r="H40" s="27" t="s">
        <v>137</v>
      </c>
      <c r="I40" s="29">
        <v>0</v>
      </c>
      <c r="J40" s="30">
        <v>95</v>
      </c>
    </row>
    <row r="41" spans="1:10" x14ac:dyDescent="0.45">
      <c r="A41" s="27" t="s">
        <v>4611</v>
      </c>
      <c r="B41" s="28" t="s">
        <v>4612</v>
      </c>
      <c r="C41" s="27" t="s">
        <v>4613</v>
      </c>
      <c r="D41" s="27" t="s">
        <v>4614</v>
      </c>
      <c r="E41" s="27" t="s">
        <v>4615</v>
      </c>
      <c r="F41" s="27" t="s">
        <v>3317</v>
      </c>
      <c r="G41" s="27" t="s">
        <v>3635</v>
      </c>
      <c r="H41" s="27" t="s">
        <v>137</v>
      </c>
      <c r="I41" s="29">
        <v>0</v>
      </c>
      <c r="J41" s="30">
        <v>42</v>
      </c>
    </row>
    <row r="42" spans="1:10" x14ac:dyDescent="0.45">
      <c r="A42" s="27" t="s">
        <v>3585</v>
      </c>
      <c r="B42" s="28" t="s">
        <v>3586</v>
      </c>
      <c r="C42" s="27" t="s">
        <v>3587</v>
      </c>
      <c r="D42" s="27" t="s">
        <v>3588</v>
      </c>
      <c r="E42" s="27" t="s">
        <v>3589</v>
      </c>
      <c r="F42" s="27" t="s">
        <v>3317</v>
      </c>
      <c r="G42" s="27" t="s">
        <v>3329</v>
      </c>
      <c r="H42" s="27" t="s">
        <v>137</v>
      </c>
      <c r="I42" s="29">
        <v>0</v>
      </c>
      <c r="J42" s="30">
        <v>254</v>
      </c>
    </row>
    <row r="43" spans="1:10" x14ac:dyDescent="0.45">
      <c r="A43" s="27" t="s">
        <v>4901</v>
      </c>
      <c r="B43" s="28" t="s">
        <v>4902</v>
      </c>
      <c r="C43" s="27" t="s">
        <v>4903</v>
      </c>
      <c r="D43" s="27" t="s">
        <v>4904</v>
      </c>
      <c r="E43" s="27" t="s">
        <v>4905</v>
      </c>
      <c r="F43" s="27" t="s">
        <v>3317</v>
      </c>
      <c r="G43" s="27" t="s">
        <v>3635</v>
      </c>
      <c r="H43" s="27" t="s">
        <v>137</v>
      </c>
      <c r="I43" s="29">
        <v>0</v>
      </c>
      <c r="J43" s="30">
        <v>28</v>
      </c>
    </row>
    <row r="44" spans="1:10" x14ac:dyDescent="0.45">
      <c r="A44" s="27" t="s">
        <v>5204</v>
      </c>
      <c r="B44" s="28" t="s">
        <v>5205</v>
      </c>
      <c r="C44" s="27" t="s">
        <v>5206</v>
      </c>
      <c r="D44" s="27" t="s">
        <v>5207</v>
      </c>
      <c r="E44" s="27" t="s">
        <v>5208</v>
      </c>
      <c r="F44" s="27" t="s">
        <v>135</v>
      </c>
      <c r="G44" s="27" t="s">
        <v>136</v>
      </c>
      <c r="H44" s="27" t="s">
        <v>137</v>
      </c>
      <c r="I44" s="29">
        <v>0</v>
      </c>
      <c r="J44" s="30">
        <v>45</v>
      </c>
    </row>
    <row r="45" spans="1:10" x14ac:dyDescent="0.45">
      <c r="A45" s="27" t="s">
        <v>4244</v>
      </c>
      <c r="B45" s="28" t="s">
        <v>4245</v>
      </c>
      <c r="C45" s="27" t="s">
        <v>4246</v>
      </c>
      <c r="D45" s="27" t="s">
        <v>4247</v>
      </c>
      <c r="E45" s="27" t="s">
        <v>4248</v>
      </c>
      <c r="F45" s="27" t="s">
        <v>3317</v>
      </c>
      <c r="G45" s="27" t="s">
        <v>3635</v>
      </c>
      <c r="H45" s="27" t="s">
        <v>137</v>
      </c>
      <c r="I45" s="29">
        <v>0</v>
      </c>
      <c r="J45" s="30">
        <v>96</v>
      </c>
    </row>
    <row r="46" spans="1:10" x14ac:dyDescent="0.45">
      <c r="A46" s="27" t="s">
        <v>2532</v>
      </c>
      <c r="B46" s="28" t="s">
        <v>2533</v>
      </c>
      <c r="C46" s="27" t="s">
        <v>2534</v>
      </c>
      <c r="D46" s="27" t="s">
        <v>2535</v>
      </c>
      <c r="E46" s="27" t="s">
        <v>2536</v>
      </c>
      <c r="F46" s="27" t="s">
        <v>2270</v>
      </c>
      <c r="G46" s="27" t="s">
        <v>2270</v>
      </c>
      <c r="H46" s="27" t="s">
        <v>137</v>
      </c>
      <c r="I46" s="29">
        <v>0</v>
      </c>
      <c r="J46" s="30">
        <v>100</v>
      </c>
    </row>
    <row r="47" spans="1:10" x14ac:dyDescent="0.45">
      <c r="A47" s="27" t="s">
        <v>2862</v>
      </c>
      <c r="B47" s="28" t="s">
        <v>2863</v>
      </c>
      <c r="C47" s="27" t="s">
        <v>2864</v>
      </c>
      <c r="D47" s="27" t="s">
        <v>2865</v>
      </c>
      <c r="E47" s="27" t="s">
        <v>2866</v>
      </c>
      <c r="F47" s="27" t="s">
        <v>2762</v>
      </c>
      <c r="G47" s="27" t="s">
        <v>2751</v>
      </c>
      <c r="H47" s="27" t="s">
        <v>137</v>
      </c>
      <c r="I47" s="29">
        <v>0</v>
      </c>
      <c r="J47" s="30">
        <v>144</v>
      </c>
    </row>
    <row r="48" spans="1:10" x14ac:dyDescent="0.45">
      <c r="A48" s="27" t="s">
        <v>750</v>
      </c>
      <c r="B48" s="28" t="s">
        <v>751</v>
      </c>
      <c r="C48" s="27" t="s">
        <v>752</v>
      </c>
      <c r="D48" s="27" t="s">
        <v>753</v>
      </c>
      <c r="E48" s="27" t="s">
        <v>754</v>
      </c>
      <c r="F48" s="27" t="s">
        <v>755</v>
      </c>
      <c r="G48" s="27" t="s">
        <v>749</v>
      </c>
      <c r="H48" s="27" t="s">
        <v>137</v>
      </c>
      <c r="I48" s="29">
        <v>0</v>
      </c>
      <c r="J48" s="30">
        <v>149</v>
      </c>
    </row>
    <row r="49" spans="1:10" x14ac:dyDescent="0.45">
      <c r="A49" s="27" t="s">
        <v>4249</v>
      </c>
      <c r="B49" s="28" t="s">
        <v>4250</v>
      </c>
      <c r="C49" s="27" t="s">
        <v>4251</v>
      </c>
      <c r="D49" s="27" t="s">
        <v>4252</v>
      </c>
      <c r="E49" s="27" t="s">
        <v>4253</v>
      </c>
      <c r="F49" s="27" t="s">
        <v>3317</v>
      </c>
      <c r="G49" s="27" t="s">
        <v>3635</v>
      </c>
      <c r="H49" s="27" t="s">
        <v>137</v>
      </c>
      <c r="I49" s="29">
        <v>0</v>
      </c>
      <c r="J49" s="30">
        <v>164</v>
      </c>
    </row>
    <row r="50" spans="1:10" x14ac:dyDescent="0.45">
      <c r="A50" s="27" t="s">
        <v>1122</v>
      </c>
      <c r="B50" s="28" t="s">
        <v>1123</v>
      </c>
      <c r="C50" s="27" t="s">
        <v>1124</v>
      </c>
      <c r="D50" s="27" t="s">
        <v>1125</v>
      </c>
      <c r="E50" s="27" t="s">
        <v>1126</v>
      </c>
      <c r="F50" s="27" t="s">
        <v>749</v>
      </c>
      <c r="G50" s="27" t="s">
        <v>749</v>
      </c>
      <c r="H50" s="27" t="s">
        <v>137</v>
      </c>
      <c r="I50" s="29">
        <v>0</v>
      </c>
      <c r="J50" s="30">
        <v>177</v>
      </c>
    </row>
    <row r="51" spans="1:10" x14ac:dyDescent="0.45">
      <c r="A51" s="27" t="s">
        <v>2913</v>
      </c>
      <c r="B51" s="28" t="s">
        <v>2914</v>
      </c>
      <c r="C51" s="27" t="s">
        <v>2915</v>
      </c>
      <c r="D51" s="27" t="s">
        <v>2916</v>
      </c>
      <c r="E51" s="27" t="s">
        <v>2917</v>
      </c>
      <c r="F51" s="27" t="s">
        <v>2896</v>
      </c>
      <c r="G51" s="27" t="s">
        <v>2896</v>
      </c>
      <c r="H51" s="27" t="s">
        <v>137</v>
      </c>
      <c r="I51" s="29">
        <v>0</v>
      </c>
      <c r="J51" s="30">
        <v>99</v>
      </c>
    </row>
    <row r="52" spans="1:10" x14ac:dyDescent="0.45">
      <c r="A52" s="27" t="s">
        <v>2918</v>
      </c>
      <c r="B52" s="28" t="s">
        <v>2919</v>
      </c>
      <c r="C52" s="27" t="s">
        <v>2920</v>
      </c>
      <c r="D52" s="27" t="s">
        <v>2921</v>
      </c>
      <c r="E52" s="27" t="s">
        <v>2922</v>
      </c>
      <c r="F52" s="27" t="s">
        <v>2902</v>
      </c>
      <c r="G52" s="27" t="s">
        <v>2902</v>
      </c>
      <c r="H52" s="27" t="s">
        <v>137</v>
      </c>
      <c r="I52" s="29">
        <v>0</v>
      </c>
      <c r="J52" s="30">
        <v>58</v>
      </c>
    </row>
    <row r="53" spans="1:10" x14ac:dyDescent="0.45">
      <c r="A53" s="27" t="s">
        <v>3253</v>
      </c>
      <c r="B53" s="28" t="s">
        <v>3254</v>
      </c>
      <c r="C53" s="27" t="s">
        <v>3255</v>
      </c>
      <c r="D53" s="27" t="s">
        <v>3256</v>
      </c>
      <c r="E53" s="27" t="s">
        <v>3257</v>
      </c>
      <c r="F53" s="27" t="s">
        <v>2902</v>
      </c>
      <c r="G53" s="27" t="s">
        <v>2902</v>
      </c>
      <c r="H53" s="27" t="s">
        <v>137</v>
      </c>
      <c r="I53" s="29">
        <v>0</v>
      </c>
      <c r="J53" s="30">
        <v>119</v>
      </c>
    </row>
    <row r="54" spans="1:10" x14ac:dyDescent="0.45">
      <c r="A54" s="27" t="s">
        <v>1458</v>
      </c>
      <c r="B54" s="28" t="s">
        <v>1459</v>
      </c>
      <c r="C54" s="27" t="s">
        <v>1460</v>
      </c>
      <c r="D54" s="27" t="s">
        <v>1461</v>
      </c>
      <c r="E54" s="27" t="s">
        <v>1462</v>
      </c>
      <c r="F54" s="27" t="s">
        <v>1463</v>
      </c>
      <c r="G54" s="27" t="s">
        <v>1457</v>
      </c>
      <c r="H54" s="27" t="s">
        <v>137</v>
      </c>
      <c r="I54" s="29">
        <v>0</v>
      </c>
      <c r="J54" s="30">
        <v>99</v>
      </c>
    </row>
    <row r="55" spans="1:10" x14ac:dyDescent="0.45">
      <c r="A55" s="27" t="s">
        <v>2271</v>
      </c>
      <c r="B55" s="28" t="s">
        <v>2272</v>
      </c>
      <c r="C55" s="27" t="s">
        <v>2273</v>
      </c>
      <c r="D55" s="27" t="s">
        <v>2274</v>
      </c>
      <c r="E55" s="27" t="s">
        <v>2275</v>
      </c>
      <c r="F55" s="27" t="s">
        <v>2270</v>
      </c>
      <c r="G55" s="27" t="s">
        <v>2270</v>
      </c>
      <c r="H55" s="27" t="s">
        <v>137</v>
      </c>
      <c r="I55" s="29">
        <v>0</v>
      </c>
      <c r="J55" s="30">
        <v>53</v>
      </c>
    </row>
    <row r="56" spans="1:10" x14ac:dyDescent="0.45">
      <c r="A56" s="27" t="s">
        <v>3901</v>
      </c>
      <c r="B56" s="28" t="s">
        <v>3902</v>
      </c>
      <c r="C56" s="27" t="s">
        <v>3903</v>
      </c>
      <c r="D56" s="27" t="s">
        <v>3904</v>
      </c>
      <c r="E56" s="27" t="s">
        <v>3905</v>
      </c>
      <c r="F56" s="27" t="s">
        <v>3317</v>
      </c>
      <c r="G56" s="27" t="s">
        <v>3318</v>
      </c>
      <c r="H56" s="27" t="s">
        <v>137</v>
      </c>
      <c r="I56" s="29">
        <v>0</v>
      </c>
      <c r="J56" s="30">
        <v>66</v>
      </c>
    </row>
    <row r="57" spans="1:10" x14ac:dyDescent="0.45">
      <c r="A57" s="27" t="s">
        <v>4204</v>
      </c>
      <c r="B57" s="28" t="s">
        <v>4205</v>
      </c>
      <c r="C57" s="27" t="s">
        <v>4206</v>
      </c>
      <c r="D57" s="27" t="s">
        <v>4207</v>
      </c>
      <c r="E57" s="27" t="s">
        <v>4208</v>
      </c>
      <c r="F57" s="27" t="s">
        <v>3317</v>
      </c>
      <c r="G57" s="27" t="s">
        <v>3318</v>
      </c>
      <c r="H57" s="27" t="s">
        <v>137</v>
      </c>
      <c r="I57" s="29">
        <v>0</v>
      </c>
      <c r="J57" s="30">
        <v>296</v>
      </c>
    </row>
    <row r="58" spans="1:10" x14ac:dyDescent="0.45">
      <c r="A58" s="27" t="s">
        <v>1551</v>
      </c>
      <c r="B58" s="28" t="s">
        <v>1552</v>
      </c>
      <c r="C58" s="27" t="s">
        <v>1553</v>
      </c>
      <c r="D58" s="27" t="s">
        <v>1554</v>
      </c>
      <c r="E58" s="27" t="s">
        <v>1555</v>
      </c>
      <c r="F58" s="27" t="s">
        <v>1469</v>
      </c>
      <c r="G58" s="27" t="s">
        <v>1235</v>
      </c>
      <c r="H58" s="27" t="s">
        <v>137</v>
      </c>
      <c r="I58" s="29">
        <v>0</v>
      </c>
      <c r="J58" s="30">
        <v>81</v>
      </c>
    </row>
    <row r="59" spans="1:10" x14ac:dyDescent="0.45">
      <c r="A59" s="27" t="s">
        <v>763</v>
      </c>
      <c r="B59" s="28" t="s">
        <v>764</v>
      </c>
      <c r="C59" s="27" t="s">
        <v>765</v>
      </c>
      <c r="D59" s="27" t="s">
        <v>766</v>
      </c>
      <c r="E59" s="27" t="s">
        <v>767</v>
      </c>
      <c r="F59" s="27" t="s">
        <v>749</v>
      </c>
      <c r="G59" s="27" t="s">
        <v>749</v>
      </c>
      <c r="H59" s="27" t="s">
        <v>137</v>
      </c>
      <c r="I59" s="29">
        <v>0</v>
      </c>
      <c r="J59" s="30">
        <v>139</v>
      </c>
    </row>
    <row r="60" spans="1:10" x14ac:dyDescent="0.45">
      <c r="A60" s="27" t="s">
        <v>348</v>
      </c>
      <c r="B60" s="28" t="s">
        <v>349</v>
      </c>
      <c r="C60" s="27" t="s">
        <v>350</v>
      </c>
      <c r="D60" s="27" t="s">
        <v>351</v>
      </c>
      <c r="E60" s="27" t="s">
        <v>352</v>
      </c>
      <c r="F60" s="27" t="s">
        <v>335</v>
      </c>
      <c r="G60" s="27" t="s">
        <v>336</v>
      </c>
      <c r="H60" s="27" t="s">
        <v>137</v>
      </c>
      <c r="I60" s="29">
        <v>0</v>
      </c>
      <c r="J60" s="30">
        <v>31</v>
      </c>
    </row>
    <row r="61" spans="1:10" x14ac:dyDescent="0.45">
      <c r="A61" s="27" t="s">
        <v>2923</v>
      </c>
      <c r="B61" s="28" t="s">
        <v>2924</v>
      </c>
      <c r="C61" s="27" t="s">
        <v>2925</v>
      </c>
      <c r="D61" s="27" t="s">
        <v>2926</v>
      </c>
      <c r="E61" s="27" t="s">
        <v>2927</v>
      </c>
      <c r="F61" s="27" t="s">
        <v>2902</v>
      </c>
      <c r="G61" s="27" t="s">
        <v>2902</v>
      </c>
      <c r="H61" s="27" t="s">
        <v>137</v>
      </c>
      <c r="I61" s="29">
        <v>0</v>
      </c>
      <c r="J61" s="30">
        <v>99</v>
      </c>
    </row>
    <row r="62" spans="1:10" x14ac:dyDescent="0.45">
      <c r="A62" s="27" t="s">
        <v>3590</v>
      </c>
      <c r="B62" s="28" t="s">
        <v>3591</v>
      </c>
      <c r="C62" s="27" t="s">
        <v>3592</v>
      </c>
      <c r="D62" s="27" t="s">
        <v>3593</v>
      </c>
      <c r="E62" s="27" t="s">
        <v>3594</v>
      </c>
      <c r="F62" s="27" t="s">
        <v>3317</v>
      </c>
      <c r="G62" s="27" t="s">
        <v>3329</v>
      </c>
      <c r="H62" s="27" t="s">
        <v>137</v>
      </c>
      <c r="I62" s="29">
        <v>0</v>
      </c>
      <c r="J62" s="30">
        <v>218</v>
      </c>
    </row>
    <row r="63" spans="1:10" x14ac:dyDescent="0.45">
      <c r="A63" s="27" t="s">
        <v>4516</v>
      </c>
      <c r="B63" s="28" t="s">
        <v>4517</v>
      </c>
      <c r="C63" s="27" t="s">
        <v>4518</v>
      </c>
      <c r="D63" s="27" t="s">
        <v>4519</v>
      </c>
      <c r="E63" s="27" t="s">
        <v>4520</v>
      </c>
      <c r="F63" s="27" t="s">
        <v>3317</v>
      </c>
      <c r="G63" s="27" t="s">
        <v>3635</v>
      </c>
      <c r="H63" s="27" t="s">
        <v>137</v>
      </c>
      <c r="I63" s="29">
        <v>0</v>
      </c>
      <c r="J63" s="30">
        <v>99</v>
      </c>
    </row>
    <row r="64" spans="1:10" x14ac:dyDescent="0.45">
      <c r="A64" s="27" t="s">
        <v>5234</v>
      </c>
      <c r="B64" s="28" t="s">
        <v>5235</v>
      </c>
      <c r="C64" s="27" t="s">
        <v>5236</v>
      </c>
      <c r="D64" s="27" t="s">
        <v>5237</v>
      </c>
      <c r="E64" s="27" t="s">
        <v>5238</v>
      </c>
      <c r="F64" s="27" t="s">
        <v>2608</v>
      </c>
      <c r="G64" s="27" t="s">
        <v>2602</v>
      </c>
      <c r="H64" s="27" t="s">
        <v>137</v>
      </c>
      <c r="I64" s="29">
        <v>0</v>
      </c>
      <c r="J64" s="30">
        <v>160</v>
      </c>
    </row>
    <row r="65" spans="1:10" x14ac:dyDescent="0.45">
      <c r="A65" s="27" t="s">
        <v>3891</v>
      </c>
      <c r="B65" s="28" t="s">
        <v>3892</v>
      </c>
      <c r="C65" s="27" t="s">
        <v>3893</v>
      </c>
      <c r="D65" s="27" t="s">
        <v>3894</v>
      </c>
      <c r="E65" s="27" t="s">
        <v>3895</v>
      </c>
      <c r="F65" s="27" t="s">
        <v>3317</v>
      </c>
      <c r="G65" s="27" t="s">
        <v>3318</v>
      </c>
      <c r="H65" s="27" t="s">
        <v>137</v>
      </c>
      <c r="I65" s="29">
        <v>0</v>
      </c>
      <c r="J65" s="30">
        <v>100</v>
      </c>
    </row>
    <row r="66" spans="1:10" x14ac:dyDescent="0.45">
      <c r="A66" s="27" t="s">
        <v>1586</v>
      </c>
      <c r="B66" s="28" t="s">
        <v>1587</v>
      </c>
      <c r="C66" s="27" t="s">
        <v>1588</v>
      </c>
      <c r="D66" s="27" t="s">
        <v>1589</v>
      </c>
      <c r="E66" s="27" t="s">
        <v>1590</v>
      </c>
      <c r="F66" s="27" t="s">
        <v>1480</v>
      </c>
      <c r="G66" s="27" t="s">
        <v>1457</v>
      </c>
      <c r="H66" s="27" t="s">
        <v>137</v>
      </c>
      <c r="I66" s="29">
        <v>0</v>
      </c>
      <c r="J66" s="30">
        <v>54</v>
      </c>
    </row>
    <row r="67" spans="1:10" x14ac:dyDescent="0.45">
      <c r="A67" s="27" t="s">
        <v>920</v>
      </c>
      <c r="B67" s="28" t="s">
        <v>921</v>
      </c>
      <c r="C67" s="27" t="s">
        <v>922</v>
      </c>
      <c r="D67" s="27" t="s">
        <v>923</v>
      </c>
      <c r="E67" s="27" t="s">
        <v>924</v>
      </c>
      <c r="F67" s="27" t="s">
        <v>778</v>
      </c>
      <c r="G67" s="27" t="s">
        <v>749</v>
      </c>
      <c r="H67" s="27" t="s">
        <v>137</v>
      </c>
      <c r="I67" s="29">
        <v>0</v>
      </c>
      <c r="J67" s="30">
        <v>99</v>
      </c>
    </row>
    <row r="68" spans="1:10" x14ac:dyDescent="0.45">
      <c r="A68" s="27" t="s">
        <v>779</v>
      </c>
      <c r="B68" s="28" t="s">
        <v>780</v>
      </c>
      <c r="C68" s="27" t="s">
        <v>781</v>
      </c>
      <c r="D68" s="27" t="s">
        <v>782</v>
      </c>
      <c r="E68" s="27" t="s">
        <v>783</v>
      </c>
      <c r="F68" s="27" t="s">
        <v>778</v>
      </c>
      <c r="G68" s="27" t="s">
        <v>749</v>
      </c>
      <c r="H68" s="27" t="s">
        <v>137</v>
      </c>
      <c r="I68" s="29">
        <v>0</v>
      </c>
      <c r="J68" s="30">
        <v>59</v>
      </c>
    </row>
    <row r="69" spans="1:10" x14ac:dyDescent="0.45">
      <c r="A69" s="27" t="s">
        <v>2785</v>
      </c>
      <c r="B69" s="28" t="s">
        <v>2786</v>
      </c>
      <c r="C69" s="27" t="s">
        <v>2787</v>
      </c>
      <c r="D69" s="27" t="s">
        <v>2788</v>
      </c>
      <c r="E69" s="27" t="s">
        <v>2789</v>
      </c>
      <c r="F69" s="27" t="s">
        <v>2762</v>
      </c>
      <c r="G69" s="27" t="s">
        <v>2751</v>
      </c>
      <c r="H69" s="27" t="s">
        <v>137</v>
      </c>
      <c r="I69" s="29">
        <v>0</v>
      </c>
      <c r="J69" s="30">
        <v>184</v>
      </c>
    </row>
    <row r="70" spans="1:10" x14ac:dyDescent="0.45">
      <c r="A70" s="27" t="s">
        <v>4616</v>
      </c>
      <c r="B70" s="28" t="s">
        <v>4617</v>
      </c>
      <c r="C70" s="27" t="s">
        <v>4618</v>
      </c>
      <c r="D70" s="27" t="s">
        <v>4619</v>
      </c>
      <c r="E70" s="27" t="s">
        <v>4620</v>
      </c>
      <c r="F70" s="27" t="s">
        <v>3317</v>
      </c>
      <c r="G70" s="27" t="s">
        <v>3635</v>
      </c>
      <c r="H70" s="27" t="s">
        <v>137</v>
      </c>
      <c r="I70" s="29">
        <v>0</v>
      </c>
      <c r="J70" s="30">
        <v>99</v>
      </c>
    </row>
    <row r="71" spans="1:10" x14ac:dyDescent="0.45">
      <c r="A71" s="27" t="s">
        <v>4041</v>
      </c>
      <c r="B71" s="28" t="s">
        <v>4042</v>
      </c>
      <c r="C71" s="27" t="s">
        <v>4043</v>
      </c>
      <c r="D71" s="27" t="s">
        <v>4044</v>
      </c>
      <c r="E71" s="27" t="s">
        <v>4045</v>
      </c>
      <c r="F71" s="27" t="s">
        <v>3317</v>
      </c>
      <c r="G71" s="27" t="s">
        <v>3318</v>
      </c>
      <c r="H71" s="27" t="s">
        <v>137</v>
      </c>
      <c r="I71" s="29">
        <v>0</v>
      </c>
      <c r="J71" s="30">
        <v>131</v>
      </c>
    </row>
    <row r="72" spans="1:10" x14ac:dyDescent="0.45">
      <c r="A72" s="27" t="s">
        <v>2462</v>
      </c>
      <c r="B72" s="28" t="s">
        <v>2463</v>
      </c>
      <c r="C72" s="27" t="s">
        <v>2464</v>
      </c>
      <c r="D72" s="27" t="s">
        <v>2465</v>
      </c>
      <c r="E72" s="27" t="s">
        <v>2466</v>
      </c>
      <c r="F72" s="27" t="s">
        <v>2270</v>
      </c>
      <c r="G72" s="27" t="s">
        <v>2270</v>
      </c>
      <c r="H72" s="27" t="s">
        <v>137</v>
      </c>
      <c r="I72" s="29">
        <v>0</v>
      </c>
      <c r="J72" s="30">
        <v>120</v>
      </c>
    </row>
    <row r="73" spans="1:10" x14ac:dyDescent="0.45">
      <c r="A73" s="27" t="s">
        <v>668</v>
      </c>
      <c r="B73" s="28" t="s">
        <v>669</v>
      </c>
      <c r="C73" s="27" t="s">
        <v>670</v>
      </c>
      <c r="D73" s="27" t="s">
        <v>671</v>
      </c>
      <c r="E73" s="27" t="s">
        <v>672</v>
      </c>
      <c r="F73" s="27" t="s">
        <v>335</v>
      </c>
      <c r="G73" s="27" t="s">
        <v>336</v>
      </c>
      <c r="H73" s="27" t="s">
        <v>137</v>
      </c>
      <c r="I73" s="29">
        <v>0</v>
      </c>
      <c r="J73" s="30">
        <v>37</v>
      </c>
    </row>
    <row r="74" spans="1:10" x14ac:dyDescent="0.45">
      <c r="A74" s="27" t="s">
        <v>1556</v>
      </c>
      <c r="B74" s="28" t="s">
        <v>1557</v>
      </c>
      <c r="C74" s="27" t="s">
        <v>1558</v>
      </c>
      <c r="D74" s="27" t="s">
        <v>1559</v>
      </c>
      <c r="E74" s="27" t="s">
        <v>1560</v>
      </c>
      <c r="F74" s="27" t="s">
        <v>1469</v>
      </c>
      <c r="G74" s="27" t="s">
        <v>1235</v>
      </c>
      <c r="H74" s="27" t="s">
        <v>137</v>
      </c>
      <c r="I74" s="29">
        <v>0</v>
      </c>
      <c r="J74" s="30">
        <v>99</v>
      </c>
    </row>
    <row r="75" spans="1:10" x14ac:dyDescent="0.45">
      <c r="A75" s="27" t="s">
        <v>2276</v>
      </c>
      <c r="B75" s="28" t="s">
        <v>2277</v>
      </c>
      <c r="C75" s="27" t="s">
        <v>2278</v>
      </c>
      <c r="D75" s="27" t="s">
        <v>2279</v>
      </c>
      <c r="E75" s="27" t="s">
        <v>2280</v>
      </c>
      <c r="F75" s="27" t="s">
        <v>2270</v>
      </c>
      <c r="G75" s="27" t="s">
        <v>2270</v>
      </c>
      <c r="H75" s="27" t="s">
        <v>137</v>
      </c>
      <c r="I75" s="29">
        <v>0</v>
      </c>
      <c r="J75" s="30">
        <v>194</v>
      </c>
    </row>
    <row r="76" spans="1:10" x14ac:dyDescent="0.45">
      <c r="A76" s="27" t="s">
        <v>4372</v>
      </c>
      <c r="B76" s="28" t="s">
        <v>4373</v>
      </c>
      <c r="C76" s="27" t="s">
        <v>4374</v>
      </c>
      <c r="D76" s="27" t="s">
        <v>4375</v>
      </c>
      <c r="E76" s="27" t="s">
        <v>4376</v>
      </c>
      <c r="F76" s="27" t="s">
        <v>3317</v>
      </c>
      <c r="G76" s="27" t="s">
        <v>3635</v>
      </c>
      <c r="H76" s="27" t="s">
        <v>137</v>
      </c>
      <c r="I76" s="29">
        <v>0</v>
      </c>
      <c r="J76" s="30">
        <v>59</v>
      </c>
    </row>
    <row r="77" spans="1:10" x14ac:dyDescent="0.45">
      <c r="A77" s="27" t="s">
        <v>353</v>
      </c>
      <c r="B77" s="28" t="s">
        <v>354</v>
      </c>
      <c r="C77" s="27" t="s">
        <v>355</v>
      </c>
      <c r="D77" s="27" t="s">
        <v>356</v>
      </c>
      <c r="E77" s="27" t="s">
        <v>357</v>
      </c>
      <c r="F77" s="27" t="s">
        <v>335</v>
      </c>
      <c r="G77" s="27" t="s">
        <v>336</v>
      </c>
      <c r="H77" s="27" t="s">
        <v>137</v>
      </c>
      <c r="I77" s="29">
        <v>0</v>
      </c>
      <c r="J77" s="30">
        <v>36</v>
      </c>
    </row>
    <row r="78" spans="1:10" x14ac:dyDescent="0.45">
      <c r="A78" s="27" t="s">
        <v>5254</v>
      </c>
      <c r="B78" s="28" t="s">
        <v>5255</v>
      </c>
      <c r="C78" s="27" t="s">
        <v>5256</v>
      </c>
      <c r="D78" s="27" t="s">
        <v>5257</v>
      </c>
      <c r="E78" s="27" t="s">
        <v>5258</v>
      </c>
      <c r="F78" s="27" t="s">
        <v>335</v>
      </c>
      <c r="G78" s="27" t="s">
        <v>336</v>
      </c>
      <c r="H78" s="27" t="s">
        <v>137</v>
      </c>
      <c r="I78" s="29">
        <v>0</v>
      </c>
      <c r="J78" s="30">
        <v>99</v>
      </c>
    </row>
    <row r="79" spans="1:10" x14ac:dyDescent="0.45">
      <c r="A79" s="27" t="s">
        <v>3319</v>
      </c>
      <c r="B79" s="28" t="s">
        <v>3320</v>
      </c>
      <c r="C79" s="27" t="s">
        <v>3321</v>
      </c>
      <c r="D79" s="27" t="s">
        <v>3322</v>
      </c>
      <c r="E79" s="27" t="s">
        <v>3323</v>
      </c>
      <c r="F79" s="27" t="s">
        <v>3317</v>
      </c>
      <c r="G79" s="27" t="s">
        <v>3318</v>
      </c>
      <c r="H79" s="27" t="s">
        <v>137</v>
      </c>
      <c r="I79" s="29">
        <v>0</v>
      </c>
      <c r="J79" s="30">
        <v>80</v>
      </c>
    </row>
    <row r="80" spans="1:10" x14ac:dyDescent="0.45">
      <c r="A80" s="27" t="s">
        <v>573</v>
      </c>
      <c r="B80" s="28" t="s">
        <v>574</v>
      </c>
      <c r="C80" s="27" t="s">
        <v>575</v>
      </c>
      <c r="D80" s="27" t="s">
        <v>576</v>
      </c>
      <c r="E80" s="27" t="s">
        <v>577</v>
      </c>
      <c r="F80" s="27" t="s">
        <v>335</v>
      </c>
      <c r="G80" s="27" t="s">
        <v>336</v>
      </c>
      <c r="H80" s="27" t="s">
        <v>137</v>
      </c>
      <c r="I80" s="29">
        <v>0</v>
      </c>
      <c r="J80" s="30">
        <v>94</v>
      </c>
    </row>
    <row r="81" spans="1:10" x14ac:dyDescent="0.45">
      <c r="A81" s="27" t="s">
        <v>368</v>
      </c>
      <c r="B81" s="28" t="s">
        <v>369</v>
      </c>
      <c r="C81" s="27" t="s">
        <v>370</v>
      </c>
      <c r="D81" s="27" t="s">
        <v>371</v>
      </c>
      <c r="E81" s="27" t="s">
        <v>372</v>
      </c>
      <c r="F81" s="27" t="s">
        <v>335</v>
      </c>
      <c r="G81" s="27" t="s">
        <v>336</v>
      </c>
      <c r="H81" s="27" t="s">
        <v>137</v>
      </c>
      <c r="I81" s="29">
        <v>0</v>
      </c>
      <c r="J81" s="30">
        <v>170</v>
      </c>
    </row>
    <row r="82" spans="1:10" x14ac:dyDescent="0.45">
      <c r="A82" s="27" t="s">
        <v>3906</v>
      </c>
      <c r="B82" s="28" t="s">
        <v>3907</v>
      </c>
      <c r="C82" s="27" t="s">
        <v>3908</v>
      </c>
      <c r="D82" s="27" t="s">
        <v>3909</v>
      </c>
      <c r="E82" s="27" t="s">
        <v>3910</v>
      </c>
      <c r="F82" s="27" t="s">
        <v>3317</v>
      </c>
      <c r="G82" s="27" t="s">
        <v>3318</v>
      </c>
      <c r="H82" s="27" t="s">
        <v>137</v>
      </c>
      <c r="I82" s="29">
        <v>0</v>
      </c>
      <c r="J82" s="30">
        <v>70</v>
      </c>
    </row>
    <row r="83" spans="1:10" x14ac:dyDescent="0.45">
      <c r="A83" s="27" t="s">
        <v>453</v>
      </c>
      <c r="B83" s="28" t="s">
        <v>454</v>
      </c>
      <c r="C83" s="27" t="s">
        <v>455</v>
      </c>
      <c r="D83" s="27" t="s">
        <v>456</v>
      </c>
      <c r="E83" s="27" t="s">
        <v>457</v>
      </c>
      <c r="F83" s="27" t="s">
        <v>342</v>
      </c>
      <c r="G83" s="27" t="s">
        <v>336</v>
      </c>
      <c r="H83" s="27" t="s">
        <v>148</v>
      </c>
      <c r="I83" s="29">
        <v>40</v>
      </c>
      <c r="J83" s="30">
        <v>99</v>
      </c>
    </row>
    <row r="84" spans="1:10" x14ac:dyDescent="0.45">
      <c r="A84" s="27" t="s">
        <v>5023</v>
      </c>
      <c r="B84" s="28" t="s">
        <v>5024</v>
      </c>
      <c r="C84" s="27" t="s">
        <v>5025</v>
      </c>
      <c r="D84" s="27" t="s">
        <v>5026</v>
      </c>
      <c r="E84" s="27" t="s">
        <v>5027</v>
      </c>
      <c r="F84" s="27" t="s">
        <v>2270</v>
      </c>
      <c r="G84" s="27" t="s">
        <v>2270</v>
      </c>
      <c r="H84" s="27" t="s">
        <v>137</v>
      </c>
      <c r="I84" s="29">
        <v>0</v>
      </c>
      <c r="J84" s="30">
        <v>45</v>
      </c>
    </row>
    <row r="85" spans="1:10" x14ac:dyDescent="0.45">
      <c r="A85" s="27" t="s">
        <v>5093</v>
      </c>
      <c r="B85" s="28" t="s">
        <v>5094</v>
      </c>
      <c r="C85" s="27" t="s">
        <v>5095</v>
      </c>
      <c r="D85" s="27" t="s">
        <v>5096</v>
      </c>
      <c r="E85" s="27" t="s">
        <v>5097</v>
      </c>
      <c r="F85" s="27" t="s">
        <v>2896</v>
      </c>
      <c r="G85" s="27" t="s">
        <v>2896</v>
      </c>
      <c r="H85" s="27" t="s">
        <v>137</v>
      </c>
      <c r="I85" s="29">
        <v>0</v>
      </c>
      <c r="J85" s="30">
        <v>45</v>
      </c>
    </row>
    <row r="86" spans="1:10" x14ac:dyDescent="0.45">
      <c r="A86" s="27" t="s">
        <v>5003</v>
      </c>
      <c r="B86" s="28" t="s">
        <v>5004</v>
      </c>
      <c r="C86" s="27" t="s">
        <v>5005</v>
      </c>
      <c r="D86" s="27" t="s">
        <v>5006</v>
      </c>
      <c r="E86" s="27" t="s">
        <v>5007</v>
      </c>
      <c r="F86" s="27" t="s">
        <v>3317</v>
      </c>
      <c r="G86" s="27" t="s">
        <v>3635</v>
      </c>
      <c r="H86" s="27" t="s">
        <v>137</v>
      </c>
      <c r="I86" s="29">
        <v>0</v>
      </c>
      <c r="J86" s="30">
        <v>45</v>
      </c>
    </row>
    <row r="87" spans="1:10" x14ac:dyDescent="0.45">
      <c r="A87" s="27" t="s">
        <v>5038</v>
      </c>
      <c r="B87" s="28" t="s">
        <v>5039</v>
      </c>
      <c r="C87" s="27" t="s">
        <v>5040</v>
      </c>
      <c r="D87" s="27" t="s">
        <v>5041</v>
      </c>
      <c r="E87" s="27" t="s">
        <v>5042</v>
      </c>
      <c r="F87" s="27" t="s">
        <v>2270</v>
      </c>
      <c r="G87" s="27" t="s">
        <v>2270</v>
      </c>
      <c r="H87" s="27" t="s">
        <v>137</v>
      </c>
      <c r="I87" s="29">
        <v>0</v>
      </c>
      <c r="J87" s="30">
        <v>45</v>
      </c>
    </row>
    <row r="88" spans="1:10" x14ac:dyDescent="0.45">
      <c r="A88" s="27" t="s">
        <v>5088</v>
      </c>
      <c r="B88" s="28" t="s">
        <v>5089</v>
      </c>
      <c r="C88" s="27" t="s">
        <v>5090</v>
      </c>
      <c r="D88" s="27" t="s">
        <v>5091</v>
      </c>
      <c r="E88" s="27" t="s">
        <v>5092</v>
      </c>
      <c r="F88" s="27" t="s">
        <v>1661</v>
      </c>
      <c r="G88" s="27" t="s">
        <v>1661</v>
      </c>
      <c r="H88" s="27" t="s">
        <v>137</v>
      </c>
      <c r="I88" s="29">
        <v>0</v>
      </c>
      <c r="J88" s="30">
        <v>45</v>
      </c>
    </row>
    <row r="89" spans="1:10" x14ac:dyDescent="0.45">
      <c r="A89" s="27" t="s">
        <v>1546</v>
      </c>
      <c r="B89" s="28" t="s">
        <v>1547</v>
      </c>
      <c r="C89" s="27" t="s">
        <v>1548</v>
      </c>
      <c r="D89" s="27" t="s">
        <v>1549</v>
      </c>
      <c r="E89" s="27" t="s">
        <v>1550</v>
      </c>
      <c r="F89" s="27" t="s">
        <v>1463</v>
      </c>
      <c r="G89" s="27" t="s">
        <v>1457</v>
      </c>
      <c r="H89" s="27" t="s">
        <v>137</v>
      </c>
      <c r="I89" s="29">
        <v>0</v>
      </c>
      <c r="J89" s="30">
        <v>145</v>
      </c>
    </row>
    <row r="90" spans="1:10" x14ac:dyDescent="0.45">
      <c r="A90" s="27" t="s">
        <v>5279</v>
      </c>
      <c r="B90" s="28" t="s">
        <v>5280</v>
      </c>
      <c r="C90" s="27" t="s">
        <v>5281</v>
      </c>
      <c r="D90" s="27" t="s">
        <v>5282</v>
      </c>
      <c r="E90" s="27" t="s">
        <v>5283</v>
      </c>
      <c r="F90" s="27" t="s">
        <v>335</v>
      </c>
      <c r="G90" s="27" t="s">
        <v>336</v>
      </c>
      <c r="H90" s="27" t="s">
        <v>137</v>
      </c>
      <c r="I90" s="29">
        <v>0</v>
      </c>
      <c r="J90" s="30">
        <v>56</v>
      </c>
    </row>
    <row r="91" spans="1:10" x14ac:dyDescent="0.45">
      <c r="A91" s="27" t="s">
        <v>1941</v>
      </c>
      <c r="B91" s="28" t="s">
        <v>1942</v>
      </c>
      <c r="C91" s="27" t="s">
        <v>1943</v>
      </c>
      <c r="D91" s="27" t="s">
        <v>1944</v>
      </c>
      <c r="E91" s="27" t="s">
        <v>1945</v>
      </c>
      <c r="F91" s="27" t="s">
        <v>1661</v>
      </c>
      <c r="G91" s="27" t="s">
        <v>1661</v>
      </c>
      <c r="H91" s="27" t="s">
        <v>148</v>
      </c>
      <c r="I91" s="29">
        <v>51</v>
      </c>
      <c r="J91" s="30">
        <v>138</v>
      </c>
    </row>
    <row r="92" spans="1:10" x14ac:dyDescent="0.45">
      <c r="A92" s="27" t="s">
        <v>1776</v>
      </c>
      <c r="B92" s="28" t="s">
        <v>1777</v>
      </c>
      <c r="C92" s="27" t="s">
        <v>1778</v>
      </c>
      <c r="D92" s="27" t="s">
        <v>1779</v>
      </c>
      <c r="E92" s="27" t="s">
        <v>1780</v>
      </c>
      <c r="F92" s="27" t="s">
        <v>1661</v>
      </c>
      <c r="G92" s="27" t="s">
        <v>1661</v>
      </c>
      <c r="H92" s="27" t="s">
        <v>137</v>
      </c>
      <c r="I92" s="29">
        <v>0</v>
      </c>
      <c r="J92" s="30">
        <v>59</v>
      </c>
    </row>
    <row r="93" spans="1:10" x14ac:dyDescent="0.45">
      <c r="A93" s="27" t="s">
        <v>3510</v>
      </c>
      <c r="B93" s="28" t="s">
        <v>3511</v>
      </c>
      <c r="C93" s="27" t="s">
        <v>3512</v>
      </c>
      <c r="D93" s="27" t="s">
        <v>3513</v>
      </c>
      <c r="E93" s="27" t="s">
        <v>3514</v>
      </c>
      <c r="F93" s="27" t="s">
        <v>3317</v>
      </c>
      <c r="G93" s="27" t="s">
        <v>3318</v>
      </c>
      <c r="H93" s="27" t="s">
        <v>137</v>
      </c>
      <c r="I93" s="29">
        <v>0</v>
      </c>
      <c r="J93" s="30">
        <v>110</v>
      </c>
    </row>
    <row r="94" spans="1:10" x14ac:dyDescent="0.45">
      <c r="A94" s="27" t="s">
        <v>4166</v>
      </c>
      <c r="B94" s="28" t="s">
        <v>3511</v>
      </c>
      <c r="C94" s="27" t="s">
        <v>4167</v>
      </c>
      <c r="D94" s="27" t="s">
        <v>4168</v>
      </c>
      <c r="E94" s="27" t="s">
        <v>4169</v>
      </c>
      <c r="F94" s="27" t="s">
        <v>3317</v>
      </c>
      <c r="G94" s="27" t="s">
        <v>3318</v>
      </c>
      <c r="H94" s="27" t="s">
        <v>137</v>
      </c>
      <c r="I94" s="29">
        <v>0</v>
      </c>
      <c r="J94" s="30">
        <v>90</v>
      </c>
    </row>
    <row r="95" spans="1:10" x14ac:dyDescent="0.45">
      <c r="A95" s="27" t="s">
        <v>3490</v>
      </c>
      <c r="B95" s="28" t="s">
        <v>3491</v>
      </c>
      <c r="C95" s="27" t="s">
        <v>3492</v>
      </c>
      <c r="D95" s="27" t="s">
        <v>3493</v>
      </c>
      <c r="E95" s="27" t="s">
        <v>3494</v>
      </c>
      <c r="F95" s="27" t="s">
        <v>3317</v>
      </c>
      <c r="G95" s="27" t="s">
        <v>3329</v>
      </c>
      <c r="H95" s="27" t="s">
        <v>137</v>
      </c>
      <c r="I95" s="29">
        <v>0</v>
      </c>
      <c r="J95" s="30">
        <v>227</v>
      </c>
    </row>
    <row r="96" spans="1:10" x14ac:dyDescent="0.45">
      <c r="A96" s="27" t="s">
        <v>4318</v>
      </c>
      <c r="B96" s="28" t="s">
        <v>4319</v>
      </c>
      <c r="C96" s="27" t="s">
        <v>4320</v>
      </c>
      <c r="D96" s="27" t="s">
        <v>4321</v>
      </c>
      <c r="E96" s="27" t="s">
        <v>4322</v>
      </c>
      <c r="F96" s="27" t="s">
        <v>3317</v>
      </c>
      <c r="G96" s="27" t="s">
        <v>3635</v>
      </c>
      <c r="H96" s="27" t="s">
        <v>137</v>
      </c>
      <c r="I96" s="29">
        <v>0</v>
      </c>
      <c r="J96" s="30">
        <v>54</v>
      </c>
    </row>
    <row r="97" spans="1:10" x14ac:dyDescent="0.45">
      <c r="A97" s="27" t="s">
        <v>5189</v>
      </c>
      <c r="B97" s="28" t="s">
        <v>5190</v>
      </c>
      <c r="C97" s="27" t="s">
        <v>5191</v>
      </c>
      <c r="D97" s="27" t="s">
        <v>5192</v>
      </c>
      <c r="E97" s="27" t="s">
        <v>5193</v>
      </c>
      <c r="F97" s="27" t="s">
        <v>3317</v>
      </c>
      <c r="G97" s="27" t="s">
        <v>3318</v>
      </c>
      <c r="H97" s="27" t="s">
        <v>137</v>
      </c>
      <c r="I97" s="29">
        <v>0</v>
      </c>
      <c r="J97" s="30">
        <v>41</v>
      </c>
    </row>
    <row r="98" spans="1:10" x14ac:dyDescent="0.45">
      <c r="A98" s="27" t="s">
        <v>3916</v>
      </c>
      <c r="B98" s="28" t="s">
        <v>3917</v>
      </c>
      <c r="C98" s="27" t="s">
        <v>3918</v>
      </c>
      <c r="D98" s="27" t="s">
        <v>3919</v>
      </c>
      <c r="E98" s="27" t="s">
        <v>3920</v>
      </c>
      <c r="F98" s="27" t="s">
        <v>3317</v>
      </c>
      <c r="G98" s="27" t="s">
        <v>3318</v>
      </c>
      <c r="H98" s="27" t="s">
        <v>137</v>
      </c>
      <c r="I98" s="29">
        <v>0</v>
      </c>
      <c r="J98" s="30">
        <v>99</v>
      </c>
    </row>
    <row r="99" spans="1:10" x14ac:dyDescent="0.45">
      <c r="A99" s="27" t="s">
        <v>5304</v>
      </c>
      <c r="B99" s="40" t="s">
        <v>5305</v>
      </c>
      <c r="C99" s="27" t="s">
        <v>5306</v>
      </c>
      <c r="D99" s="27" t="s">
        <v>5307</v>
      </c>
      <c r="E99" s="27" t="s">
        <v>5308</v>
      </c>
      <c r="F99" s="27" t="s">
        <v>2270</v>
      </c>
      <c r="G99" s="27" t="s">
        <v>2270</v>
      </c>
      <c r="H99" s="27" t="s">
        <v>137</v>
      </c>
      <c r="I99" s="29">
        <v>0</v>
      </c>
      <c r="J99" s="30">
        <v>99</v>
      </c>
    </row>
    <row r="100" spans="1:10" x14ac:dyDescent="0.45">
      <c r="A100" s="27" t="s">
        <v>5068</v>
      </c>
      <c r="B100" s="28" t="s">
        <v>5069</v>
      </c>
      <c r="C100" s="27" t="s">
        <v>5070</v>
      </c>
      <c r="D100" s="27" t="s">
        <v>5071</v>
      </c>
      <c r="E100" s="27" t="s">
        <v>5072</v>
      </c>
      <c r="F100" s="27" t="s">
        <v>335</v>
      </c>
      <c r="G100" s="27" t="s">
        <v>336</v>
      </c>
      <c r="H100" s="27" t="s">
        <v>137</v>
      </c>
      <c r="I100" s="29">
        <v>0</v>
      </c>
      <c r="J100" s="30">
        <v>61</v>
      </c>
    </row>
    <row r="101" spans="1:10" x14ac:dyDescent="0.45">
      <c r="A101" s="27" t="s">
        <v>3926</v>
      </c>
      <c r="B101" s="28" t="s">
        <v>3927</v>
      </c>
      <c r="C101" s="27" t="s">
        <v>3928</v>
      </c>
      <c r="D101" s="27" t="s">
        <v>3929</v>
      </c>
      <c r="E101" s="27" t="s">
        <v>3930</v>
      </c>
      <c r="F101" s="27" t="s">
        <v>3317</v>
      </c>
      <c r="G101" s="27" t="s">
        <v>3318</v>
      </c>
      <c r="H101" s="27" t="s">
        <v>137</v>
      </c>
      <c r="I101" s="29">
        <v>0</v>
      </c>
      <c r="J101" s="30">
        <v>59</v>
      </c>
    </row>
    <row r="102" spans="1:10" x14ac:dyDescent="0.45">
      <c r="A102" s="27" t="s">
        <v>2609</v>
      </c>
      <c r="B102" s="28" t="s">
        <v>2610</v>
      </c>
      <c r="C102" s="27" t="s">
        <v>2611</v>
      </c>
      <c r="D102" s="27" t="s">
        <v>2612</v>
      </c>
      <c r="E102" s="27" t="s">
        <v>2613</v>
      </c>
      <c r="F102" s="27" t="s">
        <v>2608</v>
      </c>
      <c r="G102" s="27" t="s">
        <v>2602</v>
      </c>
      <c r="H102" s="27" t="s">
        <v>137</v>
      </c>
      <c r="I102" s="29">
        <v>0</v>
      </c>
      <c r="J102" s="30">
        <v>74</v>
      </c>
    </row>
    <row r="103" spans="1:10" x14ac:dyDescent="0.45">
      <c r="A103" s="27" t="s">
        <v>448</v>
      </c>
      <c r="B103" s="28" t="s">
        <v>449</v>
      </c>
      <c r="C103" s="27" t="s">
        <v>450</v>
      </c>
      <c r="D103" s="27" t="s">
        <v>451</v>
      </c>
      <c r="E103" s="27" t="s">
        <v>452</v>
      </c>
      <c r="F103" s="27" t="s">
        <v>335</v>
      </c>
      <c r="G103" s="27" t="s">
        <v>336</v>
      </c>
      <c r="H103" s="27" t="s">
        <v>137</v>
      </c>
      <c r="I103" s="29">
        <v>0</v>
      </c>
      <c r="J103" s="30">
        <v>36</v>
      </c>
    </row>
    <row r="104" spans="1:10" x14ac:dyDescent="0.45">
      <c r="A104" s="27" t="s">
        <v>5028</v>
      </c>
      <c r="B104" s="28" t="s">
        <v>5029</v>
      </c>
      <c r="C104" s="27" t="s">
        <v>5030</v>
      </c>
      <c r="D104" s="27" t="s">
        <v>5031</v>
      </c>
      <c r="E104" s="27" t="s">
        <v>5032</v>
      </c>
      <c r="F104" s="27" t="s">
        <v>3317</v>
      </c>
      <c r="G104" s="27" t="s">
        <v>3329</v>
      </c>
      <c r="H104" s="27" t="s">
        <v>137</v>
      </c>
      <c r="I104" s="29">
        <v>0</v>
      </c>
      <c r="J104" s="30">
        <v>207</v>
      </c>
    </row>
    <row r="105" spans="1:10" x14ac:dyDescent="0.45">
      <c r="A105" s="27" t="s">
        <v>3600</v>
      </c>
      <c r="B105" s="28" t="s">
        <v>3601</v>
      </c>
      <c r="C105" s="27" t="s">
        <v>3602</v>
      </c>
      <c r="D105" s="27" t="s">
        <v>3603</v>
      </c>
      <c r="E105" s="27" t="s">
        <v>3604</v>
      </c>
      <c r="F105" s="27" t="s">
        <v>3317</v>
      </c>
      <c r="G105" s="27" t="s">
        <v>3329</v>
      </c>
      <c r="H105" s="27" t="s">
        <v>137</v>
      </c>
      <c r="I105" s="29">
        <v>0</v>
      </c>
      <c r="J105" s="30">
        <v>125</v>
      </c>
    </row>
    <row r="106" spans="1:10" x14ac:dyDescent="0.45">
      <c r="A106" s="27" t="s">
        <v>3324</v>
      </c>
      <c r="B106" s="28" t="s">
        <v>3325</v>
      </c>
      <c r="C106" s="27" t="s">
        <v>3326</v>
      </c>
      <c r="D106" s="27" t="s">
        <v>3327</v>
      </c>
      <c r="E106" s="27" t="s">
        <v>3328</v>
      </c>
      <c r="F106" s="27" t="s">
        <v>3317</v>
      </c>
      <c r="G106" s="27" t="s">
        <v>3329</v>
      </c>
      <c r="H106" s="27" t="s">
        <v>137</v>
      </c>
      <c r="I106" s="29">
        <v>0</v>
      </c>
      <c r="J106" s="30">
        <v>54</v>
      </c>
    </row>
    <row r="107" spans="1:10" x14ac:dyDescent="0.45">
      <c r="A107" s="27" t="s">
        <v>790</v>
      </c>
      <c r="B107" s="28" t="s">
        <v>791</v>
      </c>
      <c r="C107" s="27" t="s">
        <v>792</v>
      </c>
      <c r="D107" s="27" t="s">
        <v>793</v>
      </c>
      <c r="E107" s="27" t="s">
        <v>794</v>
      </c>
      <c r="F107" s="27" t="s">
        <v>755</v>
      </c>
      <c r="G107" s="27" t="s">
        <v>762</v>
      </c>
      <c r="H107" s="27" t="s">
        <v>137</v>
      </c>
      <c r="I107" s="29">
        <v>0</v>
      </c>
      <c r="J107" s="30">
        <v>92</v>
      </c>
    </row>
    <row r="108" spans="1:10" x14ac:dyDescent="0.45">
      <c r="A108" s="27" t="s">
        <v>1193</v>
      </c>
      <c r="B108" s="28" t="s">
        <v>1194</v>
      </c>
      <c r="C108" s="27" t="s">
        <v>1195</v>
      </c>
      <c r="D108" s="27" t="s">
        <v>1196</v>
      </c>
      <c r="E108" s="27" t="s">
        <v>1197</v>
      </c>
      <c r="F108" s="27" t="s">
        <v>789</v>
      </c>
      <c r="G108" s="27" t="s">
        <v>789</v>
      </c>
      <c r="H108" s="27" t="s">
        <v>137</v>
      </c>
      <c r="I108" s="29">
        <v>0</v>
      </c>
      <c r="J108" s="30">
        <v>59</v>
      </c>
    </row>
    <row r="109" spans="1:10" x14ac:dyDescent="0.45">
      <c r="A109" s="27" t="s">
        <v>373</v>
      </c>
      <c r="B109" s="28" t="s">
        <v>374</v>
      </c>
      <c r="C109" s="27" t="s">
        <v>375</v>
      </c>
      <c r="D109" s="27" t="s">
        <v>376</v>
      </c>
      <c r="E109" s="27" t="s">
        <v>377</v>
      </c>
      <c r="F109" s="27" t="s">
        <v>335</v>
      </c>
      <c r="G109" s="27" t="s">
        <v>336</v>
      </c>
      <c r="H109" s="27" t="s">
        <v>137</v>
      </c>
      <c r="I109" s="29">
        <v>0</v>
      </c>
      <c r="J109" s="30">
        <v>40</v>
      </c>
    </row>
    <row r="110" spans="1:10" x14ac:dyDescent="0.45">
      <c r="A110" s="27" t="s">
        <v>3550</v>
      </c>
      <c r="B110" s="28" t="s">
        <v>3551</v>
      </c>
      <c r="C110" s="27" t="s">
        <v>3552</v>
      </c>
      <c r="D110" s="27" t="s">
        <v>3553</v>
      </c>
      <c r="E110" s="27" t="s">
        <v>3554</v>
      </c>
      <c r="F110" s="27" t="s">
        <v>3317</v>
      </c>
      <c r="G110" s="27" t="s">
        <v>3329</v>
      </c>
      <c r="H110" s="27" t="s">
        <v>137</v>
      </c>
      <c r="I110" s="29">
        <v>0</v>
      </c>
      <c r="J110" s="30">
        <v>150</v>
      </c>
    </row>
    <row r="111" spans="1:10" x14ac:dyDescent="0.45">
      <c r="A111" s="27" t="s">
        <v>5108</v>
      </c>
      <c r="B111" s="28" t="s">
        <v>5109</v>
      </c>
      <c r="C111" s="27" t="s">
        <v>5110</v>
      </c>
      <c r="D111" s="27" t="s">
        <v>5111</v>
      </c>
      <c r="E111" s="27" t="s">
        <v>5112</v>
      </c>
      <c r="F111" s="27" t="s">
        <v>5113</v>
      </c>
      <c r="G111" s="27" t="s">
        <v>2902</v>
      </c>
      <c r="H111" s="27" t="s">
        <v>137</v>
      </c>
      <c r="I111" s="29">
        <v>0</v>
      </c>
      <c r="J111" s="30">
        <v>99</v>
      </c>
    </row>
    <row r="112" spans="1:10" x14ac:dyDescent="0.45">
      <c r="A112" s="27" t="s">
        <v>3946</v>
      </c>
      <c r="B112" s="28" t="s">
        <v>3947</v>
      </c>
      <c r="C112" s="27" t="s">
        <v>3948</v>
      </c>
      <c r="D112" s="27" t="s">
        <v>3949</v>
      </c>
      <c r="E112" s="27" t="s">
        <v>3950</v>
      </c>
      <c r="F112" s="27" t="s">
        <v>3317</v>
      </c>
      <c r="G112" s="27" t="s">
        <v>3318</v>
      </c>
      <c r="H112" s="27" t="s">
        <v>137</v>
      </c>
      <c r="I112" s="29">
        <v>0</v>
      </c>
      <c r="J112" s="30">
        <v>99</v>
      </c>
    </row>
    <row r="113" spans="1:10" x14ac:dyDescent="0.45">
      <c r="A113" s="27" t="s">
        <v>2948</v>
      </c>
      <c r="B113" s="28" t="s">
        <v>2949</v>
      </c>
      <c r="C113" s="27" t="s">
        <v>2950</v>
      </c>
      <c r="D113" s="27" t="s">
        <v>2951</v>
      </c>
      <c r="E113" s="27" t="s">
        <v>2952</v>
      </c>
      <c r="F113" s="27" t="s">
        <v>2896</v>
      </c>
      <c r="G113" s="27" t="s">
        <v>2896</v>
      </c>
      <c r="H113" s="27" t="s">
        <v>137</v>
      </c>
      <c r="I113" s="29">
        <v>0</v>
      </c>
      <c r="J113" s="30">
        <v>48</v>
      </c>
    </row>
    <row r="114" spans="1:10" x14ac:dyDescent="0.45">
      <c r="A114" s="27" t="s">
        <v>1806</v>
      </c>
      <c r="B114" s="28" t="s">
        <v>1807</v>
      </c>
      <c r="C114" s="27" t="s">
        <v>1808</v>
      </c>
      <c r="D114" s="27" t="s">
        <v>1809</v>
      </c>
      <c r="E114" s="27" t="s">
        <v>1810</v>
      </c>
      <c r="F114" s="27" t="s">
        <v>1661</v>
      </c>
      <c r="G114" s="27" t="s">
        <v>1661</v>
      </c>
      <c r="H114" s="27" t="s">
        <v>137</v>
      </c>
      <c r="I114" s="29">
        <v>0</v>
      </c>
      <c r="J114" s="30">
        <v>86</v>
      </c>
    </row>
    <row r="115" spans="1:10" x14ac:dyDescent="0.45">
      <c r="A115" s="27" t="s">
        <v>4621</v>
      </c>
      <c r="B115" s="28" t="s">
        <v>4622</v>
      </c>
      <c r="C115" s="27" t="s">
        <v>4623</v>
      </c>
      <c r="D115" s="27" t="s">
        <v>4624</v>
      </c>
      <c r="E115" s="27" t="s">
        <v>4625</v>
      </c>
      <c r="F115" s="27" t="s">
        <v>3317</v>
      </c>
      <c r="G115" s="27" t="s">
        <v>3329</v>
      </c>
      <c r="H115" s="27" t="s">
        <v>137</v>
      </c>
      <c r="I115" s="29">
        <v>0</v>
      </c>
      <c r="J115" s="30">
        <v>59</v>
      </c>
    </row>
    <row r="116" spans="1:10" x14ac:dyDescent="0.45">
      <c r="A116" s="27" t="s">
        <v>2567</v>
      </c>
      <c r="B116" s="28" t="s">
        <v>2568</v>
      </c>
      <c r="C116" s="27" t="s">
        <v>2569</v>
      </c>
      <c r="D116" s="27" t="s">
        <v>2570</v>
      </c>
      <c r="E116" s="27" t="s">
        <v>2571</v>
      </c>
      <c r="F116" s="27" t="s">
        <v>2270</v>
      </c>
      <c r="G116" s="27" t="s">
        <v>2270</v>
      </c>
      <c r="H116" s="27" t="s">
        <v>137</v>
      </c>
      <c r="I116" s="29">
        <v>0</v>
      </c>
      <c r="J116" s="30">
        <v>149</v>
      </c>
    </row>
    <row r="117" spans="1:10" x14ac:dyDescent="0.45">
      <c r="A117" s="27" t="s">
        <v>4917</v>
      </c>
      <c r="B117" s="28" t="s">
        <v>4918</v>
      </c>
      <c r="C117" s="27" t="s">
        <v>4919</v>
      </c>
      <c r="D117" s="27" t="s">
        <v>4920</v>
      </c>
      <c r="E117" s="27" t="s">
        <v>4921</v>
      </c>
      <c r="F117" s="27" t="s">
        <v>761</v>
      </c>
      <c r="G117" s="27" t="s">
        <v>789</v>
      </c>
      <c r="H117" s="27" t="s">
        <v>137</v>
      </c>
      <c r="I117" s="29">
        <v>0</v>
      </c>
      <c r="J117" s="30">
        <v>145</v>
      </c>
    </row>
    <row r="118" spans="1:10" x14ac:dyDescent="0.45">
      <c r="A118" s="27" t="s">
        <v>3530</v>
      </c>
      <c r="B118" s="28" t="s">
        <v>3531</v>
      </c>
      <c r="C118" s="27" t="s">
        <v>3532</v>
      </c>
      <c r="D118" s="27" t="s">
        <v>3533</v>
      </c>
      <c r="E118" s="27" t="s">
        <v>3534</v>
      </c>
      <c r="F118" s="27" t="s">
        <v>3317</v>
      </c>
      <c r="G118" s="27" t="s">
        <v>3329</v>
      </c>
      <c r="H118" s="27" t="s">
        <v>137</v>
      </c>
      <c r="I118" s="29">
        <v>0</v>
      </c>
      <c r="J118" s="30">
        <v>59</v>
      </c>
    </row>
    <row r="119" spans="1:10" x14ac:dyDescent="0.45">
      <c r="A119" s="27" t="s">
        <v>3921</v>
      </c>
      <c r="B119" s="28" t="s">
        <v>3922</v>
      </c>
      <c r="C119" s="27" t="s">
        <v>3923</v>
      </c>
      <c r="D119" s="27" t="s">
        <v>3924</v>
      </c>
      <c r="E119" s="27" t="s">
        <v>3925</v>
      </c>
      <c r="F119" s="27" t="s">
        <v>3317</v>
      </c>
      <c r="G119" s="27" t="s">
        <v>3318</v>
      </c>
      <c r="H119" s="27" t="s">
        <v>137</v>
      </c>
      <c r="I119" s="29">
        <v>0</v>
      </c>
      <c r="J119" s="30">
        <v>135</v>
      </c>
    </row>
    <row r="120" spans="1:10" x14ac:dyDescent="0.45">
      <c r="A120" s="27" t="s">
        <v>2795</v>
      </c>
      <c r="B120" s="28" t="s">
        <v>2796</v>
      </c>
      <c r="C120" s="27" t="s">
        <v>2797</v>
      </c>
      <c r="D120" s="27" t="s">
        <v>2798</v>
      </c>
      <c r="E120" s="27" t="s">
        <v>2799</v>
      </c>
      <c r="F120" s="27" t="s">
        <v>2800</v>
      </c>
      <c r="G120" s="27" t="s">
        <v>2751</v>
      </c>
      <c r="H120" s="27" t="s">
        <v>137</v>
      </c>
      <c r="I120" s="29">
        <v>0</v>
      </c>
      <c r="J120" s="30">
        <v>130</v>
      </c>
    </row>
    <row r="121" spans="1:10" x14ac:dyDescent="0.45">
      <c r="A121" s="27" t="s">
        <v>800</v>
      </c>
      <c r="B121" s="28" t="s">
        <v>801</v>
      </c>
      <c r="C121" s="27" t="s">
        <v>802</v>
      </c>
      <c r="D121" s="27" t="s">
        <v>803</v>
      </c>
      <c r="E121" s="27" t="s">
        <v>804</v>
      </c>
      <c r="F121" s="27" t="s">
        <v>749</v>
      </c>
      <c r="G121" s="27" t="s">
        <v>749</v>
      </c>
      <c r="H121" s="27" t="s">
        <v>137</v>
      </c>
      <c r="I121" s="29">
        <v>0</v>
      </c>
      <c r="J121" s="30">
        <v>49</v>
      </c>
    </row>
    <row r="122" spans="1:10" x14ac:dyDescent="0.45">
      <c r="A122" s="27" t="s">
        <v>4626</v>
      </c>
      <c r="B122" s="28" t="s">
        <v>4627</v>
      </c>
      <c r="C122" s="27" t="s">
        <v>4628</v>
      </c>
      <c r="D122" s="27" t="s">
        <v>4629</v>
      </c>
      <c r="E122" s="27" t="s">
        <v>4630</v>
      </c>
      <c r="F122" s="27" t="s">
        <v>3317</v>
      </c>
      <c r="G122" s="27" t="s">
        <v>3329</v>
      </c>
      <c r="H122" s="27" t="s">
        <v>137</v>
      </c>
      <c r="I122" s="29">
        <v>0</v>
      </c>
      <c r="J122" s="30">
        <v>159</v>
      </c>
    </row>
    <row r="123" spans="1:10" x14ac:dyDescent="0.45">
      <c r="A123" s="27" t="s">
        <v>4636</v>
      </c>
      <c r="B123" s="28" t="s">
        <v>4637</v>
      </c>
      <c r="C123" s="27" t="s">
        <v>4638</v>
      </c>
      <c r="D123" s="27" t="s">
        <v>4639</v>
      </c>
      <c r="E123" s="27" t="s">
        <v>4640</v>
      </c>
      <c r="F123" s="27" t="s">
        <v>3317</v>
      </c>
      <c r="G123" s="27" t="s">
        <v>3635</v>
      </c>
      <c r="H123" s="27" t="s">
        <v>137</v>
      </c>
      <c r="I123" s="29">
        <v>0</v>
      </c>
      <c r="J123" s="30">
        <v>99</v>
      </c>
    </row>
    <row r="124" spans="1:10" x14ac:dyDescent="0.45">
      <c r="A124" s="27" t="s">
        <v>2296</v>
      </c>
      <c r="B124" s="28" t="s">
        <v>2297</v>
      </c>
      <c r="C124" s="27" t="s">
        <v>2298</v>
      </c>
      <c r="D124" s="27" t="s">
        <v>2299</v>
      </c>
      <c r="E124" s="27" t="s">
        <v>2300</v>
      </c>
      <c r="F124" s="27" t="s">
        <v>2270</v>
      </c>
      <c r="G124" s="27" t="s">
        <v>2270</v>
      </c>
      <c r="H124" s="27" t="s">
        <v>137</v>
      </c>
      <c r="I124" s="29">
        <v>0</v>
      </c>
      <c r="J124" s="30">
        <v>99</v>
      </c>
    </row>
    <row r="125" spans="1:10" x14ac:dyDescent="0.45">
      <c r="A125" s="27" t="s">
        <v>2301</v>
      </c>
      <c r="B125" s="28" t="s">
        <v>2302</v>
      </c>
      <c r="C125" s="27" t="s">
        <v>2303</v>
      </c>
      <c r="D125" s="27" t="s">
        <v>2304</v>
      </c>
      <c r="E125" s="27" t="s">
        <v>2305</v>
      </c>
      <c r="F125" s="27" t="s">
        <v>2270</v>
      </c>
      <c r="G125" s="27" t="s">
        <v>2270</v>
      </c>
      <c r="H125" s="27" t="s">
        <v>137</v>
      </c>
      <c r="I125" s="29">
        <v>0</v>
      </c>
      <c r="J125" s="30">
        <v>75</v>
      </c>
    </row>
    <row r="126" spans="1:10" x14ac:dyDescent="0.45">
      <c r="A126" s="27" t="s">
        <v>1266</v>
      </c>
      <c r="B126" s="28" t="s">
        <v>1267</v>
      </c>
      <c r="C126" s="27" t="s">
        <v>1268</v>
      </c>
      <c r="D126" s="27" t="s">
        <v>1269</v>
      </c>
      <c r="E126" s="27" t="s">
        <v>1270</v>
      </c>
      <c r="F126" s="27" t="s">
        <v>1271</v>
      </c>
      <c r="G126" s="27" t="s">
        <v>789</v>
      </c>
      <c r="H126" s="27" t="s">
        <v>137</v>
      </c>
      <c r="I126" s="29">
        <v>0</v>
      </c>
      <c r="J126" s="30">
        <v>131</v>
      </c>
    </row>
    <row r="127" spans="1:10" x14ac:dyDescent="0.45">
      <c r="A127" s="27" t="s">
        <v>4046</v>
      </c>
      <c r="B127" s="28" t="s">
        <v>4047</v>
      </c>
      <c r="C127" s="27" t="s">
        <v>4048</v>
      </c>
      <c r="D127" s="27" t="s">
        <v>4049</v>
      </c>
      <c r="E127" s="27" t="s">
        <v>4050</v>
      </c>
      <c r="F127" s="27" t="s">
        <v>3317</v>
      </c>
      <c r="G127" s="27" t="s">
        <v>3318</v>
      </c>
      <c r="H127" s="27" t="s">
        <v>137</v>
      </c>
      <c r="I127" s="29">
        <v>0</v>
      </c>
      <c r="J127" s="30">
        <v>98</v>
      </c>
    </row>
    <row r="128" spans="1:10" x14ac:dyDescent="0.45">
      <c r="A128" s="27" t="s">
        <v>4269</v>
      </c>
      <c r="B128" s="28" t="s">
        <v>4270</v>
      </c>
      <c r="C128" s="27" t="s">
        <v>4271</v>
      </c>
      <c r="D128" s="27" t="s">
        <v>4272</v>
      </c>
      <c r="E128" s="27" t="s">
        <v>4273</v>
      </c>
      <c r="F128" s="27" t="s">
        <v>3317</v>
      </c>
      <c r="G128" s="27" t="s">
        <v>3635</v>
      </c>
      <c r="H128" s="27" t="s">
        <v>137</v>
      </c>
      <c r="I128" s="29">
        <v>0</v>
      </c>
      <c r="J128" s="30">
        <v>59</v>
      </c>
    </row>
    <row r="129" spans="1:10" x14ac:dyDescent="0.45">
      <c r="A129" s="27" t="s">
        <v>3630</v>
      </c>
      <c r="B129" s="28" t="s">
        <v>3631</v>
      </c>
      <c r="C129" s="27" t="s">
        <v>3632</v>
      </c>
      <c r="D129" s="27" t="s">
        <v>3633</v>
      </c>
      <c r="E129" s="27" t="s">
        <v>3634</v>
      </c>
      <c r="F129" s="27" t="s">
        <v>3317</v>
      </c>
      <c r="G129" s="27" t="s">
        <v>3635</v>
      </c>
      <c r="H129" s="27" t="s">
        <v>137</v>
      </c>
      <c r="I129" s="29">
        <v>0</v>
      </c>
      <c r="J129" s="30">
        <v>78</v>
      </c>
    </row>
    <row r="130" spans="1:10" x14ac:dyDescent="0.45">
      <c r="A130" s="27" t="s">
        <v>260</v>
      </c>
      <c r="B130" s="28" t="s">
        <v>261</v>
      </c>
      <c r="C130" s="27" t="s">
        <v>262</v>
      </c>
      <c r="D130" s="27" t="s">
        <v>263</v>
      </c>
      <c r="E130" s="27" t="s">
        <v>264</v>
      </c>
      <c r="F130" s="27" t="s">
        <v>135</v>
      </c>
      <c r="G130" s="27" t="s">
        <v>136</v>
      </c>
      <c r="H130" s="27" t="s">
        <v>137</v>
      </c>
      <c r="I130" s="29">
        <v>0</v>
      </c>
      <c r="J130" s="30">
        <v>144</v>
      </c>
    </row>
    <row r="131" spans="1:10" x14ac:dyDescent="0.45">
      <c r="A131" s="27" t="s">
        <v>5073</v>
      </c>
      <c r="B131" s="28" t="s">
        <v>5074</v>
      </c>
      <c r="C131" s="27" t="s">
        <v>5075</v>
      </c>
      <c r="D131" s="27" t="s">
        <v>5076</v>
      </c>
      <c r="E131" s="27" t="s">
        <v>5077</v>
      </c>
      <c r="F131" s="27" t="s">
        <v>1469</v>
      </c>
      <c r="G131" s="27" t="s">
        <v>1235</v>
      </c>
      <c r="H131" s="27" t="s">
        <v>137</v>
      </c>
      <c r="I131" s="29">
        <v>0</v>
      </c>
      <c r="J131" s="30">
        <v>120</v>
      </c>
    </row>
    <row r="132" spans="1:10" x14ac:dyDescent="0.45">
      <c r="A132" s="27" t="s">
        <v>3951</v>
      </c>
      <c r="B132" s="28" t="s">
        <v>3952</v>
      </c>
      <c r="C132" s="27" t="s">
        <v>3953</v>
      </c>
      <c r="D132" s="27" t="s">
        <v>3954</v>
      </c>
      <c r="E132" s="27" t="s">
        <v>3955</v>
      </c>
      <c r="F132" s="27" t="s">
        <v>3317</v>
      </c>
      <c r="G132" s="27" t="s">
        <v>3318</v>
      </c>
      <c r="H132" s="27" t="s">
        <v>137</v>
      </c>
      <c r="I132" s="29">
        <v>0</v>
      </c>
      <c r="J132" s="30">
        <v>70</v>
      </c>
    </row>
    <row r="133" spans="1:10" x14ac:dyDescent="0.45">
      <c r="A133" s="27" t="s">
        <v>820</v>
      </c>
      <c r="B133" s="28" t="s">
        <v>821</v>
      </c>
      <c r="C133" s="27" t="s">
        <v>822</v>
      </c>
      <c r="D133" s="27" t="s">
        <v>823</v>
      </c>
      <c r="E133" s="27" t="s">
        <v>824</v>
      </c>
      <c r="F133" s="27" t="s">
        <v>755</v>
      </c>
      <c r="G133" s="27" t="s">
        <v>762</v>
      </c>
      <c r="H133" s="27" t="s">
        <v>137</v>
      </c>
      <c r="I133" s="29">
        <v>0</v>
      </c>
      <c r="J133" s="30">
        <v>99</v>
      </c>
    </row>
    <row r="134" spans="1:10" x14ac:dyDescent="0.45">
      <c r="A134" s="27" t="s">
        <v>2978</v>
      </c>
      <c r="B134" s="28" t="s">
        <v>2979</v>
      </c>
      <c r="C134" s="27" t="s">
        <v>2980</v>
      </c>
      <c r="D134" s="27" t="s">
        <v>2981</v>
      </c>
      <c r="E134" s="27" t="s">
        <v>2982</v>
      </c>
      <c r="F134" s="27" t="s">
        <v>2902</v>
      </c>
      <c r="G134" s="27" t="s">
        <v>2902</v>
      </c>
      <c r="H134" s="27" t="s">
        <v>137</v>
      </c>
      <c r="I134" s="29">
        <v>0</v>
      </c>
      <c r="J134" s="30">
        <v>97</v>
      </c>
    </row>
    <row r="135" spans="1:10" x14ac:dyDescent="0.45">
      <c r="A135" s="27" t="s">
        <v>2603</v>
      </c>
      <c r="B135" s="28" t="s">
        <v>2604</v>
      </c>
      <c r="C135" s="27" t="s">
        <v>2605</v>
      </c>
      <c r="D135" s="27" t="s">
        <v>2606</v>
      </c>
      <c r="E135" s="27" t="s">
        <v>2607</v>
      </c>
      <c r="F135" s="27" t="s">
        <v>2608</v>
      </c>
      <c r="G135" s="27" t="s">
        <v>2602</v>
      </c>
      <c r="H135" s="27" t="s">
        <v>137</v>
      </c>
      <c r="I135" s="29">
        <v>0</v>
      </c>
      <c r="J135" s="30">
        <v>96</v>
      </c>
    </row>
    <row r="136" spans="1:10" x14ac:dyDescent="0.45">
      <c r="A136" s="27" t="s">
        <v>1697</v>
      </c>
      <c r="B136" s="28" t="s">
        <v>1698</v>
      </c>
      <c r="C136" s="27" t="s">
        <v>1699</v>
      </c>
      <c r="D136" s="27" t="s">
        <v>1700</v>
      </c>
      <c r="E136" s="27" t="s">
        <v>1701</v>
      </c>
      <c r="F136" s="27" t="s">
        <v>1661</v>
      </c>
      <c r="G136" s="27" t="s">
        <v>1661</v>
      </c>
      <c r="H136" s="27" t="s">
        <v>137</v>
      </c>
      <c r="I136" s="29">
        <v>0</v>
      </c>
      <c r="J136" s="30">
        <v>143</v>
      </c>
    </row>
    <row r="137" spans="1:10" x14ac:dyDescent="0.45">
      <c r="A137" s="27" t="s">
        <v>1475</v>
      </c>
      <c r="B137" s="28" t="s">
        <v>1476</v>
      </c>
      <c r="C137" s="27" t="s">
        <v>1477</v>
      </c>
      <c r="D137" s="27" t="s">
        <v>1478</v>
      </c>
      <c r="E137" s="27" t="s">
        <v>1479</v>
      </c>
      <c r="F137" s="27" t="s">
        <v>1480</v>
      </c>
      <c r="G137" s="27" t="s">
        <v>1457</v>
      </c>
      <c r="H137" s="27" t="s">
        <v>137</v>
      </c>
      <c r="I137" s="29">
        <v>0</v>
      </c>
      <c r="J137" s="30">
        <v>150</v>
      </c>
    </row>
    <row r="138" spans="1:10" x14ac:dyDescent="0.45">
      <c r="A138" s="27" t="s">
        <v>1702</v>
      </c>
      <c r="B138" s="28" t="s">
        <v>1476</v>
      </c>
      <c r="C138" s="27" t="s">
        <v>1703</v>
      </c>
      <c r="D138" s="27" t="s">
        <v>1704</v>
      </c>
      <c r="E138" s="27" t="s">
        <v>1705</v>
      </c>
      <c r="F138" s="27" t="s">
        <v>1661</v>
      </c>
      <c r="G138" s="27" t="s">
        <v>1661</v>
      </c>
      <c r="H138" s="27" t="s">
        <v>137</v>
      </c>
      <c r="I138" s="29">
        <v>0</v>
      </c>
      <c r="J138" s="30">
        <v>99</v>
      </c>
    </row>
    <row r="139" spans="1:10" x14ac:dyDescent="0.45">
      <c r="A139" s="27" t="s">
        <v>3620</v>
      </c>
      <c r="B139" s="28" t="s">
        <v>3621</v>
      </c>
      <c r="C139" s="27" t="s">
        <v>3622</v>
      </c>
      <c r="D139" s="27" t="s">
        <v>3623</v>
      </c>
      <c r="E139" s="27" t="s">
        <v>3624</v>
      </c>
      <c r="F139" s="27" t="s">
        <v>3317</v>
      </c>
      <c r="G139" s="27" t="s">
        <v>3329</v>
      </c>
      <c r="H139" s="27" t="s">
        <v>137</v>
      </c>
      <c r="I139" s="29">
        <v>0</v>
      </c>
      <c r="J139" s="30">
        <v>183</v>
      </c>
    </row>
    <row r="140" spans="1:10" x14ac:dyDescent="0.45">
      <c r="A140" s="27" t="s">
        <v>4641</v>
      </c>
      <c r="B140" s="28" t="s">
        <v>4642</v>
      </c>
      <c r="C140" s="27" t="s">
        <v>4643</v>
      </c>
      <c r="D140" s="27" t="s">
        <v>4644</v>
      </c>
      <c r="E140" s="27" t="s">
        <v>4645</v>
      </c>
      <c r="F140" s="27" t="s">
        <v>3317</v>
      </c>
      <c r="G140" s="27" t="s">
        <v>3329</v>
      </c>
      <c r="H140" s="27" t="s">
        <v>137</v>
      </c>
      <c r="I140" s="29">
        <v>0</v>
      </c>
      <c r="J140" s="30">
        <v>124</v>
      </c>
    </row>
    <row r="141" spans="1:10" x14ac:dyDescent="0.45">
      <c r="A141" s="27" t="s">
        <v>3610</v>
      </c>
      <c r="B141" s="28" t="s">
        <v>3611</v>
      </c>
      <c r="C141" s="27" t="s">
        <v>3612</v>
      </c>
      <c r="D141" s="27" t="s">
        <v>3613</v>
      </c>
      <c r="E141" s="27" t="s">
        <v>3614</v>
      </c>
      <c r="F141" s="27" t="s">
        <v>3317</v>
      </c>
      <c r="G141" s="27" t="s">
        <v>3329</v>
      </c>
      <c r="H141" s="27" t="s">
        <v>137</v>
      </c>
      <c r="I141" s="29">
        <v>0</v>
      </c>
      <c r="J141" s="30">
        <v>201</v>
      </c>
    </row>
    <row r="142" spans="1:10" x14ac:dyDescent="0.45">
      <c r="A142" s="27" t="s">
        <v>1198</v>
      </c>
      <c r="B142" s="28" t="s">
        <v>1199</v>
      </c>
      <c r="C142" s="27" t="s">
        <v>1200</v>
      </c>
      <c r="D142" s="27" t="s">
        <v>1201</v>
      </c>
      <c r="E142" s="27" t="s">
        <v>1202</v>
      </c>
      <c r="F142" s="27" t="s">
        <v>789</v>
      </c>
      <c r="G142" s="27" t="s">
        <v>789</v>
      </c>
      <c r="H142" s="27" t="s">
        <v>137</v>
      </c>
      <c r="I142" s="29">
        <v>0</v>
      </c>
      <c r="J142" s="30">
        <v>120</v>
      </c>
    </row>
    <row r="143" spans="1:10" x14ac:dyDescent="0.45">
      <c r="A143" s="27" t="s">
        <v>2983</v>
      </c>
      <c r="B143" s="28" t="s">
        <v>2984</v>
      </c>
      <c r="C143" s="27" t="s">
        <v>2985</v>
      </c>
      <c r="D143" s="27" t="s">
        <v>2986</v>
      </c>
      <c r="E143" s="27" t="s">
        <v>2987</v>
      </c>
      <c r="F143" s="27" t="s">
        <v>2896</v>
      </c>
      <c r="G143" s="27" t="s">
        <v>2896</v>
      </c>
      <c r="H143" s="27" t="s">
        <v>137</v>
      </c>
      <c r="I143" s="29">
        <v>0</v>
      </c>
      <c r="J143" s="30">
        <v>80</v>
      </c>
    </row>
    <row r="144" spans="1:10" x14ac:dyDescent="0.45">
      <c r="A144" s="27" t="s">
        <v>2817</v>
      </c>
      <c r="B144" s="28" t="s">
        <v>2818</v>
      </c>
      <c r="C144" s="27" t="s">
        <v>2819</v>
      </c>
      <c r="D144" s="27" t="s">
        <v>2820</v>
      </c>
      <c r="E144" s="27" t="s">
        <v>2821</v>
      </c>
      <c r="F144" s="27" t="s">
        <v>2762</v>
      </c>
      <c r="G144" s="27" t="s">
        <v>2751</v>
      </c>
      <c r="H144" s="27" t="s">
        <v>137</v>
      </c>
      <c r="I144" s="29">
        <v>0</v>
      </c>
      <c r="J144" s="30">
        <v>90</v>
      </c>
    </row>
    <row r="145" spans="1:10" x14ac:dyDescent="0.45">
      <c r="A145" s="27" t="s">
        <v>4646</v>
      </c>
      <c r="B145" s="28" t="s">
        <v>4647</v>
      </c>
      <c r="C145" s="27" t="s">
        <v>4648</v>
      </c>
      <c r="D145" s="27" t="s">
        <v>4649</v>
      </c>
      <c r="E145" s="27" t="s">
        <v>4650</v>
      </c>
      <c r="F145" s="27" t="s">
        <v>3317</v>
      </c>
      <c r="G145" s="27" t="s">
        <v>3329</v>
      </c>
      <c r="H145" s="27" t="s">
        <v>137</v>
      </c>
      <c r="I145" s="29">
        <v>0</v>
      </c>
      <c r="J145" s="30">
        <v>66</v>
      </c>
    </row>
    <row r="146" spans="1:10" x14ac:dyDescent="0.45">
      <c r="A146" s="27" t="s">
        <v>4086</v>
      </c>
      <c r="B146" s="28" t="s">
        <v>4087</v>
      </c>
      <c r="C146" s="27" t="s">
        <v>4088</v>
      </c>
      <c r="D146" s="27" t="s">
        <v>4089</v>
      </c>
      <c r="E146" s="27" t="s">
        <v>4090</v>
      </c>
      <c r="F146" s="27" t="s">
        <v>3317</v>
      </c>
      <c r="G146" s="27" t="s">
        <v>3318</v>
      </c>
      <c r="H146" s="27" t="s">
        <v>137</v>
      </c>
      <c r="I146" s="29">
        <v>0</v>
      </c>
      <c r="J146" s="30">
        <v>130</v>
      </c>
    </row>
    <row r="147" spans="1:10" x14ac:dyDescent="0.45">
      <c r="A147" s="27" t="s">
        <v>1491</v>
      </c>
      <c r="B147" s="28" t="s">
        <v>1492</v>
      </c>
      <c r="C147" s="27" t="s">
        <v>1493</v>
      </c>
      <c r="D147" s="27" t="s">
        <v>1494</v>
      </c>
      <c r="E147" s="27" t="s">
        <v>1495</v>
      </c>
      <c r="F147" s="27" t="s">
        <v>1457</v>
      </c>
      <c r="G147" s="27" t="s">
        <v>1457</v>
      </c>
      <c r="H147" s="27" t="s">
        <v>137</v>
      </c>
      <c r="I147" s="29">
        <v>0</v>
      </c>
      <c r="J147" s="30">
        <v>114</v>
      </c>
    </row>
    <row r="148" spans="1:10" x14ac:dyDescent="0.45">
      <c r="A148" s="27" t="s">
        <v>1969</v>
      </c>
      <c r="B148" s="28" t="s">
        <v>1970</v>
      </c>
      <c r="C148" s="27" t="s">
        <v>1971</v>
      </c>
      <c r="D148" s="27" t="s">
        <v>1972</v>
      </c>
      <c r="E148" s="27" t="s">
        <v>1973</v>
      </c>
      <c r="F148" s="27" t="s">
        <v>1961</v>
      </c>
      <c r="G148" s="27" t="s">
        <v>1962</v>
      </c>
      <c r="H148" s="27" t="s">
        <v>137</v>
      </c>
      <c r="I148" s="29">
        <v>0</v>
      </c>
      <c r="J148" s="30">
        <v>60</v>
      </c>
    </row>
    <row r="149" spans="1:10" x14ac:dyDescent="0.45">
      <c r="A149" s="27" t="s">
        <v>4283</v>
      </c>
      <c r="B149" s="28" t="s">
        <v>4284</v>
      </c>
      <c r="C149" s="27" t="s">
        <v>4285</v>
      </c>
      <c r="D149" s="27" t="s">
        <v>4286</v>
      </c>
      <c r="E149" s="27" t="s">
        <v>4287</v>
      </c>
      <c r="F149" s="27" t="s">
        <v>3317</v>
      </c>
      <c r="G149" s="27" t="s">
        <v>3635</v>
      </c>
      <c r="H149" s="27" t="s">
        <v>137</v>
      </c>
      <c r="I149" s="29">
        <v>0</v>
      </c>
      <c r="J149" s="30">
        <v>80</v>
      </c>
    </row>
    <row r="150" spans="1:10" x14ac:dyDescent="0.45">
      <c r="A150" s="27" t="s">
        <v>3565</v>
      </c>
      <c r="B150" s="28" t="s">
        <v>3566</v>
      </c>
      <c r="C150" s="27" t="s">
        <v>3567</v>
      </c>
      <c r="D150" s="27" t="s">
        <v>3568</v>
      </c>
      <c r="E150" s="27" t="s">
        <v>3569</v>
      </c>
      <c r="F150" s="27" t="s">
        <v>3317</v>
      </c>
      <c r="G150" s="27" t="s">
        <v>3318</v>
      </c>
      <c r="H150" s="27" t="s">
        <v>137</v>
      </c>
      <c r="I150" s="29">
        <v>0</v>
      </c>
      <c r="J150" s="30">
        <v>99</v>
      </c>
    </row>
    <row r="151" spans="1:10" x14ac:dyDescent="0.45">
      <c r="A151" s="27" t="s">
        <v>1974</v>
      </c>
      <c r="B151" s="28" t="s">
        <v>1975</v>
      </c>
      <c r="C151" s="27" t="s">
        <v>1976</v>
      </c>
      <c r="D151" s="27" t="s">
        <v>1977</v>
      </c>
      <c r="E151" s="27" t="s">
        <v>1978</v>
      </c>
      <c r="F151" s="27" t="s">
        <v>1968</v>
      </c>
      <c r="G151" s="27" t="s">
        <v>1962</v>
      </c>
      <c r="H151" s="27" t="s">
        <v>137</v>
      </c>
      <c r="I151" s="29">
        <v>0</v>
      </c>
      <c r="J151" s="30">
        <v>24</v>
      </c>
    </row>
    <row r="152" spans="1:10" x14ac:dyDescent="0.45">
      <c r="A152" s="27" t="s">
        <v>613</v>
      </c>
      <c r="B152" s="28" t="s">
        <v>614</v>
      </c>
      <c r="C152" s="27" t="s">
        <v>615</v>
      </c>
      <c r="D152" s="27" t="s">
        <v>616</v>
      </c>
      <c r="E152" s="27" t="s">
        <v>617</v>
      </c>
      <c r="F152" s="27" t="s">
        <v>335</v>
      </c>
      <c r="G152" s="27" t="s">
        <v>336</v>
      </c>
      <c r="H152" s="27" t="s">
        <v>137</v>
      </c>
      <c r="I152" s="29">
        <v>0</v>
      </c>
      <c r="J152" s="30">
        <v>70</v>
      </c>
    </row>
    <row r="153" spans="1:10" x14ac:dyDescent="0.45">
      <c r="A153" s="27" t="s">
        <v>5214</v>
      </c>
      <c r="B153" s="28" t="s">
        <v>5215</v>
      </c>
      <c r="C153" s="27" t="s">
        <v>5216</v>
      </c>
      <c r="D153" s="27" t="s">
        <v>5217</v>
      </c>
      <c r="E153" s="27" t="s">
        <v>5218</v>
      </c>
      <c r="F153" s="27" t="s">
        <v>3317</v>
      </c>
      <c r="G153" s="27" t="s">
        <v>3329</v>
      </c>
      <c r="H153" s="27" t="s">
        <v>137</v>
      </c>
      <c r="I153" s="29">
        <v>0</v>
      </c>
      <c r="J153" s="30">
        <v>185</v>
      </c>
    </row>
    <row r="154" spans="1:10" x14ac:dyDescent="0.45">
      <c r="A154" s="27" t="s">
        <v>2005</v>
      </c>
      <c r="B154" s="28" t="s">
        <v>2006</v>
      </c>
      <c r="C154" s="27" t="s">
        <v>2007</v>
      </c>
      <c r="D154" s="27" t="s">
        <v>2008</v>
      </c>
      <c r="E154" s="27" t="s">
        <v>2009</v>
      </c>
      <c r="F154" s="27" t="s">
        <v>1961</v>
      </c>
      <c r="G154" s="27" t="s">
        <v>1962</v>
      </c>
      <c r="H154" s="27" t="s">
        <v>137</v>
      </c>
      <c r="I154" s="29">
        <v>0</v>
      </c>
      <c r="J154" s="30">
        <v>199</v>
      </c>
    </row>
    <row r="155" spans="1:10" x14ac:dyDescent="0.45">
      <c r="A155" s="27" t="s">
        <v>1706</v>
      </c>
      <c r="B155" s="28" t="s">
        <v>1707</v>
      </c>
      <c r="C155" s="27" t="s">
        <v>1708</v>
      </c>
      <c r="D155" s="27" t="s">
        <v>1709</v>
      </c>
      <c r="E155" s="27" t="s">
        <v>1710</v>
      </c>
      <c r="F155" s="27" t="s">
        <v>1661</v>
      </c>
      <c r="G155" s="27" t="s">
        <v>1661</v>
      </c>
      <c r="H155" s="27" t="s">
        <v>137</v>
      </c>
      <c r="I155" s="29">
        <v>0</v>
      </c>
      <c r="J155" s="30">
        <v>93</v>
      </c>
    </row>
    <row r="156" spans="1:10" x14ac:dyDescent="0.45">
      <c r="A156" s="27" t="s">
        <v>880</v>
      </c>
      <c r="B156" s="28" t="s">
        <v>881</v>
      </c>
      <c r="C156" s="27" t="s">
        <v>882</v>
      </c>
      <c r="D156" s="27" t="s">
        <v>883</v>
      </c>
      <c r="E156" s="27" t="s">
        <v>884</v>
      </c>
      <c r="F156" s="27" t="s">
        <v>749</v>
      </c>
      <c r="G156" s="27" t="s">
        <v>749</v>
      </c>
      <c r="H156" s="27" t="s">
        <v>137</v>
      </c>
      <c r="I156" s="29">
        <v>0</v>
      </c>
      <c r="J156" s="30">
        <v>121</v>
      </c>
    </row>
    <row r="157" spans="1:10" x14ac:dyDescent="0.45">
      <c r="A157" s="27" t="s">
        <v>2447</v>
      </c>
      <c r="B157" s="28" t="s">
        <v>2448</v>
      </c>
      <c r="C157" s="27" t="s">
        <v>2449</v>
      </c>
      <c r="D157" s="27" t="s">
        <v>2450</v>
      </c>
      <c r="E157" s="27" t="s">
        <v>2451</v>
      </c>
      <c r="F157" s="27" t="s">
        <v>2270</v>
      </c>
      <c r="G157" s="27" t="s">
        <v>2270</v>
      </c>
      <c r="H157" s="27" t="s">
        <v>137</v>
      </c>
      <c r="I157" s="29">
        <v>0</v>
      </c>
      <c r="J157" s="30">
        <v>33</v>
      </c>
    </row>
    <row r="158" spans="1:10" x14ac:dyDescent="0.45">
      <c r="A158" s="27" t="s">
        <v>1963</v>
      </c>
      <c r="B158" s="28" t="s">
        <v>1964</v>
      </c>
      <c r="C158" s="27" t="s">
        <v>1965</v>
      </c>
      <c r="D158" s="27" t="s">
        <v>1966</v>
      </c>
      <c r="E158" s="27" t="s">
        <v>1967</v>
      </c>
      <c r="F158" s="27" t="s">
        <v>1968</v>
      </c>
      <c r="G158" s="27" t="s">
        <v>1962</v>
      </c>
      <c r="H158" s="27" t="s">
        <v>137</v>
      </c>
      <c r="I158" s="29">
        <v>0</v>
      </c>
      <c r="J158" s="30">
        <v>99</v>
      </c>
    </row>
    <row r="159" spans="1:10" x14ac:dyDescent="0.45">
      <c r="A159" s="27" t="s">
        <v>2311</v>
      </c>
      <c r="B159" s="28" t="s">
        <v>2312</v>
      </c>
      <c r="C159" s="27" t="s">
        <v>2313</v>
      </c>
      <c r="D159" s="27" t="s">
        <v>2314</v>
      </c>
      <c r="E159" s="27" t="s">
        <v>2315</v>
      </c>
      <c r="F159" s="27" t="s">
        <v>2270</v>
      </c>
      <c r="G159" s="27" t="s">
        <v>2270</v>
      </c>
      <c r="H159" s="27" t="s">
        <v>137</v>
      </c>
      <c r="I159" s="29">
        <v>0</v>
      </c>
      <c r="J159" s="30">
        <v>120</v>
      </c>
    </row>
    <row r="160" spans="1:10" x14ac:dyDescent="0.45">
      <c r="A160" s="27" t="s">
        <v>4288</v>
      </c>
      <c r="B160" s="28" t="s">
        <v>4289</v>
      </c>
      <c r="C160" s="27" t="s">
        <v>4290</v>
      </c>
      <c r="D160" s="27" t="s">
        <v>4291</v>
      </c>
      <c r="E160" s="27" t="s">
        <v>4292</v>
      </c>
      <c r="F160" s="27" t="s">
        <v>3317</v>
      </c>
      <c r="G160" s="27" t="s">
        <v>3635</v>
      </c>
      <c r="H160" s="27" t="s">
        <v>137</v>
      </c>
      <c r="I160" s="29">
        <v>0</v>
      </c>
      <c r="J160" s="30">
        <v>106</v>
      </c>
    </row>
    <row r="161" spans="1:10" x14ac:dyDescent="0.45">
      <c r="A161" s="27" t="s">
        <v>815</v>
      </c>
      <c r="B161" s="28" t="s">
        <v>816</v>
      </c>
      <c r="C161" s="27" t="s">
        <v>817</v>
      </c>
      <c r="D161" s="27" t="s">
        <v>818</v>
      </c>
      <c r="E161" s="27" t="s">
        <v>819</v>
      </c>
      <c r="F161" s="27" t="s">
        <v>749</v>
      </c>
      <c r="G161" s="27" t="s">
        <v>749</v>
      </c>
      <c r="H161" s="27" t="s">
        <v>137</v>
      </c>
      <c r="I161" s="29">
        <v>0</v>
      </c>
      <c r="J161" s="30">
        <v>138</v>
      </c>
    </row>
    <row r="162" spans="1:10" x14ac:dyDescent="0.45">
      <c r="A162" s="27" t="s">
        <v>2316</v>
      </c>
      <c r="B162" s="28" t="s">
        <v>2317</v>
      </c>
      <c r="C162" s="27" t="s">
        <v>2318</v>
      </c>
      <c r="D162" s="27" t="s">
        <v>2319</v>
      </c>
      <c r="E162" s="27" t="s">
        <v>2320</v>
      </c>
      <c r="F162" s="27" t="s">
        <v>2270</v>
      </c>
      <c r="G162" s="27" t="s">
        <v>2270</v>
      </c>
      <c r="H162" s="27" t="s">
        <v>137</v>
      </c>
      <c r="I162" s="29">
        <v>0</v>
      </c>
      <c r="J162" s="30">
        <v>99</v>
      </c>
    </row>
    <row r="163" spans="1:10" x14ac:dyDescent="0.45">
      <c r="A163" s="27" t="s">
        <v>1496</v>
      </c>
      <c r="B163" s="28" t="s">
        <v>1497</v>
      </c>
      <c r="C163" s="27" t="s">
        <v>1498</v>
      </c>
      <c r="D163" s="27" t="s">
        <v>1499</v>
      </c>
      <c r="E163" s="27" t="s">
        <v>1500</v>
      </c>
      <c r="F163" s="27" t="s">
        <v>1480</v>
      </c>
      <c r="G163" s="27" t="s">
        <v>1457</v>
      </c>
      <c r="H163" s="27" t="s">
        <v>137</v>
      </c>
      <c r="I163" s="29">
        <v>0</v>
      </c>
      <c r="J163" s="30">
        <v>52</v>
      </c>
    </row>
    <row r="164" spans="1:10" x14ac:dyDescent="0.45">
      <c r="A164" s="27" t="s">
        <v>3636</v>
      </c>
      <c r="B164" s="28" t="s">
        <v>3637</v>
      </c>
      <c r="C164" s="27" t="s">
        <v>3638</v>
      </c>
      <c r="D164" s="27" t="s">
        <v>3639</v>
      </c>
      <c r="E164" s="27" t="s">
        <v>3640</v>
      </c>
      <c r="F164" s="27" t="s">
        <v>3317</v>
      </c>
      <c r="G164" s="27" t="s">
        <v>3329</v>
      </c>
      <c r="H164" s="27" t="s">
        <v>137</v>
      </c>
      <c r="I164" s="29">
        <v>0</v>
      </c>
      <c r="J164" s="30">
        <v>99</v>
      </c>
    </row>
    <row r="165" spans="1:10" x14ac:dyDescent="0.45">
      <c r="A165" s="27" t="s">
        <v>2321</v>
      </c>
      <c r="B165" s="28" t="s">
        <v>2322</v>
      </c>
      <c r="C165" s="27" t="s">
        <v>2323</v>
      </c>
      <c r="D165" s="27" t="s">
        <v>2324</v>
      </c>
      <c r="E165" s="27" t="s">
        <v>2325</v>
      </c>
      <c r="F165" s="27" t="s">
        <v>2270</v>
      </c>
      <c r="G165" s="27" t="s">
        <v>2270</v>
      </c>
      <c r="H165" s="27" t="s">
        <v>137</v>
      </c>
      <c r="I165" s="29">
        <v>0</v>
      </c>
      <c r="J165" s="30">
        <v>99</v>
      </c>
    </row>
    <row r="166" spans="1:10" x14ac:dyDescent="0.45">
      <c r="A166" s="27" t="s">
        <v>3966</v>
      </c>
      <c r="B166" s="28" t="s">
        <v>3967</v>
      </c>
      <c r="C166" s="27" t="s">
        <v>3968</v>
      </c>
      <c r="D166" s="27" t="s">
        <v>3969</v>
      </c>
      <c r="E166" s="27" t="s">
        <v>3970</v>
      </c>
      <c r="F166" s="27" t="s">
        <v>3317</v>
      </c>
      <c r="G166" s="27" t="s">
        <v>3318</v>
      </c>
      <c r="H166" s="27" t="s">
        <v>137</v>
      </c>
      <c r="I166" s="29">
        <v>0</v>
      </c>
      <c r="J166" s="30">
        <v>83</v>
      </c>
    </row>
    <row r="167" spans="1:10" x14ac:dyDescent="0.45">
      <c r="A167" s="27" t="s">
        <v>5134</v>
      </c>
      <c r="B167" s="28" t="s">
        <v>5135</v>
      </c>
      <c r="C167" s="27" t="s">
        <v>5136</v>
      </c>
      <c r="D167" s="27" t="s">
        <v>5137</v>
      </c>
      <c r="E167" s="27" t="s">
        <v>5138</v>
      </c>
      <c r="F167" s="27" t="s">
        <v>1961</v>
      </c>
      <c r="G167" s="27" t="s">
        <v>1962</v>
      </c>
      <c r="H167" s="27" t="s">
        <v>137</v>
      </c>
      <c r="I167" s="29">
        <v>0</v>
      </c>
      <c r="J167" s="30">
        <v>99</v>
      </c>
    </row>
    <row r="168" spans="1:10" x14ac:dyDescent="0.45">
      <c r="A168" s="27" t="s">
        <v>2963</v>
      </c>
      <c r="B168" s="28" t="s">
        <v>2964</v>
      </c>
      <c r="C168" s="27" t="s">
        <v>2965</v>
      </c>
      <c r="D168" s="27" t="s">
        <v>2966</v>
      </c>
      <c r="E168" s="27" t="s">
        <v>2967</v>
      </c>
      <c r="F168" s="27" t="s">
        <v>2902</v>
      </c>
      <c r="G168" s="27" t="s">
        <v>2902</v>
      </c>
      <c r="H168" s="27" t="s">
        <v>137</v>
      </c>
      <c r="I168" s="29">
        <v>0</v>
      </c>
      <c r="J168" s="30">
        <v>99</v>
      </c>
    </row>
    <row r="169" spans="1:10" x14ac:dyDescent="0.45">
      <c r="A169" s="27" t="s">
        <v>1052</v>
      </c>
      <c r="B169" s="28" t="s">
        <v>1053</v>
      </c>
      <c r="C169" s="27" t="s">
        <v>1054</v>
      </c>
      <c r="D169" s="27" t="s">
        <v>1055</v>
      </c>
      <c r="E169" s="27" t="s">
        <v>1056</v>
      </c>
      <c r="F169" s="27" t="s">
        <v>749</v>
      </c>
      <c r="G169" s="27" t="s">
        <v>749</v>
      </c>
      <c r="H169" s="27" t="s">
        <v>137</v>
      </c>
      <c r="I169" s="29">
        <v>0</v>
      </c>
      <c r="J169" s="30">
        <v>51</v>
      </c>
    </row>
    <row r="170" spans="1:10" x14ac:dyDescent="0.45">
      <c r="A170" s="27" t="s">
        <v>3133</v>
      </c>
      <c r="B170" s="28" t="s">
        <v>3134</v>
      </c>
      <c r="C170" s="27" t="s">
        <v>3135</v>
      </c>
      <c r="D170" s="27" t="s">
        <v>3136</v>
      </c>
      <c r="E170" s="27" t="s">
        <v>3137</v>
      </c>
      <c r="F170" s="27" t="s">
        <v>2896</v>
      </c>
      <c r="G170" s="27" t="s">
        <v>2896</v>
      </c>
      <c r="H170" s="27" t="s">
        <v>137</v>
      </c>
      <c r="I170" s="29">
        <v>0</v>
      </c>
      <c r="J170" s="30">
        <v>109</v>
      </c>
    </row>
    <row r="171" spans="1:10" x14ac:dyDescent="0.45">
      <c r="A171" s="27" t="s">
        <v>3350</v>
      </c>
      <c r="B171" s="28" t="s">
        <v>3351</v>
      </c>
      <c r="C171" s="27" t="s">
        <v>3352</v>
      </c>
      <c r="D171" s="27" t="s">
        <v>3353</v>
      </c>
      <c r="E171" s="27" t="s">
        <v>3354</v>
      </c>
      <c r="F171" s="27" t="s">
        <v>3317</v>
      </c>
      <c r="G171" s="27" t="s">
        <v>3318</v>
      </c>
      <c r="H171" s="27" t="s">
        <v>137</v>
      </c>
      <c r="I171" s="29">
        <v>0</v>
      </c>
      <c r="J171" s="30">
        <v>59</v>
      </c>
    </row>
    <row r="172" spans="1:10" x14ac:dyDescent="0.45">
      <c r="A172" s="27" t="s">
        <v>2614</v>
      </c>
      <c r="B172" s="28" t="s">
        <v>2615</v>
      </c>
      <c r="C172" s="27" t="s">
        <v>2616</v>
      </c>
      <c r="D172" s="27" t="s">
        <v>2617</v>
      </c>
      <c r="E172" s="27" t="s">
        <v>2618</v>
      </c>
      <c r="F172" s="27" t="s">
        <v>2602</v>
      </c>
      <c r="G172" s="27" t="s">
        <v>2602</v>
      </c>
      <c r="H172" s="27" t="s">
        <v>137</v>
      </c>
      <c r="I172" s="29">
        <v>0</v>
      </c>
      <c r="J172" s="30">
        <v>92</v>
      </c>
    </row>
    <row r="173" spans="1:10" x14ac:dyDescent="0.45">
      <c r="A173" s="27" t="s">
        <v>3370</v>
      </c>
      <c r="B173" s="28" t="s">
        <v>3371</v>
      </c>
      <c r="C173" s="27" t="s">
        <v>3372</v>
      </c>
      <c r="D173" s="27" t="s">
        <v>3373</v>
      </c>
      <c r="E173" s="27" t="s">
        <v>3374</v>
      </c>
      <c r="F173" s="27" t="s">
        <v>3317</v>
      </c>
      <c r="G173" s="27" t="s">
        <v>3318</v>
      </c>
      <c r="H173" s="27" t="s">
        <v>137</v>
      </c>
      <c r="I173" s="29">
        <v>0</v>
      </c>
      <c r="J173" s="30">
        <v>99</v>
      </c>
    </row>
    <row r="174" spans="1:10" x14ac:dyDescent="0.45">
      <c r="A174" s="27" t="s">
        <v>955</v>
      </c>
      <c r="B174" s="28" t="s">
        <v>956</v>
      </c>
      <c r="C174" s="27" t="s">
        <v>957</v>
      </c>
      <c r="D174" s="27" t="s">
        <v>958</v>
      </c>
      <c r="E174" s="27" t="s">
        <v>959</v>
      </c>
      <c r="F174" s="27" t="s">
        <v>761</v>
      </c>
      <c r="G174" s="27" t="s">
        <v>789</v>
      </c>
      <c r="H174" s="27" t="s">
        <v>137</v>
      </c>
      <c r="I174" s="29">
        <v>0</v>
      </c>
      <c r="J174" s="30">
        <v>46</v>
      </c>
    </row>
    <row r="175" spans="1:10" x14ac:dyDescent="0.45">
      <c r="A175" s="27" t="s">
        <v>4229</v>
      </c>
      <c r="B175" s="28" t="s">
        <v>4230</v>
      </c>
      <c r="C175" s="27" t="s">
        <v>4231</v>
      </c>
      <c r="D175" s="27" t="s">
        <v>4232</v>
      </c>
      <c r="E175" s="27" t="s">
        <v>4233</v>
      </c>
      <c r="F175" s="27" t="s">
        <v>3317</v>
      </c>
      <c r="G175" s="27" t="s">
        <v>3318</v>
      </c>
      <c r="H175" s="27" t="s">
        <v>137</v>
      </c>
      <c r="I175" s="29">
        <v>0</v>
      </c>
      <c r="J175" s="30">
        <v>140</v>
      </c>
    </row>
    <row r="176" spans="1:10" x14ac:dyDescent="0.45">
      <c r="A176" s="27" t="s">
        <v>5324</v>
      </c>
      <c r="B176" s="40" t="s">
        <v>5325</v>
      </c>
      <c r="C176" s="27" t="s">
        <v>5326</v>
      </c>
      <c r="D176" s="27" t="s">
        <v>5327</v>
      </c>
      <c r="E176" s="27" t="s">
        <v>5328</v>
      </c>
      <c r="F176" s="27" t="s">
        <v>1480</v>
      </c>
      <c r="G176" s="27" t="s">
        <v>1457</v>
      </c>
      <c r="H176" s="27" t="s">
        <v>137</v>
      </c>
      <c r="I176" s="29">
        <v>0</v>
      </c>
      <c r="J176" s="30">
        <v>156</v>
      </c>
    </row>
    <row r="177" spans="1:10" x14ac:dyDescent="0.45">
      <c r="A177" s="27" t="s">
        <v>4957</v>
      </c>
      <c r="B177" s="28" t="s">
        <v>4958</v>
      </c>
      <c r="C177" s="27" t="s">
        <v>4959</v>
      </c>
      <c r="D177" s="27" t="s">
        <v>4960</v>
      </c>
      <c r="E177" s="27" t="s">
        <v>4961</v>
      </c>
      <c r="F177" s="27" t="s">
        <v>335</v>
      </c>
      <c r="G177" s="27" t="s">
        <v>336</v>
      </c>
      <c r="H177" s="27" t="s">
        <v>137</v>
      </c>
      <c r="I177" s="29">
        <v>0</v>
      </c>
      <c r="J177" s="30">
        <v>49</v>
      </c>
    </row>
    <row r="178" spans="1:10" x14ac:dyDescent="0.45">
      <c r="A178" s="27" t="s">
        <v>1726</v>
      </c>
      <c r="B178" s="28" t="s">
        <v>1727</v>
      </c>
      <c r="C178" s="27" t="s">
        <v>1728</v>
      </c>
      <c r="D178" s="27" t="s">
        <v>1729</v>
      </c>
      <c r="E178" s="27" t="s">
        <v>1730</v>
      </c>
      <c r="F178" s="27" t="s">
        <v>1661</v>
      </c>
      <c r="G178" s="27" t="s">
        <v>1661</v>
      </c>
      <c r="H178" s="27" t="s">
        <v>137</v>
      </c>
      <c r="I178" s="29">
        <v>0</v>
      </c>
      <c r="J178" s="30">
        <v>99</v>
      </c>
    </row>
    <row r="179" spans="1:10" x14ac:dyDescent="0.45">
      <c r="A179" s="27" t="s">
        <v>3651</v>
      </c>
      <c r="B179" s="28" t="s">
        <v>3652</v>
      </c>
      <c r="C179" s="27" t="s">
        <v>3653</v>
      </c>
      <c r="D179" s="27" t="s">
        <v>3654</v>
      </c>
      <c r="E179" s="27" t="s">
        <v>3655</v>
      </c>
      <c r="F179" s="27" t="s">
        <v>3317</v>
      </c>
      <c r="G179" s="27" t="s">
        <v>3329</v>
      </c>
      <c r="H179" s="27" t="s">
        <v>137</v>
      </c>
      <c r="I179" s="29">
        <v>0</v>
      </c>
      <c r="J179" s="30">
        <v>128</v>
      </c>
    </row>
    <row r="180" spans="1:10" x14ac:dyDescent="0.45">
      <c r="A180" s="27" t="s">
        <v>3646</v>
      </c>
      <c r="B180" s="28" t="s">
        <v>3647</v>
      </c>
      <c r="C180" s="27" t="s">
        <v>3648</v>
      </c>
      <c r="D180" s="27" t="s">
        <v>3649</v>
      </c>
      <c r="E180" s="27" t="s">
        <v>3650</v>
      </c>
      <c r="F180" s="27" t="s">
        <v>3317</v>
      </c>
      <c r="G180" s="27" t="s">
        <v>3635</v>
      </c>
      <c r="H180" s="27" t="s">
        <v>137</v>
      </c>
      <c r="I180" s="29">
        <v>0</v>
      </c>
      <c r="J180" s="30">
        <v>106</v>
      </c>
    </row>
    <row r="181" spans="1:10" x14ac:dyDescent="0.45">
      <c r="A181" s="27" t="s">
        <v>2757</v>
      </c>
      <c r="B181" s="28" t="s">
        <v>2758</v>
      </c>
      <c r="C181" s="27" t="s">
        <v>2759</v>
      </c>
      <c r="D181" s="27" t="s">
        <v>2760</v>
      </c>
      <c r="E181" s="27" t="s">
        <v>2761</v>
      </c>
      <c r="F181" s="27" t="s">
        <v>2762</v>
      </c>
      <c r="G181" s="27" t="s">
        <v>2751</v>
      </c>
      <c r="H181" s="27" t="s">
        <v>137</v>
      </c>
      <c r="I181" s="29">
        <v>0</v>
      </c>
      <c r="J181" s="30">
        <v>76</v>
      </c>
    </row>
    <row r="182" spans="1:10" x14ac:dyDescent="0.45">
      <c r="A182" s="27" t="s">
        <v>4298</v>
      </c>
      <c r="B182" s="28" t="s">
        <v>4299</v>
      </c>
      <c r="C182" s="27" t="s">
        <v>4300</v>
      </c>
      <c r="D182" s="27" t="s">
        <v>4301</v>
      </c>
      <c r="E182" s="27" t="s">
        <v>4302</v>
      </c>
      <c r="F182" s="27" t="s">
        <v>3317</v>
      </c>
      <c r="G182" s="27" t="s">
        <v>3635</v>
      </c>
      <c r="H182" s="27" t="s">
        <v>137</v>
      </c>
      <c r="I182" s="29">
        <v>0</v>
      </c>
      <c r="J182" s="30">
        <v>102</v>
      </c>
    </row>
    <row r="183" spans="1:10" x14ac:dyDescent="0.45">
      <c r="A183" s="27" t="s">
        <v>4927</v>
      </c>
      <c r="B183" s="28" t="s">
        <v>4928</v>
      </c>
      <c r="C183" s="27" t="s">
        <v>4929</v>
      </c>
      <c r="D183" s="27" t="s">
        <v>4930</v>
      </c>
      <c r="E183" s="27" t="s">
        <v>4931</v>
      </c>
      <c r="F183" s="27" t="s">
        <v>1213</v>
      </c>
      <c r="G183" s="27" t="s">
        <v>789</v>
      </c>
      <c r="H183" s="27" t="s">
        <v>137</v>
      </c>
      <c r="I183" s="29">
        <v>0</v>
      </c>
      <c r="J183" s="30">
        <v>31</v>
      </c>
    </row>
    <row r="184" spans="1:10" x14ac:dyDescent="0.45">
      <c r="A184" s="27" t="s">
        <v>5449</v>
      </c>
      <c r="B184" s="40" t="s">
        <v>5450</v>
      </c>
      <c r="C184" s="27" t="s">
        <v>5451</v>
      </c>
      <c r="D184" s="27" t="s">
        <v>5452</v>
      </c>
      <c r="E184" s="27" t="s">
        <v>5453</v>
      </c>
      <c r="F184" s="27" t="s">
        <v>3317</v>
      </c>
      <c r="G184" s="27" t="s">
        <v>3635</v>
      </c>
      <c r="H184" s="27" t="s">
        <v>137</v>
      </c>
      <c r="I184" s="29">
        <v>0</v>
      </c>
      <c r="J184" s="30">
        <v>32</v>
      </c>
    </row>
    <row r="185" spans="1:10" x14ac:dyDescent="0.45">
      <c r="A185" s="27" t="s">
        <v>1016</v>
      </c>
      <c r="B185" s="28" t="s">
        <v>1017</v>
      </c>
      <c r="C185" s="27" t="s">
        <v>1018</v>
      </c>
      <c r="D185" s="27" t="s">
        <v>1019</v>
      </c>
      <c r="E185" s="27" t="s">
        <v>1020</v>
      </c>
      <c r="F185" s="27" t="s">
        <v>749</v>
      </c>
      <c r="G185" s="27" t="s">
        <v>749</v>
      </c>
      <c r="H185" s="27" t="s">
        <v>137</v>
      </c>
      <c r="I185" s="29">
        <v>0</v>
      </c>
      <c r="J185" s="30">
        <v>162</v>
      </c>
    </row>
    <row r="186" spans="1:10" x14ac:dyDescent="0.45">
      <c r="A186" s="27" t="s">
        <v>3008</v>
      </c>
      <c r="B186" s="28" t="s">
        <v>3009</v>
      </c>
      <c r="C186" s="27" t="s">
        <v>3010</v>
      </c>
      <c r="D186" s="27" t="s">
        <v>3011</v>
      </c>
      <c r="E186" s="27" t="s">
        <v>3012</v>
      </c>
      <c r="F186" s="27" t="s">
        <v>2902</v>
      </c>
      <c r="G186" s="27" t="s">
        <v>2902</v>
      </c>
      <c r="H186" s="27" t="s">
        <v>137</v>
      </c>
      <c r="I186" s="29">
        <v>0</v>
      </c>
      <c r="J186" s="30">
        <v>99</v>
      </c>
    </row>
    <row r="187" spans="1:10" x14ac:dyDescent="0.45">
      <c r="A187" s="27" t="s">
        <v>1077</v>
      </c>
      <c r="B187" s="28" t="s">
        <v>1078</v>
      </c>
      <c r="C187" s="27" t="s">
        <v>1079</v>
      </c>
      <c r="D187" s="27" t="s">
        <v>1080</v>
      </c>
      <c r="E187" s="27" t="s">
        <v>1081</v>
      </c>
      <c r="F187" s="27" t="s">
        <v>749</v>
      </c>
      <c r="G187" s="27" t="s">
        <v>749</v>
      </c>
      <c r="H187" s="27" t="s">
        <v>137</v>
      </c>
      <c r="I187" s="29">
        <v>0</v>
      </c>
      <c r="J187" s="30">
        <v>99</v>
      </c>
    </row>
    <row r="188" spans="1:10" x14ac:dyDescent="0.45">
      <c r="A188" s="27" t="s">
        <v>2680</v>
      </c>
      <c r="B188" s="28" t="s">
        <v>2681</v>
      </c>
      <c r="C188" s="27" t="s">
        <v>2682</v>
      </c>
      <c r="D188" s="27" t="s">
        <v>2683</v>
      </c>
      <c r="E188" s="27" t="s">
        <v>2684</v>
      </c>
      <c r="F188" s="27" t="s">
        <v>2602</v>
      </c>
      <c r="G188" s="27" t="s">
        <v>2602</v>
      </c>
      <c r="H188" s="27" t="s">
        <v>137</v>
      </c>
      <c r="I188" s="29">
        <v>0</v>
      </c>
      <c r="J188" s="30">
        <v>180</v>
      </c>
    </row>
    <row r="189" spans="1:10" x14ac:dyDescent="0.45">
      <c r="A189" s="27" t="s">
        <v>5259</v>
      </c>
      <c r="B189" s="28" t="s">
        <v>5260</v>
      </c>
      <c r="C189" s="27" t="s">
        <v>5261</v>
      </c>
      <c r="D189" s="27" t="s">
        <v>5262</v>
      </c>
      <c r="E189" s="27" t="s">
        <v>5263</v>
      </c>
      <c r="F189" s="27" t="s">
        <v>3317</v>
      </c>
      <c r="G189" s="27" t="s">
        <v>3635</v>
      </c>
      <c r="H189" s="27" t="s">
        <v>137</v>
      </c>
      <c r="I189" s="29">
        <v>0</v>
      </c>
      <c r="J189" s="30">
        <v>48</v>
      </c>
    </row>
    <row r="190" spans="1:10" x14ac:dyDescent="0.45">
      <c r="A190" s="27" t="s">
        <v>4303</v>
      </c>
      <c r="B190" s="28" t="s">
        <v>4304</v>
      </c>
      <c r="C190" s="27" t="s">
        <v>4305</v>
      </c>
      <c r="D190" s="27" t="s">
        <v>4306</v>
      </c>
      <c r="E190" s="27" t="s">
        <v>4307</v>
      </c>
      <c r="F190" s="27" t="s">
        <v>3317</v>
      </c>
      <c r="G190" s="27" t="s">
        <v>3635</v>
      </c>
      <c r="H190" s="27" t="s">
        <v>137</v>
      </c>
      <c r="I190" s="29">
        <v>0</v>
      </c>
      <c r="J190" s="30">
        <v>99</v>
      </c>
    </row>
    <row r="191" spans="1:10" x14ac:dyDescent="0.45">
      <c r="A191" s="27" t="s">
        <v>4437</v>
      </c>
      <c r="B191" s="28" t="s">
        <v>4438</v>
      </c>
      <c r="C191" s="27" t="s">
        <v>4439</v>
      </c>
      <c r="D191" s="27" t="s">
        <v>4440</v>
      </c>
      <c r="E191" s="27" t="s">
        <v>4441</v>
      </c>
      <c r="F191" s="27" t="s">
        <v>3317</v>
      </c>
      <c r="G191" s="27" t="s">
        <v>3635</v>
      </c>
      <c r="H191" s="27" t="s">
        <v>137</v>
      </c>
      <c r="I191" s="29">
        <v>0</v>
      </c>
      <c r="J191" s="30">
        <v>99</v>
      </c>
    </row>
    <row r="192" spans="1:10" x14ac:dyDescent="0.45">
      <c r="A192" s="27" t="s">
        <v>4308</v>
      </c>
      <c r="B192" s="28" t="s">
        <v>4309</v>
      </c>
      <c r="C192" s="27" t="s">
        <v>4310</v>
      </c>
      <c r="D192" s="27" t="s">
        <v>4311</v>
      </c>
      <c r="E192" s="27" t="s">
        <v>4312</v>
      </c>
      <c r="F192" s="27" t="s">
        <v>3317</v>
      </c>
      <c r="G192" s="27" t="s">
        <v>3635</v>
      </c>
      <c r="H192" s="27" t="s">
        <v>137</v>
      </c>
      <c r="I192" s="29">
        <v>0</v>
      </c>
      <c r="J192" s="30">
        <v>59</v>
      </c>
    </row>
    <row r="193" spans="1:10" x14ac:dyDescent="0.45">
      <c r="A193" s="27" t="s">
        <v>3360</v>
      </c>
      <c r="B193" s="28" t="s">
        <v>3361</v>
      </c>
      <c r="C193" s="27" t="s">
        <v>3362</v>
      </c>
      <c r="D193" s="27" t="s">
        <v>3363</v>
      </c>
      <c r="E193" s="27" t="s">
        <v>3364</v>
      </c>
      <c r="F193" s="27" t="s">
        <v>3317</v>
      </c>
      <c r="G193" s="27" t="s">
        <v>3318</v>
      </c>
      <c r="H193" s="27" t="s">
        <v>137</v>
      </c>
      <c r="I193" s="29">
        <v>0</v>
      </c>
      <c r="J193" s="30">
        <v>99</v>
      </c>
    </row>
    <row r="194" spans="1:10" x14ac:dyDescent="0.45">
      <c r="A194" s="27" t="s">
        <v>3365</v>
      </c>
      <c r="B194" s="28" t="s">
        <v>3366</v>
      </c>
      <c r="C194" s="27" t="s">
        <v>3367</v>
      </c>
      <c r="D194" s="27" t="s">
        <v>3368</v>
      </c>
      <c r="E194" s="27" t="s">
        <v>3369</v>
      </c>
      <c r="F194" s="27" t="s">
        <v>3317</v>
      </c>
      <c r="G194" s="27" t="s">
        <v>3318</v>
      </c>
      <c r="H194" s="27" t="s">
        <v>137</v>
      </c>
      <c r="I194" s="29">
        <v>0</v>
      </c>
      <c r="J194" s="30">
        <v>73</v>
      </c>
    </row>
    <row r="195" spans="1:10" x14ac:dyDescent="0.45">
      <c r="A195" s="27" t="s">
        <v>1142</v>
      </c>
      <c r="B195" s="28" t="s">
        <v>1143</v>
      </c>
      <c r="C195" s="27" t="s">
        <v>1144</v>
      </c>
      <c r="D195" s="27" t="s">
        <v>1145</v>
      </c>
      <c r="E195" s="27" t="s">
        <v>1146</v>
      </c>
      <c r="F195" s="27" t="s">
        <v>755</v>
      </c>
      <c r="G195" s="27" t="s">
        <v>762</v>
      </c>
      <c r="H195" s="27" t="s">
        <v>137</v>
      </c>
      <c r="I195" s="29">
        <v>0</v>
      </c>
      <c r="J195" s="30">
        <v>120</v>
      </c>
    </row>
    <row r="196" spans="1:10" x14ac:dyDescent="0.45">
      <c r="A196" s="27" t="s">
        <v>188</v>
      </c>
      <c r="B196" s="28" t="s">
        <v>189</v>
      </c>
      <c r="C196" s="27" t="s">
        <v>190</v>
      </c>
      <c r="D196" s="27" t="s">
        <v>191</v>
      </c>
      <c r="E196" s="27" t="s">
        <v>192</v>
      </c>
      <c r="F196" s="27" t="s">
        <v>135</v>
      </c>
      <c r="G196" s="27" t="s">
        <v>136</v>
      </c>
      <c r="H196" s="27" t="s">
        <v>137</v>
      </c>
      <c r="I196" s="29">
        <v>0</v>
      </c>
      <c r="J196" s="30">
        <v>72</v>
      </c>
    </row>
    <row r="197" spans="1:10" x14ac:dyDescent="0.45">
      <c r="A197" s="27" t="s">
        <v>4313</v>
      </c>
      <c r="B197" s="28" t="s">
        <v>4314</v>
      </c>
      <c r="C197" s="27" t="s">
        <v>4315</v>
      </c>
      <c r="D197" s="27" t="s">
        <v>4316</v>
      </c>
      <c r="E197" s="27" t="s">
        <v>4317</v>
      </c>
      <c r="F197" s="27" t="s">
        <v>3317</v>
      </c>
      <c r="G197" s="27" t="s">
        <v>3635</v>
      </c>
      <c r="H197" s="27" t="s">
        <v>137</v>
      </c>
      <c r="I197" s="29">
        <v>0</v>
      </c>
      <c r="J197" s="30">
        <v>48</v>
      </c>
    </row>
    <row r="198" spans="1:10" x14ac:dyDescent="0.45">
      <c r="A198" s="27" t="s">
        <v>1631</v>
      </c>
      <c r="B198" s="28" t="s">
        <v>1632</v>
      </c>
      <c r="C198" s="27" t="s">
        <v>1633</v>
      </c>
      <c r="D198" s="27" t="s">
        <v>1634</v>
      </c>
      <c r="E198" s="27" t="s">
        <v>1635</v>
      </c>
      <c r="F198" s="27" t="s">
        <v>1457</v>
      </c>
      <c r="G198" s="27" t="s">
        <v>1457</v>
      </c>
      <c r="H198" s="27" t="s">
        <v>137</v>
      </c>
      <c r="I198" s="29">
        <v>0</v>
      </c>
      <c r="J198" s="30">
        <v>96</v>
      </c>
    </row>
    <row r="199" spans="1:10" x14ac:dyDescent="0.45">
      <c r="A199" s="27" t="s">
        <v>825</v>
      </c>
      <c r="B199" s="28" t="s">
        <v>826</v>
      </c>
      <c r="C199" s="27" t="s">
        <v>827</v>
      </c>
      <c r="D199" s="27" t="s">
        <v>828</v>
      </c>
      <c r="E199" s="27" t="s">
        <v>829</v>
      </c>
      <c r="F199" s="27" t="s">
        <v>749</v>
      </c>
      <c r="G199" s="27" t="s">
        <v>749</v>
      </c>
      <c r="H199" s="27" t="s">
        <v>137</v>
      </c>
      <c r="I199" s="29">
        <v>0</v>
      </c>
      <c r="J199" s="30">
        <v>120</v>
      </c>
    </row>
    <row r="200" spans="1:10" x14ac:dyDescent="0.45">
      <c r="A200" s="27" t="s">
        <v>4656</v>
      </c>
      <c r="B200" s="28" t="s">
        <v>4657</v>
      </c>
      <c r="C200" s="27" t="s">
        <v>4658</v>
      </c>
      <c r="D200" s="27" t="s">
        <v>4659</v>
      </c>
      <c r="E200" s="27" t="s">
        <v>4660</v>
      </c>
      <c r="F200" s="27" t="s">
        <v>3317</v>
      </c>
      <c r="G200" s="27" t="s">
        <v>3635</v>
      </c>
      <c r="H200" s="27" t="s">
        <v>137</v>
      </c>
      <c r="I200" s="29">
        <v>0</v>
      </c>
      <c r="J200" s="30">
        <v>49</v>
      </c>
    </row>
    <row r="201" spans="1:10" x14ac:dyDescent="0.45">
      <c r="A201" s="27" t="s">
        <v>3971</v>
      </c>
      <c r="B201" s="28" t="s">
        <v>3972</v>
      </c>
      <c r="C201" s="27" t="s">
        <v>3973</v>
      </c>
      <c r="D201" s="27" t="s">
        <v>3974</v>
      </c>
      <c r="E201" s="27" t="s">
        <v>3975</v>
      </c>
      <c r="F201" s="27" t="s">
        <v>3317</v>
      </c>
      <c r="G201" s="27" t="s">
        <v>3318</v>
      </c>
      <c r="H201" s="27" t="s">
        <v>137</v>
      </c>
      <c r="I201" s="29">
        <v>0</v>
      </c>
      <c r="J201" s="30">
        <v>196</v>
      </c>
    </row>
    <row r="202" spans="1:10" x14ac:dyDescent="0.45">
      <c r="A202" s="27" t="s">
        <v>3976</v>
      </c>
      <c r="B202" s="28" t="s">
        <v>3977</v>
      </c>
      <c r="C202" s="27" t="s">
        <v>3978</v>
      </c>
      <c r="D202" s="27" t="s">
        <v>3979</v>
      </c>
      <c r="E202" s="27" t="s">
        <v>3980</v>
      </c>
      <c r="F202" s="27" t="s">
        <v>3317</v>
      </c>
      <c r="G202" s="27" t="s">
        <v>3318</v>
      </c>
      <c r="H202" s="27" t="s">
        <v>137</v>
      </c>
      <c r="I202" s="29">
        <v>0</v>
      </c>
      <c r="J202" s="30">
        <v>99</v>
      </c>
    </row>
    <row r="203" spans="1:10" x14ac:dyDescent="0.45">
      <c r="A203" s="27" t="s">
        <v>3023</v>
      </c>
      <c r="B203" s="28" t="s">
        <v>3024</v>
      </c>
      <c r="C203" s="27" t="s">
        <v>3025</v>
      </c>
      <c r="D203" s="27" t="s">
        <v>3026</v>
      </c>
      <c r="E203" s="27" t="s">
        <v>3027</v>
      </c>
      <c r="F203" s="27" t="s">
        <v>2896</v>
      </c>
      <c r="G203" s="27" t="s">
        <v>2896</v>
      </c>
      <c r="H203" s="27" t="s">
        <v>137</v>
      </c>
      <c r="I203" s="29">
        <v>0</v>
      </c>
      <c r="J203" s="30">
        <v>162</v>
      </c>
    </row>
    <row r="204" spans="1:10" x14ac:dyDescent="0.45">
      <c r="A204" s="27" t="s">
        <v>2346</v>
      </c>
      <c r="B204" s="28" t="s">
        <v>2347</v>
      </c>
      <c r="C204" s="27" t="s">
        <v>2348</v>
      </c>
      <c r="D204" s="27" t="s">
        <v>2349</v>
      </c>
      <c r="E204" s="27" t="s">
        <v>2350</v>
      </c>
      <c r="F204" s="27" t="s">
        <v>2270</v>
      </c>
      <c r="G204" s="27" t="s">
        <v>2270</v>
      </c>
      <c r="H204" s="27" t="s">
        <v>137</v>
      </c>
      <c r="I204" s="29">
        <v>0</v>
      </c>
      <c r="J204" s="30">
        <v>119</v>
      </c>
    </row>
    <row r="205" spans="1:10" x14ac:dyDescent="0.45">
      <c r="A205" s="27" t="s">
        <v>4323</v>
      </c>
      <c r="B205" s="28" t="s">
        <v>2347</v>
      </c>
      <c r="C205" s="27" t="s">
        <v>4324</v>
      </c>
      <c r="D205" s="27" t="s">
        <v>4325</v>
      </c>
      <c r="E205" s="27" t="s">
        <v>4326</v>
      </c>
      <c r="F205" s="27" t="s">
        <v>3317</v>
      </c>
      <c r="G205" s="27" t="s">
        <v>3635</v>
      </c>
      <c r="H205" s="27" t="s">
        <v>148</v>
      </c>
      <c r="I205" s="29">
        <v>120</v>
      </c>
      <c r="J205" s="30">
        <v>150</v>
      </c>
    </row>
    <row r="206" spans="1:10" x14ac:dyDescent="0.45">
      <c r="A206" s="27" t="s">
        <v>4972</v>
      </c>
      <c r="B206" s="28" t="s">
        <v>4973</v>
      </c>
      <c r="C206" s="27" t="s">
        <v>4974</v>
      </c>
      <c r="D206" s="27" t="s">
        <v>4975</v>
      </c>
      <c r="E206" s="27" t="s">
        <v>4976</v>
      </c>
      <c r="F206" s="27" t="s">
        <v>2896</v>
      </c>
      <c r="G206" s="27" t="s">
        <v>2896</v>
      </c>
      <c r="H206" s="27" t="s">
        <v>137</v>
      </c>
      <c r="I206" s="29">
        <v>0</v>
      </c>
      <c r="J206" s="30">
        <v>51</v>
      </c>
    </row>
    <row r="207" spans="1:10" x14ac:dyDescent="0.45">
      <c r="A207" s="27" t="s">
        <v>3028</v>
      </c>
      <c r="B207" s="28" t="s">
        <v>3029</v>
      </c>
      <c r="C207" s="27" t="s">
        <v>3030</v>
      </c>
      <c r="D207" s="27" t="s">
        <v>3031</v>
      </c>
      <c r="E207" s="27" t="s">
        <v>3032</v>
      </c>
      <c r="F207" s="27" t="s">
        <v>2902</v>
      </c>
      <c r="G207" s="27" t="s">
        <v>2902</v>
      </c>
      <c r="H207" s="27" t="s">
        <v>137</v>
      </c>
      <c r="I207" s="29">
        <v>0</v>
      </c>
      <c r="J207" s="30">
        <v>140</v>
      </c>
    </row>
    <row r="208" spans="1:10" x14ac:dyDescent="0.45">
      <c r="A208" s="27" t="s">
        <v>648</v>
      </c>
      <c r="B208" s="28" t="s">
        <v>649</v>
      </c>
      <c r="C208" s="27" t="s">
        <v>650</v>
      </c>
      <c r="D208" s="27" t="s">
        <v>651</v>
      </c>
      <c r="E208" s="27" t="s">
        <v>652</v>
      </c>
      <c r="F208" s="27" t="s">
        <v>342</v>
      </c>
      <c r="G208" s="27" t="s">
        <v>336</v>
      </c>
      <c r="H208" s="27" t="s">
        <v>137</v>
      </c>
      <c r="I208" s="29">
        <v>0</v>
      </c>
      <c r="J208" s="30">
        <v>190</v>
      </c>
    </row>
    <row r="209" spans="1:10" x14ac:dyDescent="0.45">
      <c r="A209" s="27" t="s">
        <v>2745</v>
      </c>
      <c r="B209" s="28" t="s">
        <v>2746</v>
      </c>
      <c r="C209" s="27" t="s">
        <v>2747</v>
      </c>
      <c r="D209" s="27" t="s">
        <v>2748</v>
      </c>
      <c r="E209" s="27" t="s">
        <v>2749</v>
      </c>
      <c r="F209" s="27" t="s">
        <v>2750</v>
      </c>
      <c r="G209" s="27" t="s">
        <v>2751</v>
      </c>
      <c r="H209" s="27" t="s">
        <v>137</v>
      </c>
      <c r="I209" s="29">
        <v>0</v>
      </c>
      <c r="J209" s="30">
        <v>125</v>
      </c>
    </row>
    <row r="210" spans="1:10" x14ac:dyDescent="0.45">
      <c r="A210" s="27" t="s">
        <v>3931</v>
      </c>
      <c r="B210" s="28" t="s">
        <v>3932</v>
      </c>
      <c r="C210" s="27" t="s">
        <v>3933</v>
      </c>
      <c r="D210" s="27" t="s">
        <v>3934</v>
      </c>
      <c r="E210" s="27" t="s">
        <v>3935</v>
      </c>
      <c r="F210" s="27" t="s">
        <v>3317</v>
      </c>
      <c r="G210" s="27" t="s">
        <v>3318</v>
      </c>
      <c r="H210" s="27" t="s">
        <v>137</v>
      </c>
      <c r="I210" s="29">
        <v>0</v>
      </c>
      <c r="J210" s="30">
        <v>117</v>
      </c>
    </row>
    <row r="211" spans="1:10" x14ac:dyDescent="0.45">
      <c r="A211" s="27" t="s">
        <v>1387</v>
      </c>
      <c r="B211" s="28" t="s">
        <v>1388</v>
      </c>
      <c r="C211" s="27" t="s">
        <v>1389</v>
      </c>
      <c r="D211" s="27" t="s">
        <v>1390</v>
      </c>
      <c r="E211" s="27" t="s">
        <v>1391</v>
      </c>
      <c r="F211" s="27" t="s">
        <v>789</v>
      </c>
      <c r="G211" s="27" t="s">
        <v>789</v>
      </c>
      <c r="H211" s="27" t="s">
        <v>137</v>
      </c>
      <c r="I211" s="29">
        <v>0</v>
      </c>
      <c r="J211" s="30">
        <v>99</v>
      </c>
    </row>
    <row r="212" spans="1:10" x14ac:dyDescent="0.45">
      <c r="A212" s="27" t="s">
        <v>3033</v>
      </c>
      <c r="B212" s="28" t="s">
        <v>3034</v>
      </c>
      <c r="C212" s="27" t="s">
        <v>3035</v>
      </c>
      <c r="D212" s="27" t="s">
        <v>3036</v>
      </c>
      <c r="E212" s="27" t="s">
        <v>3037</v>
      </c>
      <c r="F212" s="27" t="s">
        <v>2896</v>
      </c>
      <c r="G212" s="27" t="s">
        <v>2896</v>
      </c>
      <c r="H212" s="27" t="s">
        <v>137</v>
      </c>
      <c r="I212" s="29">
        <v>0</v>
      </c>
      <c r="J212" s="30">
        <v>99</v>
      </c>
    </row>
    <row r="213" spans="1:10" x14ac:dyDescent="0.45">
      <c r="A213" s="27" t="s">
        <v>3103</v>
      </c>
      <c r="B213" s="28" t="s">
        <v>3104</v>
      </c>
      <c r="C213" s="27" t="s">
        <v>3105</v>
      </c>
      <c r="D213" s="27" t="s">
        <v>3106</v>
      </c>
      <c r="E213" s="27" t="s">
        <v>3107</v>
      </c>
      <c r="F213" s="27" t="s">
        <v>2896</v>
      </c>
      <c r="G213" s="27" t="s">
        <v>2896</v>
      </c>
      <c r="H213" s="27" t="s">
        <v>137</v>
      </c>
      <c r="I213" s="29">
        <v>0</v>
      </c>
      <c r="J213" s="30">
        <v>176</v>
      </c>
    </row>
    <row r="214" spans="1:10" x14ac:dyDescent="0.45">
      <c r="A214" s="27" t="s">
        <v>3956</v>
      </c>
      <c r="B214" s="28" t="s">
        <v>3957</v>
      </c>
      <c r="C214" s="27" t="s">
        <v>3958</v>
      </c>
      <c r="D214" s="27" t="s">
        <v>3959</v>
      </c>
      <c r="E214" s="27" t="s">
        <v>3960</v>
      </c>
      <c r="F214" s="27" t="s">
        <v>3317</v>
      </c>
      <c r="G214" s="27" t="s">
        <v>3318</v>
      </c>
      <c r="H214" s="27" t="s">
        <v>137</v>
      </c>
      <c r="I214" s="29">
        <v>0</v>
      </c>
      <c r="J214" s="30">
        <v>99</v>
      </c>
    </row>
    <row r="215" spans="1:10" x14ac:dyDescent="0.45">
      <c r="A215" s="27" t="s">
        <v>4106</v>
      </c>
      <c r="B215" s="28" t="s">
        <v>4107</v>
      </c>
      <c r="C215" s="27" t="s">
        <v>4108</v>
      </c>
      <c r="D215" s="27" t="s">
        <v>4109</v>
      </c>
      <c r="E215" s="27" t="s">
        <v>4110</v>
      </c>
      <c r="F215" s="27" t="s">
        <v>3317</v>
      </c>
      <c r="G215" s="27" t="s">
        <v>3318</v>
      </c>
      <c r="H215" s="27" t="s">
        <v>137</v>
      </c>
      <c r="I215" s="29">
        <v>0</v>
      </c>
      <c r="J215" s="30">
        <v>59</v>
      </c>
    </row>
    <row r="216" spans="1:10" x14ac:dyDescent="0.45">
      <c r="A216" s="27" t="s">
        <v>2452</v>
      </c>
      <c r="B216" s="28" t="s">
        <v>2453</v>
      </c>
      <c r="C216" s="27" t="s">
        <v>2454</v>
      </c>
      <c r="D216" s="27" t="s">
        <v>2455</v>
      </c>
      <c r="E216" s="27" t="s">
        <v>2456</v>
      </c>
      <c r="F216" s="27" t="s">
        <v>2270</v>
      </c>
      <c r="G216" s="27" t="s">
        <v>2270</v>
      </c>
      <c r="H216" s="27" t="s">
        <v>137</v>
      </c>
      <c r="I216" s="29">
        <v>0</v>
      </c>
      <c r="J216" s="30">
        <v>96</v>
      </c>
    </row>
    <row r="217" spans="1:10" x14ac:dyDescent="0.45">
      <c r="A217" s="27" t="s">
        <v>835</v>
      </c>
      <c r="B217" s="28" t="s">
        <v>836</v>
      </c>
      <c r="C217" s="27" t="s">
        <v>837</v>
      </c>
      <c r="D217" s="27" t="s">
        <v>838</v>
      </c>
      <c r="E217" s="27" t="s">
        <v>839</v>
      </c>
      <c r="F217" s="27" t="s">
        <v>748</v>
      </c>
      <c r="G217" s="27" t="s">
        <v>749</v>
      </c>
      <c r="H217" s="27" t="s">
        <v>137</v>
      </c>
      <c r="I217" s="29">
        <v>0</v>
      </c>
      <c r="J217" s="30">
        <v>98</v>
      </c>
    </row>
    <row r="218" spans="1:10" x14ac:dyDescent="0.45">
      <c r="A218" s="27" t="s">
        <v>5169</v>
      </c>
      <c r="B218" s="28" t="s">
        <v>5170</v>
      </c>
      <c r="C218" s="27" t="s">
        <v>5171</v>
      </c>
      <c r="D218" s="27" t="s">
        <v>5172</v>
      </c>
      <c r="E218" s="27" t="s">
        <v>5173</v>
      </c>
      <c r="F218" s="27" t="s">
        <v>2762</v>
      </c>
      <c r="G218" s="27" t="s">
        <v>2751</v>
      </c>
      <c r="H218" s="27" t="s">
        <v>137</v>
      </c>
      <c r="I218" s="29">
        <v>0</v>
      </c>
      <c r="J218" s="30">
        <v>59</v>
      </c>
    </row>
    <row r="219" spans="1:10" x14ac:dyDescent="0.45">
      <c r="A219" s="27" t="s">
        <v>2351</v>
      </c>
      <c r="B219" s="28" t="s">
        <v>2352</v>
      </c>
      <c r="C219" s="27" t="s">
        <v>2353</v>
      </c>
      <c r="D219" s="27" t="s">
        <v>2354</v>
      </c>
      <c r="E219" s="27" t="s">
        <v>2355</v>
      </c>
      <c r="F219" s="27" t="s">
        <v>2270</v>
      </c>
      <c r="G219" s="27" t="s">
        <v>2270</v>
      </c>
      <c r="H219" s="27" t="s">
        <v>137</v>
      </c>
      <c r="I219" s="29">
        <v>0</v>
      </c>
      <c r="J219" s="30">
        <v>305</v>
      </c>
    </row>
    <row r="220" spans="1:10" x14ac:dyDescent="0.45">
      <c r="A220" s="27" t="s">
        <v>3656</v>
      </c>
      <c r="B220" s="28" t="s">
        <v>3657</v>
      </c>
      <c r="C220" s="27" t="s">
        <v>3658</v>
      </c>
      <c r="D220" s="27" t="s">
        <v>3659</v>
      </c>
      <c r="E220" s="27" t="s">
        <v>3660</v>
      </c>
      <c r="F220" s="27" t="s">
        <v>3317</v>
      </c>
      <c r="G220" s="27" t="s">
        <v>3329</v>
      </c>
      <c r="H220" s="27" t="s">
        <v>137</v>
      </c>
      <c r="I220" s="29">
        <v>0</v>
      </c>
      <c r="J220" s="30">
        <v>99</v>
      </c>
    </row>
    <row r="221" spans="1:10" x14ac:dyDescent="0.45">
      <c r="A221" s="27" t="s">
        <v>2286</v>
      </c>
      <c r="B221" s="28" t="s">
        <v>2287</v>
      </c>
      <c r="C221" s="27" t="s">
        <v>2288</v>
      </c>
      <c r="D221" s="27" t="s">
        <v>2289</v>
      </c>
      <c r="E221" s="27" t="s">
        <v>2290</v>
      </c>
      <c r="F221" s="27" t="s">
        <v>2270</v>
      </c>
      <c r="G221" s="27" t="s">
        <v>2270</v>
      </c>
      <c r="H221" s="27" t="s">
        <v>137</v>
      </c>
      <c r="I221" s="29">
        <v>0</v>
      </c>
      <c r="J221" s="30">
        <v>99</v>
      </c>
    </row>
    <row r="222" spans="1:10" x14ac:dyDescent="0.45">
      <c r="A222" s="27" t="s">
        <v>4327</v>
      </c>
      <c r="B222" s="28" t="s">
        <v>4328</v>
      </c>
      <c r="C222" s="27" t="s">
        <v>4329</v>
      </c>
      <c r="D222" s="27" t="s">
        <v>4330</v>
      </c>
      <c r="E222" s="27" t="s">
        <v>4331</v>
      </c>
      <c r="F222" s="27" t="s">
        <v>3317</v>
      </c>
      <c r="G222" s="27" t="s">
        <v>3635</v>
      </c>
      <c r="H222" s="27" t="s">
        <v>137</v>
      </c>
      <c r="I222" s="29">
        <v>0</v>
      </c>
      <c r="J222" s="30">
        <v>81</v>
      </c>
    </row>
    <row r="223" spans="1:10" x14ac:dyDescent="0.45">
      <c r="A223" s="27" t="s">
        <v>1224</v>
      </c>
      <c r="B223" s="28" t="s">
        <v>1225</v>
      </c>
      <c r="C223" s="27" t="s">
        <v>1226</v>
      </c>
      <c r="D223" s="27" t="s">
        <v>1227</v>
      </c>
      <c r="E223" s="27" t="s">
        <v>1228</v>
      </c>
      <c r="F223" s="27" t="s">
        <v>789</v>
      </c>
      <c r="G223" s="27" t="s">
        <v>789</v>
      </c>
      <c r="H223" s="27" t="s">
        <v>137</v>
      </c>
      <c r="I223" s="29">
        <v>0</v>
      </c>
      <c r="J223" s="30">
        <v>59</v>
      </c>
    </row>
    <row r="224" spans="1:10" x14ac:dyDescent="0.45">
      <c r="A224" s="27" t="s">
        <v>1979</v>
      </c>
      <c r="B224" s="28" t="s">
        <v>1980</v>
      </c>
      <c r="C224" s="27" t="s">
        <v>1981</v>
      </c>
      <c r="D224" s="27" t="s">
        <v>1982</v>
      </c>
      <c r="E224" s="27" t="s">
        <v>1983</v>
      </c>
      <c r="F224" s="27" t="s">
        <v>1961</v>
      </c>
      <c r="G224" s="27" t="s">
        <v>1962</v>
      </c>
      <c r="H224" s="27" t="s">
        <v>137</v>
      </c>
      <c r="I224" s="29">
        <v>0</v>
      </c>
      <c r="J224" s="30">
        <v>76</v>
      </c>
    </row>
    <row r="225" spans="1:10" x14ac:dyDescent="0.45">
      <c r="A225" s="27" t="s">
        <v>4195</v>
      </c>
      <c r="B225" s="28" t="s">
        <v>1980</v>
      </c>
      <c r="C225" s="27" t="s">
        <v>4196</v>
      </c>
      <c r="D225" s="27" t="s">
        <v>4197</v>
      </c>
      <c r="E225" s="27" t="s">
        <v>4198</v>
      </c>
      <c r="F225" s="27" t="s">
        <v>3317</v>
      </c>
      <c r="G225" s="27" t="s">
        <v>3318</v>
      </c>
      <c r="H225" s="27" t="s">
        <v>137</v>
      </c>
      <c r="I225" s="29">
        <v>0</v>
      </c>
      <c r="J225" s="30">
        <v>59</v>
      </c>
    </row>
    <row r="226" spans="1:10" x14ac:dyDescent="0.45">
      <c r="A226" s="27" t="s">
        <v>840</v>
      </c>
      <c r="B226" s="28" t="s">
        <v>841</v>
      </c>
      <c r="C226" s="27" t="s">
        <v>842</v>
      </c>
      <c r="D226" s="27" t="s">
        <v>843</v>
      </c>
      <c r="E226" s="27" t="s">
        <v>844</v>
      </c>
      <c r="F226" s="27" t="s">
        <v>748</v>
      </c>
      <c r="G226" s="27" t="s">
        <v>749</v>
      </c>
      <c r="H226" s="27" t="s">
        <v>137</v>
      </c>
      <c r="I226" s="29">
        <v>0</v>
      </c>
      <c r="J226" s="30">
        <v>112</v>
      </c>
    </row>
    <row r="227" spans="1:10" x14ac:dyDescent="0.45">
      <c r="A227" s="27" t="s">
        <v>1292</v>
      </c>
      <c r="B227" s="28" t="s">
        <v>1293</v>
      </c>
      <c r="C227" s="27" t="s">
        <v>1294</v>
      </c>
      <c r="D227" s="27" t="s">
        <v>1295</v>
      </c>
      <c r="E227" s="27" t="s">
        <v>1296</v>
      </c>
      <c r="F227" s="27" t="s">
        <v>789</v>
      </c>
      <c r="G227" s="27" t="s">
        <v>789</v>
      </c>
      <c r="H227" s="27" t="s">
        <v>137</v>
      </c>
      <c r="I227" s="29">
        <v>0</v>
      </c>
      <c r="J227" s="30">
        <v>121</v>
      </c>
    </row>
    <row r="228" spans="1:10" x14ac:dyDescent="0.45">
      <c r="A228" s="27" t="s">
        <v>5043</v>
      </c>
      <c r="B228" s="28" t="s">
        <v>5044</v>
      </c>
      <c r="C228" s="27" t="s">
        <v>5045</v>
      </c>
      <c r="D228" s="27" t="s">
        <v>5046</v>
      </c>
      <c r="E228" s="27" t="s">
        <v>5047</v>
      </c>
      <c r="F228" s="27" t="s">
        <v>761</v>
      </c>
      <c r="G228" s="27" t="s">
        <v>789</v>
      </c>
      <c r="H228" s="27" t="s">
        <v>137</v>
      </c>
      <c r="I228" s="29">
        <v>0</v>
      </c>
      <c r="J228" s="30">
        <v>50</v>
      </c>
    </row>
    <row r="229" spans="1:10" x14ac:dyDescent="0.45">
      <c r="A229" s="27" t="s">
        <v>1736</v>
      </c>
      <c r="B229" s="28" t="s">
        <v>1737</v>
      </c>
      <c r="C229" s="27" t="s">
        <v>1738</v>
      </c>
      <c r="D229" s="27" t="s">
        <v>1739</v>
      </c>
      <c r="E229" s="27" t="s">
        <v>1740</v>
      </c>
      <c r="F229" s="27" t="s">
        <v>1661</v>
      </c>
      <c r="G229" s="27" t="s">
        <v>1661</v>
      </c>
      <c r="H229" s="27" t="s">
        <v>137</v>
      </c>
      <c r="I229" s="29">
        <v>0</v>
      </c>
      <c r="J229" s="30">
        <v>97</v>
      </c>
    </row>
    <row r="230" spans="1:10" x14ac:dyDescent="0.45">
      <c r="A230" s="27" t="s">
        <v>4332</v>
      </c>
      <c r="B230" s="28" t="s">
        <v>4333</v>
      </c>
      <c r="C230" s="27" t="s">
        <v>4334</v>
      </c>
      <c r="D230" s="27" t="s">
        <v>4335</v>
      </c>
      <c r="E230" s="27" t="s">
        <v>4336</v>
      </c>
      <c r="F230" s="27" t="s">
        <v>3317</v>
      </c>
      <c r="G230" s="27" t="s">
        <v>3635</v>
      </c>
      <c r="H230" s="27" t="s">
        <v>137</v>
      </c>
      <c r="I230" s="29">
        <v>0</v>
      </c>
      <c r="J230" s="30">
        <v>99</v>
      </c>
    </row>
    <row r="231" spans="1:10" x14ac:dyDescent="0.45">
      <c r="A231" s="27" t="s">
        <v>975</v>
      </c>
      <c r="B231" s="28" t="s">
        <v>976</v>
      </c>
      <c r="C231" s="27" t="s">
        <v>977</v>
      </c>
      <c r="D231" s="27" t="s">
        <v>978</v>
      </c>
      <c r="E231" s="27" t="s">
        <v>979</v>
      </c>
      <c r="F231" s="27" t="s">
        <v>755</v>
      </c>
      <c r="G231" s="27" t="s">
        <v>762</v>
      </c>
      <c r="H231" s="27" t="s">
        <v>137</v>
      </c>
      <c r="I231" s="29">
        <v>0</v>
      </c>
      <c r="J231" s="30">
        <v>75</v>
      </c>
    </row>
    <row r="232" spans="1:10" x14ac:dyDescent="0.45">
      <c r="A232" s="27" t="s">
        <v>388</v>
      </c>
      <c r="B232" s="28" t="s">
        <v>389</v>
      </c>
      <c r="C232" s="27" t="s">
        <v>390</v>
      </c>
      <c r="D232" s="27" t="s">
        <v>391</v>
      </c>
      <c r="E232" s="27" t="s">
        <v>392</v>
      </c>
      <c r="F232" s="27" t="s">
        <v>342</v>
      </c>
      <c r="G232" s="27" t="s">
        <v>336</v>
      </c>
      <c r="H232" s="27" t="s">
        <v>137</v>
      </c>
      <c r="I232" s="29">
        <v>0</v>
      </c>
      <c r="J232" s="30">
        <v>80</v>
      </c>
    </row>
    <row r="233" spans="1:10" x14ac:dyDescent="0.45">
      <c r="A233" s="27" t="s">
        <v>2973</v>
      </c>
      <c r="B233" s="28" t="s">
        <v>2974</v>
      </c>
      <c r="C233" s="27" t="s">
        <v>2975</v>
      </c>
      <c r="D233" s="27" t="s">
        <v>2976</v>
      </c>
      <c r="E233" s="27" t="s">
        <v>2977</v>
      </c>
      <c r="F233" s="27" t="s">
        <v>2902</v>
      </c>
      <c r="G233" s="27" t="s">
        <v>2902</v>
      </c>
      <c r="H233" s="27" t="s">
        <v>137</v>
      </c>
      <c r="I233" s="29">
        <v>0</v>
      </c>
      <c r="J233" s="30">
        <v>59</v>
      </c>
    </row>
    <row r="234" spans="1:10" x14ac:dyDescent="0.45">
      <c r="A234" s="27" t="s">
        <v>2180</v>
      </c>
      <c r="B234" s="28" t="s">
        <v>2181</v>
      </c>
      <c r="C234" s="27" t="s">
        <v>2182</v>
      </c>
      <c r="D234" s="27" t="s">
        <v>2183</v>
      </c>
      <c r="E234" s="27" t="s">
        <v>2184</v>
      </c>
      <c r="F234" s="27" t="s">
        <v>1961</v>
      </c>
      <c r="G234" s="27" t="s">
        <v>1962</v>
      </c>
      <c r="H234" s="27" t="s">
        <v>137</v>
      </c>
      <c r="I234" s="29">
        <v>0</v>
      </c>
      <c r="J234" s="30">
        <v>130</v>
      </c>
    </row>
    <row r="235" spans="1:10" x14ac:dyDescent="0.45">
      <c r="A235" s="27" t="s">
        <v>143</v>
      </c>
      <c r="B235" s="28" t="s">
        <v>144</v>
      </c>
      <c r="C235" s="27" t="s">
        <v>145</v>
      </c>
      <c r="D235" s="27" t="s">
        <v>146</v>
      </c>
      <c r="E235" s="27" t="s">
        <v>147</v>
      </c>
      <c r="F235" s="27" t="s">
        <v>135</v>
      </c>
      <c r="G235" s="27" t="s">
        <v>136</v>
      </c>
      <c r="H235" s="27" t="s">
        <v>148</v>
      </c>
      <c r="I235" s="29">
        <v>58</v>
      </c>
      <c r="J235" s="30">
        <v>181</v>
      </c>
    </row>
    <row r="236" spans="1:10" x14ac:dyDescent="0.45">
      <c r="A236" s="27" t="s">
        <v>5364</v>
      </c>
      <c r="B236" s="40" t="s">
        <v>5365</v>
      </c>
      <c r="C236" s="27" t="s">
        <v>5366</v>
      </c>
      <c r="D236" s="27" t="s">
        <v>5367</v>
      </c>
      <c r="E236" s="27" t="s">
        <v>5368</v>
      </c>
      <c r="F236" s="27" t="s">
        <v>335</v>
      </c>
      <c r="G236" s="27" t="s">
        <v>336</v>
      </c>
      <c r="H236" s="27" t="s">
        <v>137</v>
      </c>
      <c r="I236" s="29">
        <v>0</v>
      </c>
      <c r="J236" s="30">
        <v>73</v>
      </c>
    </row>
    <row r="237" spans="1:10" x14ac:dyDescent="0.45">
      <c r="A237" s="27" t="s">
        <v>4701</v>
      </c>
      <c r="B237" s="28" t="s">
        <v>4702</v>
      </c>
      <c r="C237" s="27" t="s">
        <v>4703</v>
      </c>
      <c r="D237" s="27" t="s">
        <v>4704</v>
      </c>
      <c r="E237" s="27" t="s">
        <v>4705</v>
      </c>
      <c r="F237" s="27" t="s">
        <v>3317</v>
      </c>
      <c r="G237" s="27" t="s">
        <v>3318</v>
      </c>
      <c r="H237" s="27" t="s">
        <v>137</v>
      </c>
      <c r="I237" s="29">
        <v>0</v>
      </c>
      <c r="J237" s="30">
        <v>55</v>
      </c>
    </row>
    <row r="238" spans="1:10" x14ac:dyDescent="0.45">
      <c r="A238" s="27" t="s">
        <v>149</v>
      </c>
      <c r="B238" s="28" t="s">
        <v>150</v>
      </c>
      <c r="C238" s="27" t="s">
        <v>151</v>
      </c>
      <c r="D238" s="27" t="s">
        <v>152</v>
      </c>
      <c r="E238" s="27" t="s">
        <v>153</v>
      </c>
      <c r="F238" s="27" t="s">
        <v>154</v>
      </c>
      <c r="G238" s="27" t="s">
        <v>136</v>
      </c>
      <c r="H238" s="27" t="s">
        <v>137</v>
      </c>
      <c r="I238" s="29">
        <v>0</v>
      </c>
      <c r="J238" s="30">
        <v>99</v>
      </c>
    </row>
    <row r="239" spans="1:10" x14ac:dyDescent="0.45">
      <c r="A239" s="27" t="s">
        <v>845</v>
      </c>
      <c r="B239" s="28" t="s">
        <v>846</v>
      </c>
      <c r="C239" s="27" t="s">
        <v>847</v>
      </c>
      <c r="D239" s="27" t="s">
        <v>848</v>
      </c>
      <c r="E239" s="27" t="s">
        <v>849</v>
      </c>
      <c r="F239" s="27" t="s">
        <v>755</v>
      </c>
      <c r="G239" s="27" t="s">
        <v>762</v>
      </c>
      <c r="H239" s="27" t="s">
        <v>148</v>
      </c>
      <c r="I239" s="29">
        <v>72</v>
      </c>
      <c r="J239" s="30">
        <v>190</v>
      </c>
    </row>
    <row r="240" spans="1:10" x14ac:dyDescent="0.45">
      <c r="A240" s="27" t="s">
        <v>850</v>
      </c>
      <c r="B240" s="28" t="s">
        <v>846</v>
      </c>
      <c r="C240" s="27" t="s">
        <v>851</v>
      </c>
      <c r="D240" s="27" t="s">
        <v>852</v>
      </c>
      <c r="E240" s="27" t="s">
        <v>853</v>
      </c>
      <c r="F240" s="27" t="s">
        <v>761</v>
      </c>
      <c r="G240" s="27" t="s">
        <v>789</v>
      </c>
      <c r="H240" s="27" t="s">
        <v>148</v>
      </c>
      <c r="I240" s="29">
        <v>76</v>
      </c>
      <c r="J240" s="30">
        <v>194</v>
      </c>
    </row>
    <row r="241" spans="1:10" x14ac:dyDescent="0.45">
      <c r="A241" s="27" t="s">
        <v>5033</v>
      </c>
      <c r="B241" s="28" t="s">
        <v>5034</v>
      </c>
      <c r="C241" s="27" t="s">
        <v>5035</v>
      </c>
      <c r="D241" s="27" t="s">
        <v>5036</v>
      </c>
      <c r="E241" s="27" t="s">
        <v>5037</v>
      </c>
      <c r="F241" s="27" t="s">
        <v>335</v>
      </c>
      <c r="G241" s="27" t="s">
        <v>336</v>
      </c>
      <c r="H241" s="27" t="s">
        <v>148</v>
      </c>
      <c r="I241" s="29">
        <v>52</v>
      </c>
      <c r="J241" s="30">
        <v>126</v>
      </c>
    </row>
    <row r="242" spans="1:10" x14ac:dyDescent="0.45">
      <c r="A242" s="27" t="s">
        <v>393</v>
      </c>
      <c r="B242" s="28" t="s">
        <v>394</v>
      </c>
      <c r="C242" s="27" t="s">
        <v>395</v>
      </c>
      <c r="D242" s="27" t="s">
        <v>396</v>
      </c>
      <c r="E242" s="27" t="s">
        <v>397</v>
      </c>
      <c r="F242" s="27" t="s">
        <v>335</v>
      </c>
      <c r="G242" s="27" t="s">
        <v>336</v>
      </c>
      <c r="H242" s="27" t="s">
        <v>137</v>
      </c>
      <c r="I242" s="29">
        <v>0</v>
      </c>
      <c r="J242" s="30">
        <v>88</v>
      </c>
    </row>
    <row r="243" spans="1:10" x14ac:dyDescent="0.45">
      <c r="A243" s="27" t="s">
        <v>418</v>
      </c>
      <c r="B243" s="28" t="s">
        <v>419</v>
      </c>
      <c r="C243" s="27" t="s">
        <v>420</v>
      </c>
      <c r="D243" s="27" t="s">
        <v>421</v>
      </c>
      <c r="E243" s="27" t="s">
        <v>422</v>
      </c>
      <c r="F243" s="27" t="s">
        <v>335</v>
      </c>
      <c r="G243" s="27" t="s">
        <v>336</v>
      </c>
      <c r="H243" s="27" t="s">
        <v>137</v>
      </c>
      <c r="I243" s="29">
        <v>0</v>
      </c>
      <c r="J243" s="30">
        <v>135</v>
      </c>
    </row>
    <row r="244" spans="1:10" x14ac:dyDescent="0.45">
      <c r="A244" s="27" t="s">
        <v>1871</v>
      </c>
      <c r="B244" s="28" t="s">
        <v>1872</v>
      </c>
      <c r="C244" s="27" t="s">
        <v>1873</v>
      </c>
      <c r="D244" s="27" t="s">
        <v>1874</v>
      </c>
      <c r="E244" s="27" t="s">
        <v>1875</v>
      </c>
      <c r="F244" s="27" t="s">
        <v>1661</v>
      </c>
      <c r="G244" s="27" t="s">
        <v>1661</v>
      </c>
      <c r="H244" s="27" t="s">
        <v>137</v>
      </c>
      <c r="I244" s="29">
        <v>0</v>
      </c>
      <c r="J244" s="30">
        <v>96</v>
      </c>
    </row>
    <row r="245" spans="1:10" x14ac:dyDescent="0.45">
      <c r="A245" s="27" t="s">
        <v>2827</v>
      </c>
      <c r="B245" s="28" t="s">
        <v>2828</v>
      </c>
      <c r="C245" s="27" t="s">
        <v>2829</v>
      </c>
      <c r="D245" s="27" t="s">
        <v>2830</v>
      </c>
      <c r="E245" s="27" t="s">
        <v>2831</v>
      </c>
      <c r="F245" s="27" t="s">
        <v>2811</v>
      </c>
      <c r="G245" s="27" t="s">
        <v>2751</v>
      </c>
      <c r="H245" s="27" t="s">
        <v>137</v>
      </c>
      <c r="I245" s="29">
        <v>0</v>
      </c>
      <c r="J245" s="30">
        <v>99</v>
      </c>
    </row>
    <row r="246" spans="1:10" x14ac:dyDescent="0.45">
      <c r="A246" s="27" t="s">
        <v>3390</v>
      </c>
      <c r="B246" s="28" t="s">
        <v>3391</v>
      </c>
      <c r="C246" s="27" t="s">
        <v>3392</v>
      </c>
      <c r="D246" s="27" t="s">
        <v>3393</v>
      </c>
      <c r="E246" s="27" t="s">
        <v>3394</v>
      </c>
      <c r="F246" s="27" t="s">
        <v>3317</v>
      </c>
      <c r="G246" s="27" t="s">
        <v>3329</v>
      </c>
      <c r="H246" s="27" t="s">
        <v>137</v>
      </c>
      <c r="I246" s="29">
        <v>0</v>
      </c>
      <c r="J246" s="30">
        <v>91</v>
      </c>
    </row>
    <row r="247" spans="1:10" x14ac:dyDescent="0.45">
      <c r="A247" s="27" t="s">
        <v>2170</v>
      </c>
      <c r="B247" s="28" t="s">
        <v>2171</v>
      </c>
      <c r="C247" s="27" t="s">
        <v>2172</v>
      </c>
      <c r="D247" s="27" t="s">
        <v>2173</v>
      </c>
      <c r="E247" s="27" t="s">
        <v>2174</v>
      </c>
      <c r="F247" s="27" t="s">
        <v>1961</v>
      </c>
      <c r="G247" s="27" t="s">
        <v>1962</v>
      </c>
      <c r="H247" s="27" t="s">
        <v>137</v>
      </c>
      <c r="I247" s="29">
        <v>0</v>
      </c>
      <c r="J247" s="30">
        <v>170</v>
      </c>
    </row>
    <row r="248" spans="1:10" x14ac:dyDescent="0.45">
      <c r="A248" s="27" t="s">
        <v>2115</v>
      </c>
      <c r="B248" s="28" t="s">
        <v>2116</v>
      </c>
      <c r="C248" s="27" t="s">
        <v>2117</v>
      </c>
      <c r="D248" s="27" t="s">
        <v>2118</v>
      </c>
      <c r="E248" s="27" t="s">
        <v>2119</v>
      </c>
      <c r="F248" s="27" t="s">
        <v>1968</v>
      </c>
      <c r="G248" s="27" t="s">
        <v>1962</v>
      </c>
      <c r="H248" s="27" t="s">
        <v>137</v>
      </c>
      <c r="I248" s="29">
        <v>0</v>
      </c>
      <c r="J248" s="30">
        <v>99</v>
      </c>
    </row>
    <row r="249" spans="1:10" x14ac:dyDescent="0.45">
      <c r="A249" s="27" t="s">
        <v>1506</v>
      </c>
      <c r="B249" s="28" t="s">
        <v>1507</v>
      </c>
      <c r="C249" s="27" t="s">
        <v>1508</v>
      </c>
      <c r="D249" s="27" t="s">
        <v>1509</v>
      </c>
      <c r="E249" s="27" t="s">
        <v>1510</v>
      </c>
      <c r="F249" s="27" t="s">
        <v>1463</v>
      </c>
      <c r="G249" s="27" t="s">
        <v>1457</v>
      </c>
      <c r="H249" s="27" t="s">
        <v>137</v>
      </c>
      <c r="I249" s="29">
        <v>0</v>
      </c>
      <c r="J249" s="30">
        <v>65</v>
      </c>
    </row>
    <row r="250" spans="1:10" x14ac:dyDescent="0.45">
      <c r="A250" s="27" t="s">
        <v>398</v>
      </c>
      <c r="B250" s="28" t="s">
        <v>399</v>
      </c>
      <c r="C250" s="27" t="s">
        <v>400</v>
      </c>
      <c r="D250" s="27" t="s">
        <v>401</v>
      </c>
      <c r="E250" s="27" t="s">
        <v>402</v>
      </c>
      <c r="F250" s="27" t="s">
        <v>342</v>
      </c>
      <c r="G250" s="27" t="s">
        <v>336</v>
      </c>
      <c r="H250" s="27" t="s">
        <v>137</v>
      </c>
      <c r="I250" s="29">
        <v>0</v>
      </c>
      <c r="J250" s="30">
        <v>54</v>
      </c>
    </row>
    <row r="251" spans="1:10" x14ac:dyDescent="0.45">
      <c r="A251" s="27" t="s">
        <v>3395</v>
      </c>
      <c r="B251" s="28" t="s">
        <v>3396</v>
      </c>
      <c r="C251" s="27" t="s">
        <v>3397</v>
      </c>
      <c r="D251" s="27" t="s">
        <v>3398</v>
      </c>
      <c r="E251" s="27" t="s">
        <v>3399</v>
      </c>
      <c r="F251" s="27" t="s">
        <v>3317</v>
      </c>
      <c r="G251" s="27" t="s">
        <v>3318</v>
      </c>
      <c r="H251" s="27" t="s">
        <v>137</v>
      </c>
      <c r="I251" s="29">
        <v>0</v>
      </c>
      <c r="J251" s="30">
        <v>94</v>
      </c>
    </row>
    <row r="252" spans="1:10" x14ac:dyDescent="0.45">
      <c r="A252" s="27" t="s">
        <v>4337</v>
      </c>
      <c r="B252" s="28" t="s">
        <v>4338</v>
      </c>
      <c r="C252" s="27" t="s">
        <v>4339</v>
      </c>
      <c r="D252" s="27" t="s">
        <v>4340</v>
      </c>
      <c r="E252" s="27" t="s">
        <v>4341</v>
      </c>
      <c r="F252" s="27" t="s">
        <v>3317</v>
      </c>
      <c r="G252" s="27" t="s">
        <v>3635</v>
      </c>
      <c r="H252" s="27" t="s">
        <v>137</v>
      </c>
      <c r="I252" s="29">
        <v>0</v>
      </c>
      <c r="J252" s="30">
        <v>59</v>
      </c>
    </row>
    <row r="253" spans="1:10" x14ac:dyDescent="0.45">
      <c r="A253" s="27" t="s">
        <v>3048</v>
      </c>
      <c r="B253" s="28" t="s">
        <v>3049</v>
      </c>
      <c r="C253" s="27" t="s">
        <v>3050</v>
      </c>
      <c r="D253" s="27" t="s">
        <v>3051</v>
      </c>
      <c r="E253" s="27" t="s">
        <v>3052</v>
      </c>
      <c r="F253" s="27" t="s">
        <v>2902</v>
      </c>
      <c r="G253" s="27" t="s">
        <v>2902</v>
      </c>
      <c r="H253" s="27" t="s">
        <v>137</v>
      </c>
      <c r="I253" s="29">
        <v>0</v>
      </c>
      <c r="J253" s="30">
        <v>99</v>
      </c>
    </row>
    <row r="254" spans="1:10" x14ac:dyDescent="0.45">
      <c r="A254" s="27" t="s">
        <v>1511</v>
      </c>
      <c r="B254" s="28" t="s">
        <v>1512</v>
      </c>
      <c r="C254" s="27" t="s">
        <v>1513</v>
      </c>
      <c r="D254" s="27" t="s">
        <v>1514</v>
      </c>
      <c r="E254" s="27" t="s">
        <v>1515</v>
      </c>
      <c r="F254" s="27" t="s">
        <v>1469</v>
      </c>
      <c r="G254" s="27" t="s">
        <v>1235</v>
      </c>
      <c r="H254" s="27" t="s">
        <v>137</v>
      </c>
      <c r="I254" s="29">
        <v>0</v>
      </c>
      <c r="J254" s="30">
        <v>141</v>
      </c>
    </row>
    <row r="255" spans="1:10" x14ac:dyDescent="0.45">
      <c r="A255" s="27" t="s">
        <v>1229</v>
      </c>
      <c r="B255" s="28" t="s">
        <v>1230</v>
      </c>
      <c r="C255" s="27" t="s">
        <v>1231</v>
      </c>
      <c r="D255" s="27" t="s">
        <v>1232</v>
      </c>
      <c r="E255" s="27" t="s">
        <v>1233</v>
      </c>
      <c r="F255" s="27" t="s">
        <v>1234</v>
      </c>
      <c r="G255" s="27" t="s">
        <v>1235</v>
      </c>
      <c r="H255" s="27" t="s">
        <v>137</v>
      </c>
      <c r="I255" s="29">
        <v>0</v>
      </c>
      <c r="J255" s="30">
        <v>44</v>
      </c>
    </row>
    <row r="256" spans="1:10" x14ac:dyDescent="0.45">
      <c r="A256" s="27" t="s">
        <v>343</v>
      </c>
      <c r="B256" s="28" t="s">
        <v>344</v>
      </c>
      <c r="C256" s="27" t="s">
        <v>345</v>
      </c>
      <c r="D256" s="27" t="s">
        <v>346</v>
      </c>
      <c r="E256" s="27" t="s">
        <v>347</v>
      </c>
      <c r="F256" s="27" t="s">
        <v>342</v>
      </c>
      <c r="G256" s="27" t="s">
        <v>336</v>
      </c>
      <c r="H256" s="27" t="s">
        <v>137</v>
      </c>
      <c r="I256" s="29">
        <v>0</v>
      </c>
      <c r="J256" s="30">
        <v>99</v>
      </c>
    </row>
    <row r="257" spans="1:10" x14ac:dyDescent="0.45">
      <c r="A257" s="27" t="s">
        <v>3731</v>
      </c>
      <c r="B257" s="28" t="s">
        <v>3732</v>
      </c>
      <c r="C257" s="27" t="s">
        <v>3733</v>
      </c>
      <c r="D257" s="27" t="s">
        <v>3734</v>
      </c>
      <c r="E257" s="27" t="s">
        <v>3735</v>
      </c>
      <c r="F257" s="27" t="s">
        <v>3317</v>
      </c>
      <c r="G257" s="27" t="s">
        <v>3329</v>
      </c>
      <c r="H257" s="27" t="s">
        <v>137</v>
      </c>
      <c r="I257" s="29">
        <v>0</v>
      </c>
      <c r="J257" s="30">
        <v>99</v>
      </c>
    </row>
    <row r="258" spans="1:10" x14ac:dyDescent="0.45">
      <c r="A258" s="27" t="s">
        <v>4992</v>
      </c>
      <c r="B258" s="28" t="s">
        <v>4993</v>
      </c>
      <c r="C258" s="27" t="s">
        <v>4994</v>
      </c>
      <c r="D258" s="27" t="s">
        <v>4995</v>
      </c>
      <c r="E258" s="27" t="s">
        <v>4996</v>
      </c>
      <c r="F258" s="27" t="s">
        <v>2896</v>
      </c>
      <c r="G258" s="27" t="s">
        <v>2896</v>
      </c>
      <c r="H258" s="27" t="s">
        <v>137</v>
      </c>
      <c r="I258" s="29">
        <v>0</v>
      </c>
      <c r="J258" s="30">
        <v>99</v>
      </c>
    </row>
    <row r="259" spans="1:10" x14ac:dyDescent="0.45">
      <c r="A259" s="27" t="s">
        <v>3283</v>
      </c>
      <c r="B259" s="28" t="s">
        <v>3284</v>
      </c>
      <c r="C259" s="27" t="s">
        <v>3285</v>
      </c>
      <c r="D259" s="27" t="s">
        <v>3286</v>
      </c>
      <c r="E259" s="27" t="s">
        <v>3287</v>
      </c>
      <c r="F259" s="27" t="s">
        <v>2896</v>
      </c>
      <c r="G259" s="27" t="s">
        <v>2896</v>
      </c>
      <c r="H259" s="27" t="s">
        <v>137</v>
      </c>
      <c r="I259" s="29">
        <v>0</v>
      </c>
      <c r="J259" s="30">
        <v>68</v>
      </c>
    </row>
    <row r="260" spans="1:10" x14ac:dyDescent="0.45">
      <c r="A260" s="27" t="s">
        <v>3123</v>
      </c>
      <c r="B260" s="28" t="s">
        <v>3124</v>
      </c>
      <c r="C260" s="27" t="s">
        <v>3125</v>
      </c>
      <c r="D260" s="27" t="s">
        <v>3126</v>
      </c>
      <c r="E260" s="27" t="s">
        <v>3127</v>
      </c>
      <c r="F260" s="27" t="s">
        <v>2896</v>
      </c>
      <c r="G260" s="27" t="s">
        <v>2896</v>
      </c>
      <c r="H260" s="27" t="s">
        <v>137</v>
      </c>
      <c r="I260" s="29">
        <v>0</v>
      </c>
      <c r="J260" s="30">
        <v>178</v>
      </c>
    </row>
    <row r="261" spans="1:10" x14ac:dyDescent="0.45">
      <c r="A261" s="27" t="s">
        <v>3058</v>
      </c>
      <c r="B261" s="28" t="s">
        <v>3059</v>
      </c>
      <c r="C261" s="27" t="s">
        <v>3060</v>
      </c>
      <c r="D261" s="27" t="s">
        <v>3061</v>
      </c>
      <c r="E261" s="27" t="s">
        <v>3062</v>
      </c>
      <c r="F261" s="27" t="s">
        <v>2896</v>
      </c>
      <c r="G261" s="27" t="s">
        <v>2896</v>
      </c>
      <c r="H261" s="27" t="s">
        <v>137</v>
      </c>
      <c r="I261" s="29">
        <v>0</v>
      </c>
      <c r="J261" s="30">
        <v>99</v>
      </c>
    </row>
    <row r="262" spans="1:10" x14ac:dyDescent="0.45">
      <c r="A262" s="27" t="s">
        <v>2624</v>
      </c>
      <c r="B262" s="28" t="s">
        <v>2625</v>
      </c>
      <c r="C262" s="27" t="s">
        <v>2626</v>
      </c>
      <c r="D262" s="27" t="s">
        <v>2627</v>
      </c>
      <c r="E262" s="27" t="s">
        <v>2628</v>
      </c>
      <c r="F262" s="27" t="s">
        <v>2608</v>
      </c>
      <c r="G262" s="27" t="s">
        <v>2602</v>
      </c>
      <c r="H262" s="27" t="s">
        <v>137</v>
      </c>
      <c r="I262" s="29">
        <v>0</v>
      </c>
      <c r="J262" s="30">
        <v>38</v>
      </c>
    </row>
    <row r="263" spans="1:10" x14ac:dyDescent="0.45">
      <c r="A263" s="27" t="s">
        <v>718</v>
      </c>
      <c r="B263" s="28" t="s">
        <v>719</v>
      </c>
      <c r="C263" s="27" t="s">
        <v>720</v>
      </c>
      <c r="D263" s="27" t="s">
        <v>721</v>
      </c>
      <c r="E263" s="27" t="s">
        <v>722</v>
      </c>
      <c r="F263" s="27" t="s">
        <v>342</v>
      </c>
      <c r="G263" s="27" t="s">
        <v>336</v>
      </c>
      <c r="H263" s="27" t="s">
        <v>137</v>
      </c>
      <c r="I263" s="29">
        <v>0</v>
      </c>
      <c r="J263" s="30">
        <v>190</v>
      </c>
    </row>
    <row r="264" spans="1:10" x14ac:dyDescent="0.45">
      <c r="A264" s="27" t="s">
        <v>403</v>
      </c>
      <c r="B264" s="28" t="s">
        <v>404</v>
      </c>
      <c r="C264" s="27" t="s">
        <v>405</v>
      </c>
      <c r="D264" s="27" t="s">
        <v>406</v>
      </c>
      <c r="E264" s="27" t="s">
        <v>407</v>
      </c>
      <c r="F264" s="27" t="s">
        <v>342</v>
      </c>
      <c r="G264" s="27" t="s">
        <v>336</v>
      </c>
      <c r="H264" s="27" t="s">
        <v>137</v>
      </c>
      <c r="I264" s="29">
        <v>0</v>
      </c>
      <c r="J264" s="30">
        <v>120</v>
      </c>
    </row>
    <row r="265" spans="1:10" x14ac:dyDescent="0.45">
      <c r="A265" s="27" t="s">
        <v>1352</v>
      </c>
      <c r="B265" s="28" t="s">
        <v>1353</v>
      </c>
      <c r="C265" s="27" t="s">
        <v>1354</v>
      </c>
      <c r="D265" s="27" t="s">
        <v>1355</v>
      </c>
      <c r="E265" s="27" t="s">
        <v>1356</v>
      </c>
      <c r="F265" s="27" t="s">
        <v>1234</v>
      </c>
      <c r="G265" s="27" t="s">
        <v>1235</v>
      </c>
      <c r="H265" s="27" t="s">
        <v>137</v>
      </c>
      <c r="I265" s="29">
        <v>0</v>
      </c>
      <c r="J265" s="30">
        <v>94</v>
      </c>
    </row>
    <row r="266" spans="1:10" x14ac:dyDescent="0.45">
      <c r="A266" s="27" t="s">
        <v>910</v>
      </c>
      <c r="B266" s="28" t="s">
        <v>911</v>
      </c>
      <c r="C266" s="27" t="s">
        <v>912</v>
      </c>
      <c r="D266" s="27" t="s">
        <v>913</v>
      </c>
      <c r="E266" s="27" t="s">
        <v>914</v>
      </c>
      <c r="F266" s="27" t="s">
        <v>749</v>
      </c>
      <c r="G266" s="27" t="s">
        <v>749</v>
      </c>
      <c r="H266" s="27" t="s">
        <v>137</v>
      </c>
      <c r="I266" s="29">
        <v>0</v>
      </c>
      <c r="J266" s="30">
        <v>122</v>
      </c>
    </row>
    <row r="267" spans="1:10" x14ac:dyDescent="0.45">
      <c r="A267" s="27" t="s">
        <v>4001</v>
      </c>
      <c r="B267" s="28" t="s">
        <v>4002</v>
      </c>
      <c r="C267" s="27" t="s">
        <v>4003</v>
      </c>
      <c r="D267" s="27" t="s">
        <v>4004</v>
      </c>
      <c r="E267" s="27" t="s">
        <v>4005</v>
      </c>
      <c r="F267" s="27" t="s">
        <v>3317</v>
      </c>
      <c r="G267" s="27" t="s">
        <v>3318</v>
      </c>
      <c r="H267" s="27" t="s">
        <v>148</v>
      </c>
      <c r="I267" s="29">
        <v>74</v>
      </c>
      <c r="J267" s="30">
        <v>198</v>
      </c>
    </row>
    <row r="268" spans="1:10" x14ac:dyDescent="0.45">
      <c r="A268" s="27" t="s">
        <v>3996</v>
      </c>
      <c r="B268" s="28" t="s">
        <v>3997</v>
      </c>
      <c r="C268" s="27" t="s">
        <v>3998</v>
      </c>
      <c r="D268" s="27" t="s">
        <v>3999</v>
      </c>
      <c r="E268" s="27" t="s">
        <v>4000</v>
      </c>
      <c r="F268" s="27" t="s">
        <v>3317</v>
      </c>
      <c r="G268" s="27" t="s">
        <v>3318</v>
      </c>
      <c r="H268" s="27" t="s">
        <v>137</v>
      </c>
      <c r="I268" s="29">
        <v>0</v>
      </c>
      <c r="J268" s="30">
        <v>99</v>
      </c>
    </row>
    <row r="269" spans="1:10" x14ac:dyDescent="0.45">
      <c r="A269" s="27" t="s">
        <v>3666</v>
      </c>
      <c r="B269" s="28" t="s">
        <v>3667</v>
      </c>
      <c r="C269" s="27" t="s">
        <v>3668</v>
      </c>
      <c r="D269" s="27" t="s">
        <v>3669</v>
      </c>
      <c r="E269" s="27" t="s">
        <v>3670</v>
      </c>
      <c r="F269" s="27" t="s">
        <v>3317</v>
      </c>
      <c r="G269" s="27" t="s">
        <v>3635</v>
      </c>
      <c r="H269" s="27" t="s">
        <v>137</v>
      </c>
      <c r="I269" s="29">
        <v>0</v>
      </c>
      <c r="J269" s="30">
        <v>53</v>
      </c>
    </row>
    <row r="270" spans="1:10" x14ac:dyDescent="0.45">
      <c r="A270" s="27" t="s">
        <v>3400</v>
      </c>
      <c r="B270" s="28" t="s">
        <v>3401</v>
      </c>
      <c r="C270" s="27" t="s">
        <v>3402</v>
      </c>
      <c r="D270" s="27" t="s">
        <v>3403</v>
      </c>
      <c r="E270" s="27" t="s">
        <v>3404</v>
      </c>
      <c r="F270" s="27" t="s">
        <v>3317</v>
      </c>
      <c r="G270" s="27" t="s">
        <v>3318</v>
      </c>
      <c r="H270" s="27" t="s">
        <v>137</v>
      </c>
      <c r="I270" s="29">
        <v>0</v>
      </c>
      <c r="J270" s="30">
        <v>99</v>
      </c>
    </row>
    <row r="271" spans="1:10" x14ac:dyDescent="0.45">
      <c r="A271" s="27" t="s">
        <v>408</v>
      </c>
      <c r="B271" s="28" t="s">
        <v>409</v>
      </c>
      <c r="C271" s="27" t="s">
        <v>410</v>
      </c>
      <c r="D271" s="27" t="s">
        <v>411</v>
      </c>
      <c r="E271" s="27" t="s">
        <v>412</v>
      </c>
      <c r="F271" s="27" t="s">
        <v>335</v>
      </c>
      <c r="G271" s="27" t="s">
        <v>336</v>
      </c>
      <c r="H271" s="27" t="s">
        <v>137</v>
      </c>
      <c r="I271" s="29">
        <v>0</v>
      </c>
      <c r="J271" s="30">
        <v>88</v>
      </c>
    </row>
    <row r="272" spans="1:10" x14ac:dyDescent="0.45">
      <c r="A272" s="27" t="s">
        <v>1995</v>
      </c>
      <c r="B272" s="28" t="s">
        <v>1996</v>
      </c>
      <c r="C272" s="27" t="s">
        <v>1997</v>
      </c>
      <c r="D272" s="27" t="s">
        <v>1998</v>
      </c>
      <c r="E272" s="27" t="s">
        <v>1999</v>
      </c>
      <c r="F272" s="27" t="s">
        <v>1994</v>
      </c>
      <c r="G272" s="27" t="s">
        <v>1962</v>
      </c>
      <c r="H272" s="27" t="s">
        <v>137</v>
      </c>
      <c r="I272" s="29">
        <v>0</v>
      </c>
      <c r="J272" s="30">
        <v>92</v>
      </c>
    </row>
    <row r="273" spans="1:10" x14ac:dyDescent="0.45">
      <c r="A273" s="27" t="s">
        <v>378</v>
      </c>
      <c r="B273" s="28" t="s">
        <v>379</v>
      </c>
      <c r="C273" s="27" t="s">
        <v>380</v>
      </c>
      <c r="D273" s="27" t="s">
        <v>381</v>
      </c>
      <c r="E273" s="27" t="s">
        <v>382</v>
      </c>
      <c r="F273" s="27" t="s">
        <v>335</v>
      </c>
      <c r="G273" s="27" t="s">
        <v>336</v>
      </c>
      <c r="H273" s="27" t="s">
        <v>137</v>
      </c>
      <c r="I273" s="29">
        <v>0</v>
      </c>
      <c r="J273" s="30">
        <v>91</v>
      </c>
    </row>
    <row r="274" spans="1:10" x14ac:dyDescent="0.45">
      <c r="A274" s="27" t="s">
        <v>4666</v>
      </c>
      <c r="B274" s="28" t="s">
        <v>4667</v>
      </c>
      <c r="C274" s="27" t="s">
        <v>4668</v>
      </c>
      <c r="D274" s="27" t="s">
        <v>4669</v>
      </c>
      <c r="E274" s="27" t="s">
        <v>4670</v>
      </c>
      <c r="F274" s="27" t="s">
        <v>3317</v>
      </c>
      <c r="G274" s="27" t="s">
        <v>3318</v>
      </c>
      <c r="H274" s="27" t="s">
        <v>137</v>
      </c>
      <c r="I274" s="29">
        <v>0</v>
      </c>
      <c r="J274" s="30">
        <v>99</v>
      </c>
    </row>
    <row r="275" spans="1:10" x14ac:dyDescent="0.45">
      <c r="A275" s="27" t="s">
        <v>4392</v>
      </c>
      <c r="B275" s="28" t="s">
        <v>4393</v>
      </c>
      <c r="C275" s="27" t="s">
        <v>4394</v>
      </c>
      <c r="D275" s="27" t="s">
        <v>4395</v>
      </c>
      <c r="E275" s="27" t="s">
        <v>4396</v>
      </c>
      <c r="F275" s="27" t="s">
        <v>3317</v>
      </c>
      <c r="G275" s="27" t="s">
        <v>3635</v>
      </c>
      <c r="H275" s="27" t="s">
        <v>137</v>
      </c>
      <c r="I275" s="29">
        <v>0</v>
      </c>
      <c r="J275" s="30">
        <v>139</v>
      </c>
    </row>
    <row r="276" spans="1:10" x14ac:dyDescent="0.45">
      <c r="A276" s="27" t="s">
        <v>593</v>
      </c>
      <c r="B276" s="28" t="s">
        <v>594</v>
      </c>
      <c r="C276" s="27" t="s">
        <v>595</v>
      </c>
      <c r="D276" s="27" t="s">
        <v>596</v>
      </c>
      <c r="E276" s="27" t="s">
        <v>597</v>
      </c>
      <c r="F276" s="27" t="s">
        <v>335</v>
      </c>
      <c r="G276" s="27" t="s">
        <v>336</v>
      </c>
      <c r="H276" s="27" t="s">
        <v>137</v>
      </c>
      <c r="I276" s="29">
        <v>0</v>
      </c>
      <c r="J276" s="30">
        <v>121</v>
      </c>
    </row>
    <row r="277" spans="1:10" x14ac:dyDescent="0.45">
      <c r="A277" s="27" t="s">
        <v>2000</v>
      </c>
      <c r="B277" s="28" t="s">
        <v>2001</v>
      </c>
      <c r="C277" s="27" t="s">
        <v>2002</v>
      </c>
      <c r="D277" s="27" t="s">
        <v>2003</v>
      </c>
      <c r="E277" s="27" t="s">
        <v>2004</v>
      </c>
      <c r="F277" s="27" t="s">
        <v>1968</v>
      </c>
      <c r="G277" s="27" t="s">
        <v>1962</v>
      </c>
      <c r="H277" s="27" t="s">
        <v>137</v>
      </c>
      <c r="I277" s="29">
        <v>0</v>
      </c>
      <c r="J277" s="30">
        <v>59</v>
      </c>
    </row>
    <row r="278" spans="1:10" x14ac:dyDescent="0.45">
      <c r="A278" s="27" t="s">
        <v>4011</v>
      </c>
      <c r="B278" s="28" t="s">
        <v>4012</v>
      </c>
      <c r="C278" s="27" t="s">
        <v>4013</v>
      </c>
      <c r="D278" s="27" t="s">
        <v>4014</v>
      </c>
      <c r="E278" s="27" t="s">
        <v>4015</v>
      </c>
      <c r="F278" s="27" t="s">
        <v>3317</v>
      </c>
      <c r="G278" s="27" t="s">
        <v>3318</v>
      </c>
      <c r="H278" s="27" t="s">
        <v>137</v>
      </c>
      <c r="I278" s="29">
        <v>0</v>
      </c>
      <c r="J278" s="30">
        <v>81</v>
      </c>
    </row>
    <row r="279" spans="1:10" x14ac:dyDescent="0.45">
      <c r="A279" s="27" t="s">
        <v>3671</v>
      </c>
      <c r="B279" s="28" t="s">
        <v>3672</v>
      </c>
      <c r="C279" s="27" t="s">
        <v>3673</v>
      </c>
      <c r="D279" s="27" t="s">
        <v>3674</v>
      </c>
      <c r="E279" s="27" t="s">
        <v>3675</v>
      </c>
      <c r="F279" s="27" t="s">
        <v>3317</v>
      </c>
      <c r="G279" s="27" t="s">
        <v>3329</v>
      </c>
      <c r="H279" s="27" t="s">
        <v>137</v>
      </c>
      <c r="I279" s="29">
        <v>0</v>
      </c>
      <c r="J279" s="30">
        <v>166</v>
      </c>
    </row>
    <row r="280" spans="1:10" x14ac:dyDescent="0.45">
      <c r="A280" s="27" t="s">
        <v>2557</v>
      </c>
      <c r="B280" s="28" t="s">
        <v>2558</v>
      </c>
      <c r="C280" s="27" t="s">
        <v>2559</v>
      </c>
      <c r="D280" s="27" t="s">
        <v>2560</v>
      </c>
      <c r="E280" s="27" t="s">
        <v>2561</v>
      </c>
      <c r="F280" s="27" t="s">
        <v>2421</v>
      </c>
      <c r="G280" s="27" t="s">
        <v>2270</v>
      </c>
      <c r="H280" s="27" t="s">
        <v>137</v>
      </c>
      <c r="I280" s="29">
        <v>0</v>
      </c>
      <c r="J280" s="30">
        <v>123</v>
      </c>
    </row>
    <row r="281" spans="1:10" x14ac:dyDescent="0.45">
      <c r="A281" s="27" t="s">
        <v>4581</v>
      </c>
      <c r="B281" s="28" t="s">
        <v>4582</v>
      </c>
      <c r="C281" s="27" t="s">
        <v>4583</v>
      </c>
      <c r="D281" s="27" t="s">
        <v>4584</v>
      </c>
      <c r="E281" s="27" t="s">
        <v>4585</v>
      </c>
      <c r="F281" s="27" t="s">
        <v>3317</v>
      </c>
      <c r="G281" s="27" t="s">
        <v>3635</v>
      </c>
      <c r="H281" s="27" t="s">
        <v>137</v>
      </c>
      <c r="I281" s="29">
        <v>0</v>
      </c>
      <c r="J281" s="30">
        <v>185</v>
      </c>
    </row>
    <row r="282" spans="1:10" x14ac:dyDescent="0.45">
      <c r="A282" s="27" t="s">
        <v>4016</v>
      </c>
      <c r="B282" s="28" t="s">
        <v>4017</v>
      </c>
      <c r="C282" s="27" t="s">
        <v>4018</v>
      </c>
      <c r="D282" s="27" t="s">
        <v>4019</v>
      </c>
      <c r="E282" s="27" t="s">
        <v>4020</v>
      </c>
      <c r="F282" s="27" t="s">
        <v>3317</v>
      </c>
      <c r="G282" s="27" t="s">
        <v>3318</v>
      </c>
      <c r="H282" s="27" t="s">
        <v>137</v>
      </c>
      <c r="I282" s="29">
        <v>0</v>
      </c>
      <c r="J282" s="30">
        <v>86</v>
      </c>
    </row>
    <row r="283" spans="1:10" x14ac:dyDescent="0.45">
      <c r="A283" s="27" t="s">
        <v>5179</v>
      </c>
      <c r="B283" s="28" t="s">
        <v>5180</v>
      </c>
      <c r="C283" s="27" t="s">
        <v>5181</v>
      </c>
      <c r="D283" s="27" t="s">
        <v>5182</v>
      </c>
      <c r="E283" s="27" t="s">
        <v>5183</v>
      </c>
      <c r="F283" s="27" t="s">
        <v>335</v>
      </c>
      <c r="G283" s="27" t="s">
        <v>336</v>
      </c>
      <c r="H283" s="27" t="s">
        <v>137</v>
      </c>
      <c r="I283" s="29">
        <v>0</v>
      </c>
      <c r="J283" s="30">
        <v>77</v>
      </c>
    </row>
    <row r="284" spans="1:10" x14ac:dyDescent="0.45">
      <c r="A284" s="27" t="s">
        <v>443</v>
      </c>
      <c r="B284" s="28" t="s">
        <v>444</v>
      </c>
      <c r="C284" s="27" t="s">
        <v>445</v>
      </c>
      <c r="D284" s="27" t="s">
        <v>446</v>
      </c>
      <c r="E284" s="27" t="s">
        <v>447</v>
      </c>
      <c r="F284" s="27" t="s">
        <v>335</v>
      </c>
      <c r="G284" s="27" t="s">
        <v>336</v>
      </c>
      <c r="H284" s="27" t="s">
        <v>137</v>
      </c>
      <c r="I284" s="29">
        <v>0</v>
      </c>
      <c r="J284" s="30">
        <v>99</v>
      </c>
    </row>
    <row r="285" spans="1:10" x14ac:dyDescent="0.45">
      <c r="A285" s="27" t="s">
        <v>2010</v>
      </c>
      <c r="B285" s="28" t="s">
        <v>2011</v>
      </c>
      <c r="C285" s="27" t="s">
        <v>2012</v>
      </c>
      <c r="D285" s="27" t="s">
        <v>2013</v>
      </c>
      <c r="E285" s="27" t="s">
        <v>2014</v>
      </c>
      <c r="F285" s="27" t="s">
        <v>1961</v>
      </c>
      <c r="G285" s="27" t="s">
        <v>1962</v>
      </c>
      <c r="H285" s="27" t="s">
        <v>137</v>
      </c>
      <c r="I285" s="29">
        <v>0</v>
      </c>
      <c r="J285" s="30">
        <v>67</v>
      </c>
    </row>
    <row r="286" spans="1:10" x14ac:dyDescent="0.45">
      <c r="A286" s="27" t="s">
        <v>2517</v>
      </c>
      <c r="B286" s="28" t="s">
        <v>2518</v>
      </c>
      <c r="C286" s="27" t="s">
        <v>2519</v>
      </c>
      <c r="D286" s="27" t="s">
        <v>2520</v>
      </c>
      <c r="E286" s="27" t="s">
        <v>2521</v>
      </c>
      <c r="F286" s="27" t="s">
        <v>2270</v>
      </c>
      <c r="G286" s="27" t="s">
        <v>2270</v>
      </c>
      <c r="H286" s="27" t="s">
        <v>137</v>
      </c>
      <c r="I286" s="29">
        <v>0</v>
      </c>
      <c r="J286" s="30">
        <v>99</v>
      </c>
    </row>
    <row r="287" spans="1:10" x14ac:dyDescent="0.45">
      <c r="A287" s="27" t="s">
        <v>885</v>
      </c>
      <c r="B287" s="28" t="s">
        <v>886</v>
      </c>
      <c r="C287" s="27" t="s">
        <v>887</v>
      </c>
      <c r="D287" s="27" t="s">
        <v>888</v>
      </c>
      <c r="E287" s="27" t="s">
        <v>889</v>
      </c>
      <c r="F287" s="27" t="s">
        <v>761</v>
      </c>
      <c r="G287" s="27" t="s">
        <v>762</v>
      </c>
      <c r="H287" s="27" t="s">
        <v>137</v>
      </c>
      <c r="I287" s="29">
        <v>0</v>
      </c>
      <c r="J287" s="30">
        <v>180</v>
      </c>
    </row>
    <row r="288" spans="1:10" x14ac:dyDescent="0.45">
      <c r="A288" s="27" t="s">
        <v>2281</v>
      </c>
      <c r="B288" s="28" t="s">
        <v>2282</v>
      </c>
      <c r="C288" s="27" t="s">
        <v>2283</v>
      </c>
      <c r="D288" s="27" t="s">
        <v>2284</v>
      </c>
      <c r="E288" s="27" t="s">
        <v>2285</v>
      </c>
      <c r="F288" s="27" t="s">
        <v>2270</v>
      </c>
      <c r="G288" s="27" t="s">
        <v>2270</v>
      </c>
      <c r="H288" s="27" t="s">
        <v>137</v>
      </c>
      <c r="I288" s="29">
        <v>0</v>
      </c>
      <c r="J288" s="30">
        <v>180</v>
      </c>
    </row>
    <row r="289" spans="1:10" x14ac:dyDescent="0.45">
      <c r="A289" s="27" t="s">
        <v>895</v>
      </c>
      <c r="B289" s="28" t="s">
        <v>896</v>
      </c>
      <c r="C289" s="27" t="s">
        <v>897</v>
      </c>
      <c r="D289" s="27" t="s">
        <v>898</v>
      </c>
      <c r="E289" s="27" t="s">
        <v>899</v>
      </c>
      <c r="F289" s="27" t="s">
        <v>749</v>
      </c>
      <c r="G289" s="27" t="s">
        <v>749</v>
      </c>
      <c r="H289" s="27" t="s">
        <v>137</v>
      </c>
      <c r="I289" s="29">
        <v>0</v>
      </c>
      <c r="J289" s="30">
        <v>35</v>
      </c>
    </row>
    <row r="290" spans="1:10" x14ac:dyDescent="0.45">
      <c r="A290" s="27" t="s">
        <v>290</v>
      </c>
      <c r="B290" s="28" t="s">
        <v>291</v>
      </c>
      <c r="C290" s="27" t="s">
        <v>292</v>
      </c>
      <c r="D290" s="27" t="s">
        <v>293</v>
      </c>
      <c r="E290" s="27" t="s">
        <v>294</v>
      </c>
      <c r="F290" s="27" t="s">
        <v>166</v>
      </c>
      <c r="G290" s="27" t="s">
        <v>136</v>
      </c>
      <c r="H290" s="27" t="s">
        <v>137</v>
      </c>
      <c r="I290" s="29">
        <v>0</v>
      </c>
      <c r="J290" s="30">
        <v>99</v>
      </c>
    </row>
    <row r="291" spans="1:10" x14ac:dyDescent="0.45">
      <c r="A291" s="27" t="s">
        <v>5424</v>
      </c>
      <c r="B291" s="40" t="s">
        <v>5425</v>
      </c>
      <c r="C291" s="27" t="s">
        <v>5426</v>
      </c>
      <c r="D291" s="27" t="s">
        <v>5427</v>
      </c>
      <c r="E291" s="27" t="s">
        <v>5428</v>
      </c>
      <c r="F291" s="27" t="s">
        <v>789</v>
      </c>
      <c r="G291" s="27" t="s">
        <v>789</v>
      </c>
      <c r="H291" s="27" t="s">
        <v>137</v>
      </c>
      <c r="I291" s="29">
        <v>0</v>
      </c>
      <c r="J291" s="30">
        <v>49</v>
      </c>
    </row>
    <row r="292" spans="1:10" x14ac:dyDescent="0.45">
      <c r="A292" s="27" t="s">
        <v>423</v>
      </c>
      <c r="B292" s="28" t="s">
        <v>424</v>
      </c>
      <c r="C292" s="27" t="s">
        <v>425</v>
      </c>
      <c r="D292" s="27" t="s">
        <v>426</v>
      </c>
      <c r="E292" s="27" t="s">
        <v>427</v>
      </c>
      <c r="F292" s="27" t="s">
        <v>335</v>
      </c>
      <c r="G292" s="27" t="s">
        <v>336</v>
      </c>
      <c r="H292" s="27" t="s">
        <v>137</v>
      </c>
      <c r="I292" s="29">
        <v>0</v>
      </c>
      <c r="J292" s="30">
        <v>99</v>
      </c>
    </row>
    <row r="293" spans="1:10" x14ac:dyDescent="0.45">
      <c r="A293" s="27" t="s">
        <v>3063</v>
      </c>
      <c r="B293" s="28" t="s">
        <v>3064</v>
      </c>
      <c r="C293" s="27" t="s">
        <v>3065</v>
      </c>
      <c r="D293" s="27" t="s">
        <v>3066</v>
      </c>
      <c r="E293" s="27" t="s">
        <v>3067</v>
      </c>
      <c r="F293" s="27" t="s">
        <v>2896</v>
      </c>
      <c r="G293" s="27" t="s">
        <v>2896</v>
      </c>
      <c r="H293" s="27" t="s">
        <v>137</v>
      </c>
      <c r="I293" s="29">
        <v>0</v>
      </c>
      <c r="J293" s="30">
        <v>99</v>
      </c>
    </row>
    <row r="294" spans="1:10" x14ac:dyDescent="0.45">
      <c r="A294" s="27" t="s">
        <v>1741</v>
      </c>
      <c r="B294" s="28" t="s">
        <v>1742</v>
      </c>
      <c r="C294" s="27" t="s">
        <v>1743</v>
      </c>
      <c r="D294" s="27" t="s">
        <v>1744</v>
      </c>
      <c r="E294" s="27" t="s">
        <v>1745</v>
      </c>
      <c r="F294" s="27" t="s">
        <v>1661</v>
      </c>
      <c r="G294" s="27" t="s">
        <v>1661</v>
      </c>
      <c r="H294" s="27" t="s">
        <v>148</v>
      </c>
      <c r="I294" s="29">
        <v>46</v>
      </c>
      <c r="J294" s="30">
        <v>99</v>
      </c>
    </row>
    <row r="295" spans="1:10" x14ac:dyDescent="0.45">
      <c r="A295" s="27" t="s">
        <v>985</v>
      </c>
      <c r="B295" s="28" t="s">
        <v>986</v>
      </c>
      <c r="C295" s="27" t="s">
        <v>987</v>
      </c>
      <c r="D295" s="27" t="s">
        <v>988</v>
      </c>
      <c r="E295" s="27" t="s">
        <v>989</v>
      </c>
      <c r="F295" s="27" t="s">
        <v>749</v>
      </c>
      <c r="G295" s="27" t="s">
        <v>749</v>
      </c>
      <c r="H295" s="27" t="s">
        <v>137</v>
      </c>
      <c r="I295" s="29">
        <v>0</v>
      </c>
      <c r="J295" s="30">
        <v>149</v>
      </c>
    </row>
    <row r="296" spans="1:10" x14ac:dyDescent="0.45">
      <c r="A296" s="27" t="s">
        <v>155</v>
      </c>
      <c r="B296" s="28" t="s">
        <v>156</v>
      </c>
      <c r="C296" s="27" t="s">
        <v>157</v>
      </c>
      <c r="D296" s="27" t="s">
        <v>158</v>
      </c>
      <c r="E296" s="27" t="s">
        <v>159</v>
      </c>
      <c r="F296" s="27" t="s">
        <v>160</v>
      </c>
      <c r="G296" s="27" t="s">
        <v>136</v>
      </c>
      <c r="H296" s="27" t="s">
        <v>137</v>
      </c>
      <c r="I296" s="29">
        <v>0</v>
      </c>
      <c r="J296" s="30">
        <v>99</v>
      </c>
    </row>
    <row r="297" spans="1:10" x14ac:dyDescent="0.45">
      <c r="A297" s="27" t="s">
        <v>905</v>
      </c>
      <c r="B297" s="28" t="s">
        <v>906</v>
      </c>
      <c r="C297" s="27" t="s">
        <v>907</v>
      </c>
      <c r="D297" s="27" t="s">
        <v>908</v>
      </c>
      <c r="E297" s="27" t="s">
        <v>909</v>
      </c>
      <c r="F297" s="27" t="s">
        <v>755</v>
      </c>
      <c r="G297" s="27" t="s">
        <v>749</v>
      </c>
      <c r="H297" s="27" t="s">
        <v>137</v>
      </c>
      <c r="I297" s="29">
        <v>0</v>
      </c>
      <c r="J297" s="30">
        <v>59</v>
      </c>
    </row>
    <row r="298" spans="1:10" x14ac:dyDescent="0.45">
      <c r="A298" s="27" t="s">
        <v>2371</v>
      </c>
      <c r="B298" s="28" t="s">
        <v>2372</v>
      </c>
      <c r="C298" s="27" t="s">
        <v>2373</v>
      </c>
      <c r="D298" s="27" t="s">
        <v>2374</v>
      </c>
      <c r="E298" s="27" t="s">
        <v>2375</v>
      </c>
      <c r="F298" s="27" t="s">
        <v>2270</v>
      </c>
      <c r="G298" s="27" t="s">
        <v>2270</v>
      </c>
      <c r="H298" s="27" t="s">
        <v>137</v>
      </c>
      <c r="I298" s="29">
        <v>0</v>
      </c>
      <c r="J298" s="30">
        <v>93</v>
      </c>
    </row>
    <row r="299" spans="1:10" x14ac:dyDescent="0.45">
      <c r="A299" s="27" t="s">
        <v>2842</v>
      </c>
      <c r="B299" s="28" t="s">
        <v>2843</v>
      </c>
      <c r="C299" s="27" t="s">
        <v>2844</v>
      </c>
      <c r="D299" s="27" t="s">
        <v>2845</v>
      </c>
      <c r="E299" s="27" t="s">
        <v>2846</v>
      </c>
      <c r="F299" s="27" t="s">
        <v>2762</v>
      </c>
      <c r="G299" s="27" t="s">
        <v>2751</v>
      </c>
      <c r="H299" s="27" t="s">
        <v>137</v>
      </c>
      <c r="I299" s="29">
        <v>0</v>
      </c>
      <c r="J299" s="30">
        <v>50</v>
      </c>
    </row>
    <row r="300" spans="1:10" x14ac:dyDescent="0.45">
      <c r="A300" s="27" t="s">
        <v>4571</v>
      </c>
      <c r="B300" s="28" t="s">
        <v>4572</v>
      </c>
      <c r="C300" s="27" t="s">
        <v>4573</v>
      </c>
      <c r="D300" s="27" t="s">
        <v>4574</v>
      </c>
      <c r="E300" s="27" t="s">
        <v>4575</v>
      </c>
      <c r="F300" s="27" t="s">
        <v>3317</v>
      </c>
      <c r="G300" s="27" t="s">
        <v>3635</v>
      </c>
      <c r="H300" s="27" t="s">
        <v>137</v>
      </c>
      <c r="I300" s="29">
        <v>0</v>
      </c>
      <c r="J300" s="30">
        <v>90</v>
      </c>
    </row>
    <row r="301" spans="1:10" x14ac:dyDescent="0.45">
      <c r="A301" s="27" t="s">
        <v>3415</v>
      </c>
      <c r="B301" s="28" t="s">
        <v>3416</v>
      </c>
      <c r="C301" s="27" t="s">
        <v>3417</v>
      </c>
      <c r="D301" s="27" t="s">
        <v>3418</v>
      </c>
      <c r="E301" s="27" t="s">
        <v>3419</v>
      </c>
      <c r="F301" s="27" t="s">
        <v>3317</v>
      </c>
      <c r="G301" s="27" t="s">
        <v>3329</v>
      </c>
      <c r="H301" s="27" t="s">
        <v>137</v>
      </c>
      <c r="I301" s="29">
        <v>0</v>
      </c>
      <c r="J301" s="30">
        <v>66</v>
      </c>
    </row>
    <row r="302" spans="1:10" x14ac:dyDescent="0.45">
      <c r="A302" s="27" t="s">
        <v>4631</v>
      </c>
      <c r="B302" s="28" t="s">
        <v>4632</v>
      </c>
      <c r="C302" s="27" t="s">
        <v>4633</v>
      </c>
      <c r="D302" s="27" t="s">
        <v>4634</v>
      </c>
      <c r="E302" s="27" t="s">
        <v>4635</v>
      </c>
      <c r="F302" s="27" t="s">
        <v>3317</v>
      </c>
      <c r="G302" s="27" t="s">
        <v>3329</v>
      </c>
      <c r="H302" s="27" t="s">
        <v>137</v>
      </c>
      <c r="I302" s="29">
        <v>0</v>
      </c>
      <c r="J302" s="30">
        <v>41</v>
      </c>
    </row>
    <row r="303" spans="1:10" x14ac:dyDescent="0.45">
      <c r="A303" s="27" t="s">
        <v>915</v>
      </c>
      <c r="B303" s="28" t="s">
        <v>916</v>
      </c>
      <c r="C303" s="27" t="s">
        <v>917</v>
      </c>
      <c r="D303" s="27" t="s">
        <v>918</v>
      </c>
      <c r="E303" s="27" t="s">
        <v>919</v>
      </c>
      <c r="F303" s="27" t="s">
        <v>749</v>
      </c>
      <c r="G303" s="27" t="s">
        <v>749</v>
      </c>
      <c r="H303" s="27" t="s">
        <v>137</v>
      </c>
      <c r="I303" s="29">
        <v>0</v>
      </c>
      <c r="J303" s="30">
        <v>99</v>
      </c>
    </row>
    <row r="304" spans="1:10" x14ac:dyDescent="0.45">
      <c r="A304" s="27" t="s">
        <v>5354</v>
      </c>
      <c r="B304" s="40" t="s">
        <v>5355</v>
      </c>
      <c r="C304" s="27" t="s">
        <v>5356</v>
      </c>
      <c r="D304" s="27" t="s">
        <v>5357</v>
      </c>
      <c r="E304" s="27" t="s">
        <v>5358</v>
      </c>
      <c r="F304" s="27" t="s">
        <v>3317</v>
      </c>
      <c r="G304" s="27" t="s">
        <v>3635</v>
      </c>
      <c r="H304" s="27" t="s">
        <v>137</v>
      </c>
      <c r="I304" s="29">
        <v>0</v>
      </c>
      <c r="J304" s="30">
        <v>49</v>
      </c>
    </row>
    <row r="305" spans="1:10" x14ac:dyDescent="0.45">
      <c r="A305" s="27" t="s">
        <v>5294</v>
      </c>
      <c r="B305" s="28" t="s">
        <v>5295</v>
      </c>
      <c r="C305" s="27" t="s">
        <v>5296</v>
      </c>
      <c r="D305" s="27" t="s">
        <v>5297</v>
      </c>
      <c r="E305" s="27" t="s">
        <v>5298</v>
      </c>
      <c r="F305" s="27" t="s">
        <v>1968</v>
      </c>
      <c r="G305" s="27" t="s">
        <v>1962</v>
      </c>
      <c r="H305" s="27" t="s">
        <v>137</v>
      </c>
      <c r="I305" s="29">
        <v>0</v>
      </c>
      <c r="J305" s="30">
        <v>26</v>
      </c>
    </row>
    <row r="306" spans="1:10" x14ac:dyDescent="0.45">
      <c r="A306" s="27" t="s">
        <v>275</v>
      </c>
      <c r="B306" s="28" t="s">
        <v>276</v>
      </c>
      <c r="C306" s="27" t="s">
        <v>277</v>
      </c>
      <c r="D306" s="27" t="s">
        <v>278</v>
      </c>
      <c r="E306" s="27" t="s">
        <v>279</v>
      </c>
      <c r="F306" s="27" t="s">
        <v>166</v>
      </c>
      <c r="G306" s="27" t="s">
        <v>136</v>
      </c>
      <c r="H306" s="27" t="s">
        <v>137</v>
      </c>
      <c r="I306" s="29">
        <v>0</v>
      </c>
      <c r="J306" s="30">
        <v>104</v>
      </c>
    </row>
    <row r="307" spans="1:10" x14ac:dyDescent="0.45">
      <c r="A307" s="27" t="s">
        <v>1836</v>
      </c>
      <c r="B307" s="28" t="s">
        <v>1837</v>
      </c>
      <c r="C307" s="27" t="s">
        <v>1838</v>
      </c>
      <c r="D307" s="27" t="s">
        <v>1839</v>
      </c>
      <c r="E307" s="27" t="s">
        <v>1840</v>
      </c>
      <c r="F307" s="27" t="s">
        <v>1661</v>
      </c>
      <c r="G307" s="27" t="s">
        <v>1661</v>
      </c>
      <c r="H307" s="27" t="s">
        <v>137</v>
      </c>
      <c r="I307" s="29">
        <v>0</v>
      </c>
      <c r="J307" s="30">
        <v>151</v>
      </c>
    </row>
    <row r="308" spans="1:10" x14ac:dyDescent="0.45">
      <c r="A308" s="27" t="s">
        <v>4721</v>
      </c>
      <c r="B308" s="28" t="s">
        <v>4722</v>
      </c>
      <c r="C308" s="27" t="s">
        <v>4723</v>
      </c>
      <c r="D308" s="27" t="s">
        <v>4724</v>
      </c>
      <c r="E308" s="27" t="s">
        <v>4725</v>
      </c>
      <c r="F308" s="27" t="s">
        <v>3317</v>
      </c>
      <c r="G308" s="27" t="s">
        <v>3329</v>
      </c>
      <c r="H308" s="27" t="s">
        <v>137</v>
      </c>
      <c r="I308" s="29">
        <v>0</v>
      </c>
      <c r="J308" s="30">
        <v>99</v>
      </c>
    </row>
    <row r="309" spans="1:10" x14ac:dyDescent="0.45">
      <c r="A309" s="27" t="s">
        <v>3641</v>
      </c>
      <c r="B309" s="28" t="s">
        <v>3642</v>
      </c>
      <c r="C309" s="27" t="s">
        <v>3643</v>
      </c>
      <c r="D309" s="27" t="s">
        <v>3644</v>
      </c>
      <c r="E309" s="27" t="s">
        <v>3645</v>
      </c>
      <c r="F309" s="27" t="s">
        <v>3317</v>
      </c>
      <c r="G309" s="27" t="s">
        <v>3329</v>
      </c>
      <c r="H309" s="27" t="s">
        <v>137</v>
      </c>
      <c r="I309" s="29">
        <v>0</v>
      </c>
      <c r="J309" s="30">
        <v>201</v>
      </c>
    </row>
    <row r="310" spans="1:10" x14ac:dyDescent="0.45">
      <c r="A310" s="27" t="s">
        <v>1182</v>
      </c>
      <c r="B310" s="28" t="s">
        <v>1183</v>
      </c>
      <c r="C310" s="27" t="s">
        <v>1184</v>
      </c>
      <c r="D310" s="27" t="s">
        <v>1185</v>
      </c>
      <c r="E310" s="27" t="s">
        <v>1186</v>
      </c>
      <c r="F310" s="27" t="s">
        <v>789</v>
      </c>
      <c r="G310" s="27" t="s">
        <v>789</v>
      </c>
      <c r="H310" s="27" t="s">
        <v>137</v>
      </c>
      <c r="I310" s="29">
        <v>0</v>
      </c>
      <c r="J310" s="30">
        <v>46</v>
      </c>
    </row>
    <row r="311" spans="1:10" x14ac:dyDescent="0.45">
      <c r="A311" s="27" t="s">
        <v>1241</v>
      </c>
      <c r="B311" s="28" t="s">
        <v>1242</v>
      </c>
      <c r="C311" s="27" t="s">
        <v>1243</v>
      </c>
      <c r="D311" s="27" t="s">
        <v>1244</v>
      </c>
      <c r="E311" s="27" t="s">
        <v>1245</v>
      </c>
      <c r="F311" s="27" t="s">
        <v>1192</v>
      </c>
      <c r="G311" s="27" t="s">
        <v>789</v>
      </c>
      <c r="H311" s="27" t="s">
        <v>137</v>
      </c>
      <c r="I311" s="29">
        <v>0</v>
      </c>
      <c r="J311" s="30">
        <v>71</v>
      </c>
    </row>
    <row r="312" spans="1:10" x14ac:dyDescent="0.45">
      <c r="A312" s="27" t="s">
        <v>1761</v>
      </c>
      <c r="B312" s="28" t="s">
        <v>1762</v>
      </c>
      <c r="C312" s="27" t="s">
        <v>1763</v>
      </c>
      <c r="D312" s="27" t="s">
        <v>1764</v>
      </c>
      <c r="E312" s="27" t="s">
        <v>1765</v>
      </c>
      <c r="F312" s="27" t="s">
        <v>1661</v>
      </c>
      <c r="G312" s="27" t="s">
        <v>1661</v>
      </c>
      <c r="H312" s="27" t="s">
        <v>137</v>
      </c>
      <c r="I312" s="29">
        <v>0</v>
      </c>
      <c r="J312" s="30">
        <v>52</v>
      </c>
    </row>
    <row r="313" spans="1:10" x14ac:dyDescent="0.45">
      <c r="A313" s="27" t="s">
        <v>428</v>
      </c>
      <c r="B313" s="28" t="s">
        <v>429</v>
      </c>
      <c r="C313" s="27" t="s">
        <v>430</v>
      </c>
      <c r="D313" s="27" t="s">
        <v>431</v>
      </c>
      <c r="E313" s="27" t="s">
        <v>432</v>
      </c>
      <c r="F313" s="27" t="s">
        <v>335</v>
      </c>
      <c r="G313" s="27" t="s">
        <v>336</v>
      </c>
      <c r="H313" s="27" t="s">
        <v>137</v>
      </c>
      <c r="I313" s="29">
        <v>0</v>
      </c>
      <c r="J313" s="30">
        <v>115</v>
      </c>
    </row>
    <row r="314" spans="1:10" x14ac:dyDescent="0.45">
      <c r="A314" s="27" t="s">
        <v>1946</v>
      </c>
      <c r="B314" s="28" t="s">
        <v>1947</v>
      </c>
      <c r="C314" s="27" t="s">
        <v>1948</v>
      </c>
      <c r="D314" s="27" t="s">
        <v>1949</v>
      </c>
      <c r="E314" s="27" t="s">
        <v>1950</v>
      </c>
      <c r="F314" s="27" t="s">
        <v>1661</v>
      </c>
      <c r="G314" s="27" t="s">
        <v>1661</v>
      </c>
      <c r="H314" s="27" t="s">
        <v>137</v>
      </c>
      <c r="I314" s="29">
        <v>0</v>
      </c>
      <c r="J314" s="30">
        <v>202</v>
      </c>
    </row>
    <row r="315" spans="1:10" x14ac:dyDescent="0.45">
      <c r="A315" s="27" t="s">
        <v>1251</v>
      </c>
      <c r="B315" s="28" t="s">
        <v>1252</v>
      </c>
      <c r="C315" s="27" t="s">
        <v>1253</v>
      </c>
      <c r="D315" s="27" t="s">
        <v>1254</v>
      </c>
      <c r="E315" s="27" t="s">
        <v>1255</v>
      </c>
      <c r="F315" s="27" t="s">
        <v>789</v>
      </c>
      <c r="G315" s="27" t="s">
        <v>789</v>
      </c>
      <c r="H315" s="27" t="s">
        <v>137</v>
      </c>
      <c r="I315" s="29">
        <v>0</v>
      </c>
      <c r="J315" s="30">
        <v>80</v>
      </c>
    </row>
    <row r="316" spans="1:10" x14ac:dyDescent="0.45">
      <c r="A316" s="27" t="s">
        <v>2376</v>
      </c>
      <c r="B316" s="28" t="s">
        <v>2377</v>
      </c>
      <c r="C316" s="27" t="s">
        <v>2378</v>
      </c>
      <c r="D316" s="27" t="s">
        <v>2379</v>
      </c>
      <c r="E316" s="27" t="s">
        <v>2380</v>
      </c>
      <c r="F316" s="27" t="s">
        <v>2270</v>
      </c>
      <c r="G316" s="27" t="s">
        <v>2270</v>
      </c>
      <c r="H316" s="27" t="s">
        <v>137</v>
      </c>
      <c r="I316" s="29">
        <v>0</v>
      </c>
      <c r="J316" s="30">
        <v>104</v>
      </c>
    </row>
    <row r="317" spans="1:10" x14ac:dyDescent="0.45">
      <c r="A317" s="27" t="s">
        <v>433</v>
      </c>
      <c r="B317" s="28" t="s">
        <v>434</v>
      </c>
      <c r="C317" s="27" t="s">
        <v>435</v>
      </c>
      <c r="D317" s="27" t="s">
        <v>436</v>
      </c>
      <c r="E317" s="27" t="s">
        <v>437</v>
      </c>
      <c r="F317" s="27" t="s">
        <v>335</v>
      </c>
      <c r="G317" s="27" t="s">
        <v>336</v>
      </c>
      <c r="H317" s="27" t="s">
        <v>137</v>
      </c>
      <c r="I317" s="29">
        <v>0</v>
      </c>
      <c r="J317" s="30">
        <v>140</v>
      </c>
    </row>
    <row r="318" spans="1:10" x14ac:dyDescent="0.45">
      <c r="A318" s="27" t="s">
        <v>1006</v>
      </c>
      <c r="B318" s="28" t="s">
        <v>1007</v>
      </c>
      <c r="C318" s="27" t="s">
        <v>1008</v>
      </c>
      <c r="D318" s="27" t="s">
        <v>1009</v>
      </c>
      <c r="E318" s="27" t="s">
        <v>1010</v>
      </c>
      <c r="F318" s="27" t="s">
        <v>755</v>
      </c>
      <c r="G318" s="27" t="s">
        <v>762</v>
      </c>
      <c r="H318" s="27" t="s">
        <v>137</v>
      </c>
      <c r="I318" s="29">
        <v>0</v>
      </c>
      <c r="J318" s="30">
        <v>116</v>
      </c>
    </row>
    <row r="319" spans="1:10" x14ac:dyDescent="0.45">
      <c r="A319" s="27" t="s">
        <v>756</v>
      </c>
      <c r="B319" s="28" t="s">
        <v>757</v>
      </c>
      <c r="C319" s="27" t="s">
        <v>758</v>
      </c>
      <c r="D319" s="27" t="s">
        <v>759</v>
      </c>
      <c r="E319" s="27" t="s">
        <v>760</v>
      </c>
      <c r="F319" s="27" t="s">
        <v>761</v>
      </c>
      <c r="G319" s="27" t="s">
        <v>762</v>
      </c>
      <c r="H319" s="27" t="s">
        <v>137</v>
      </c>
      <c r="I319" s="29">
        <v>0</v>
      </c>
      <c r="J319" s="30">
        <v>104</v>
      </c>
    </row>
    <row r="320" spans="1:10" x14ac:dyDescent="0.45">
      <c r="A320" s="27" t="s">
        <v>4726</v>
      </c>
      <c r="B320" s="28" t="s">
        <v>4727</v>
      </c>
      <c r="C320" s="27" t="s">
        <v>4728</v>
      </c>
      <c r="D320" s="27" t="s">
        <v>4729</v>
      </c>
      <c r="E320" s="27" t="s">
        <v>4730</v>
      </c>
      <c r="F320" s="27" t="s">
        <v>3317</v>
      </c>
      <c r="G320" s="27" t="s">
        <v>3329</v>
      </c>
      <c r="H320" s="27" t="s">
        <v>137</v>
      </c>
      <c r="I320" s="29">
        <v>0</v>
      </c>
      <c r="J320" s="30">
        <v>72</v>
      </c>
    </row>
    <row r="321" spans="1:10" x14ac:dyDescent="0.45">
      <c r="A321" s="27" t="s">
        <v>1766</v>
      </c>
      <c r="B321" s="28" t="s">
        <v>1767</v>
      </c>
      <c r="C321" s="27" t="s">
        <v>1768</v>
      </c>
      <c r="D321" s="27" t="s">
        <v>1769</v>
      </c>
      <c r="E321" s="27" t="s">
        <v>1770</v>
      </c>
      <c r="F321" s="27" t="s">
        <v>1661</v>
      </c>
      <c r="G321" s="27" t="s">
        <v>1661</v>
      </c>
      <c r="H321" s="27" t="s">
        <v>137</v>
      </c>
      <c r="I321" s="29">
        <v>0</v>
      </c>
      <c r="J321" s="30">
        <v>99</v>
      </c>
    </row>
    <row r="322" spans="1:10" x14ac:dyDescent="0.45">
      <c r="A322" s="27" t="s">
        <v>1771</v>
      </c>
      <c r="B322" s="28" t="s">
        <v>1772</v>
      </c>
      <c r="C322" s="27" t="s">
        <v>1773</v>
      </c>
      <c r="D322" s="27" t="s">
        <v>1774</v>
      </c>
      <c r="E322" s="27" t="s">
        <v>1775</v>
      </c>
      <c r="F322" s="27" t="s">
        <v>1661</v>
      </c>
      <c r="G322" s="27" t="s">
        <v>1661</v>
      </c>
      <c r="H322" s="27" t="s">
        <v>137</v>
      </c>
      <c r="I322" s="29">
        <v>0</v>
      </c>
      <c r="J322" s="30">
        <v>124</v>
      </c>
    </row>
    <row r="323" spans="1:10" x14ac:dyDescent="0.45">
      <c r="A323" s="27" t="s">
        <v>4387</v>
      </c>
      <c r="B323" s="28" t="s">
        <v>4388</v>
      </c>
      <c r="C323" s="27" t="s">
        <v>4389</v>
      </c>
      <c r="D323" s="27" t="s">
        <v>4390</v>
      </c>
      <c r="E323" s="27" t="s">
        <v>4391</v>
      </c>
      <c r="F323" s="27" t="s">
        <v>3317</v>
      </c>
      <c r="G323" s="27" t="s">
        <v>3635</v>
      </c>
      <c r="H323" s="27" t="s">
        <v>137</v>
      </c>
      <c r="I323" s="29">
        <v>0</v>
      </c>
      <c r="J323" s="30">
        <v>97</v>
      </c>
    </row>
    <row r="324" spans="1:10" x14ac:dyDescent="0.45">
      <c r="A324" s="27" t="s">
        <v>3420</v>
      </c>
      <c r="B324" s="28" t="s">
        <v>3421</v>
      </c>
      <c r="C324" s="27" t="s">
        <v>3422</v>
      </c>
      <c r="D324" s="27" t="s">
        <v>3423</v>
      </c>
      <c r="E324" s="27" t="s">
        <v>3424</v>
      </c>
      <c r="F324" s="27" t="s">
        <v>3317</v>
      </c>
      <c r="G324" s="27" t="s">
        <v>3318</v>
      </c>
      <c r="H324" s="27" t="s">
        <v>137</v>
      </c>
      <c r="I324" s="29">
        <v>0</v>
      </c>
      <c r="J324" s="30">
        <v>74</v>
      </c>
    </row>
    <row r="325" spans="1:10" x14ac:dyDescent="0.45">
      <c r="A325" s="27" t="s">
        <v>438</v>
      </c>
      <c r="B325" s="28" t="s">
        <v>439</v>
      </c>
      <c r="C325" s="27" t="s">
        <v>440</v>
      </c>
      <c r="D325" s="27" t="s">
        <v>441</v>
      </c>
      <c r="E325" s="27" t="s">
        <v>442</v>
      </c>
      <c r="F325" s="27" t="s">
        <v>335</v>
      </c>
      <c r="G325" s="27" t="s">
        <v>336</v>
      </c>
      <c r="H325" s="27" t="s">
        <v>137</v>
      </c>
      <c r="I325" s="29">
        <v>0</v>
      </c>
      <c r="J325" s="30">
        <v>96</v>
      </c>
    </row>
    <row r="326" spans="1:10" x14ac:dyDescent="0.45">
      <c r="A326" s="27" t="s">
        <v>1412</v>
      </c>
      <c r="B326" s="28" t="s">
        <v>1413</v>
      </c>
      <c r="C326" s="27" t="s">
        <v>1414</v>
      </c>
      <c r="D326" s="27" t="s">
        <v>1415</v>
      </c>
      <c r="E326" s="27" t="s">
        <v>1416</v>
      </c>
      <c r="F326" s="27" t="s">
        <v>1234</v>
      </c>
      <c r="G326" s="27" t="s">
        <v>1235</v>
      </c>
      <c r="H326" s="27" t="s">
        <v>137</v>
      </c>
      <c r="I326" s="29">
        <v>0</v>
      </c>
      <c r="J326" s="30">
        <v>62</v>
      </c>
    </row>
    <row r="327" spans="1:10" x14ac:dyDescent="0.45">
      <c r="A327" s="27" t="s">
        <v>4746</v>
      </c>
      <c r="B327" s="28" t="s">
        <v>4747</v>
      </c>
      <c r="C327" s="27" t="s">
        <v>4748</v>
      </c>
      <c r="D327" s="27" t="s">
        <v>4749</v>
      </c>
      <c r="E327" s="27" t="s">
        <v>4750</v>
      </c>
      <c r="F327" s="27" t="s">
        <v>3317</v>
      </c>
      <c r="G327" s="27" t="s">
        <v>3635</v>
      </c>
      <c r="H327" s="27" t="s">
        <v>137</v>
      </c>
      <c r="I327" s="29">
        <v>0</v>
      </c>
      <c r="J327" s="30">
        <v>75</v>
      </c>
    </row>
    <row r="328" spans="1:10" x14ac:dyDescent="0.45">
      <c r="A328" s="27" t="s">
        <v>2015</v>
      </c>
      <c r="B328" s="28" t="s">
        <v>2016</v>
      </c>
      <c r="C328" s="27" t="s">
        <v>2017</v>
      </c>
      <c r="D328" s="27" t="s">
        <v>2018</v>
      </c>
      <c r="E328" s="27" t="s">
        <v>2019</v>
      </c>
      <c r="F328" s="27" t="s">
        <v>1961</v>
      </c>
      <c r="G328" s="27" t="s">
        <v>1962</v>
      </c>
      <c r="H328" s="27" t="s">
        <v>137</v>
      </c>
      <c r="I328" s="29">
        <v>0</v>
      </c>
      <c r="J328" s="30">
        <v>134</v>
      </c>
    </row>
    <row r="329" spans="1:10" x14ac:dyDescent="0.45">
      <c r="A329" s="27" t="s">
        <v>4397</v>
      </c>
      <c r="B329" s="28" t="s">
        <v>4398</v>
      </c>
      <c r="C329" s="27" t="s">
        <v>4399</v>
      </c>
      <c r="D329" s="27" t="s">
        <v>4400</v>
      </c>
      <c r="E329" s="27" t="s">
        <v>4401</v>
      </c>
      <c r="F329" s="27" t="s">
        <v>3317</v>
      </c>
      <c r="G329" s="27" t="s">
        <v>3635</v>
      </c>
      <c r="H329" s="27" t="s">
        <v>137</v>
      </c>
      <c r="I329" s="29">
        <v>0</v>
      </c>
      <c r="J329" s="30">
        <v>118</v>
      </c>
    </row>
    <row r="330" spans="1:10" x14ac:dyDescent="0.45">
      <c r="A330" s="27" t="s">
        <v>5184</v>
      </c>
      <c r="B330" s="28" t="s">
        <v>5185</v>
      </c>
      <c r="C330" s="27" t="s">
        <v>5186</v>
      </c>
      <c r="D330" s="27" t="s">
        <v>5187</v>
      </c>
      <c r="E330" s="27" t="s">
        <v>5188</v>
      </c>
      <c r="F330" s="27" t="s">
        <v>2270</v>
      </c>
      <c r="G330" s="27" t="s">
        <v>2270</v>
      </c>
      <c r="H330" s="27" t="s">
        <v>137</v>
      </c>
      <c r="I330" s="29">
        <v>0</v>
      </c>
      <c r="J330" s="30">
        <v>80</v>
      </c>
    </row>
    <row r="331" spans="1:10" x14ac:dyDescent="0.45">
      <c r="A331" s="27" t="s">
        <v>4651</v>
      </c>
      <c r="B331" s="28" t="s">
        <v>4652</v>
      </c>
      <c r="C331" s="27" t="s">
        <v>4653</v>
      </c>
      <c r="D331" s="27" t="s">
        <v>4654</v>
      </c>
      <c r="E331" s="27" t="s">
        <v>4655</v>
      </c>
      <c r="F331" s="27" t="s">
        <v>3317</v>
      </c>
      <c r="G331" s="27" t="s">
        <v>3635</v>
      </c>
      <c r="H331" s="27" t="s">
        <v>137</v>
      </c>
      <c r="I331" s="29">
        <v>0</v>
      </c>
      <c r="J331" s="30">
        <v>48</v>
      </c>
    </row>
    <row r="332" spans="1:10" x14ac:dyDescent="0.45">
      <c r="A332" s="27" t="s">
        <v>3811</v>
      </c>
      <c r="B332" s="28" t="s">
        <v>3812</v>
      </c>
      <c r="C332" s="27" t="s">
        <v>3813</v>
      </c>
      <c r="D332" s="27" t="s">
        <v>3814</v>
      </c>
      <c r="E332" s="27" t="s">
        <v>3815</v>
      </c>
      <c r="F332" s="27" t="s">
        <v>3317</v>
      </c>
      <c r="G332" s="27" t="s">
        <v>3635</v>
      </c>
      <c r="H332" s="27" t="s">
        <v>137</v>
      </c>
      <c r="I332" s="29">
        <v>0</v>
      </c>
      <c r="J332" s="30">
        <v>136</v>
      </c>
    </row>
    <row r="333" spans="1:10" x14ac:dyDescent="0.45">
      <c r="A333" s="27" t="s">
        <v>4382</v>
      </c>
      <c r="B333" s="28" t="s">
        <v>4383</v>
      </c>
      <c r="C333" s="27" t="s">
        <v>4384</v>
      </c>
      <c r="D333" s="27" t="s">
        <v>4385</v>
      </c>
      <c r="E333" s="27" t="s">
        <v>4386</v>
      </c>
      <c r="F333" s="27" t="s">
        <v>3317</v>
      </c>
      <c r="G333" s="27" t="s">
        <v>3635</v>
      </c>
      <c r="H333" s="27" t="s">
        <v>137</v>
      </c>
      <c r="I333" s="29">
        <v>0</v>
      </c>
      <c r="J333" s="30">
        <v>120</v>
      </c>
    </row>
    <row r="334" spans="1:10" x14ac:dyDescent="0.45">
      <c r="A334" s="27" t="s">
        <v>4367</v>
      </c>
      <c r="B334" s="28" t="s">
        <v>4368</v>
      </c>
      <c r="C334" s="27" t="s">
        <v>4369</v>
      </c>
      <c r="D334" s="27" t="s">
        <v>4370</v>
      </c>
      <c r="E334" s="27" t="s">
        <v>4371</v>
      </c>
      <c r="F334" s="27" t="s">
        <v>3317</v>
      </c>
      <c r="G334" s="27" t="s">
        <v>3635</v>
      </c>
      <c r="H334" s="27" t="s">
        <v>137</v>
      </c>
      <c r="I334" s="29">
        <v>0</v>
      </c>
      <c r="J334" s="30">
        <v>342</v>
      </c>
    </row>
    <row r="335" spans="1:10" x14ac:dyDescent="0.45">
      <c r="A335" s="27" t="s">
        <v>4711</v>
      </c>
      <c r="B335" s="28" t="s">
        <v>4712</v>
      </c>
      <c r="C335" s="27" t="s">
        <v>4713</v>
      </c>
      <c r="D335" s="27" t="s">
        <v>4714</v>
      </c>
      <c r="E335" s="27" t="s">
        <v>4715</v>
      </c>
      <c r="F335" s="27" t="s">
        <v>3317</v>
      </c>
      <c r="G335" s="27" t="s">
        <v>3635</v>
      </c>
      <c r="H335" s="27" t="s">
        <v>137</v>
      </c>
      <c r="I335" s="29">
        <v>0</v>
      </c>
      <c r="J335" s="30">
        <v>52</v>
      </c>
    </row>
    <row r="336" spans="1:10" x14ac:dyDescent="0.45">
      <c r="A336" s="27" t="s">
        <v>1521</v>
      </c>
      <c r="B336" s="28" t="s">
        <v>1522</v>
      </c>
      <c r="C336" s="27" t="s">
        <v>1523</v>
      </c>
      <c r="D336" s="27" t="s">
        <v>1524</v>
      </c>
      <c r="E336" s="27" t="s">
        <v>1525</v>
      </c>
      <c r="F336" s="27" t="s">
        <v>1457</v>
      </c>
      <c r="G336" s="27" t="s">
        <v>1457</v>
      </c>
      <c r="H336" s="27" t="s">
        <v>137</v>
      </c>
      <c r="I336" s="29">
        <v>0</v>
      </c>
      <c r="J336" s="30">
        <v>99</v>
      </c>
    </row>
    <row r="337" spans="1:10" x14ac:dyDescent="0.45">
      <c r="A337" s="27" t="s">
        <v>930</v>
      </c>
      <c r="B337" s="28" t="s">
        <v>931</v>
      </c>
      <c r="C337" s="27" t="s">
        <v>932</v>
      </c>
      <c r="D337" s="27" t="s">
        <v>933</v>
      </c>
      <c r="E337" s="27" t="s">
        <v>934</v>
      </c>
      <c r="F337" s="27" t="s">
        <v>869</v>
      </c>
      <c r="G337" s="27" t="s">
        <v>749</v>
      </c>
      <c r="H337" s="27" t="s">
        <v>137</v>
      </c>
      <c r="I337" s="29">
        <v>0</v>
      </c>
      <c r="J337" s="30">
        <v>68</v>
      </c>
    </row>
    <row r="338" spans="1:10" x14ac:dyDescent="0.45">
      <c r="A338" s="27" t="s">
        <v>2806</v>
      </c>
      <c r="B338" s="28" t="s">
        <v>2807</v>
      </c>
      <c r="C338" s="27" t="s">
        <v>2808</v>
      </c>
      <c r="D338" s="27" t="s">
        <v>2809</v>
      </c>
      <c r="E338" s="27" t="s">
        <v>2810</v>
      </c>
      <c r="F338" s="27" t="s">
        <v>2811</v>
      </c>
      <c r="G338" s="27" t="s">
        <v>2751</v>
      </c>
      <c r="H338" s="27" t="s">
        <v>137</v>
      </c>
      <c r="I338" s="29">
        <v>0</v>
      </c>
      <c r="J338" s="30">
        <v>148</v>
      </c>
    </row>
    <row r="339" spans="1:10" x14ac:dyDescent="0.45">
      <c r="A339" s="27" t="s">
        <v>3681</v>
      </c>
      <c r="B339" s="28" t="s">
        <v>3682</v>
      </c>
      <c r="C339" s="27" t="s">
        <v>3683</v>
      </c>
      <c r="D339" s="27" t="s">
        <v>3684</v>
      </c>
      <c r="E339" s="27" t="s">
        <v>3685</v>
      </c>
      <c r="F339" s="27" t="s">
        <v>3317</v>
      </c>
      <c r="G339" s="27" t="s">
        <v>3635</v>
      </c>
      <c r="H339" s="27" t="s">
        <v>137</v>
      </c>
      <c r="I339" s="29">
        <v>0</v>
      </c>
      <c r="J339" s="30">
        <v>99</v>
      </c>
    </row>
    <row r="340" spans="1:10" x14ac:dyDescent="0.45">
      <c r="A340" s="27" t="s">
        <v>2725</v>
      </c>
      <c r="B340" s="28" t="s">
        <v>2726</v>
      </c>
      <c r="C340" s="27" t="s">
        <v>2727</v>
      </c>
      <c r="D340" s="27" t="s">
        <v>2728</v>
      </c>
      <c r="E340" s="27" t="s">
        <v>2729</v>
      </c>
      <c r="F340" s="27" t="s">
        <v>2608</v>
      </c>
      <c r="G340" s="27" t="s">
        <v>2602</v>
      </c>
      <c r="H340" s="27" t="s">
        <v>137</v>
      </c>
      <c r="I340" s="29">
        <v>0</v>
      </c>
      <c r="J340" s="30">
        <v>102</v>
      </c>
    </row>
    <row r="341" spans="1:10" x14ac:dyDescent="0.45">
      <c r="A341" s="27" t="s">
        <v>2587</v>
      </c>
      <c r="B341" s="28" t="s">
        <v>2588</v>
      </c>
      <c r="C341" s="27" t="s">
        <v>2589</v>
      </c>
      <c r="D341" s="27" t="s">
        <v>2590</v>
      </c>
      <c r="E341" s="27" t="s">
        <v>2591</v>
      </c>
      <c r="F341" s="27" t="s">
        <v>2270</v>
      </c>
      <c r="G341" s="27" t="s">
        <v>2270</v>
      </c>
      <c r="H341" s="27" t="s">
        <v>137</v>
      </c>
      <c r="I341" s="29">
        <v>0</v>
      </c>
      <c r="J341" s="30">
        <v>99</v>
      </c>
    </row>
    <row r="342" spans="1:10" x14ac:dyDescent="0.45">
      <c r="A342" s="27" t="s">
        <v>1437</v>
      </c>
      <c r="B342" s="28" t="s">
        <v>1438</v>
      </c>
      <c r="C342" s="27" t="s">
        <v>1439</v>
      </c>
      <c r="D342" s="27" t="s">
        <v>1440</v>
      </c>
      <c r="E342" s="27" t="s">
        <v>1441</v>
      </c>
      <c r="F342" s="27" t="s">
        <v>1213</v>
      </c>
      <c r="G342" s="27" t="s">
        <v>789</v>
      </c>
      <c r="H342" s="27" t="s">
        <v>137</v>
      </c>
      <c r="I342" s="29">
        <v>0</v>
      </c>
      <c r="J342" s="30">
        <v>64</v>
      </c>
    </row>
    <row r="343" spans="1:10" x14ac:dyDescent="0.45">
      <c r="A343" s="27" t="s">
        <v>1287</v>
      </c>
      <c r="B343" s="28" t="s">
        <v>1288</v>
      </c>
      <c r="C343" s="27" t="s">
        <v>1289</v>
      </c>
      <c r="D343" s="27" t="s">
        <v>1290</v>
      </c>
      <c r="E343" s="27" t="s">
        <v>1291</v>
      </c>
      <c r="F343" s="27" t="s">
        <v>1192</v>
      </c>
      <c r="G343" s="27" t="s">
        <v>789</v>
      </c>
      <c r="H343" s="27" t="s">
        <v>137</v>
      </c>
      <c r="I343" s="29">
        <v>0</v>
      </c>
      <c r="J343" s="30">
        <v>121</v>
      </c>
    </row>
    <row r="344" spans="1:10" x14ac:dyDescent="0.45">
      <c r="A344" s="27" t="s">
        <v>990</v>
      </c>
      <c r="B344" s="28" t="s">
        <v>991</v>
      </c>
      <c r="C344" s="27" t="s">
        <v>992</v>
      </c>
      <c r="D344" s="27" t="s">
        <v>993</v>
      </c>
      <c r="E344" s="27" t="s">
        <v>994</v>
      </c>
      <c r="F344" s="27" t="s">
        <v>761</v>
      </c>
      <c r="G344" s="27" t="s">
        <v>789</v>
      </c>
      <c r="H344" s="27" t="s">
        <v>137</v>
      </c>
      <c r="I344" s="29">
        <v>0</v>
      </c>
      <c r="J344" s="30">
        <v>120</v>
      </c>
    </row>
    <row r="345" spans="1:10" x14ac:dyDescent="0.45">
      <c r="A345" s="27" t="s">
        <v>2720</v>
      </c>
      <c r="B345" s="28" t="s">
        <v>2721</v>
      </c>
      <c r="C345" s="27" t="s">
        <v>2722</v>
      </c>
      <c r="D345" s="27" t="s">
        <v>2723</v>
      </c>
      <c r="E345" s="27" t="s">
        <v>2724</v>
      </c>
      <c r="F345" s="27" t="s">
        <v>2608</v>
      </c>
      <c r="G345" s="27" t="s">
        <v>2602</v>
      </c>
      <c r="H345" s="27" t="s">
        <v>137</v>
      </c>
      <c r="I345" s="29">
        <v>0</v>
      </c>
      <c r="J345" s="30">
        <v>239</v>
      </c>
    </row>
    <row r="346" spans="1:10" x14ac:dyDescent="0.45">
      <c r="A346" s="27" t="s">
        <v>4501</v>
      </c>
      <c r="B346" s="28" t="s">
        <v>4502</v>
      </c>
      <c r="C346" s="27" t="s">
        <v>4503</v>
      </c>
      <c r="D346" s="27" t="s">
        <v>4504</v>
      </c>
      <c r="E346" s="27" t="s">
        <v>4505</v>
      </c>
      <c r="F346" s="27" t="s">
        <v>3317</v>
      </c>
      <c r="G346" s="27" t="s">
        <v>3635</v>
      </c>
      <c r="H346" s="27" t="s">
        <v>137</v>
      </c>
      <c r="I346" s="29">
        <v>0</v>
      </c>
      <c r="J346" s="30">
        <v>95</v>
      </c>
    </row>
    <row r="347" spans="1:10" x14ac:dyDescent="0.45">
      <c r="A347" s="27" t="s">
        <v>1021</v>
      </c>
      <c r="B347" s="28" t="s">
        <v>1022</v>
      </c>
      <c r="C347" s="27" t="s">
        <v>1023</v>
      </c>
      <c r="D347" s="27" t="s">
        <v>1024</v>
      </c>
      <c r="E347" s="27" t="s">
        <v>1025</v>
      </c>
      <c r="F347" s="27" t="s">
        <v>1026</v>
      </c>
      <c r="G347" s="27" t="s">
        <v>762</v>
      </c>
      <c r="H347" s="27" t="s">
        <v>137</v>
      </c>
      <c r="I347" s="29">
        <v>0</v>
      </c>
      <c r="J347" s="30">
        <v>99</v>
      </c>
    </row>
    <row r="348" spans="1:10" x14ac:dyDescent="0.45">
      <c r="A348" s="27" t="s">
        <v>4997</v>
      </c>
      <c r="B348" s="28" t="s">
        <v>4998</v>
      </c>
      <c r="C348" s="27" t="s">
        <v>4999</v>
      </c>
      <c r="D348" s="27" t="s">
        <v>5000</v>
      </c>
      <c r="E348" s="27" t="s">
        <v>5001</v>
      </c>
      <c r="F348" s="27" t="s">
        <v>5002</v>
      </c>
      <c r="G348" s="27" t="s">
        <v>762</v>
      </c>
      <c r="H348" s="27" t="s">
        <v>137</v>
      </c>
      <c r="I348" s="29">
        <v>0</v>
      </c>
      <c r="J348" s="30">
        <v>210</v>
      </c>
    </row>
    <row r="349" spans="1:10" x14ac:dyDescent="0.45">
      <c r="A349" s="27" t="s">
        <v>363</v>
      </c>
      <c r="B349" s="28" t="s">
        <v>364</v>
      </c>
      <c r="C349" s="27" t="s">
        <v>365</v>
      </c>
      <c r="D349" s="27" t="s">
        <v>366</v>
      </c>
      <c r="E349" s="27" t="s">
        <v>367</v>
      </c>
      <c r="F349" s="27" t="s">
        <v>335</v>
      </c>
      <c r="G349" s="27" t="s">
        <v>336</v>
      </c>
      <c r="H349" s="27" t="s">
        <v>137</v>
      </c>
      <c r="I349" s="29">
        <v>0</v>
      </c>
      <c r="J349" s="30">
        <v>99</v>
      </c>
    </row>
    <row r="350" spans="1:10" x14ac:dyDescent="0.45">
      <c r="A350" s="27" t="s">
        <v>935</v>
      </c>
      <c r="B350" s="28" t="s">
        <v>936</v>
      </c>
      <c r="C350" s="27" t="s">
        <v>937</v>
      </c>
      <c r="D350" s="27" t="s">
        <v>938</v>
      </c>
      <c r="E350" s="27" t="s">
        <v>939</v>
      </c>
      <c r="F350" s="27" t="s">
        <v>755</v>
      </c>
      <c r="G350" s="27" t="s">
        <v>762</v>
      </c>
      <c r="H350" s="27" t="s">
        <v>137</v>
      </c>
      <c r="I350" s="29">
        <v>0</v>
      </c>
      <c r="J350" s="30">
        <v>98</v>
      </c>
    </row>
    <row r="351" spans="1:10" x14ac:dyDescent="0.45">
      <c r="A351" s="27" t="s">
        <v>3425</v>
      </c>
      <c r="B351" s="28" t="s">
        <v>3426</v>
      </c>
      <c r="C351" s="27" t="s">
        <v>3427</v>
      </c>
      <c r="D351" s="27" t="s">
        <v>3428</v>
      </c>
      <c r="E351" s="27" t="s">
        <v>3429</v>
      </c>
      <c r="F351" s="27" t="s">
        <v>3317</v>
      </c>
      <c r="G351" s="27" t="s">
        <v>3329</v>
      </c>
      <c r="H351" s="27" t="s">
        <v>137</v>
      </c>
      <c r="I351" s="29">
        <v>0</v>
      </c>
      <c r="J351" s="30">
        <v>48</v>
      </c>
    </row>
    <row r="352" spans="1:10" x14ac:dyDescent="0.45">
      <c r="A352" s="27" t="s">
        <v>5164</v>
      </c>
      <c r="B352" s="28" t="s">
        <v>5165</v>
      </c>
      <c r="C352" s="27" t="s">
        <v>5166</v>
      </c>
      <c r="D352" s="27" t="s">
        <v>5167</v>
      </c>
      <c r="E352" s="27" t="s">
        <v>5168</v>
      </c>
      <c r="F352" s="27" t="s">
        <v>1661</v>
      </c>
      <c r="G352" s="27" t="s">
        <v>1661</v>
      </c>
      <c r="H352" s="27" t="s">
        <v>137</v>
      </c>
      <c r="I352" s="29">
        <v>0</v>
      </c>
      <c r="J352" s="30">
        <v>99</v>
      </c>
    </row>
    <row r="353" spans="1:10" x14ac:dyDescent="0.45">
      <c r="A353" s="27" t="s">
        <v>1402</v>
      </c>
      <c r="B353" s="28" t="s">
        <v>1403</v>
      </c>
      <c r="C353" s="27" t="s">
        <v>1404</v>
      </c>
      <c r="D353" s="27" t="s">
        <v>1405</v>
      </c>
      <c r="E353" s="27" t="s">
        <v>1406</v>
      </c>
      <c r="F353" s="27" t="s">
        <v>789</v>
      </c>
      <c r="G353" s="27" t="s">
        <v>789</v>
      </c>
      <c r="H353" s="27" t="s">
        <v>137</v>
      </c>
      <c r="I353" s="29">
        <v>0</v>
      </c>
      <c r="J353" s="30">
        <v>102</v>
      </c>
    </row>
    <row r="354" spans="1:10" x14ac:dyDescent="0.45">
      <c r="A354" s="27" t="s">
        <v>1256</v>
      </c>
      <c r="B354" s="28" t="s">
        <v>1257</v>
      </c>
      <c r="C354" s="27" t="s">
        <v>1258</v>
      </c>
      <c r="D354" s="27" t="s">
        <v>1259</v>
      </c>
      <c r="E354" s="27" t="s">
        <v>1260</v>
      </c>
      <c r="F354" s="27" t="s">
        <v>1192</v>
      </c>
      <c r="G354" s="27" t="s">
        <v>789</v>
      </c>
      <c r="H354" s="27" t="s">
        <v>137</v>
      </c>
      <c r="I354" s="29">
        <v>0</v>
      </c>
      <c r="J354" s="30">
        <v>33</v>
      </c>
    </row>
    <row r="355" spans="1:10" x14ac:dyDescent="0.45">
      <c r="A355" s="27" t="s">
        <v>940</v>
      </c>
      <c r="B355" s="28" t="s">
        <v>941</v>
      </c>
      <c r="C355" s="27" t="s">
        <v>942</v>
      </c>
      <c r="D355" s="27" t="s">
        <v>943</v>
      </c>
      <c r="E355" s="27" t="s">
        <v>944</v>
      </c>
      <c r="F355" s="27" t="s">
        <v>749</v>
      </c>
      <c r="G355" s="27" t="s">
        <v>749</v>
      </c>
      <c r="H355" s="27" t="s">
        <v>148</v>
      </c>
      <c r="I355" s="29">
        <v>54</v>
      </c>
      <c r="J355" s="30">
        <v>120</v>
      </c>
    </row>
    <row r="356" spans="1:10" x14ac:dyDescent="0.45">
      <c r="A356" s="27" t="s">
        <v>3701</v>
      </c>
      <c r="B356" s="28" t="s">
        <v>3702</v>
      </c>
      <c r="C356" s="27" t="s">
        <v>3703</v>
      </c>
      <c r="D356" s="27" t="s">
        <v>3704</v>
      </c>
      <c r="E356" s="27" t="s">
        <v>3705</v>
      </c>
      <c r="F356" s="27" t="s">
        <v>3317</v>
      </c>
      <c r="G356" s="27" t="s">
        <v>3329</v>
      </c>
      <c r="H356" s="27" t="s">
        <v>137</v>
      </c>
      <c r="I356" s="29">
        <v>0</v>
      </c>
      <c r="J356" s="30">
        <v>48</v>
      </c>
    </row>
    <row r="357" spans="1:10" x14ac:dyDescent="0.45">
      <c r="A357" s="27" t="s">
        <v>4161</v>
      </c>
      <c r="B357" s="28" t="s">
        <v>4162</v>
      </c>
      <c r="C357" s="27" t="s">
        <v>4163</v>
      </c>
      <c r="D357" s="27" t="s">
        <v>4164</v>
      </c>
      <c r="E357" s="27" t="s">
        <v>4165</v>
      </c>
      <c r="F357" s="27" t="s">
        <v>3317</v>
      </c>
      <c r="G357" s="27" t="s">
        <v>3318</v>
      </c>
      <c r="H357" s="27" t="s">
        <v>137</v>
      </c>
      <c r="I357" s="29">
        <v>0</v>
      </c>
      <c r="J357" s="30">
        <v>98</v>
      </c>
    </row>
    <row r="358" spans="1:10" x14ac:dyDescent="0.45">
      <c r="A358" s="27" t="s">
        <v>161</v>
      </c>
      <c r="B358" s="28" t="s">
        <v>162</v>
      </c>
      <c r="C358" s="27" t="s">
        <v>163</v>
      </c>
      <c r="D358" s="27" t="s">
        <v>164</v>
      </c>
      <c r="E358" s="27" t="s">
        <v>165</v>
      </c>
      <c r="F358" s="27" t="s">
        <v>166</v>
      </c>
      <c r="G358" s="27" t="s">
        <v>136</v>
      </c>
      <c r="H358" s="27" t="s">
        <v>137</v>
      </c>
      <c r="I358" s="29">
        <v>0</v>
      </c>
      <c r="J358" s="30">
        <v>87</v>
      </c>
    </row>
    <row r="359" spans="1:10" x14ac:dyDescent="0.45">
      <c r="A359" s="27" t="s">
        <v>3706</v>
      </c>
      <c r="B359" s="28" t="s">
        <v>3707</v>
      </c>
      <c r="C359" s="27" t="s">
        <v>3708</v>
      </c>
      <c r="D359" s="27" t="s">
        <v>3709</v>
      </c>
      <c r="E359" s="27" t="s">
        <v>3710</v>
      </c>
      <c r="F359" s="27" t="s">
        <v>3317</v>
      </c>
      <c r="G359" s="27" t="s">
        <v>3329</v>
      </c>
      <c r="H359" s="27" t="s">
        <v>137</v>
      </c>
      <c r="I359" s="29">
        <v>0</v>
      </c>
      <c r="J359" s="30">
        <v>105</v>
      </c>
    </row>
    <row r="360" spans="1:10" x14ac:dyDescent="0.45">
      <c r="A360" s="27" t="s">
        <v>5289</v>
      </c>
      <c r="B360" s="28" t="s">
        <v>5290</v>
      </c>
      <c r="C360" s="27" t="s">
        <v>5291</v>
      </c>
      <c r="D360" s="27" t="s">
        <v>5292</v>
      </c>
      <c r="E360" s="27" t="s">
        <v>5293</v>
      </c>
      <c r="F360" s="27" t="s">
        <v>1234</v>
      </c>
      <c r="G360" s="27" t="s">
        <v>1235</v>
      </c>
      <c r="H360" s="27" t="s">
        <v>137</v>
      </c>
      <c r="I360" s="29">
        <v>0</v>
      </c>
      <c r="J360" s="30">
        <v>99</v>
      </c>
    </row>
    <row r="361" spans="1:10" x14ac:dyDescent="0.45">
      <c r="A361" s="27" t="s">
        <v>4731</v>
      </c>
      <c r="B361" s="28" t="s">
        <v>4732</v>
      </c>
      <c r="C361" s="27" t="s">
        <v>4733</v>
      </c>
      <c r="D361" s="27" t="s">
        <v>4734</v>
      </c>
      <c r="E361" s="27" t="s">
        <v>4735</v>
      </c>
      <c r="F361" s="27" t="s">
        <v>3317</v>
      </c>
      <c r="G361" s="27" t="s">
        <v>3329</v>
      </c>
      <c r="H361" s="27" t="s">
        <v>137</v>
      </c>
      <c r="I361" s="29">
        <v>0</v>
      </c>
      <c r="J361" s="30">
        <v>151</v>
      </c>
    </row>
    <row r="362" spans="1:10" x14ac:dyDescent="0.45">
      <c r="A362" s="27" t="s">
        <v>3068</v>
      </c>
      <c r="B362" s="28" t="s">
        <v>3069</v>
      </c>
      <c r="C362" s="27" t="s">
        <v>3070</v>
      </c>
      <c r="D362" s="27" t="s">
        <v>3071</v>
      </c>
      <c r="E362" s="27" t="s">
        <v>3072</v>
      </c>
      <c r="F362" s="27" t="s">
        <v>2902</v>
      </c>
      <c r="G362" s="27" t="s">
        <v>2902</v>
      </c>
      <c r="H362" s="27" t="s">
        <v>137</v>
      </c>
      <c r="I362" s="29">
        <v>0</v>
      </c>
      <c r="J362" s="30">
        <v>59</v>
      </c>
    </row>
    <row r="363" spans="1:10" x14ac:dyDescent="0.45">
      <c r="A363" s="27" t="s">
        <v>3711</v>
      </c>
      <c r="B363" s="28" t="s">
        <v>3712</v>
      </c>
      <c r="C363" s="27" t="s">
        <v>3713</v>
      </c>
      <c r="D363" s="27" t="s">
        <v>3714</v>
      </c>
      <c r="E363" s="27" t="s">
        <v>3715</v>
      </c>
      <c r="F363" s="27" t="s">
        <v>3317</v>
      </c>
      <c r="G363" s="27" t="s">
        <v>3329</v>
      </c>
      <c r="H363" s="27" t="s">
        <v>137</v>
      </c>
      <c r="I363" s="29">
        <v>0</v>
      </c>
      <c r="J363" s="30">
        <v>99</v>
      </c>
    </row>
    <row r="364" spans="1:10" x14ac:dyDescent="0.45">
      <c r="A364" s="27" t="s">
        <v>5319</v>
      </c>
      <c r="B364" s="40" t="s">
        <v>5320</v>
      </c>
      <c r="C364" s="27" t="s">
        <v>5321</v>
      </c>
      <c r="D364" s="27" t="s">
        <v>5322</v>
      </c>
      <c r="E364" s="27" t="s">
        <v>5323</v>
      </c>
      <c r="F364" s="27" t="s">
        <v>2270</v>
      </c>
      <c r="G364" s="27" t="s">
        <v>2270</v>
      </c>
      <c r="H364" s="27" t="s">
        <v>137</v>
      </c>
      <c r="I364" s="29">
        <v>0</v>
      </c>
      <c r="J364" s="30">
        <v>99</v>
      </c>
    </row>
    <row r="365" spans="1:10" x14ac:dyDescent="0.45">
      <c r="A365" s="27" t="s">
        <v>2020</v>
      </c>
      <c r="B365" s="28" t="s">
        <v>2021</v>
      </c>
      <c r="C365" s="27" t="s">
        <v>2022</v>
      </c>
      <c r="D365" s="27" t="s">
        <v>2023</v>
      </c>
      <c r="E365" s="27" t="s">
        <v>2024</v>
      </c>
      <c r="F365" s="27" t="s">
        <v>1961</v>
      </c>
      <c r="G365" s="27" t="s">
        <v>1962</v>
      </c>
      <c r="H365" s="27" t="s">
        <v>137</v>
      </c>
      <c r="I365" s="29">
        <v>0</v>
      </c>
      <c r="J365" s="30">
        <v>102</v>
      </c>
    </row>
    <row r="366" spans="1:10" x14ac:dyDescent="0.45">
      <c r="A366" s="27" t="s">
        <v>4402</v>
      </c>
      <c r="B366" s="28" t="s">
        <v>4403</v>
      </c>
      <c r="C366" s="27" t="s">
        <v>4404</v>
      </c>
      <c r="D366" s="27" t="s">
        <v>4405</v>
      </c>
      <c r="E366" s="27" t="s">
        <v>4406</v>
      </c>
      <c r="F366" s="27" t="s">
        <v>3317</v>
      </c>
      <c r="G366" s="27" t="s">
        <v>3635</v>
      </c>
      <c r="H366" s="27" t="s">
        <v>137</v>
      </c>
      <c r="I366" s="29">
        <v>0</v>
      </c>
      <c r="J366" s="30">
        <v>85</v>
      </c>
    </row>
    <row r="367" spans="1:10" x14ac:dyDescent="0.45">
      <c r="A367" s="27" t="s">
        <v>250</v>
      </c>
      <c r="B367" s="28" t="s">
        <v>251</v>
      </c>
      <c r="C367" s="27" t="s">
        <v>252</v>
      </c>
      <c r="D367" s="27" t="s">
        <v>253</v>
      </c>
      <c r="E367" s="27" t="s">
        <v>254</v>
      </c>
      <c r="F367" s="27" t="s">
        <v>160</v>
      </c>
      <c r="G367" s="27" t="s">
        <v>136</v>
      </c>
      <c r="H367" s="27" t="s">
        <v>137</v>
      </c>
      <c r="I367" s="29">
        <v>0</v>
      </c>
      <c r="J367" s="30">
        <v>90</v>
      </c>
    </row>
    <row r="368" spans="1:10" x14ac:dyDescent="0.45">
      <c r="A368" s="27" t="s">
        <v>1516</v>
      </c>
      <c r="B368" s="28" t="s">
        <v>1517</v>
      </c>
      <c r="C368" s="27" t="s">
        <v>1518</v>
      </c>
      <c r="D368" s="27" t="s">
        <v>1519</v>
      </c>
      <c r="E368" s="27" t="s">
        <v>1520</v>
      </c>
      <c r="F368" s="27" t="s">
        <v>1457</v>
      </c>
      <c r="G368" s="27" t="s">
        <v>1457</v>
      </c>
      <c r="H368" s="27" t="s">
        <v>137</v>
      </c>
      <c r="I368" s="29">
        <v>0</v>
      </c>
      <c r="J368" s="30">
        <v>99</v>
      </c>
    </row>
    <row r="369" spans="1:10" x14ac:dyDescent="0.45">
      <c r="A369" s="27" t="s">
        <v>1926</v>
      </c>
      <c r="B369" s="28" t="s">
        <v>1927</v>
      </c>
      <c r="C369" s="27" t="s">
        <v>1928</v>
      </c>
      <c r="D369" s="27" t="s">
        <v>1929</v>
      </c>
      <c r="E369" s="27" t="s">
        <v>1930</v>
      </c>
      <c r="F369" s="27" t="s">
        <v>1661</v>
      </c>
      <c r="G369" s="27" t="s">
        <v>1661</v>
      </c>
      <c r="H369" s="27" t="s">
        <v>137</v>
      </c>
      <c r="I369" s="29">
        <v>0</v>
      </c>
      <c r="J369" s="30">
        <v>99</v>
      </c>
    </row>
    <row r="370" spans="1:10" x14ac:dyDescent="0.45">
      <c r="A370" s="27" t="s">
        <v>4185</v>
      </c>
      <c r="B370" s="28" t="s">
        <v>4186</v>
      </c>
      <c r="C370" s="27" t="s">
        <v>4187</v>
      </c>
      <c r="D370" s="27" t="s">
        <v>4188</v>
      </c>
      <c r="E370" s="27" t="s">
        <v>4189</v>
      </c>
      <c r="F370" s="27" t="s">
        <v>3317</v>
      </c>
      <c r="G370" s="27" t="s">
        <v>3318</v>
      </c>
      <c r="H370" s="27" t="s">
        <v>137</v>
      </c>
      <c r="I370" s="29">
        <v>0</v>
      </c>
      <c r="J370" s="30">
        <v>99</v>
      </c>
    </row>
    <row r="371" spans="1:10" x14ac:dyDescent="0.45">
      <c r="A371" s="27" t="s">
        <v>945</v>
      </c>
      <c r="B371" s="28" t="s">
        <v>946</v>
      </c>
      <c r="C371" s="27" t="s">
        <v>947</v>
      </c>
      <c r="D371" s="27" t="s">
        <v>948</v>
      </c>
      <c r="E371" s="27" t="s">
        <v>949</v>
      </c>
      <c r="F371" s="27" t="s">
        <v>749</v>
      </c>
      <c r="G371" s="27" t="s">
        <v>749</v>
      </c>
      <c r="H371" s="27" t="s">
        <v>137</v>
      </c>
      <c r="I371" s="29">
        <v>0</v>
      </c>
      <c r="J371" s="30">
        <v>148</v>
      </c>
    </row>
    <row r="372" spans="1:10" x14ac:dyDescent="0.45">
      <c r="A372" s="27" t="s">
        <v>2025</v>
      </c>
      <c r="B372" s="28" t="s">
        <v>2026</v>
      </c>
      <c r="C372" s="27" t="s">
        <v>2027</v>
      </c>
      <c r="D372" s="27" t="s">
        <v>2028</v>
      </c>
      <c r="E372" s="27" t="s">
        <v>2029</v>
      </c>
      <c r="F372" s="27" t="s">
        <v>1961</v>
      </c>
      <c r="G372" s="27" t="s">
        <v>1962</v>
      </c>
      <c r="H372" s="27" t="s">
        <v>137</v>
      </c>
      <c r="I372" s="29">
        <v>0</v>
      </c>
      <c r="J372" s="30">
        <v>45</v>
      </c>
    </row>
    <row r="373" spans="1:10" x14ac:dyDescent="0.45">
      <c r="A373" s="27" t="s">
        <v>513</v>
      </c>
      <c r="B373" s="28" t="s">
        <v>514</v>
      </c>
      <c r="C373" s="27" t="s">
        <v>515</v>
      </c>
      <c r="D373" s="27" t="s">
        <v>516</v>
      </c>
      <c r="E373" s="27" t="s">
        <v>517</v>
      </c>
      <c r="F373" s="27" t="s">
        <v>342</v>
      </c>
      <c r="G373" s="27" t="s">
        <v>336</v>
      </c>
      <c r="H373" s="27" t="s">
        <v>137</v>
      </c>
      <c r="I373" s="29">
        <v>0</v>
      </c>
      <c r="J373" s="30">
        <v>60</v>
      </c>
    </row>
    <row r="374" spans="1:10" x14ac:dyDescent="0.45">
      <c r="A374" s="27" t="s">
        <v>5114</v>
      </c>
      <c r="B374" s="28" t="s">
        <v>5115</v>
      </c>
      <c r="C374" s="27" t="s">
        <v>5116</v>
      </c>
      <c r="D374" s="27" t="s">
        <v>5117</v>
      </c>
      <c r="E374" s="27" t="s">
        <v>5118</v>
      </c>
      <c r="F374" s="27" t="s">
        <v>2762</v>
      </c>
      <c r="G374" s="27" t="s">
        <v>2751</v>
      </c>
      <c r="H374" s="27" t="s">
        <v>137</v>
      </c>
      <c r="I374" s="29">
        <v>0</v>
      </c>
      <c r="J374" s="30">
        <v>82</v>
      </c>
    </row>
    <row r="375" spans="1:10" x14ac:dyDescent="0.45">
      <c r="A375" s="27" t="s">
        <v>3791</v>
      </c>
      <c r="B375" s="28" t="s">
        <v>3792</v>
      </c>
      <c r="C375" s="27" t="s">
        <v>3793</v>
      </c>
      <c r="D375" s="27" t="s">
        <v>3794</v>
      </c>
      <c r="E375" s="27" t="s">
        <v>3795</v>
      </c>
      <c r="F375" s="27" t="s">
        <v>3317</v>
      </c>
      <c r="G375" s="27" t="s">
        <v>3635</v>
      </c>
      <c r="H375" s="27" t="s">
        <v>137</v>
      </c>
      <c r="I375" s="29">
        <v>0</v>
      </c>
      <c r="J375" s="30">
        <v>94</v>
      </c>
    </row>
    <row r="376" spans="1:10" x14ac:dyDescent="0.45">
      <c r="A376" s="27" t="s">
        <v>2306</v>
      </c>
      <c r="B376" s="28" t="s">
        <v>2307</v>
      </c>
      <c r="C376" s="27" t="s">
        <v>2308</v>
      </c>
      <c r="D376" s="27" t="s">
        <v>2309</v>
      </c>
      <c r="E376" s="27" t="s">
        <v>2310</v>
      </c>
      <c r="F376" s="27" t="s">
        <v>2270</v>
      </c>
      <c r="G376" s="27" t="s">
        <v>2270</v>
      </c>
      <c r="H376" s="27" t="s">
        <v>137</v>
      </c>
      <c r="I376" s="29">
        <v>0</v>
      </c>
      <c r="J376" s="30">
        <v>90</v>
      </c>
    </row>
    <row r="377" spans="1:10" x14ac:dyDescent="0.45">
      <c r="A377" s="27" t="s">
        <v>810</v>
      </c>
      <c r="B377" s="28" t="s">
        <v>811</v>
      </c>
      <c r="C377" s="27" t="s">
        <v>812</v>
      </c>
      <c r="D377" s="27" t="s">
        <v>813</v>
      </c>
      <c r="E377" s="27" t="s">
        <v>814</v>
      </c>
      <c r="F377" s="27" t="s">
        <v>755</v>
      </c>
      <c r="G377" s="27" t="s">
        <v>762</v>
      </c>
      <c r="H377" s="27" t="s">
        <v>137</v>
      </c>
      <c r="I377" s="29">
        <v>0</v>
      </c>
      <c r="J377" s="30">
        <v>176</v>
      </c>
    </row>
    <row r="378" spans="1:10" x14ac:dyDescent="0.45">
      <c r="A378" s="27" t="s">
        <v>4736</v>
      </c>
      <c r="B378" s="28" t="s">
        <v>4737</v>
      </c>
      <c r="C378" s="27" t="s">
        <v>4738</v>
      </c>
      <c r="D378" s="27" t="s">
        <v>4739</v>
      </c>
      <c r="E378" s="27" t="s">
        <v>4740</v>
      </c>
      <c r="F378" s="27" t="s">
        <v>3317</v>
      </c>
      <c r="G378" s="27" t="s">
        <v>3329</v>
      </c>
      <c r="H378" s="27" t="s">
        <v>137</v>
      </c>
      <c r="I378" s="29">
        <v>0</v>
      </c>
      <c r="J378" s="30">
        <v>93</v>
      </c>
    </row>
    <row r="379" spans="1:10" x14ac:dyDescent="0.45">
      <c r="A379" s="27" t="s">
        <v>1272</v>
      </c>
      <c r="B379" s="28" t="s">
        <v>1273</v>
      </c>
      <c r="C379" s="27" t="s">
        <v>1274</v>
      </c>
      <c r="D379" s="27" t="s">
        <v>1275</v>
      </c>
      <c r="E379" s="27" t="s">
        <v>1276</v>
      </c>
      <c r="F379" s="27" t="s">
        <v>1271</v>
      </c>
      <c r="G379" s="27" t="s">
        <v>789</v>
      </c>
      <c r="H379" s="27" t="s">
        <v>137</v>
      </c>
      <c r="I379" s="29">
        <v>0</v>
      </c>
      <c r="J379" s="30">
        <v>124</v>
      </c>
    </row>
    <row r="380" spans="1:10" x14ac:dyDescent="0.45">
      <c r="A380" s="27" t="s">
        <v>3430</v>
      </c>
      <c r="B380" s="28" t="s">
        <v>3431</v>
      </c>
      <c r="C380" s="27" t="s">
        <v>3432</v>
      </c>
      <c r="D380" s="27" t="s">
        <v>3433</v>
      </c>
      <c r="E380" s="27" t="s">
        <v>3434</v>
      </c>
      <c r="F380" s="27" t="s">
        <v>3317</v>
      </c>
      <c r="G380" s="27" t="s">
        <v>3318</v>
      </c>
      <c r="H380" s="27" t="s">
        <v>137</v>
      </c>
      <c r="I380" s="29">
        <v>0</v>
      </c>
      <c r="J380" s="30">
        <v>127</v>
      </c>
    </row>
    <row r="381" spans="1:10" x14ac:dyDescent="0.45">
      <c r="A381" s="27" t="s">
        <v>1721</v>
      </c>
      <c r="B381" s="28" t="s">
        <v>1722</v>
      </c>
      <c r="C381" s="27" t="s">
        <v>1723</v>
      </c>
      <c r="D381" s="27" t="s">
        <v>1724</v>
      </c>
      <c r="E381" s="27" t="s">
        <v>1725</v>
      </c>
      <c r="F381" s="27" t="s">
        <v>1661</v>
      </c>
      <c r="G381" s="27" t="s">
        <v>1661</v>
      </c>
      <c r="H381" s="27" t="s">
        <v>137</v>
      </c>
      <c r="I381" s="29">
        <v>0</v>
      </c>
      <c r="J381" s="30">
        <v>99</v>
      </c>
    </row>
    <row r="382" spans="1:10" x14ac:dyDescent="0.45">
      <c r="A382" s="27" t="s">
        <v>4254</v>
      </c>
      <c r="B382" s="28" t="s">
        <v>4255</v>
      </c>
      <c r="C382" s="27" t="s">
        <v>4256</v>
      </c>
      <c r="D382" s="27" t="s">
        <v>4257</v>
      </c>
      <c r="E382" s="27" t="s">
        <v>4258</v>
      </c>
      <c r="F382" s="27" t="s">
        <v>3317</v>
      </c>
      <c r="G382" s="27" t="s">
        <v>3635</v>
      </c>
      <c r="H382" s="27" t="s">
        <v>137</v>
      </c>
      <c r="I382" s="29">
        <v>0</v>
      </c>
      <c r="J382" s="30">
        <v>59</v>
      </c>
    </row>
    <row r="383" spans="1:10" x14ac:dyDescent="0.45">
      <c r="A383" s="27" t="s">
        <v>1037</v>
      </c>
      <c r="B383" s="28" t="s">
        <v>1038</v>
      </c>
      <c r="C383" s="27" t="s">
        <v>1039</v>
      </c>
      <c r="D383" s="27" t="s">
        <v>1040</v>
      </c>
      <c r="E383" s="27" t="s">
        <v>1041</v>
      </c>
      <c r="F383" s="27" t="s">
        <v>755</v>
      </c>
      <c r="G383" s="27" t="s">
        <v>762</v>
      </c>
      <c r="H383" s="27" t="s">
        <v>137</v>
      </c>
      <c r="I383" s="29">
        <v>0</v>
      </c>
      <c r="J383" s="30">
        <v>99</v>
      </c>
    </row>
    <row r="384" spans="1:10" x14ac:dyDescent="0.45">
      <c r="A384" s="27" t="s">
        <v>3163</v>
      </c>
      <c r="B384" s="28" t="s">
        <v>3164</v>
      </c>
      <c r="C384" s="27" t="s">
        <v>3165</v>
      </c>
      <c r="D384" s="27" t="s">
        <v>3166</v>
      </c>
      <c r="E384" s="27" t="s">
        <v>3167</v>
      </c>
      <c r="F384" s="27" t="s">
        <v>2902</v>
      </c>
      <c r="G384" s="27" t="s">
        <v>2902</v>
      </c>
      <c r="H384" s="27" t="s">
        <v>137</v>
      </c>
      <c r="I384" s="29">
        <v>0</v>
      </c>
      <c r="J384" s="30">
        <v>99</v>
      </c>
    </row>
    <row r="385" spans="1:10" x14ac:dyDescent="0.45">
      <c r="A385" s="27" t="s">
        <v>3435</v>
      </c>
      <c r="B385" s="28" t="s">
        <v>3436</v>
      </c>
      <c r="C385" s="27" t="s">
        <v>3437</v>
      </c>
      <c r="D385" s="27" t="s">
        <v>3438</v>
      </c>
      <c r="E385" s="27" t="s">
        <v>3439</v>
      </c>
      <c r="F385" s="27" t="s">
        <v>3317</v>
      </c>
      <c r="G385" s="27" t="s">
        <v>3318</v>
      </c>
      <c r="H385" s="27" t="s">
        <v>137</v>
      </c>
      <c r="I385" s="29">
        <v>0</v>
      </c>
      <c r="J385" s="30">
        <v>88</v>
      </c>
    </row>
    <row r="386" spans="1:10" x14ac:dyDescent="0.45">
      <c r="A386" s="27" t="s">
        <v>2655</v>
      </c>
      <c r="B386" s="28" t="s">
        <v>2656</v>
      </c>
      <c r="C386" s="27" t="s">
        <v>2657</v>
      </c>
      <c r="D386" s="27" t="s">
        <v>2658</v>
      </c>
      <c r="E386" s="27" t="s">
        <v>2659</v>
      </c>
      <c r="F386" s="27" t="s">
        <v>2602</v>
      </c>
      <c r="G386" s="27" t="s">
        <v>2602</v>
      </c>
      <c r="H386" s="27" t="s">
        <v>137</v>
      </c>
      <c r="I386" s="29">
        <v>0</v>
      </c>
      <c r="J386" s="30">
        <v>34</v>
      </c>
    </row>
    <row r="387" spans="1:10" x14ac:dyDescent="0.45">
      <c r="A387" s="27" t="s">
        <v>528</v>
      </c>
      <c r="B387" s="28" t="s">
        <v>529</v>
      </c>
      <c r="C387" s="27" t="s">
        <v>530</v>
      </c>
      <c r="D387" s="27" t="s">
        <v>531</v>
      </c>
      <c r="E387" s="27" t="s">
        <v>532</v>
      </c>
      <c r="F387" s="27" t="s">
        <v>335</v>
      </c>
      <c r="G387" s="27" t="s">
        <v>336</v>
      </c>
      <c r="H387" s="27" t="s">
        <v>137</v>
      </c>
      <c r="I387" s="29">
        <v>0</v>
      </c>
      <c r="J387" s="30">
        <v>75</v>
      </c>
    </row>
    <row r="388" spans="1:10" x14ac:dyDescent="0.45">
      <c r="A388" s="27" t="s">
        <v>413</v>
      </c>
      <c r="B388" s="28" t="s">
        <v>414</v>
      </c>
      <c r="C388" s="27" t="s">
        <v>415</v>
      </c>
      <c r="D388" s="27" t="s">
        <v>416</v>
      </c>
      <c r="E388" s="27" t="s">
        <v>417</v>
      </c>
      <c r="F388" s="27" t="s">
        <v>335</v>
      </c>
      <c r="G388" s="27" t="s">
        <v>336</v>
      </c>
      <c r="H388" s="27" t="s">
        <v>137</v>
      </c>
      <c r="I388" s="29">
        <v>0</v>
      </c>
      <c r="J388" s="30">
        <v>99</v>
      </c>
    </row>
    <row r="389" spans="1:10" x14ac:dyDescent="0.45">
      <c r="A389" s="27" t="s">
        <v>478</v>
      </c>
      <c r="B389" s="28" t="s">
        <v>479</v>
      </c>
      <c r="C389" s="27" t="s">
        <v>480</v>
      </c>
      <c r="D389" s="27" t="s">
        <v>481</v>
      </c>
      <c r="E389" s="27" t="s">
        <v>482</v>
      </c>
      <c r="F389" s="27" t="s">
        <v>335</v>
      </c>
      <c r="G389" s="27" t="s">
        <v>336</v>
      </c>
      <c r="H389" s="27" t="s">
        <v>137</v>
      </c>
      <c r="I389" s="29">
        <v>0</v>
      </c>
      <c r="J389" s="30">
        <v>74</v>
      </c>
    </row>
    <row r="390" spans="1:10" x14ac:dyDescent="0.45">
      <c r="A390" s="27" t="s">
        <v>2055</v>
      </c>
      <c r="B390" s="28" t="s">
        <v>2056</v>
      </c>
      <c r="C390" s="27" t="s">
        <v>2057</v>
      </c>
      <c r="D390" s="27" t="s">
        <v>2058</v>
      </c>
      <c r="E390" s="27" t="s">
        <v>2059</v>
      </c>
      <c r="F390" s="27" t="s">
        <v>1961</v>
      </c>
      <c r="G390" s="27" t="s">
        <v>1962</v>
      </c>
      <c r="H390" s="27" t="s">
        <v>137</v>
      </c>
      <c r="I390" s="29">
        <v>0</v>
      </c>
      <c r="J390" s="30">
        <v>48</v>
      </c>
    </row>
    <row r="391" spans="1:10" x14ac:dyDescent="0.45">
      <c r="A391" s="27" t="s">
        <v>1851</v>
      </c>
      <c r="B391" s="28" t="s">
        <v>1852</v>
      </c>
      <c r="C391" s="27" t="s">
        <v>1853</v>
      </c>
      <c r="D391" s="27" t="s">
        <v>1854</v>
      </c>
      <c r="E391" s="27" t="s">
        <v>1855</v>
      </c>
      <c r="F391" s="27" t="s">
        <v>1661</v>
      </c>
      <c r="G391" s="27" t="s">
        <v>1661</v>
      </c>
      <c r="H391" s="27" t="s">
        <v>137</v>
      </c>
      <c r="I391" s="29">
        <v>0</v>
      </c>
      <c r="J391" s="30">
        <v>99</v>
      </c>
    </row>
    <row r="392" spans="1:10" x14ac:dyDescent="0.45">
      <c r="A392" s="27" t="s">
        <v>1282</v>
      </c>
      <c r="B392" s="28" t="s">
        <v>1283</v>
      </c>
      <c r="C392" s="27" t="s">
        <v>1284</v>
      </c>
      <c r="D392" s="27" t="s">
        <v>1285</v>
      </c>
      <c r="E392" s="27" t="s">
        <v>1286</v>
      </c>
      <c r="F392" s="27" t="s">
        <v>789</v>
      </c>
      <c r="G392" s="27" t="s">
        <v>789</v>
      </c>
      <c r="H392" s="27" t="s">
        <v>137</v>
      </c>
      <c r="I392" s="29">
        <v>0</v>
      </c>
      <c r="J392" s="30">
        <v>155</v>
      </c>
    </row>
    <row r="393" spans="1:10" x14ac:dyDescent="0.45">
      <c r="A393" s="27" t="s">
        <v>167</v>
      </c>
      <c r="B393" s="28" t="s">
        <v>168</v>
      </c>
      <c r="C393" s="27" t="s">
        <v>169</v>
      </c>
      <c r="D393" s="27" t="s">
        <v>170</v>
      </c>
      <c r="E393" s="27" t="s">
        <v>171</v>
      </c>
      <c r="F393" s="27" t="s">
        <v>160</v>
      </c>
      <c r="G393" s="27" t="s">
        <v>136</v>
      </c>
      <c r="H393" s="27" t="s">
        <v>137</v>
      </c>
      <c r="I393" s="29">
        <v>0</v>
      </c>
      <c r="J393" s="30">
        <v>60</v>
      </c>
    </row>
    <row r="394" spans="1:10" x14ac:dyDescent="0.45">
      <c r="A394" s="27" t="s">
        <v>5349</v>
      </c>
      <c r="B394" s="40" t="s">
        <v>5350</v>
      </c>
      <c r="C394" s="27" t="s">
        <v>5351</v>
      </c>
      <c r="D394" s="27" t="s">
        <v>5352</v>
      </c>
      <c r="E394" s="27" t="s">
        <v>5353</v>
      </c>
      <c r="F394" s="27" t="s">
        <v>1469</v>
      </c>
      <c r="G394" s="27" t="s">
        <v>1235</v>
      </c>
      <c r="H394" s="27" t="s">
        <v>137</v>
      </c>
      <c r="I394" s="29">
        <v>0</v>
      </c>
      <c r="J394" s="30">
        <v>198</v>
      </c>
    </row>
    <row r="395" spans="1:10" x14ac:dyDescent="0.45">
      <c r="A395" s="27" t="s">
        <v>3118</v>
      </c>
      <c r="B395" s="28" t="s">
        <v>3119</v>
      </c>
      <c r="C395" s="27" t="s">
        <v>3120</v>
      </c>
      <c r="D395" s="27" t="s">
        <v>3121</v>
      </c>
      <c r="E395" s="27" t="s">
        <v>3122</v>
      </c>
      <c r="F395" s="27" t="s">
        <v>2896</v>
      </c>
      <c r="G395" s="27" t="s">
        <v>2896</v>
      </c>
      <c r="H395" s="27" t="s">
        <v>137</v>
      </c>
      <c r="I395" s="29">
        <v>0</v>
      </c>
      <c r="J395" s="30">
        <v>178</v>
      </c>
    </row>
    <row r="396" spans="1:10" x14ac:dyDescent="0.45">
      <c r="A396" s="27" t="s">
        <v>3073</v>
      </c>
      <c r="B396" s="28" t="s">
        <v>3074</v>
      </c>
      <c r="C396" s="27" t="s">
        <v>3075</v>
      </c>
      <c r="D396" s="27" t="s">
        <v>3076</v>
      </c>
      <c r="E396" s="27" t="s">
        <v>3077</v>
      </c>
      <c r="F396" s="27" t="s">
        <v>2902</v>
      </c>
      <c r="G396" s="27" t="s">
        <v>2902</v>
      </c>
      <c r="H396" s="27" t="s">
        <v>137</v>
      </c>
      <c r="I396" s="29">
        <v>0</v>
      </c>
      <c r="J396" s="30">
        <v>110</v>
      </c>
    </row>
    <row r="397" spans="1:10" x14ac:dyDescent="0.45">
      <c r="A397" s="27" t="s">
        <v>4407</v>
      </c>
      <c r="B397" s="28" t="s">
        <v>4408</v>
      </c>
      <c r="C397" s="27" t="s">
        <v>4409</v>
      </c>
      <c r="D397" s="27" t="s">
        <v>4410</v>
      </c>
      <c r="E397" s="27" t="s">
        <v>4411</v>
      </c>
      <c r="F397" s="27" t="s">
        <v>3317</v>
      </c>
      <c r="G397" s="27" t="s">
        <v>3635</v>
      </c>
      <c r="H397" s="27" t="s">
        <v>137</v>
      </c>
      <c r="I397" s="29">
        <v>0</v>
      </c>
      <c r="J397" s="30">
        <v>99</v>
      </c>
    </row>
    <row r="398" spans="1:10" x14ac:dyDescent="0.45">
      <c r="A398" s="27" t="s">
        <v>3003</v>
      </c>
      <c r="B398" s="28" t="s">
        <v>3004</v>
      </c>
      <c r="C398" s="27" t="s">
        <v>3005</v>
      </c>
      <c r="D398" s="27" t="s">
        <v>3006</v>
      </c>
      <c r="E398" s="27" t="s">
        <v>3007</v>
      </c>
      <c r="F398" s="27" t="s">
        <v>2902</v>
      </c>
      <c r="G398" s="27" t="s">
        <v>2902</v>
      </c>
      <c r="H398" s="27" t="s">
        <v>148</v>
      </c>
      <c r="I398" s="29">
        <v>30</v>
      </c>
      <c r="J398" s="30">
        <v>70</v>
      </c>
    </row>
    <row r="399" spans="1:10" x14ac:dyDescent="0.45">
      <c r="A399" s="27" t="s">
        <v>3440</v>
      </c>
      <c r="B399" s="28" t="s">
        <v>3441</v>
      </c>
      <c r="C399" s="27" t="s">
        <v>3442</v>
      </c>
      <c r="D399" s="27" t="s">
        <v>3443</v>
      </c>
      <c r="E399" s="27" t="s">
        <v>3444</v>
      </c>
      <c r="F399" s="27" t="s">
        <v>3317</v>
      </c>
      <c r="G399" s="27" t="s">
        <v>3318</v>
      </c>
      <c r="H399" s="27" t="s">
        <v>137</v>
      </c>
      <c r="I399" s="29">
        <v>0</v>
      </c>
      <c r="J399" s="30">
        <v>160</v>
      </c>
    </row>
    <row r="400" spans="1:10" x14ac:dyDescent="0.45">
      <c r="A400" s="27" t="s">
        <v>2060</v>
      </c>
      <c r="B400" s="28" t="s">
        <v>2061</v>
      </c>
      <c r="C400" s="27" t="s">
        <v>2062</v>
      </c>
      <c r="D400" s="27" t="s">
        <v>2063</v>
      </c>
      <c r="E400" s="27" t="s">
        <v>2064</v>
      </c>
      <c r="F400" s="27" t="s">
        <v>1961</v>
      </c>
      <c r="G400" s="27" t="s">
        <v>1962</v>
      </c>
      <c r="H400" s="27" t="s">
        <v>137</v>
      </c>
      <c r="I400" s="29">
        <v>0</v>
      </c>
      <c r="J400" s="30">
        <v>99</v>
      </c>
    </row>
    <row r="401" spans="1:10" x14ac:dyDescent="0.45">
      <c r="A401" s="27" t="s">
        <v>3716</v>
      </c>
      <c r="B401" s="28" t="s">
        <v>3717</v>
      </c>
      <c r="C401" s="27" t="s">
        <v>3718</v>
      </c>
      <c r="D401" s="27" t="s">
        <v>3719</v>
      </c>
      <c r="E401" s="27" t="s">
        <v>3720</v>
      </c>
      <c r="F401" s="27" t="s">
        <v>3317</v>
      </c>
      <c r="G401" s="27" t="s">
        <v>3329</v>
      </c>
      <c r="H401" s="27" t="s">
        <v>137</v>
      </c>
      <c r="I401" s="29">
        <v>0</v>
      </c>
      <c r="J401" s="30">
        <v>50</v>
      </c>
    </row>
    <row r="402" spans="1:10" x14ac:dyDescent="0.45">
      <c r="A402" s="27" t="s">
        <v>2943</v>
      </c>
      <c r="B402" s="28" t="s">
        <v>2944</v>
      </c>
      <c r="C402" s="27" t="s">
        <v>2945</v>
      </c>
      <c r="D402" s="27" t="s">
        <v>2946</v>
      </c>
      <c r="E402" s="27" t="s">
        <v>2947</v>
      </c>
      <c r="F402" s="27" t="s">
        <v>2902</v>
      </c>
      <c r="G402" s="27" t="s">
        <v>2902</v>
      </c>
      <c r="H402" s="27" t="s">
        <v>137</v>
      </c>
      <c r="I402" s="29">
        <v>0</v>
      </c>
      <c r="J402" s="30">
        <v>80</v>
      </c>
    </row>
    <row r="403" spans="1:10" x14ac:dyDescent="0.45">
      <c r="A403" s="27" t="s">
        <v>3078</v>
      </c>
      <c r="B403" s="28" t="s">
        <v>3079</v>
      </c>
      <c r="C403" s="27" t="s">
        <v>3080</v>
      </c>
      <c r="D403" s="27" t="s">
        <v>3081</v>
      </c>
      <c r="E403" s="27" t="s">
        <v>3082</v>
      </c>
      <c r="F403" s="27" t="s">
        <v>2902</v>
      </c>
      <c r="G403" s="27" t="s">
        <v>2902</v>
      </c>
      <c r="H403" s="27" t="s">
        <v>137</v>
      </c>
      <c r="I403" s="29">
        <v>0</v>
      </c>
      <c r="J403" s="30">
        <v>99</v>
      </c>
    </row>
    <row r="404" spans="1:10" x14ac:dyDescent="0.45">
      <c r="A404" s="27" t="s">
        <v>4801</v>
      </c>
      <c r="B404" s="28" t="s">
        <v>4802</v>
      </c>
      <c r="C404" s="27" t="s">
        <v>4803</v>
      </c>
      <c r="D404" s="27" t="s">
        <v>4804</v>
      </c>
      <c r="E404" s="27" t="s">
        <v>4805</v>
      </c>
      <c r="F404" s="27" t="s">
        <v>3317</v>
      </c>
      <c r="G404" s="27" t="s">
        <v>3635</v>
      </c>
      <c r="H404" s="27" t="s">
        <v>137</v>
      </c>
      <c r="I404" s="29">
        <v>0</v>
      </c>
      <c r="J404" s="30">
        <v>59</v>
      </c>
    </row>
    <row r="405" spans="1:10" x14ac:dyDescent="0.45">
      <c r="A405" s="27" t="s">
        <v>2933</v>
      </c>
      <c r="B405" s="28" t="s">
        <v>2934</v>
      </c>
      <c r="C405" s="27" t="s">
        <v>2935</v>
      </c>
      <c r="D405" s="27" t="s">
        <v>2936</v>
      </c>
      <c r="E405" s="27" t="s">
        <v>2937</v>
      </c>
      <c r="F405" s="27" t="s">
        <v>2896</v>
      </c>
      <c r="G405" s="27" t="s">
        <v>2896</v>
      </c>
      <c r="H405" s="27" t="s">
        <v>137</v>
      </c>
      <c r="I405" s="29">
        <v>0</v>
      </c>
      <c r="J405" s="30">
        <v>87</v>
      </c>
    </row>
    <row r="406" spans="1:10" x14ac:dyDescent="0.45">
      <c r="A406" s="27" t="s">
        <v>2472</v>
      </c>
      <c r="B406" s="28" t="s">
        <v>2473</v>
      </c>
      <c r="C406" s="27" t="s">
        <v>2474</v>
      </c>
      <c r="D406" s="27" t="s">
        <v>2475</v>
      </c>
      <c r="E406" s="27" t="s">
        <v>2476</v>
      </c>
      <c r="F406" s="27" t="s">
        <v>2270</v>
      </c>
      <c r="G406" s="27" t="s">
        <v>2270</v>
      </c>
      <c r="H406" s="27" t="s">
        <v>137</v>
      </c>
      <c r="I406" s="29">
        <v>0</v>
      </c>
      <c r="J406" s="30">
        <v>96</v>
      </c>
    </row>
    <row r="407" spans="1:10" x14ac:dyDescent="0.45">
      <c r="A407" s="27" t="s">
        <v>2406</v>
      </c>
      <c r="B407" s="28" t="s">
        <v>2407</v>
      </c>
      <c r="C407" s="27" t="s">
        <v>2408</v>
      </c>
      <c r="D407" s="27" t="s">
        <v>2409</v>
      </c>
      <c r="E407" s="27" t="s">
        <v>2410</v>
      </c>
      <c r="F407" s="27" t="s">
        <v>2270</v>
      </c>
      <c r="G407" s="27" t="s">
        <v>2270</v>
      </c>
      <c r="H407" s="27" t="s">
        <v>137</v>
      </c>
      <c r="I407" s="29">
        <v>0</v>
      </c>
      <c r="J407" s="30">
        <v>60</v>
      </c>
    </row>
    <row r="408" spans="1:10" x14ac:dyDescent="0.45">
      <c r="A408" s="27" t="s">
        <v>3083</v>
      </c>
      <c r="B408" s="28" t="s">
        <v>3084</v>
      </c>
      <c r="C408" s="27" t="s">
        <v>3085</v>
      </c>
      <c r="D408" s="27" t="s">
        <v>3086</v>
      </c>
      <c r="E408" s="27" t="s">
        <v>3087</v>
      </c>
      <c r="F408" s="27" t="s">
        <v>2902</v>
      </c>
      <c r="G408" s="27" t="s">
        <v>2902</v>
      </c>
      <c r="H408" s="27" t="s">
        <v>137</v>
      </c>
      <c r="I408" s="29">
        <v>0</v>
      </c>
      <c r="J408" s="30">
        <v>59</v>
      </c>
    </row>
    <row r="409" spans="1:10" x14ac:dyDescent="0.45">
      <c r="A409" s="27" t="s">
        <v>209</v>
      </c>
      <c r="B409" s="28" t="s">
        <v>210</v>
      </c>
      <c r="C409" s="27" t="s">
        <v>211</v>
      </c>
      <c r="D409" s="27" t="s">
        <v>212</v>
      </c>
      <c r="E409" s="27" t="s">
        <v>213</v>
      </c>
      <c r="F409" s="27" t="s">
        <v>135</v>
      </c>
      <c r="G409" s="27" t="s">
        <v>136</v>
      </c>
      <c r="H409" s="27" t="s">
        <v>137</v>
      </c>
      <c r="I409" s="29">
        <v>0</v>
      </c>
      <c r="J409" s="30">
        <v>59</v>
      </c>
    </row>
    <row r="410" spans="1:10" x14ac:dyDescent="0.45">
      <c r="A410" s="27" t="s">
        <v>3721</v>
      </c>
      <c r="B410" s="28" t="s">
        <v>3722</v>
      </c>
      <c r="C410" s="27" t="s">
        <v>3723</v>
      </c>
      <c r="D410" s="27" t="s">
        <v>3724</v>
      </c>
      <c r="E410" s="27" t="s">
        <v>3725</v>
      </c>
      <c r="F410" s="27" t="s">
        <v>3317</v>
      </c>
      <c r="G410" s="27" t="s">
        <v>3329</v>
      </c>
      <c r="H410" s="27" t="s">
        <v>137</v>
      </c>
      <c r="I410" s="29">
        <v>0</v>
      </c>
      <c r="J410" s="30">
        <v>94</v>
      </c>
    </row>
    <row r="411" spans="1:10" x14ac:dyDescent="0.45">
      <c r="A411" s="27" t="s">
        <v>4417</v>
      </c>
      <c r="B411" s="28" t="s">
        <v>4418</v>
      </c>
      <c r="C411" s="27" t="s">
        <v>4419</v>
      </c>
      <c r="D411" s="27" t="s">
        <v>4420</v>
      </c>
      <c r="E411" s="27" t="s">
        <v>4421</v>
      </c>
      <c r="F411" s="27" t="s">
        <v>3317</v>
      </c>
      <c r="G411" s="27" t="s">
        <v>3635</v>
      </c>
      <c r="H411" s="27" t="s">
        <v>137</v>
      </c>
      <c r="I411" s="29">
        <v>0</v>
      </c>
      <c r="J411" s="30">
        <v>59</v>
      </c>
    </row>
    <row r="412" spans="1:10" x14ac:dyDescent="0.45">
      <c r="A412" s="27" t="s">
        <v>4806</v>
      </c>
      <c r="B412" s="28" t="s">
        <v>4807</v>
      </c>
      <c r="C412" s="27" t="s">
        <v>4808</v>
      </c>
      <c r="D412" s="27" t="s">
        <v>4809</v>
      </c>
      <c r="E412" s="27" t="s">
        <v>4810</v>
      </c>
      <c r="F412" s="27" t="s">
        <v>3317</v>
      </c>
      <c r="G412" s="27" t="s">
        <v>3329</v>
      </c>
      <c r="H412" s="27" t="s">
        <v>137</v>
      </c>
      <c r="I412" s="29">
        <v>0</v>
      </c>
      <c r="J412" s="30">
        <v>99</v>
      </c>
    </row>
    <row r="413" spans="1:10" x14ac:dyDescent="0.45">
      <c r="A413" s="27" t="s">
        <v>1203</v>
      </c>
      <c r="B413" s="28" t="s">
        <v>1204</v>
      </c>
      <c r="C413" s="27" t="s">
        <v>1205</v>
      </c>
      <c r="D413" s="27" t="s">
        <v>1206</v>
      </c>
      <c r="E413" s="27" t="s">
        <v>1207</v>
      </c>
      <c r="F413" s="27" t="s">
        <v>789</v>
      </c>
      <c r="G413" s="27" t="s">
        <v>789</v>
      </c>
      <c r="H413" s="27" t="s">
        <v>148</v>
      </c>
      <c r="I413" s="29">
        <v>44</v>
      </c>
      <c r="J413" s="30">
        <v>180</v>
      </c>
    </row>
    <row r="414" spans="1:10" x14ac:dyDescent="0.45">
      <c r="A414" s="27" t="s">
        <v>4427</v>
      </c>
      <c r="B414" s="28" t="s">
        <v>4428</v>
      </c>
      <c r="C414" s="27" t="s">
        <v>4429</v>
      </c>
      <c r="D414" s="27" t="s">
        <v>4430</v>
      </c>
      <c r="E414" s="27" t="s">
        <v>4431</v>
      </c>
      <c r="F414" s="27" t="s">
        <v>3317</v>
      </c>
      <c r="G414" s="27" t="s">
        <v>3635</v>
      </c>
      <c r="H414" s="27" t="s">
        <v>137</v>
      </c>
      <c r="I414" s="29">
        <v>0</v>
      </c>
      <c r="J414" s="30">
        <v>99</v>
      </c>
    </row>
    <row r="415" spans="1:10" x14ac:dyDescent="0.45">
      <c r="A415" s="27" t="s">
        <v>5299</v>
      </c>
      <c r="B415" s="40" t="s">
        <v>5300</v>
      </c>
      <c r="C415" s="27" t="s">
        <v>5301</v>
      </c>
      <c r="D415" s="27" t="s">
        <v>5302</v>
      </c>
      <c r="E415" s="27" t="s">
        <v>5303</v>
      </c>
      <c r="F415" s="27" t="s">
        <v>3317</v>
      </c>
      <c r="G415" s="27" t="s">
        <v>3318</v>
      </c>
      <c r="H415" s="27" t="s">
        <v>137</v>
      </c>
      <c r="I415" s="29">
        <v>0</v>
      </c>
      <c r="J415" s="30">
        <v>99</v>
      </c>
    </row>
    <row r="416" spans="1:10" x14ac:dyDescent="0.45">
      <c r="A416" s="27" t="s">
        <v>4056</v>
      </c>
      <c r="B416" s="28" t="s">
        <v>4057</v>
      </c>
      <c r="C416" s="27" t="s">
        <v>4058</v>
      </c>
      <c r="D416" s="27" t="s">
        <v>4059</v>
      </c>
      <c r="E416" s="27" t="s">
        <v>4060</v>
      </c>
      <c r="F416" s="27" t="s">
        <v>3317</v>
      </c>
      <c r="G416" s="27" t="s">
        <v>3318</v>
      </c>
      <c r="H416" s="27" t="s">
        <v>137</v>
      </c>
      <c r="I416" s="29">
        <v>0</v>
      </c>
      <c r="J416" s="30">
        <v>99</v>
      </c>
    </row>
    <row r="417" spans="1:10" x14ac:dyDescent="0.45">
      <c r="A417" s="27" t="s">
        <v>1791</v>
      </c>
      <c r="B417" s="28" t="s">
        <v>1792</v>
      </c>
      <c r="C417" s="27" t="s">
        <v>1793</v>
      </c>
      <c r="D417" s="27" t="s">
        <v>1794</v>
      </c>
      <c r="E417" s="27" t="s">
        <v>1795</v>
      </c>
      <c r="F417" s="27" t="s">
        <v>1661</v>
      </c>
      <c r="G417" s="27" t="s">
        <v>1661</v>
      </c>
      <c r="H417" s="27" t="s">
        <v>137</v>
      </c>
      <c r="I417" s="29">
        <v>0</v>
      </c>
      <c r="J417" s="30">
        <v>144</v>
      </c>
    </row>
    <row r="418" spans="1:10" x14ac:dyDescent="0.45">
      <c r="A418" s="27" t="s">
        <v>3445</v>
      </c>
      <c r="B418" s="28" t="s">
        <v>3446</v>
      </c>
      <c r="C418" s="27" t="s">
        <v>3447</v>
      </c>
      <c r="D418" s="27" t="s">
        <v>3448</v>
      </c>
      <c r="E418" s="27" t="s">
        <v>3449</v>
      </c>
      <c r="F418" s="27" t="s">
        <v>3317</v>
      </c>
      <c r="G418" s="27" t="s">
        <v>3318</v>
      </c>
      <c r="H418" s="27" t="s">
        <v>137</v>
      </c>
      <c r="I418" s="29">
        <v>0</v>
      </c>
      <c r="J418" s="30">
        <v>72</v>
      </c>
    </row>
    <row r="419" spans="1:10" x14ac:dyDescent="0.45">
      <c r="A419" s="27" t="s">
        <v>2070</v>
      </c>
      <c r="B419" s="28" t="s">
        <v>2071</v>
      </c>
      <c r="C419" s="27" t="s">
        <v>2072</v>
      </c>
      <c r="D419" s="27" t="s">
        <v>2073</v>
      </c>
      <c r="E419" s="27" t="s">
        <v>2074</v>
      </c>
      <c r="F419" s="27" t="s">
        <v>1961</v>
      </c>
      <c r="G419" s="27" t="s">
        <v>1962</v>
      </c>
      <c r="H419" s="27" t="s">
        <v>137</v>
      </c>
      <c r="I419" s="29">
        <v>0</v>
      </c>
      <c r="J419" s="30">
        <v>185</v>
      </c>
    </row>
    <row r="420" spans="1:10" x14ac:dyDescent="0.45">
      <c r="A420" s="27" t="s">
        <v>3726</v>
      </c>
      <c r="B420" s="28" t="s">
        <v>3727</v>
      </c>
      <c r="C420" s="27" t="s">
        <v>3728</v>
      </c>
      <c r="D420" s="27" t="s">
        <v>3729</v>
      </c>
      <c r="E420" s="27" t="s">
        <v>3730</v>
      </c>
      <c r="F420" s="27" t="s">
        <v>3317</v>
      </c>
      <c r="G420" s="27" t="s">
        <v>3329</v>
      </c>
      <c r="H420" s="27" t="s">
        <v>137</v>
      </c>
      <c r="I420" s="29">
        <v>0</v>
      </c>
      <c r="J420" s="30">
        <v>130</v>
      </c>
    </row>
    <row r="421" spans="1:10" x14ac:dyDescent="0.45">
      <c r="A421" s="27" t="s">
        <v>3450</v>
      </c>
      <c r="B421" s="28" t="s">
        <v>3451</v>
      </c>
      <c r="C421" s="27" t="s">
        <v>3452</v>
      </c>
      <c r="D421" s="27" t="s">
        <v>3453</v>
      </c>
      <c r="E421" s="27" t="s">
        <v>3454</v>
      </c>
      <c r="F421" s="27" t="s">
        <v>3317</v>
      </c>
      <c r="G421" s="27" t="s">
        <v>3318</v>
      </c>
      <c r="H421" s="27" t="s">
        <v>137</v>
      </c>
      <c r="I421" s="29">
        <v>0</v>
      </c>
      <c r="J421" s="30">
        <v>105</v>
      </c>
    </row>
    <row r="422" spans="1:10" x14ac:dyDescent="0.45">
      <c r="A422" s="27" t="s">
        <v>4061</v>
      </c>
      <c r="B422" s="28" t="s">
        <v>4062</v>
      </c>
      <c r="C422" s="27" t="s">
        <v>4063</v>
      </c>
      <c r="D422" s="27" t="s">
        <v>4064</v>
      </c>
      <c r="E422" s="27" t="s">
        <v>4065</v>
      </c>
      <c r="F422" s="27" t="s">
        <v>3317</v>
      </c>
      <c r="G422" s="27" t="s">
        <v>3318</v>
      </c>
      <c r="H422" s="27" t="s">
        <v>137</v>
      </c>
      <c r="I422" s="29">
        <v>0</v>
      </c>
      <c r="J422" s="30">
        <v>99</v>
      </c>
    </row>
    <row r="423" spans="1:10" x14ac:dyDescent="0.45">
      <c r="A423" s="27" t="s">
        <v>2416</v>
      </c>
      <c r="B423" s="28" t="s">
        <v>2417</v>
      </c>
      <c r="C423" s="27" t="s">
        <v>2418</v>
      </c>
      <c r="D423" s="27" t="s">
        <v>2419</v>
      </c>
      <c r="E423" s="27" t="s">
        <v>2420</v>
      </c>
      <c r="F423" s="27" t="s">
        <v>2421</v>
      </c>
      <c r="G423" s="27" t="s">
        <v>2270</v>
      </c>
      <c r="H423" s="27" t="s">
        <v>137</v>
      </c>
      <c r="I423" s="29">
        <v>0</v>
      </c>
      <c r="J423" s="30">
        <v>31</v>
      </c>
    </row>
    <row r="424" spans="1:10" x14ac:dyDescent="0.45">
      <c r="A424" s="27" t="s">
        <v>3173</v>
      </c>
      <c r="B424" s="28" t="s">
        <v>3174</v>
      </c>
      <c r="C424" s="27" t="s">
        <v>3175</v>
      </c>
      <c r="D424" s="27" t="s">
        <v>3176</v>
      </c>
      <c r="E424" s="27" t="s">
        <v>3177</v>
      </c>
      <c r="F424" s="27" t="s">
        <v>2902</v>
      </c>
      <c r="G424" s="27" t="s">
        <v>2902</v>
      </c>
      <c r="H424" s="27" t="s">
        <v>137</v>
      </c>
      <c r="I424" s="29">
        <v>0</v>
      </c>
      <c r="J424" s="30">
        <v>99</v>
      </c>
    </row>
    <row r="425" spans="1:10" x14ac:dyDescent="0.45">
      <c r="A425" s="27" t="s">
        <v>4706</v>
      </c>
      <c r="B425" s="28" t="s">
        <v>4707</v>
      </c>
      <c r="C425" s="27" t="s">
        <v>4708</v>
      </c>
      <c r="D425" s="27" t="s">
        <v>4709</v>
      </c>
      <c r="E425" s="27" t="s">
        <v>4710</v>
      </c>
      <c r="F425" s="27" t="s">
        <v>3317</v>
      </c>
      <c r="G425" s="27" t="s">
        <v>3635</v>
      </c>
      <c r="H425" s="27" t="s">
        <v>137</v>
      </c>
      <c r="I425" s="29">
        <v>0</v>
      </c>
      <c r="J425" s="30">
        <v>99</v>
      </c>
    </row>
    <row r="426" spans="1:10" x14ac:dyDescent="0.45">
      <c r="A426" s="27" t="s">
        <v>3455</v>
      </c>
      <c r="B426" s="28" t="s">
        <v>3456</v>
      </c>
      <c r="C426" s="27" t="s">
        <v>3457</v>
      </c>
      <c r="D426" s="27" t="s">
        <v>3458</v>
      </c>
      <c r="E426" s="27" t="s">
        <v>3459</v>
      </c>
      <c r="F426" s="27" t="s">
        <v>3317</v>
      </c>
      <c r="G426" s="27" t="s">
        <v>3318</v>
      </c>
      <c r="H426" s="27" t="s">
        <v>137</v>
      </c>
      <c r="I426" s="29">
        <v>0</v>
      </c>
      <c r="J426" s="30">
        <v>99</v>
      </c>
    </row>
    <row r="427" spans="1:10" x14ac:dyDescent="0.45">
      <c r="A427" s="27" t="s">
        <v>3088</v>
      </c>
      <c r="B427" s="28" t="s">
        <v>3089</v>
      </c>
      <c r="C427" s="27" t="s">
        <v>3090</v>
      </c>
      <c r="D427" s="27" t="s">
        <v>3091</v>
      </c>
      <c r="E427" s="27" t="s">
        <v>3092</v>
      </c>
      <c r="F427" s="27" t="s">
        <v>2902</v>
      </c>
      <c r="G427" s="27" t="s">
        <v>2902</v>
      </c>
      <c r="H427" s="27" t="s">
        <v>137</v>
      </c>
      <c r="I427" s="29">
        <v>0</v>
      </c>
      <c r="J427" s="30">
        <v>59</v>
      </c>
    </row>
    <row r="428" spans="1:10" x14ac:dyDescent="0.45">
      <c r="A428" s="27" t="s">
        <v>4472</v>
      </c>
      <c r="B428" s="28" t="s">
        <v>4473</v>
      </c>
      <c r="C428" s="27" t="s">
        <v>4474</v>
      </c>
      <c r="D428" s="27" t="s">
        <v>4475</v>
      </c>
      <c r="E428" s="27" t="s">
        <v>4476</v>
      </c>
      <c r="F428" s="27" t="s">
        <v>3317</v>
      </c>
      <c r="G428" s="27" t="s">
        <v>3635</v>
      </c>
      <c r="H428" s="27" t="s">
        <v>137</v>
      </c>
      <c r="I428" s="29">
        <v>0</v>
      </c>
      <c r="J428" s="30">
        <v>241</v>
      </c>
    </row>
    <row r="429" spans="1:10" x14ac:dyDescent="0.45">
      <c r="A429" s="27" t="s">
        <v>4066</v>
      </c>
      <c r="B429" s="28" t="s">
        <v>4067</v>
      </c>
      <c r="C429" s="27" t="s">
        <v>4068</v>
      </c>
      <c r="D429" s="27" t="s">
        <v>4069</v>
      </c>
      <c r="E429" s="27" t="s">
        <v>4070</v>
      </c>
      <c r="F429" s="27" t="s">
        <v>3317</v>
      </c>
      <c r="G429" s="27" t="s">
        <v>3318</v>
      </c>
      <c r="H429" s="27" t="s">
        <v>137</v>
      </c>
      <c r="I429" s="29">
        <v>0</v>
      </c>
      <c r="J429" s="30">
        <v>147</v>
      </c>
    </row>
    <row r="430" spans="1:10" x14ac:dyDescent="0.45">
      <c r="A430" s="27" t="s">
        <v>4071</v>
      </c>
      <c r="B430" s="28" t="s">
        <v>4072</v>
      </c>
      <c r="C430" s="27" t="s">
        <v>4073</v>
      </c>
      <c r="D430" s="27" t="s">
        <v>4074</v>
      </c>
      <c r="E430" s="27" t="s">
        <v>4075</v>
      </c>
      <c r="F430" s="27" t="s">
        <v>3317</v>
      </c>
      <c r="G430" s="27" t="s">
        <v>3318</v>
      </c>
      <c r="H430" s="27" t="s">
        <v>137</v>
      </c>
      <c r="I430" s="29">
        <v>0</v>
      </c>
      <c r="J430" s="30">
        <v>86</v>
      </c>
    </row>
    <row r="431" spans="1:10" x14ac:dyDescent="0.45">
      <c r="A431" s="27" t="s">
        <v>4234</v>
      </c>
      <c r="B431" s="28" t="s">
        <v>4235</v>
      </c>
      <c r="C431" s="27" t="s">
        <v>4236</v>
      </c>
      <c r="D431" s="27" t="s">
        <v>4237</v>
      </c>
      <c r="E431" s="27" t="s">
        <v>4238</v>
      </c>
      <c r="F431" s="27" t="s">
        <v>3317</v>
      </c>
      <c r="G431" s="27" t="s">
        <v>3635</v>
      </c>
      <c r="H431" s="27" t="s">
        <v>137</v>
      </c>
      <c r="I431" s="29">
        <v>0</v>
      </c>
      <c r="J431" s="30">
        <v>98</v>
      </c>
    </row>
    <row r="432" spans="1:10" x14ac:dyDescent="0.45">
      <c r="A432" s="27" t="s">
        <v>2422</v>
      </c>
      <c r="B432" s="28" t="s">
        <v>2423</v>
      </c>
      <c r="C432" s="27" t="s">
        <v>2424</v>
      </c>
      <c r="D432" s="27" t="s">
        <v>2425</v>
      </c>
      <c r="E432" s="27" t="s">
        <v>2426</v>
      </c>
      <c r="F432" s="27" t="s">
        <v>2270</v>
      </c>
      <c r="G432" s="27" t="s">
        <v>2270</v>
      </c>
      <c r="H432" s="27" t="s">
        <v>137</v>
      </c>
      <c r="I432" s="29">
        <v>0</v>
      </c>
      <c r="J432" s="30">
        <v>128</v>
      </c>
    </row>
    <row r="433" spans="1:10" x14ac:dyDescent="0.45">
      <c r="A433" s="27" t="s">
        <v>498</v>
      </c>
      <c r="B433" s="28" t="s">
        <v>499</v>
      </c>
      <c r="C433" s="27" t="s">
        <v>500</v>
      </c>
      <c r="D433" s="27" t="s">
        <v>501</v>
      </c>
      <c r="E433" s="27" t="s">
        <v>502</v>
      </c>
      <c r="F433" s="27" t="s">
        <v>335</v>
      </c>
      <c r="G433" s="27" t="s">
        <v>336</v>
      </c>
      <c r="H433" s="27" t="s">
        <v>137</v>
      </c>
      <c r="I433" s="29">
        <v>0</v>
      </c>
      <c r="J433" s="30">
        <v>25</v>
      </c>
    </row>
    <row r="434" spans="1:10" x14ac:dyDescent="0.45">
      <c r="A434" s="27" t="s">
        <v>3168</v>
      </c>
      <c r="B434" s="28" t="s">
        <v>3169</v>
      </c>
      <c r="C434" s="27" t="s">
        <v>3170</v>
      </c>
      <c r="D434" s="27" t="s">
        <v>3171</v>
      </c>
      <c r="E434" s="27" t="s">
        <v>3172</v>
      </c>
      <c r="F434" s="27" t="s">
        <v>2902</v>
      </c>
      <c r="G434" s="27" t="s">
        <v>2902</v>
      </c>
      <c r="H434" s="27" t="s">
        <v>137</v>
      </c>
      <c r="I434" s="29">
        <v>0</v>
      </c>
      <c r="J434" s="30">
        <v>58</v>
      </c>
    </row>
    <row r="435" spans="1:10" x14ac:dyDescent="0.45">
      <c r="A435" s="27" t="s">
        <v>3178</v>
      </c>
      <c r="B435" s="28" t="s">
        <v>3179</v>
      </c>
      <c r="C435" s="27" t="s">
        <v>3180</v>
      </c>
      <c r="D435" s="27" t="s">
        <v>3181</v>
      </c>
      <c r="E435" s="27" t="s">
        <v>3182</v>
      </c>
      <c r="F435" s="27" t="s">
        <v>2896</v>
      </c>
      <c r="G435" s="27" t="s">
        <v>2896</v>
      </c>
      <c r="H435" s="27" t="s">
        <v>137</v>
      </c>
      <c r="I435" s="29">
        <v>0</v>
      </c>
      <c r="J435" s="30">
        <v>143</v>
      </c>
    </row>
    <row r="436" spans="1:10" x14ac:dyDescent="0.45">
      <c r="A436" s="27" t="s">
        <v>5119</v>
      </c>
      <c r="B436" s="28" t="s">
        <v>5120</v>
      </c>
      <c r="C436" s="27" t="s">
        <v>5121</v>
      </c>
      <c r="D436" s="27" t="s">
        <v>5122</v>
      </c>
      <c r="E436" s="27" t="s">
        <v>5123</v>
      </c>
      <c r="F436" s="27" t="s">
        <v>335</v>
      </c>
      <c r="G436" s="27" t="s">
        <v>336</v>
      </c>
      <c r="H436" s="27" t="s">
        <v>137</v>
      </c>
      <c r="I436" s="29">
        <v>0</v>
      </c>
      <c r="J436" s="30">
        <v>176</v>
      </c>
    </row>
    <row r="437" spans="1:10" x14ac:dyDescent="0.45">
      <c r="A437" s="27" t="s">
        <v>2075</v>
      </c>
      <c r="B437" s="28" t="s">
        <v>2076</v>
      </c>
      <c r="C437" s="27" t="s">
        <v>2077</v>
      </c>
      <c r="D437" s="27" t="s">
        <v>2078</v>
      </c>
      <c r="E437" s="27" t="s">
        <v>2079</v>
      </c>
      <c r="F437" s="27" t="s">
        <v>1968</v>
      </c>
      <c r="G437" s="27" t="s">
        <v>1962</v>
      </c>
      <c r="H437" s="27" t="s">
        <v>137</v>
      </c>
      <c r="I437" s="29">
        <v>0</v>
      </c>
      <c r="J437" s="30">
        <v>51</v>
      </c>
    </row>
    <row r="438" spans="1:10" x14ac:dyDescent="0.45">
      <c r="A438" s="27" t="s">
        <v>2427</v>
      </c>
      <c r="B438" s="28" t="s">
        <v>2428</v>
      </c>
      <c r="C438" s="27" t="s">
        <v>2429</v>
      </c>
      <c r="D438" s="27" t="s">
        <v>2430</v>
      </c>
      <c r="E438" s="27" t="s">
        <v>2431</v>
      </c>
      <c r="F438" s="27" t="s">
        <v>2270</v>
      </c>
      <c r="G438" s="27" t="s">
        <v>2270</v>
      </c>
      <c r="H438" s="27" t="s">
        <v>137</v>
      </c>
      <c r="I438" s="29">
        <v>0</v>
      </c>
      <c r="J438" s="30">
        <v>98</v>
      </c>
    </row>
    <row r="439" spans="1:10" x14ac:dyDescent="0.45">
      <c r="A439" s="27" t="s">
        <v>4751</v>
      </c>
      <c r="B439" s="28" t="s">
        <v>4752</v>
      </c>
      <c r="C439" s="27" t="s">
        <v>4753</v>
      </c>
      <c r="D439" s="27" t="s">
        <v>4754</v>
      </c>
      <c r="E439" s="27" t="s">
        <v>4755</v>
      </c>
      <c r="F439" s="27" t="s">
        <v>3317</v>
      </c>
      <c r="G439" s="27" t="s">
        <v>3329</v>
      </c>
      <c r="H439" s="27" t="s">
        <v>137</v>
      </c>
      <c r="I439" s="29">
        <v>0</v>
      </c>
      <c r="J439" s="30">
        <v>300</v>
      </c>
    </row>
    <row r="440" spans="1:10" x14ac:dyDescent="0.45">
      <c r="A440" s="27" t="s">
        <v>3540</v>
      </c>
      <c r="B440" s="28" t="s">
        <v>3541</v>
      </c>
      <c r="C440" s="27" t="s">
        <v>3542</v>
      </c>
      <c r="D440" s="27" t="s">
        <v>3543</v>
      </c>
      <c r="E440" s="27" t="s">
        <v>3544</v>
      </c>
      <c r="F440" s="27" t="s">
        <v>3317</v>
      </c>
      <c r="G440" s="27" t="s">
        <v>3318</v>
      </c>
      <c r="H440" s="27" t="s">
        <v>137</v>
      </c>
      <c r="I440" s="29">
        <v>0</v>
      </c>
      <c r="J440" s="30">
        <v>98</v>
      </c>
    </row>
    <row r="441" spans="1:10" x14ac:dyDescent="0.45">
      <c r="A441" s="27" t="s">
        <v>4756</v>
      </c>
      <c r="B441" s="28" t="s">
        <v>4757</v>
      </c>
      <c r="C441" s="27" t="s">
        <v>4758</v>
      </c>
      <c r="D441" s="27" t="s">
        <v>4759</v>
      </c>
      <c r="E441" s="27" t="s">
        <v>4760</v>
      </c>
      <c r="F441" s="27" t="s">
        <v>3317</v>
      </c>
      <c r="G441" s="27" t="s">
        <v>3329</v>
      </c>
      <c r="H441" s="27" t="s">
        <v>137</v>
      </c>
      <c r="I441" s="29">
        <v>0</v>
      </c>
      <c r="J441" s="30">
        <v>97</v>
      </c>
    </row>
    <row r="442" spans="1:10" x14ac:dyDescent="0.45">
      <c r="A442" s="27" t="s">
        <v>5399</v>
      </c>
      <c r="B442" s="40" t="s">
        <v>5400</v>
      </c>
      <c r="C442" s="27" t="s">
        <v>5401</v>
      </c>
      <c r="D442" s="27" t="s">
        <v>5402</v>
      </c>
      <c r="E442" s="27" t="s">
        <v>5403</v>
      </c>
      <c r="F442" s="27" t="s">
        <v>1469</v>
      </c>
      <c r="G442" s="27" t="s">
        <v>1235</v>
      </c>
      <c r="H442" s="27" t="s">
        <v>137</v>
      </c>
      <c r="I442" s="29">
        <v>0</v>
      </c>
      <c r="J442" s="30">
        <v>140</v>
      </c>
    </row>
    <row r="443" spans="1:10" x14ac:dyDescent="0.45">
      <c r="A443" s="27" t="s">
        <v>1277</v>
      </c>
      <c r="B443" s="28" t="s">
        <v>1278</v>
      </c>
      <c r="C443" s="27" t="s">
        <v>1279</v>
      </c>
      <c r="D443" s="27" t="s">
        <v>1280</v>
      </c>
      <c r="E443" s="27" t="s">
        <v>1281</v>
      </c>
      <c r="F443" s="27" t="s">
        <v>789</v>
      </c>
      <c r="G443" s="27" t="s">
        <v>789</v>
      </c>
      <c r="H443" s="27" t="s">
        <v>137</v>
      </c>
      <c r="I443" s="29">
        <v>0</v>
      </c>
      <c r="J443" s="30">
        <v>65</v>
      </c>
    </row>
    <row r="444" spans="1:10" x14ac:dyDescent="0.45">
      <c r="A444" s="27" t="s">
        <v>1447</v>
      </c>
      <c r="B444" s="28" t="s">
        <v>1448</v>
      </c>
      <c r="C444" s="27" t="s">
        <v>1449</v>
      </c>
      <c r="D444" s="27" t="s">
        <v>1450</v>
      </c>
      <c r="E444" s="27" t="s">
        <v>1451</v>
      </c>
      <c r="F444" s="27" t="s">
        <v>1271</v>
      </c>
      <c r="G444" s="27" t="s">
        <v>789</v>
      </c>
      <c r="H444" s="27" t="s">
        <v>137</v>
      </c>
      <c r="I444" s="29">
        <v>0</v>
      </c>
      <c r="J444" s="30">
        <v>70</v>
      </c>
    </row>
    <row r="445" spans="1:10" x14ac:dyDescent="0.45">
      <c r="A445" s="27" t="s">
        <v>1307</v>
      </c>
      <c r="B445" s="28" t="s">
        <v>1308</v>
      </c>
      <c r="C445" s="27" t="s">
        <v>1309</v>
      </c>
      <c r="D445" s="27" t="s">
        <v>1310</v>
      </c>
      <c r="E445" s="27" t="s">
        <v>1311</v>
      </c>
      <c r="F445" s="27" t="s">
        <v>789</v>
      </c>
      <c r="G445" s="27" t="s">
        <v>789</v>
      </c>
      <c r="H445" s="27" t="s">
        <v>137</v>
      </c>
      <c r="I445" s="29">
        <v>0</v>
      </c>
      <c r="J445" s="30">
        <v>86</v>
      </c>
    </row>
    <row r="446" spans="1:10" x14ac:dyDescent="0.45">
      <c r="A446" s="27" t="s">
        <v>1000</v>
      </c>
      <c r="B446" s="28" t="s">
        <v>1001</v>
      </c>
      <c r="C446" s="27" t="s">
        <v>1002</v>
      </c>
      <c r="D446" s="27" t="s">
        <v>1003</v>
      </c>
      <c r="E446" s="27" t="s">
        <v>1004</v>
      </c>
      <c r="F446" s="27" t="s">
        <v>1005</v>
      </c>
      <c r="G446" s="27" t="s">
        <v>762</v>
      </c>
      <c r="H446" s="27" t="s">
        <v>137</v>
      </c>
      <c r="I446" s="29">
        <v>0</v>
      </c>
      <c r="J446" s="30">
        <v>199</v>
      </c>
    </row>
    <row r="447" spans="1:10" x14ac:dyDescent="0.45">
      <c r="A447" s="27" t="s">
        <v>3093</v>
      </c>
      <c r="B447" s="28" t="s">
        <v>3094</v>
      </c>
      <c r="C447" s="27" t="s">
        <v>3095</v>
      </c>
      <c r="D447" s="27" t="s">
        <v>3096</v>
      </c>
      <c r="E447" s="27" t="s">
        <v>3097</v>
      </c>
      <c r="F447" s="27" t="s">
        <v>2902</v>
      </c>
      <c r="G447" s="27" t="s">
        <v>2902</v>
      </c>
      <c r="H447" s="27" t="s">
        <v>137</v>
      </c>
      <c r="I447" s="29">
        <v>0</v>
      </c>
      <c r="J447" s="30">
        <v>118</v>
      </c>
    </row>
    <row r="448" spans="1:10" x14ac:dyDescent="0.45">
      <c r="A448" s="27" t="s">
        <v>503</v>
      </c>
      <c r="B448" s="28" t="s">
        <v>504</v>
      </c>
      <c r="C448" s="27" t="s">
        <v>505</v>
      </c>
      <c r="D448" s="27" t="s">
        <v>506</v>
      </c>
      <c r="E448" s="27" t="s">
        <v>507</v>
      </c>
      <c r="F448" s="27" t="s">
        <v>335</v>
      </c>
      <c r="G448" s="27" t="s">
        <v>336</v>
      </c>
      <c r="H448" s="27" t="s">
        <v>137</v>
      </c>
      <c r="I448" s="29">
        <v>0</v>
      </c>
      <c r="J448" s="30">
        <v>60</v>
      </c>
    </row>
    <row r="449" spans="1:10" x14ac:dyDescent="0.45">
      <c r="A449" s="27" t="s">
        <v>4741</v>
      </c>
      <c r="B449" s="28" t="s">
        <v>4742</v>
      </c>
      <c r="C449" s="27" t="s">
        <v>4743</v>
      </c>
      <c r="D449" s="27" t="s">
        <v>4744</v>
      </c>
      <c r="E449" s="27" t="s">
        <v>4745</v>
      </c>
      <c r="F449" s="27" t="s">
        <v>3317</v>
      </c>
      <c r="G449" s="27" t="s">
        <v>3329</v>
      </c>
      <c r="H449" s="27" t="s">
        <v>137</v>
      </c>
      <c r="I449" s="29">
        <v>0</v>
      </c>
      <c r="J449" s="30">
        <v>141</v>
      </c>
    </row>
    <row r="450" spans="1:10" x14ac:dyDescent="0.45">
      <c r="A450" s="27" t="s">
        <v>463</v>
      </c>
      <c r="B450" s="28" t="s">
        <v>464</v>
      </c>
      <c r="C450" s="27" t="s">
        <v>465</v>
      </c>
      <c r="D450" s="27" t="s">
        <v>466</v>
      </c>
      <c r="E450" s="27" t="s">
        <v>467</v>
      </c>
      <c r="F450" s="27" t="s">
        <v>342</v>
      </c>
      <c r="G450" s="27" t="s">
        <v>336</v>
      </c>
      <c r="H450" s="27" t="s">
        <v>137</v>
      </c>
      <c r="I450" s="29">
        <v>0</v>
      </c>
      <c r="J450" s="30">
        <v>97</v>
      </c>
    </row>
    <row r="451" spans="1:10" x14ac:dyDescent="0.45">
      <c r="A451" s="27" t="s">
        <v>3876</v>
      </c>
      <c r="B451" s="28" t="s">
        <v>3877</v>
      </c>
      <c r="C451" s="27" t="s">
        <v>3878</v>
      </c>
      <c r="D451" s="27" t="s">
        <v>3879</v>
      </c>
      <c r="E451" s="27" t="s">
        <v>3880</v>
      </c>
      <c r="F451" s="27" t="s">
        <v>3317</v>
      </c>
      <c r="G451" s="27" t="s">
        <v>3635</v>
      </c>
      <c r="H451" s="27" t="s">
        <v>137</v>
      </c>
      <c r="I451" s="29">
        <v>0</v>
      </c>
      <c r="J451" s="30">
        <v>92</v>
      </c>
    </row>
    <row r="452" spans="1:10" x14ac:dyDescent="0.45">
      <c r="A452" s="27" t="s">
        <v>2542</v>
      </c>
      <c r="B452" s="28" t="s">
        <v>2543</v>
      </c>
      <c r="C452" s="27" t="s">
        <v>2544</v>
      </c>
      <c r="D452" s="27" t="s">
        <v>2545</v>
      </c>
      <c r="E452" s="27" t="s">
        <v>2546</v>
      </c>
      <c r="F452" s="27" t="s">
        <v>2270</v>
      </c>
      <c r="G452" s="27" t="s">
        <v>2270</v>
      </c>
      <c r="H452" s="27" t="s">
        <v>137</v>
      </c>
      <c r="I452" s="29">
        <v>0</v>
      </c>
      <c r="J452" s="30">
        <v>161</v>
      </c>
    </row>
    <row r="453" spans="1:10" x14ac:dyDescent="0.45">
      <c r="A453" s="27" t="s">
        <v>2401</v>
      </c>
      <c r="B453" s="28" t="s">
        <v>2402</v>
      </c>
      <c r="C453" s="27" t="s">
        <v>2403</v>
      </c>
      <c r="D453" s="27" t="s">
        <v>2404</v>
      </c>
      <c r="E453" s="27" t="s">
        <v>2405</v>
      </c>
      <c r="F453" s="27" t="s">
        <v>2270</v>
      </c>
      <c r="G453" s="27" t="s">
        <v>2270</v>
      </c>
      <c r="H453" s="27" t="s">
        <v>137</v>
      </c>
      <c r="I453" s="29">
        <v>0</v>
      </c>
      <c r="J453" s="30">
        <v>94</v>
      </c>
    </row>
    <row r="454" spans="1:10" x14ac:dyDescent="0.45">
      <c r="A454" s="27" t="s">
        <v>1811</v>
      </c>
      <c r="B454" s="28" t="s">
        <v>1812</v>
      </c>
      <c r="C454" s="27" t="s">
        <v>1813</v>
      </c>
      <c r="D454" s="27" t="s">
        <v>1814</v>
      </c>
      <c r="E454" s="27" t="s">
        <v>1815</v>
      </c>
      <c r="F454" s="27" t="s">
        <v>1661</v>
      </c>
      <c r="G454" s="27" t="s">
        <v>1661</v>
      </c>
      <c r="H454" s="27" t="s">
        <v>137</v>
      </c>
      <c r="I454" s="29">
        <v>0</v>
      </c>
      <c r="J454" s="30">
        <v>72</v>
      </c>
    </row>
    <row r="455" spans="1:10" x14ac:dyDescent="0.45">
      <c r="A455" s="27" t="s">
        <v>2547</v>
      </c>
      <c r="B455" s="28" t="s">
        <v>2548</v>
      </c>
      <c r="C455" s="27" t="s">
        <v>2549</v>
      </c>
      <c r="D455" s="27" t="s">
        <v>2550</v>
      </c>
      <c r="E455" s="27" t="s">
        <v>2551</v>
      </c>
      <c r="F455" s="27" t="s">
        <v>2270</v>
      </c>
      <c r="G455" s="27" t="s">
        <v>2270</v>
      </c>
      <c r="H455" s="27" t="s">
        <v>137</v>
      </c>
      <c r="I455" s="29">
        <v>0</v>
      </c>
      <c r="J455" s="30">
        <v>93</v>
      </c>
    </row>
    <row r="456" spans="1:10" x14ac:dyDescent="0.45">
      <c r="A456" s="27" t="s">
        <v>4076</v>
      </c>
      <c r="B456" s="28" t="s">
        <v>4077</v>
      </c>
      <c r="C456" s="27" t="s">
        <v>4078</v>
      </c>
      <c r="D456" s="27" t="s">
        <v>4079</v>
      </c>
      <c r="E456" s="27" t="s">
        <v>4080</v>
      </c>
      <c r="F456" s="27" t="s">
        <v>3317</v>
      </c>
      <c r="G456" s="27" t="s">
        <v>3318</v>
      </c>
      <c r="H456" s="27" t="s">
        <v>148</v>
      </c>
      <c r="I456" s="29">
        <v>148</v>
      </c>
      <c r="J456" s="30">
        <v>173</v>
      </c>
    </row>
    <row r="457" spans="1:10" x14ac:dyDescent="0.45">
      <c r="A457" s="27" t="s">
        <v>1312</v>
      </c>
      <c r="B457" s="28" t="s">
        <v>1313</v>
      </c>
      <c r="C457" s="27" t="s">
        <v>1314</v>
      </c>
      <c r="D457" s="27" t="s">
        <v>1315</v>
      </c>
      <c r="E457" s="27" t="s">
        <v>1316</v>
      </c>
      <c r="F457" s="27" t="s">
        <v>1192</v>
      </c>
      <c r="G457" s="27" t="s">
        <v>789</v>
      </c>
      <c r="H457" s="27" t="s">
        <v>137</v>
      </c>
      <c r="I457" s="29">
        <v>0</v>
      </c>
      <c r="J457" s="30">
        <v>68</v>
      </c>
    </row>
    <row r="458" spans="1:10" x14ac:dyDescent="0.45">
      <c r="A458" s="27" t="s">
        <v>1677</v>
      </c>
      <c r="B458" s="28" t="s">
        <v>1678</v>
      </c>
      <c r="C458" s="27" t="s">
        <v>1679</v>
      </c>
      <c r="D458" s="27" t="s">
        <v>1680</v>
      </c>
      <c r="E458" s="27" t="s">
        <v>1681</v>
      </c>
      <c r="F458" s="27" t="s">
        <v>1661</v>
      </c>
      <c r="G458" s="27" t="s">
        <v>1661</v>
      </c>
      <c r="H458" s="27" t="s">
        <v>137</v>
      </c>
      <c r="I458" s="29">
        <v>0</v>
      </c>
      <c r="J458" s="30">
        <v>208</v>
      </c>
    </row>
    <row r="459" spans="1:10" x14ac:dyDescent="0.45">
      <c r="A459" s="27" t="s">
        <v>3595</v>
      </c>
      <c r="B459" s="28" t="s">
        <v>3596</v>
      </c>
      <c r="C459" s="27" t="s">
        <v>3597</v>
      </c>
      <c r="D459" s="27" t="s">
        <v>3598</v>
      </c>
      <c r="E459" s="27" t="s">
        <v>3599</v>
      </c>
      <c r="F459" s="27" t="s">
        <v>3317</v>
      </c>
      <c r="G459" s="27" t="s">
        <v>3329</v>
      </c>
      <c r="H459" s="27" t="s">
        <v>137</v>
      </c>
      <c r="I459" s="29">
        <v>0</v>
      </c>
      <c r="J459" s="30">
        <v>50</v>
      </c>
    </row>
    <row r="460" spans="1:10" x14ac:dyDescent="0.45">
      <c r="A460" s="27" t="s">
        <v>523</v>
      </c>
      <c r="B460" s="28" t="s">
        <v>524</v>
      </c>
      <c r="C460" s="27" t="s">
        <v>525</v>
      </c>
      <c r="D460" s="27" t="s">
        <v>526</v>
      </c>
      <c r="E460" s="27" t="s">
        <v>527</v>
      </c>
      <c r="F460" s="27" t="s">
        <v>335</v>
      </c>
      <c r="G460" s="27" t="s">
        <v>336</v>
      </c>
      <c r="H460" s="27" t="s">
        <v>137</v>
      </c>
      <c r="I460" s="29">
        <v>0</v>
      </c>
      <c r="J460" s="30">
        <v>53</v>
      </c>
    </row>
    <row r="461" spans="1:10" x14ac:dyDescent="0.45">
      <c r="A461" s="27" t="s">
        <v>508</v>
      </c>
      <c r="B461" s="28" t="s">
        <v>509</v>
      </c>
      <c r="C461" s="27" t="s">
        <v>510</v>
      </c>
      <c r="D461" s="27" t="s">
        <v>511</v>
      </c>
      <c r="E461" s="27" t="s">
        <v>512</v>
      </c>
      <c r="F461" s="27" t="s">
        <v>335</v>
      </c>
      <c r="G461" s="27" t="s">
        <v>336</v>
      </c>
      <c r="H461" s="27" t="s">
        <v>137</v>
      </c>
      <c r="I461" s="29">
        <v>0</v>
      </c>
      <c r="J461" s="30">
        <v>35</v>
      </c>
    </row>
    <row r="462" spans="1:10" x14ac:dyDescent="0.45">
      <c r="A462" s="27" t="s">
        <v>214</v>
      </c>
      <c r="B462" s="28" t="s">
        <v>215</v>
      </c>
      <c r="C462" s="27" t="s">
        <v>216</v>
      </c>
      <c r="D462" s="27" t="s">
        <v>217</v>
      </c>
      <c r="E462" s="27" t="s">
        <v>218</v>
      </c>
      <c r="F462" s="27" t="s">
        <v>177</v>
      </c>
      <c r="G462" s="27" t="s">
        <v>136</v>
      </c>
      <c r="H462" s="27" t="s">
        <v>137</v>
      </c>
      <c r="I462" s="29">
        <v>0</v>
      </c>
      <c r="J462" s="30">
        <v>81</v>
      </c>
    </row>
    <row r="463" spans="1:10" x14ac:dyDescent="0.45">
      <c r="A463" s="27" t="s">
        <v>2381</v>
      </c>
      <c r="B463" s="28" t="s">
        <v>2382</v>
      </c>
      <c r="C463" s="27" t="s">
        <v>2383</v>
      </c>
      <c r="D463" s="27" t="s">
        <v>2384</v>
      </c>
      <c r="E463" s="27" t="s">
        <v>2385</v>
      </c>
      <c r="F463" s="27" t="s">
        <v>2270</v>
      </c>
      <c r="G463" s="27" t="s">
        <v>2270</v>
      </c>
      <c r="H463" s="27" t="s">
        <v>148</v>
      </c>
      <c r="I463" s="29">
        <v>75</v>
      </c>
      <c r="J463" s="30">
        <v>152</v>
      </c>
    </row>
    <row r="464" spans="1:10" x14ac:dyDescent="0.45">
      <c r="A464" s="27" t="s">
        <v>4081</v>
      </c>
      <c r="B464" s="28" t="s">
        <v>4082</v>
      </c>
      <c r="C464" s="27" t="s">
        <v>4083</v>
      </c>
      <c r="D464" s="27" t="s">
        <v>4084</v>
      </c>
      <c r="E464" s="27" t="s">
        <v>4085</v>
      </c>
      <c r="F464" s="27" t="s">
        <v>3317</v>
      </c>
      <c r="G464" s="27" t="s">
        <v>3318</v>
      </c>
      <c r="H464" s="27" t="s">
        <v>137</v>
      </c>
      <c r="I464" s="29">
        <v>0</v>
      </c>
      <c r="J464" s="30">
        <v>290</v>
      </c>
    </row>
    <row r="465" spans="1:10" x14ac:dyDescent="0.45">
      <c r="A465" s="27" t="s">
        <v>3208</v>
      </c>
      <c r="B465" s="28" t="s">
        <v>3209</v>
      </c>
      <c r="C465" s="27" t="s">
        <v>3210</v>
      </c>
      <c r="D465" s="27" t="s">
        <v>3211</v>
      </c>
      <c r="E465" s="27" t="s">
        <v>3212</v>
      </c>
      <c r="F465" s="27" t="s">
        <v>2902</v>
      </c>
      <c r="G465" s="27" t="s">
        <v>2902</v>
      </c>
      <c r="H465" s="27" t="s">
        <v>137</v>
      </c>
      <c r="I465" s="29">
        <v>0</v>
      </c>
      <c r="J465" s="30">
        <v>216</v>
      </c>
    </row>
    <row r="466" spans="1:10" x14ac:dyDescent="0.45">
      <c r="A466" s="27" t="s">
        <v>3460</v>
      </c>
      <c r="B466" s="28" t="s">
        <v>3461</v>
      </c>
      <c r="C466" s="27" t="s">
        <v>3462</v>
      </c>
      <c r="D466" s="27" t="s">
        <v>3463</v>
      </c>
      <c r="E466" s="27" t="s">
        <v>3464</v>
      </c>
      <c r="F466" s="27" t="s">
        <v>3317</v>
      </c>
      <c r="G466" s="27" t="s">
        <v>3318</v>
      </c>
      <c r="H466" s="27" t="s">
        <v>137</v>
      </c>
      <c r="I466" s="29">
        <v>0</v>
      </c>
      <c r="J466" s="30">
        <v>144</v>
      </c>
    </row>
    <row r="467" spans="1:10" x14ac:dyDescent="0.45">
      <c r="A467" s="27" t="s">
        <v>2774</v>
      </c>
      <c r="B467" s="28" t="s">
        <v>2775</v>
      </c>
      <c r="C467" s="27" t="s">
        <v>2776</v>
      </c>
      <c r="D467" s="27" t="s">
        <v>2777</v>
      </c>
      <c r="E467" s="27" t="s">
        <v>2778</v>
      </c>
      <c r="F467" s="27" t="s">
        <v>2779</v>
      </c>
      <c r="G467" s="27" t="s">
        <v>2751</v>
      </c>
      <c r="H467" s="27" t="s">
        <v>137</v>
      </c>
      <c r="I467" s="29">
        <v>0</v>
      </c>
      <c r="J467" s="30">
        <v>96</v>
      </c>
    </row>
    <row r="468" spans="1:10" x14ac:dyDescent="0.45">
      <c r="A468" s="27" t="s">
        <v>3098</v>
      </c>
      <c r="B468" s="28" t="s">
        <v>3099</v>
      </c>
      <c r="C468" s="27" t="s">
        <v>3100</v>
      </c>
      <c r="D468" s="27" t="s">
        <v>3101</v>
      </c>
      <c r="E468" s="27" t="s">
        <v>3102</v>
      </c>
      <c r="F468" s="27" t="s">
        <v>2902</v>
      </c>
      <c r="G468" s="27" t="s">
        <v>2902</v>
      </c>
      <c r="H468" s="27" t="s">
        <v>137</v>
      </c>
      <c r="I468" s="29">
        <v>0</v>
      </c>
      <c r="J468" s="30">
        <v>99</v>
      </c>
    </row>
    <row r="469" spans="1:10" x14ac:dyDescent="0.45">
      <c r="A469" s="27" t="s">
        <v>4962</v>
      </c>
      <c r="B469" s="28" t="s">
        <v>4963</v>
      </c>
      <c r="C469" s="27" t="s">
        <v>4964</v>
      </c>
      <c r="D469" s="27" t="s">
        <v>4965</v>
      </c>
      <c r="E469" s="27" t="s">
        <v>4966</v>
      </c>
      <c r="F469" s="27" t="s">
        <v>160</v>
      </c>
      <c r="G469" s="27" t="s">
        <v>136</v>
      </c>
      <c r="H469" s="27" t="s">
        <v>137</v>
      </c>
      <c r="I469" s="29">
        <v>0</v>
      </c>
      <c r="J469" s="30">
        <v>60</v>
      </c>
    </row>
    <row r="470" spans="1:10" x14ac:dyDescent="0.45">
      <c r="A470" s="27" t="s">
        <v>5224</v>
      </c>
      <c r="B470" s="28" t="s">
        <v>5225</v>
      </c>
      <c r="C470" s="27" t="s">
        <v>5226</v>
      </c>
      <c r="D470" s="27" t="s">
        <v>5227</v>
      </c>
      <c r="E470" s="27" t="s">
        <v>5228</v>
      </c>
      <c r="F470" s="27" t="s">
        <v>2602</v>
      </c>
      <c r="G470" s="27" t="s">
        <v>2602</v>
      </c>
      <c r="H470" s="27" t="s">
        <v>137</v>
      </c>
      <c r="I470" s="29">
        <v>0</v>
      </c>
      <c r="J470" s="30">
        <v>32</v>
      </c>
    </row>
    <row r="471" spans="1:10" x14ac:dyDescent="0.45">
      <c r="A471" s="27" t="s">
        <v>5209</v>
      </c>
      <c r="B471" s="28" t="s">
        <v>5210</v>
      </c>
      <c r="C471" s="27" t="s">
        <v>5211</v>
      </c>
      <c r="D471" s="27" t="s">
        <v>5212</v>
      </c>
      <c r="E471" s="27" t="s">
        <v>5213</v>
      </c>
      <c r="F471" s="27" t="s">
        <v>3317</v>
      </c>
      <c r="G471" s="27" t="s">
        <v>3318</v>
      </c>
      <c r="H471" s="27" t="s">
        <v>137</v>
      </c>
      <c r="I471" s="29">
        <v>0</v>
      </c>
      <c r="J471" s="30">
        <v>59</v>
      </c>
    </row>
    <row r="472" spans="1:10" x14ac:dyDescent="0.45">
      <c r="A472" s="27" t="s">
        <v>2665</v>
      </c>
      <c r="B472" s="28" t="s">
        <v>2666</v>
      </c>
      <c r="C472" s="27" t="s">
        <v>2667</v>
      </c>
      <c r="D472" s="27" t="s">
        <v>2668</v>
      </c>
      <c r="E472" s="27" t="s">
        <v>2669</v>
      </c>
      <c r="F472" s="27" t="s">
        <v>2602</v>
      </c>
      <c r="G472" s="27" t="s">
        <v>2602</v>
      </c>
      <c r="H472" s="27" t="s">
        <v>137</v>
      </c>
      <c r="I472" s="29">
        <v>0</v>
      </c>
      <c r="J472" s="30">
        <v>68</v>
      </c>
    </row>
    <row r="473" spans="1:10" x14ac:dyDescent="0.45">
      <c r="A473" s="27" t="s">
        <v>383</v>
      </c>
      <c r="B473" s="28" t="s">
        <v>384</v>
      </c>
      <c r="C473" s="27" t="s">
        <v>385</v>
      </c>
      <c r="D473" s="27" t="s">
        <v>386</v>
      </c>
      <c r="E473" s="27" t="s">
        <v>387</v>
      </c>
      <c r="F473" s="27" t="s">
        <v>342</v>
      </c>
      <c r="G473" s="27" t="s">
        <v>336</v>
      </c>
      <c r="H473" s="27" t="s">
        <v>137</v>
      </c>
      <c r="I473" s="29">
        <v>0</v>
      </c>
      <c r="J473" s="30">
        <v>96</v>
      </c>
    </row>
    <row r="474" spans="1:10" x14ac:dyDescent="0.45">
      <c r="A474" s="27" t="s">
        <v>1826</v>
      </c>
      <c r="B474" s="28" t="s">
        <v>1827</v>
      </c>
      <c r="C474" s="27" t="s">
        <v>1828</v>
      </c>
      <c r="D474" s="27" t="s">
        <v>1829</v>
      </c>
      <c r="E474" s="27" t="s">
        <v>1830</v>
      </c>
      <c r="F474" s="27" t="s">
        <v>1661</v>
      </c>
      <c r="G474" s="27" t="s">
        <v>1661</v>
      </c>
      <c r="H474" s="27" t="s">
        <v>137</v>
      </c>
      <c r="I474" s="29">
        <v>0</v>
      </c>
      <c r="J474" s="30">
        <v>115</v>
      </c>
    </row>
    <row r="475" spans="1:10" x14ac:dyDescent="0.45">
      <c r="A475" s="27" t="s">
        <v>4766</v>
      </c>
      <c r="B475" s="28" t="s">
        <v>4767</v>
      </c>
      <c r="C475" s="27" t="s">
        <v>4768</v>
      </c>
      <c r="D475" s="27" t="s">
        <v>4769</v>
      </c>
      <c r="E475" s="27" t="s">
        <v>4770</v>
      </c>
      <c r="F475" s="27" t="s">
        <v>3317</v>
      </c>
      <c r="G475" s="27" t="s">
        <v>3635</v>
      </c>
      <c r="H475" s="27" t="s">
        <v>137</v>
      </c>
      <c r="I475" s="29">
        <v>0</v>
      </c>
      <c r="J475" s="30">
        <v>125</v>
      </c>
    </row>
    <row r="476" spans="1:10" x14ac:dyDescent="0.45">
      <c r="A476" s="27" t="s">
        <v>2432</v>
      </c>
      <c r="B476" s="28" t="s">
        <v>2433</v>
      </c>
      <c r="C476" s="27" t="s">
        <v>2434</v>
      </c>
      <c r="D476" s="27" t="s">
        <v>2435</v>
      </c>
      <c r="E476" s="27" t="s">
        <v>2436</v>
      </c>
      <c r="F476" s="27" t="s">
        <v>2270</v>
      </c>
      <c r="G476" s="27" t="s">
        <v>2270</v>
      </c>
      <c r="H476" s="27" t="s">
        <v>137</v>
      </c>
      <c r="I476" s="29">
        <v>0</v>
      </c>
      <c r="J476" s="30">
        <v>158</v>
      </c>
    </row>
    <row r="477" spans="1:10" x14ac:dyDescent="0.45">
      <c r="A477" s="27" t="s">
        <v>4036</v>
      </c>
      <c r="B477" s="28" t="s">
        <v>4037</v>
      </c>
      <c r="C477" s="27" t="s">
        <v>4038</v>
      </c>
      <c r="D477" s="27" t="s">
        <v>4039</v>
      </c>
      <c r="E477" s="27" t="s">
        <v>4040</v>
      </c>
      <c r="F477" s="27" t="s">
        <v>3317</v>
      </c>
      <c r="G477" s="27" t="s">
        <v>3318</v>
      </c>
      <c r="H477" s="27" t="s">
        <v>137</v>
      </c>
      <c r="I477" s="29">
        <v>0</v>
      </c>
      <c r="J477" s="30">
        <v>149</v>
      </c>
    </row>
    <row r="478" spans="1:10" x14ac:dyDescent="0.45">
      <c r="A478" s="27" t="s">
        <v>2080</v>
      </c>
      <c r="B478" s="28" t="s">
        <v>2081</v>
      </c>
      <c r="C478" s="27" t="s">
        <v>2082</v>
      </c>
      <c r="D478" s="27" t="s">
        <v>2083</v>
      </c>
      <c r="E478" s="27" t="s">
        <v>2084</v>
      </c>
      <c r="F478" s="27" t="s">
        <v>1961</v>
      </c>
      <c r="G478" s="27" t="s">
        <v>1962</v>
      </c>
      <c r="H478" s="27" t="s">
        <v>137</v>
      </c>
      <c r="I478" s="29">
        <v>0</v>
      </c>
      <c r="J478" s="30">
        <v>59</v>
      </c>
    </row>
    <row r="479" spans="1:10" x14ac:dyDescent="0.45">
      <c r="A479" s="27" t="s">
        <v>1011</v>
      </c>
      <c r="B479" s="28" t="s">
        <v>1012</v>
      </c>
      <c r="C479" s="27" t="s">
        <v>1013</v>
      </c>
      <c r="D479" s="27" t="s">
        <v>1014</v>
      </c>
      <c r="E479" s="27" t="s">
        <v>1015</v>
      </c>
      <c r="F479" s="27" t="s">
        <v>778</v>
      </c>
      <c r="G479" s="27" t="s">
        <v>749</v>
      </c>
      <c r="H479" s="27" t="s">
        <v>137</v>
      </c>
      <c r="I479" s="29">
        <v>0</v>
      </c>
      <c r="J479" s="30">
        <v>97</v>
      </c>
    </row>
    <row r="480" spans="1:10" x14ac:dyDescent="0.45">
      <c r="A480" s="27" t="s">
        <v>859</v>
      </c>
      <c r="B480" s="28" t="s">
        <v>860</v>
      </c>
      <c r="C480" s="27" t="s">
        <v>861</v>
      </c>
      <c r="D480" s="27" t="s">
        <v>862</v>
      </c>
      <c r="E480" s="27" t="s">
        <v>863</v>
      </c>
      <c r="F480" s="27" t="s">
        <v>755</v>
      </c>
      <c r="G480" s="27" t="s">
        <v>762</v>
      </c>
      <c r="H480" s="27" t="s">
        <v>137</v>
      </c>
      <c r="I480" s="29">
        <v>0</v>
      </c>
      <c r="J480" s="30">
        <v>68</v>
      </c>
    </row>
    <row r="481" spans="1:10" x14ac:dyDescent="0.45">
      <c r="A481" s="27" t="s">
        <v>2670</v>
      </c>
      <c r="B481" s="28" t="s">
        <v>2671</v>
      </c>
      <c r="C481" s="27" t="s">
        <v>2672</v>
      </c>
      <c r="D481" s="27" t="s">
        <v>2673</v>
      </c>
      <c r="E481" s="27" t="s">
        <v>2674</v>
      </c>
      <c r="F481" s="27" t="s">
        <v>2608</v>
      </c>
      <c r="G481" s="27" t="s">
        <v>2602</v>
      </c>
      <c r="H481" s="27" t="s">
        <v>137</v>
      </c>
      <c r="I481" s="29">
        <v>0</v>
      </c>
      <c r="J481" s="30">
        <v>59</v>
      </c>
    </row>
    <row r="482" spans="1:10" x14ac:dyDescent="0.45">
      <c r="A482" s="27" t="s">
        <v>1317</v>
      </c>
      <c r="B482" s="28" t="s">
        <v>1318</v>
      </c>
      <c r="C482" s="27" t="s">
        <v>1319</v>
      </c>
      <c r="D482" s="27" t="s">
        <v>1320</v>
      </c>
      <c r="E482" s="27" t="s">
        <v>1321</v>
      </c>
      <c r="F482" s="27" t="s">
        <v>1234</v>
      </c>
      <c r="G482" s="27" t="s">
        <v>1235</v>
      </c>
      <c r="H482" s="27" t="s">
        <v>137</v>
      </c>
      <c r="I482" s="29">
        <v>0</v>
      </c>
      <c r="J482" s="30">
        <v>99</v>
      </c>
    </row>
    <row r="483" spans="1:10" x14ac:dyDescent="0.45">
      <c r="A483" s="27" t="s">
        <v>1322</v>
      </c>
      <c r="B483" s="28" t="s">
        <v>1323</v>
      </c>
      <c r="C483" s="27" t="s">
        <v>1324</v>
      </c>
      <c r="D483" s="27" t="s">
        <v>1325</v>
      </c>
      <c r="E483" s="27" t="s">
        <v>1326</v>
      </c>
      <c r="F483" s="27" t="s">
        <v>1234</v>
      </c>
      <c r="G483" s="27" t="s">
        <v>1235</v>
      </c>
      <c r="H483" s="27" t="s">
        <v>137</v>
      </c>
      <c r="I483" s="29">
        <v>0</v>
      </c>
      <c r="J483" s="30">
        <v>98</v>
      </c>
    </row>
    <row r="484" spans="1:10" x14ac:dyDescent="0.45">
      <c r="A484" s="27" t="s">
        <v>4447</v>
      </c>
      <c r="B484" s="28" t="s">
        <v>4448</v>
      </c>
      <c r="C484" s="27" t="s">
        <v>4449</v>
      </c>
      <c r="D484" s="27" t="s">
        <v>4450</v>
      </c>
      <c r="E484" s="27" t="s">
        <v>4451</v>
      </c>
      <c r="F484" s="27" t="s">
        <v>3317</v>
      </c>
      <c r="G484" s="27" t="s">
        <v>3635</v>
      </c>
      <c r="H484" s="27" t="s">
        <v>137</v>
      </c>
      <c r="I484" s="29">
        <v>0</v>
      </c>
      <c r="J484" s="30">
        <v>99</v>
      </c>
    </row>
    <row r="485" spans="1:10" x14ac:dyDescent="0.45">
      <c r="A485" s="27" t="s">
        <v>950</v>
      </c>
      <c r="B485" s="28" t="s">
        <v>951</v>
      </c>
      <c r="C485" s="27" t="s">
        <v>952</v>
      </c>
      <c r="D485" s="27" t="s">
        <v>953</v>
      </c>
      <c r="E485" s="27" t="s">
        <v>954</v>
      </c>
      <c r="F485" s="27" t="s">
        <v>755</v>
      </c>
      <c r="G485" s="27" t="s">
        <v>749</v>
      </c>
      <c r="H485" s="27" t="s">
        <v>137</v>
      </c>
      <c r="I485" s="29">
        <v>0</v>
      </c>
      <c r="J485" s="30">
        <v>86</v>
      </c>
    </row>
    <row r="486" spans="1:10" x14ac:dyDescent="0.45">
      <c r="A486" s="27" t="s">
        <v>854</v>
      </c>
      <c r="B486" s="28" t="s">
        <v>855</v>
      </c>
      <c r="C486" s="27" t="s">
        <v>856</v>
      </c>
      <c r="D486" s="27" t="s">
        <v>857</v>
      </c>
      <c r="E486" s="27" t="s">
        <v>858</v>
      </c>
      <c r="F486" s="27" t="s">
        <v>755</v>
      </c>
      <c r="G486" s="27" t="s">
        <v>749</v>
      </c>
      <c r="H486" s="27" t="s">
        <v>137</v>
      </c>
      <c r="I486" s="29">
        <v>0</v>
      </c>
      <c r="J486" s="30">
        <v>74</v>
      </c>
    </row>
    <row r="487" spans="1:10" x14ac:dyDescent="0.45">
      <c r="A487" s="27" t="s">
        <v>3108</v>
      </c>
      <c r="B487" s="28" t="s">
        <v>3109</v>
      </c>
      <c r="C487" s="27" t="s">
        <v>3110</v>
      </c>
      <c r="D487" s="27" t="s">
        <v>3111</v>
      </c>
      <c r="E487" s="27" t="s">
        <v>3112</v>
      </c>
      <c r="F487" s="27" t="s">
        <v>2902</v>
      </c>
      <c r="G487" s="27" t="s">
        <v>2902</v>
      </c>
      <c r="H487" s="27" t="s">
        <v>137</v>
      </c>
      <c r="I487" s="29">
        <v>0</v>
      </c>
      <c r="J487" s="30">
        <v>83</v>
      </c>
    </row>
    <row r="488" spans="1:10" x14ac:dyDescent="0.45">
      <c r="A488" s="27" t="s">
        <v>3465</v>
      </c>
      <c r="B488" s="28" t="s">
        <v>3466</v>
      </c>
      <c r="C488" s="27" t="s">
        <v>3467</v>
      </c>
      <c r="D488" s="27" t="s">
        <v>3468</v>
      </c>
      <c r="E488" s="27" t="s">
        <v>3469</v>
      </c>
      <c r="F488" s="27" t="s">
        <v>3317</v>
      </c>
      <c r="G488" s="27" t="s">
        <v>3318</v>
      </c>
      <c r="H488" s="27" t="s">
        <v>137</v>
      </c>
      <c r="I488" s="29">
        <v>0</v>
      </c>
      <c r="J488" s="30">
        <v>71</v>
      </c>
    </row>
    <row r="489" spans="1:10" x14ac:dyDescent="0.45">
      <c r="A489" s="27" t="s">
        <v>5229</v>
      </c>
      <c r="B489" s="28" t="s">
        <v>5230</v>
      </c>
      <c r="C489" s="27" t="s">
        <v>5231</v>
      </c>
      <c r="D489" s="27" t="s">
        <v>5232</v>
      </c>
      <c r="E489" s="27" t="s">
        <v>5233</v>
      </c>
      <c r="F489" s="27" t="s">
        <v>1480</v>
      </c>
      <c r="G489" s="27" t="s">
        <v>1457</v>
      </c>
      <c r="H489" s="27" t="s">
        <v>137</v>
      </c>
      <c r="I489" s="29">
        <v>0</v>
      </c>
      <c r="J489" s="30">
        <v>120</v>
      </c>
    </row>
    <row r="490" spans="1:10" x14ac:dyDescent="0.45">
      <c r="A490" s="27" t="s">
        <v>518</v>
      </c>
      <c r="B490" s="28" t="s">
        <v>519</v>
      </c>
      <c r="C490" s="27" t="s">
        <v>520</v>
      </c>
      <c r="D490" s="27" t="s">
        <v>521</v>
      </c>
      <c r="E490" s="27" t="s">
        <v>522</v>
      </c>
      <c r="F490" s="27" t="s">
        <v>342</v>
      </c>
      <c r="G490" s="27" t="s">
        <v>336</v>
      </c>
      <c r="H490" s="27" t="s">
        <v>137</v>
      </c>
      <c r="I490" s="29">
        <v>0</v>
      </c>
      <c r="J490" s="30">
        <v>99</v>
      </c>
    </row>
    <row r="491" spans="1:10" x14ac:dyDescent="0.45">
      <c r="A491" s="27" t="s">
        <v>4219</v>
      </c>
      <c r="B491" s="28" t="s">
        <v>4220</v>
      </c>
      <c r="C491" s="27" t="s">
        <v>4221</v>
      </c>
      <c r="D491" s="27" t="s">
        <v>4222</v>
      </c>
      <c r="E491" s="27" t="s">
        <v>4223</v>
      </c>
      <c r="F491" s="27" t="s">
        <v>3317</v>
      </c>
      <c r="G491" s="27" t="s">
        <v>3318</v>
      </c>
      <c r="H491" s="27" t="s">
        <v>137</v>
      </c>
      <c r="I491" s="29">
        <v>0</v>
      </c>
      <c r="J491" s="30">
        <v>163</v>
      </c>
    </row>
    <row r="492" spans="1:10" x14ac:dyDescent="0.45">
      <c r="A492" s="27" t="s">
        <v>4051</v>
      </c>
      <c r="B492" s="28" t="s">
        <v>4052</v>
      </c>
      <c r="C492" s="27" t="s">
        <v>4053</v>
      </c>
      <c r="D492" s="27" t="s">
        <v>4054</v>
      </c>
      <c r="E492" s="27" t="s">
        <v>4055</v>
      </c>
      <c r="F492" s="27" t="s">
        <v>3317</v>
      </c>
      <c r="G492" s="27" t="s">
        <v>3318</v>
      </c>
      <c r="H492" s="27" t="s">
        <v>137</v>
      </c>
      <c r="I492" s="29">
        <v>0</v>
      </c>
      <c r="J492" s="30">
        <v>154</v>
      </c>
    </row>
    <row r="493" spans="1:10" x14ac:dyDescent="0.45">
      <c r="A493" s="27" t="s">
        <v>4175</v>
      </c>
      <c r="B493" s="28" t="s">
        <v>4176</v>
      </c>
      <c r="C493" s="27" t="s">
        <v>4177</v>
      </c>
      <c r="D493" s="27" t="s">
        <v>4178</v>
      </c>
      <c r="E493" s="27" t="s">
        <v>4179</v>
      </c>
      <c r="F493" s="27" t="s">
        <v>3317</v>
      </c>
      <c r="G493" s="27" t="s">
        <v>3318</v>
      </c>
      <c r="H493" s="27" t="s">
        <v>137</v>
      </c>
      <c r="I493" s="29">
        <v>0</v>
      </c>
      <c r="J493" s="30">
        <v>78</v>
      </c>
    </row>
    <row r="494" spans="1:10" x14ac:dyDescent="0.45">
      <c r="A494" s="27" t="s">
        <v>4771</v>
      </c>
      <c r="B494" s="28" t="s">
        <v>4772</v>
      </c>
      <c r="C494" s="27" t="s">
        <v>4773</v>
      </c>
      <c r="D494" s="27" t="s">
        <v>4774</v>
      </c>
      <c r="E494" s="27" t="s">
        <v>4775</v>
      </c>
      <c r="F494" s="27" t="s">
        <v>3317</v>
      </c>
      <c r="G494" s="27" t="s">
        <v>3318</v>
      </c>
      <c r="H494" s="27" t="s">
        <v>137</v>
      </c>
      <c r="I494" s="29">
        <v>0</v>
      </c>
      <c r="J494" s="30">
        <v>198</v>
      </c>
    </row>
    <row r="495" spans="1:10" x14ac:dyDescent="0.45">
      <c r="A495" s="27" t="s">
        <v>2085</v>
      </c>
      <c r="B495" s="28" t="s">
        <v>2086</v>
      </c>
      <c r="C495" s="27" t="s">
        <v>2087</v>
      </c>
      <c r="D495" s="27" t="s">
        <v>2088</v>
      </c>
      <c r="E495" s="27" t="s">
        <v>2089</v>
      </c>
      <c r="F495" s="27" t="s">
        <v>1961</v>
      </c>
      <c r="G495" s="27" t="s">
        <v>1962</v>
      </c>
      <c r="H495" s="27" t="s">
        <v>137</v>
      </c>
      <c r="I495" s="29">
        <v>0</v>
      </c>
      <c r="J495" s="30">
        <v>152</v>
      </c>
    </row>
    <row r="496" spans="1:10" x14ac:dyDescent="0.45">
      <c r="A496" s="27" t="s">
        <v>1327</v>
      </c>
      <c r="B496" s="28" t="s">
        <v>1328</v>
      </c>
      <c r="C496" s="27" t="s">
        <v>1329</v>
      </c>
      <c r="D496" s="27" t="s">
        <v>1330</v>
      </c>
      <c r="E496" s="27" t="s">
        <v>1331</v>
      </c>
      <c r="F496" s="27" t="s">
        <v>1192</v>
      </c>
      <c r="G496" s="27" t="s">
        <v>789</v>
      </c>
      <c r="H496" s="27" t="s">
        <v>137</v>
      </c>
      <c r="I496" s="29">
        <v>0</v>
      </c>
      <c r="J496" s="30">
        <v>59</v>
      </c>
    </row>
    <row r="497" spans="1:10" x14ac:dyDescent="0.45">
      <c r="A497" s="27" t="s">
        <v>4671</v>
      </c>
      <c r="B497" s="28" t="s">
        <v>4672</v>
      </c>
      <c r="C497" s="27" t="s">
        <v>4673</v>
      </c>
      <c r="D497" s="27" t="s">
        <v>4674</v>
      </c>
      <c r="E497" s="27" t="s">
        <v>4675</v>
      </c>
      <c r="F497" s="27" t="s">
        <v>3317</v>
      </c>
      <c r="G497" s="27" t="s">
        <v>3329</v>
      </c>
      <c r="H497" s="27" t="s">
        <v>137</v>
      </c>
      <c r="I497" s="29">
        <v>0</v>
      </c>
      <c r="J497" s="30">
        <v>131</v>
      </c>
    </row>
    <row r="498" spans="1:10" x14ac:dyDescent="0.45">
      <c r="A498" s="27" t="s">
        <v>3470</v>
      </c>
      <c r="B498" s="28" t="s">
        <v>3471</v>
      </c>
      <c r="C498" s="27" t="s">
        <v>3472</v>
      </c>
      <c r="D498" s="27" t="s">
        <v>3473</v>
      </c>
      <c r="E498" s="27" t="s">
        <v>3474</v>
      </c>
      <c r="F498" s="27" t="s">
        <v>3317</v>
      </c>
      <c r="G498" s="27" t="s">
        <v>3318</v>
      </c>
      <c r="H498" s="27" t="s">
        <v>137</v>
      </c>
      <c r="I498" s="29">
        <v>0</v>
      </c>
      <c r="J498" s="30">
        <v>99</v>
      </c>
    </row>
    <row r="499" spans="1:10" x14ac:dyDescent="0.45">
      <c r="A499" s="27" t="s">
        <v>3405</v>
      </c>
      <c r="B499" s="28" t="s">
        <v>3406</v>
      </c>
      <c r="C499" s="27" t="s">
        <v>3407</v>
      </c>
      <c r="D499" s="27" t="s">
        <v>3408</v>
      </c>
      <c r="E499" s="27" t="s">
        <v>3409</v>
      </c>
      <c r="F499" s="27" t="s">
        <v>3317</v>
      </c>
      <c r="G499" s="27" t="s">
        <v>3318</v>
      </c>
      <c r="H499" s="27" t="s">
        <v>137</v>
      </c>
      <c r="I499" s="29">
        <v>0</v>
      </c>
      <c r="J499" s="30">
        <v>40</v>
      </c>
    </row>
    <row r="500" spans="1:10" x14ac:dyDescent="0.45">
      <c r="A500" s="27" t="s">
        <v>3981</v>
      </c>
      <c r="B500" s="28" t="s">
        <v>3982</v>
      </c>
      <c r="C500" s="27" t="s">
        <v>3983</v>
      </c>
      <c r="D500" s="27" t="s">
        <v>3984</v>
      </c>
      <c r="E500" s="27" t="s">
        <v>3985</v>
      </c>
      <c r="F500" s="27" t="s">
        <v>3317</v>
      </c>
      <c r="G500" s="27" t="s">
        <v>3318</v>
      </c>
      <c r="H500" s="27" t="s">
        <v>137</v>
      </c>
      <c r="I500" s="29">
        <v>0</v>
      </c>
      <c r="J500" s="30">
        <v>99</v>
      </c>
    </row>
    <row r="501" spans="1:10" x14ac:dyDescent="0.45">
      <c r="A501" s="27" t="s">
        <v>3676</v>
      </c>
      <c r="B501" s="28" t="s">
        <v>3677</v>
      </c>
      <c r="C501" s="27" t="s">
        <v>3678</v>
      </c>
      <c r="D501" s="27" t="s">
        <v>3679</v>
      </c>
      <c r="E501" s="27" t="s">
        <v>3680</v>
      </c>
      <c r="F501" s="27" t="s">
        <v>3317</v>
      </c>
      <c r="G501" s="27" t="s">
        <v>3329</v>
      </c>
      <c r="H501" s="27" t="s">
        <v>137</v>
      </c>
      <c r="I501" s="29">
        <v>0</v>
      </c>
      <c r="J501" s="30">
        <v>141</v>
      </c>
    </row>
    <row r="502" spans="1:10" x14ac:dyDescent="0.45">
      <c r="A502" s="27" t="s">
        <v>1332</v>
      </c>
      <c r="B502" s="28" t="s">
        <v>1333</v>
      </c>
      <c r="C502" s="27" t="s">
        <v>1334</v>
      </c>
      <c r="D502" s="27" t="s">
        <v>1335</v>
      </c>
      <c r="E502" s="27" t="s">
        <v>1336</v>
      </c>
      <c r="F502" s="27" t="s">
        <v>1213</v>
      </c>
      <c r="G502" s="27" t="s">
        <v>789</v>
      </c>
      <c r="H502" s="27" t="s">
        <v>137</v>
      </c>
      <c r="I502" s="29">
        <v>0</v>
      </c>
      <c r="J502" s="30">
        <v>176</v>
      </c>
    </row>
    <row r="503" spans="1:10" x14ac:dyDescent="0.45">
      <c r="A503" s="27" t="s">
        <v>2953</v>
      </c>
      <c r="B503" s="28" t="s">
        <v>2954</v>
      </c>
      <c r="C503" s="27" t="s">
        <v>2955</v>
      </c>
      <c r="D503" s="27" t="s">
        <v>2956</v>
      </c>
      <c r="E503" s="27" t="s">
        <v>2957</v>
      </c>
      <c r="F503" s="27" t="s">
        <v>2902</v>
      </c>
      <c r="G503" s="27" t="s">
        <v>2902</v>
      </c>
      <c r="H503" s="27" t="s">
        <v>137</v>
      </c>
      <c r="I503" s="29">
        <v>0</v>
      </c>
      <c r="J503" s="30">
        <v>243</v>
      </c>
    </row>
    <row r="504" spans="1:10" x14ac:dyDescent="0.45">
      <c r="A504" s="27" t="s">
        <v>3741</v>
      </c>
      <c r="B504" s="28" t="s">
        <v>3742</v>
      </c>
      <c r="C504" s="27" t="s">
        <v>3743</v>
      </c>
      <c r="D504" s="27" t="s">
        <v>3744</v>
      </c>
      <c r="E504" s="27" t="s">
        <v>3745</v>
      </c>
      <c r="F504" s="27" t="s">
        <v>3317</v>
      </c>
      <c r="G504" s="27" t="s">
        <v>3329</v>
      </c>
      <c r="H504" s="27" t="s">
        <v>137</v>
      </c>
      <c r="I504" s="29">
        <v>0</v>
      </c>
      <c r="J504" s="30">
        <v>99</v>
      </c>
    </row>
    <row r="505" spans="1:10" x14ac:dyDescent="0.45">
      <c r="A505" s="27" t="s">
        <v>2457</v>
      </c>
      <c r="B505" s="28" t="s">
        <v>2458</v>
      </c>
      <c r="C505" s="27" t="s">
        <v>2459</v>
      </c>
      <c r="D505" s="27" t="s">
        <v>2460</v>
      </c>
      <c r="E505" s="27" t="s">
        <v>2461</v>
      </c>
      <c r="F505" s="27" t="s">
        <v>2270</v>
      </c>
      <c r="G505" s="27" t="s">
        <v>2270</v>
      </c>
      <c r="H505" s="27" t="s">
        <v>137</v>
      </c>
      <c r="I505" s="29">
        <v>0</v>
      </c>
      <c r="J505" s="30">
        <v>99</v>
      </c>
    </row>
    <row r="506" spans="1:10" x14ac:dyDescent="0.45">
      <c r="A506" s="27" t="s">
        <v>875</v>
      </c>
      <c r="B506" s="28" t="s">
        <v>876</v>
      </c>
      <c r="C506" s="27" t="s">
        <v>877</v>
      </c>
      <c r="D506" s="27" t="s">
        <v>878</v>
      </c>
      <c r="E506" s="27" t="s">
        <v>879</v>
      </c>
      <c r="F506" s="27" t="s">
        <v>761</v>
      </c>
      <c r="G506" s="27" t="s">
        <v>789</v>
      </c>
      <c r="H506" s="27" t="s">
        <v>137</v>
      </c>
      <c r="I506" s="29">
        <v>0</v>
      </c>
      <c r="J506" s="30">
        <v>99</v>
      </c>
    </row>
    <row r="507" spans="1:10" x14ac:dyDescent="0.45">
      <c r="A507" s="27" t="s">
        <v>1756</v>
      </c>
      <c r="B507" s="28" t="s">
        <v>1757</v>
      </c>
      <c r="C507" s="27" t="s">
        <v>1758</v>
      </c>
      <c r="D507" s="27" t="s">
        <v>1759</v>
      </c>
      <c r="E507" s="27" t="s">
        <v>1760</v>
      </c>
      <c r="F507" s="27" t="s">
        <v>1661</v>
      </c>
      <c r="G507" s="27" t="s">
        <v>1661</v>
      </c>
      <c r="H507" s="27" t="s">
        <v>137</v>
      </c>
      <c r="I507" s="29">
        <v>0</v>
      </c>
      <c r="J507" s="30">
        <v>169</v>
      </c>
    </row>
    <row r="508" spans="1:10" x14ac:dyDescent="0.45">
      <c r="A508" s="27" t="s">
        <v>1357</v>
      </c>
      <c r="B508" s="28" t="s">
        <v>1358</v>
      </c>
      <c r="C508" s="27" t="s">
        <v>1359</v>
      </c>
      <c r="D508" s="27" t="s">
        <v>1360</v>
      </c>
      <c r="E508" s="27" t="s">
        <v>1361</v>
      </c>
      <c r="F508" s="27" t="s">
        <v>1213</v>
      </c>
      <c r="G508" s="27" t="s">
        <v>789</v>
      </c>
      <c r="H508" s="27" t="s">
        <v>137</v>
      </c>
      <c r="I508" s="29">
        <v>0</v>
      </c>
      <c r="J508" s="30">
        <v>66</v>
      </c>
    </row>
    <row r="509" spans="1:10" x14ac:dyDescent="0.45">
      <c r="A509" s="27" t="s">
        <v>4776</v>
      </c>
      <c r="B509" s="28" t="s">
        <v>4777</v>
      </c>
      <c r="C509" s="27" t="s">
        <v>4778</v>
      </c>
      <c r="D509" s="27" t="s">
        <v>4779</v>
      </c>
      <c r="E509" s="27" t="s">
        <v>4780</v>
      </c>
      <c r="F509" s="27" t="s">
        <v>3317</v>
      </c>
      <c r="G509" s="27" t="s">
        <v>3318</v>
      </c>
      <c r="H509" s="27" t="s">
        <v>137</v>
      </c>
      <c r="I509" s="29">
        <v>0</v>
      </c>
      <c r="J509" s="30">
        <v>49</v>
      </c>
    </row>
    <row r="510" spans="1:10" x14ac:dyDescent="0.45">
      <c r="A510" s="27" t="s">
        <v>1337</v>
      </c>
      <c r="B510" s="28" t="s">
        <v>1338</v>
      </c>
      <c r="C510" s="27" t="s">
        <v>1339</v>
      </c>
      <c r="D510" s="27" t="s">
        <v>1340</v>
      </c>
      <c r="E510" s="27" t="s">
        <v>1341</v>
      </c>
      <c r="F510" s="27" t="s">
        <v>789</v>
      </c>
      <c r="G510" s="27" t="s">
        <v>789</v>
      </c>
      <c r="H510" s="27" t="s">
        <v>137</v>
      </c>
      <c r="I510" s="29">
        <v>0</v>
      </c>
      <c r="J510" s="30">
        <v>59</v>
      </c>
    </row>
    <row r="511" spans="1:10" x14ac:dyDescent="0.45">
      <c r="A511" s="27" t="s">
        <v>890</v>
      </c>
      <c r="B511" s="28" t="s">
        <v>891</v>
      </c>
      <c r="C511" s="27" t="s">
        <v>892</v>
      </c>
      <c r="D511" s="27" t="s">
        <v>893</v>
      </c>
      <c r="E511" s="27" t="s">
        <v>894</v>
      </c>
      <c r="F511" s="27" t="s">
        <v>749</v>
      </c>
      <c r="G511" s="27" t="s">
        <v>749</v>
      </c>
      <c r="H511" s="27" t="s">
        <v>137</v>
      </c>
      <c r="I511" s="29">
        <v>0</v>
      </c>
      <c r="J511" s="30">
        <v>99</v>
      </c>
    </row>
    <row r="512" spans="1:10" x14ac:dyDescent="0.45">
      <c r="A512" s="27" t="s">
        <v>4781</v>
      </c>
      <c r="B512" s="28" t="s">
        <v>4782</v>
      </c>
      <c r="C512" s="27" t="s">
        <v>4783</v>
      </c>
      <c r="D512" s="27" t="s">
        <v>4784</v>
      </c>
      <c r="E512" s="27" t="s">
        <v>4785</v>
      </c>
      <c r="F512" s="27" t="s">
        <v>3317</v>
      </c>
      <c r="G512" s="27" t="s">
        <v>3329</v>
      </c>
      <c r="H512" s="27" t="s">
        <v>137</v>
      </c>
      <c r="I512" s="29">
        <v>0</v>
      </c>
      <c r="J512" s="30">
        <v>59</v>
      </c>
    </row>
    <row r="513" spans="1:10" x14ac:dyDescent="0.45">
      <c r="A513" s="27" t="s">
        <v>3375</v>
      </c>
      <c r="B513" s="28" t="s">
        <v>3376</v>
      </c>
      <c r="C513" s="27" t="s">
        <v>3377</v>
      </c>
      <c r="D513" s="27" t="s">
        <v>3378</v>
      </c>
      <c r="E513" s="27" t="s">
        <v>3379</v>
      </c>
      <c r="F513" s="27" t="s">
        <v>3317</v>
      </c>
      <c r="G513" s="27" t="s">
        <v>3329</v>
      </c>
      <c r="H513" s="27" t="s">
        <v>137</v>
      </c>
      <c r="I513" s="29">
        <v>0</v>
      </c>
      <c r="J513" s="30">
        <v>68</v>
      </c>
    </row>
    <row r="514" spans="1:10" x14ac:dyDescent="0.45">
      <c r="A514" s="27" t="s">
        <v>2695</v>
      </c>
      <c r="B514" s="28" t="s">
        <v>2696</v>
      </c>
      <c r="C514" s="27" t="s">
        <v>2697</v>
      </c>
      <c r="D514" s="27" t="s">
        <v>2698</v>
      </c>
      <c r="E514" s="27" t="s">
        <v>2699</v>
      </c>
      <c r="F514" s="27" t="s">
        <v>2639</v>
      </c>
      <c r="G514" s="27" t="s">
        <v>136</v>
      </c>
      <c r="H514" s="27" t="s">
        <v>137</v>
      </c>
      <c r="I514" s="29">
        <v>0</v>
      </c>
      <c r="J514" s="30">
        <v>168</v>
      </c>
    </row>
    <row r="515" spans="1:10" x14ac:dyDescent="0.45">
      <c r="A515" s="27" t="s">
        <v>543</v>
      </c>
      <c r="B515" s="28" t="s">
        <v>544</v>
      </c>
      <c r="C515" s="27" t="s">
        <v>545</v>
      </c>
      <c r="D515" s="27" t="s">
        <v>546</v>
      </c>
      <c r="E515" s="27" t="s">
        <v>547</v>
      </c>
      <c r="F515" s="27" t="s">
        <v>335</v>
      </c>
      <c r="G515" s="27" t="s">
        <v>336</v>
      </c>
      <c r="H515" s="27" t="s">
        <v>137</v>
      </c>
      <c r="I515" s="29">
        <v>0</v>
      </c>
      <c r="J515" s="30">
        <v>32</v>
      </c>
    </row>
    <row r="516" spans="1:10" x14ac:dyDescent="0.45">
      <c r="A516" s="27" t="s">
        <v>3475</v>
      </c>
      <c r="B516" s="28" t="s">
        <v>3476</v>
      </c>
      <c r="C516" s="27" t="s">
        <v>3477</v>
      </c>
      <c r="D516" s="27" t="s">
        <v>3478</v>
      </c>
      <c r="E516" s="27" t="s">
        <v>3479</v>
      </c>
      <c r="F516" s="27" t="s">
        <v>3317</v>
      </c>
      <c r="G516" s="27" t="s">
        <v>3318</v>
      </c>
      <c r="H516" s="27" t="s">
        <v>137</v>
      </c>
      <c r="I516" s="29">
        <v>0</v>
      </c>
      <c r="J516" s="30">
        <v>116</v>
      </c>
    </row>
    <row r="517" spans="1:10" x14ac:dyDescent="0.45">
      <c r="A517" s="27" t="s">
        <v>4091</v>
      </c>
      <c r="B517" s="28" t="s">
        <v>4092</v>
      </c>
      <c r="C517" s="27" t="s">
        <v>4093</v>
      </c>
      <c r="D517" s="27" t="s">
        <v>4094</v>
      </c>
      <c r="E517" s="27" t="s">
        <v>4095</v>
      </c>
      <c r="F517" s="27" t="s">
        <v>3317</v>
      </c>
      <c r="G517" s="27" t="s">
        <v>3318</v>
      </c>
      <c r="H517" s="27" t="s">
        <v>137</v>
      </c>
      <c r="I517" s="29">
        <v>0</v>
      </c>
      <c r="J517" s="30">
        <v>99</v>
      </c>
    </row>
    <row r="518" spans="1:10" x14ac:dyDescent="0.45">
      <c r="A518" s="27" t="s">
        <v>2847</v>
      </c>
      <c r="B518" s="28" t="s">
        <v>2848</v>
      </c>
      <c r="C518" s="27" t="s">
        <v>2849</v>
      </c>
      <c r="D518" s="27" t="s">
        <v>2850</v>
      </c>
      <c r="E518" s="27" t="s">
        <v>2851</v>
      </c>
      <c r="F518" s="27" t="s">
        <v>2750</v>
      </c>
      <c r="G518" s="27" t="s">
        <v>2751</v>
      </c>
      <c r="H518" s="27" t="s">
        <v>137</v>
      </c>
      <c r="I518" s="29">
        <v>0</v>
      </c>
      <c r="J518" s="30">
        <v>180</v>
      </c>
    </row>
    <row r="519" spans="1:10" x14ac:dyDescent="0.45">
      <c r="A519" s="27" t="s">
        <v>1526</v>
      </c>
      <c r="B519" s="28" t="s">
        <v>1527</v>
      </c>
      <c r="C519" s="27" t="s">
        <v>1528</v>
      </c>
      <c r="D519" s="27" t="s">
        <v>1529</v>
      </c>
      <c r="E519" s="27" t="s">
        <v>1530</v>
      </c>
      <c r="F519" s="27" t="s">
        <v>1457</v>
      </c>
      <c r="G519" s="27" t="s">
        <v>1457</v>
      </c>
      <c r="H519" s="27" t="s">
        <v>137</v>
      </c>
      <c r="I519" s="29">
        <v>0</v>
      </c>
      <c r="J519" s="30">
        <v>61</v>
      </c>
    </row>
    <row r="520" spans="1:10" x14ac:dyDescent="0.45">
      <c r="A520" s="27" t="s">
        <v>3480</v>
      </c>
      <c r="B520" s="28" t="s">
        <v>3481</v>
      </c>
      <c r="C520" s="27" t="s">
        <v>3482</v>
      </c>
      <c r="D520" s="27" t="s">
        <v>3483</v>
      </c>
      <c r="E520" s="27" t="s">
        <v>3484</v>
      </c>
      <c r="F520" s="27" t="s">
        <v>3317</v>
      </c>
      <c r="G520" s="27" t="s">
        <v>3318</v>
      </c>
      <c r="H520" s="27" t="s">
        <v>137</v>
      </c>
      <c r="I520" s="29">
        <v>0</v>
      </c>
      <c r="J520" s="30">
        <v>57</v>
      </c>
    </row>
    <row r="521" spans="1:10" x14ac:dyDescent="0.45">
      <c r="A521" s="27" t="s">
        <v>2867</v>
      </c>
      <c r="B521" s="28" t="s">
        <v>2868</v>
      </c>
      <c r="C521" s="27" t="s">
        <v>2869</v>
      </c>
      <c r="D521" s="27" t="s">
        <v>2870</v>
      </c>
      <c r="E521" s="27" t="s">
        <v>2871</v>
      </c>
      <c r="F521" s="27" t="s">
        <v>2872</v>
      </c>
      <c r="G521" s="27" t="s">
        <v>2751</v>
      </c>
      <c r="H521" s="27" t="s">
        <v>137</v>
      </c>
      <c r="I521" s="29">
        <v>0</v>
      </c>
      <c r="J521" s="30">
        <v>86</v>
      </c>
    </row>
    <row r="522" spans="1:10" x14ac:dyDescent="0.45">
      <c r="A522" s="27" t="s">
        <v>5174</v>
      </c>
      <c r="B522" s="28" t="s">
        <v>5175</v>
      </c>
      <c r="C522" s="27" t="s">
        <v>5176</v>
      </c>
      <c r="D522" s="27" t="s">
        <v>5177</v>
      </c>
      <c r="E522" s="27" t="s">
        <v>5178</v>
      </c>
      <c r="F522" s="27" t="s">
        <v>335</v>
      </c>
      <c r="G522" s="27" t="s">
        <v>336</v>
      </c>
      <c r="H522" s="27" t="s">
        <v>137</v>
      </c>
      <c r="I522" s="29">
        <v>0</v>
      </c>
      <c r="J522" s="30">
        <v>125</v>
      </c>
    </row>
    <row r="523" spans="1:10" x14ac:dyDescent="0.45">
      <c r="A523" s="27" t="s">
        <v>4347</v>
      </c>
      <c r="B523" s="28" t="s">
        <v>4348</v>
      </c>
      <c r="C523" s="27" t="s">
        <v>4349</v>
      </c>
      <c r="D523" s="27" t="s">
        <v>4350</v>
      </c>
      <c r="E523" s="27" t="s">
        <v>4351</v>
      </c>
      <c r="F523" s="27" t="s">
        <v>3317</v>
      </c>
      <c r="G523" s="27" t="s">
        <v>3635</v>
      </c>
      <c r="H523" s="27" t="s">
        <v>137</v>
      </c>
      <c r="I523" s="29">
        <v>0</v>
      </c>
      <c r="J523" s="30">
        <v>59</v>
      </c>
    </row>
    <row r="524" spans="1:10" x14ac:dyDescent="0.45">
      <c r="A524" s="27" t="s">
        <v>3746</v>
      </c>
      <c r="B524" s="28" t="s">
        <v>3747</v>
      </c>
      <c r="C524" s="27" t="s">
        <v>3748</v>
      </c>
      <c r="D524" s="27" t="s">
        <v>3749</v>
      </c>
      <c r="E524" s="27" t="s">
        <v>3750</v>
      </c>
      <c r="F524" s="27" t="s">
        <v>3317</v>
      </c>
      <c r="G524" s="27" t="s">
        <v>3329</v>
      </c>
      <c r="H524" s="27" t="s">
        <v>137</v>
      </c>
      <c r="I524" s="29">
        <v>0</v>
      </c>
      <c r="J524" s="30">
        <v>48</v>
      </c>
    </row>
    <row r="525" spans="1:10" x14ac:dyDescent="0.45">
      <c r="A525" s="27" t="s">
        <v>1531</v>
      </c>
      <c r="B525" s="28" t="s">
        <v>1532</v>
      </c>
      <c r="C525" s="27" t="s">
        <v>1533</v>
      </c>
      <c r="D525" s="27" t="s">
        <v>1534</v>
      </c>
      <c r="E525" s="27" t="s">
        <v>1535</v>
      </c>
      <c r="F525" s="27" t="s">
        <v>1457</v>
      </c>
      <c r="G525" s="27" t="s">
        <v>1457</v>
      </c>
      <c r="H525" s="27" t="s">
        <v>137</v>
      </c>
      <c r="I525" s="29">
        <v>0</v>
      </c>
      <c r="J525" s="30">
        <v>98</v>
      </c>
    </row>
    <row r="526" spans="1:10" x14ac:dyDescent="0.45">
      <c r="A526" s="27" t="s">
        <v>4026</v>
      </c>
      <c r="B526" s="28" t="s">
        <v>4027</v>
      </c>
      <c r="C526" s="27" t="s">
        <v>4028</v>
      </c>
      <c r="D526" s="27" t="s">
        <v>4029</v>
      </c>
      <c r="E526" s="27" t="s">
        <v>4030</v>
      </c>
      <c r="F526" s="27" t="s">
        <v>3317</v>
      </c>
      <c r="G526" s="27" t="s">
        <v>3318</v>
      </c>
      <c r="H526" s="27" t="s">
        <v>137</v>
      </c>
      <c r="I526" s="29">
        <v>0</v>
      </c>
      <c r="J526" s="30">
        <v>133</v>
      </c>
    </row>
    <row r="527" spans="1:10" x14ac:dyDescent="0.45">
      <c r="A527" s="27" t="s">
        <v>548</v>
      </c>
      <c r="B527" s="28" t="s">
        <v>549</v>
      </c>
      <c r="C527" s="27" t="s">
        <v>550</v>
      </c>
      <c r="D527" s="27" t="s">
        <v>551</v>
      </c>
      <c r="E527" s="27" t="s">
        <v>552</v>
      </c>
      <c r="F527" s="27" t="s">
        <v>335</v>
      </c>
      <c r="G527" s="27" t="s">
        <v>336</v>
      </c>
      <c r="H527" s="27" t="s">
        <v>137</v>
      </c>
      <c r="I527" s="29">
        <v>0</v>
      </c>
      <c r="J527" s="30">
        <v>60</v>
      </c>
    </row>
    <row r="528" spans="1:10" x14ac:dyDescent="0.45">
      <c r="A528" s="27" t="s">
        <v>1072</v>
      </c>
      <c r="B528" s="28" t="s">
        <v>1073</v>
      </c>
      <c r="C528" s="27" t="s">
        <v>1074</v>
      </c>
      <c r="D528" s="27" t="s">
        <v>1075</v>
      </c>
      <c r="E528" s="27" t="s">
        <v>1076</v>
      </c>
      <c r="F528" s="27" t="s">
        <v>749</v>
      </c>
      <c r="G528" s="27" t="s">
        <v>749</v>
      </c>
      <c r="H528" s="27" t="s">
        <v>137</v>
      </c>
      <c r="I528" s="29">
        <v>0</v>
      </c>
      <c r="J528" s="30">
        <v>86</v>
      </c>
    </row>
    <row r="529" spans="1:10" x14ac:dyDescent="0.45">
      <c r="A529" s="27" t="s">
        <v>4126</v>
      </c>
      <c r="B529" s="28" t="s">
        <v>4127</v>
      </c>
      <c r="C529" s="27" t="s">
        <v>4128</v>
      </c>
      <c r="D529" s="27" t="s">
        <v>4129</v>
      </c>
      <c r="E529" s="27" t="s">
        <v>4130</v>
      </c>
      <c r="F529" s="27" t="s">
        <v>3317</v>
      </c>
      <c r="G529" s="27" t="s">
        <v>3318</v>
      </c>
      <c r="H529" s="27" t="s">
        <v>137</v>
      </c>
      <c r="I529" s="29">
        <v>0</v>
      </c>
      <c r="J529" s="30">
        <v>104</v>
      </c>
    </row>
    <row r="530" spans="1:10" x14ac:dyDescent="0.45">
      <c r="A530" s="27" t="s">
        <v>3128</v>
      </c>
      <c r="B530" s="28" t="s">
        <v>3129</v>
      </c>
      <c r="C530" s="27" t="s">
        <v>3130</v>
      </c>
      <c r="D530" s="27" t="s">
        <v>3131</v>
      </c>
      <c r="E530" s="27" t="s">
        <v>3132</v>
      </c>
      <c r="F530" s="27" t="s">
        <v>2896</v>
      </c>
      <c r="G530" s="27" t="s">
        <v>2896</v>
      </c>
      <c r="H530" s="27" t="s">
        <v>137</v>
      </c>
      <c r="I530" s="29">
        <v>0</v>
      </c>
      <c r="J530" s="30">
        <v>64</v>
      </c>
    </row>
    <row r="531" spans="1:10" x14ac:dyDescent="0.45">
      <c r="A531" s="27" t="s">
        <v>5384</v>
      </c>
      <c r="B531" s="40" t="s">
        <v>5385</v>
      </c>
      <c r="C531" s="27" t="s">
        <v>5386</v>
      </c>
      <c r="D531" s="27" t="s">
        <v>5387</v>
      </c>
      <c r="E531" s="27" t="s">
        <v>5388</v>
      </c>
      <c r="F531" s="27" t="s">
        <v>2270</v>
      </c>
      <c r="G531" s="27" t="s">
        <v>2270</v>
      </c>
      <c r="H531" s="27" t="s">
        <v>137</v>
      </c>
      <c r="I531" s="29">
        <v>0</v>
      </c>
      <c r="J531" s="30">
        <v>19</v>
      </c>
    </row>
    <row r="532" spans="1:10" x14ac:dyDescent="0.45">
      <c r="A532" s="27" t="s">
        <v>4942</v>
      </c>
      <c r="B532" s="28" t="s">
        <v>4943</v>
      </c>
      <c r="C532" s="27" t="s">
        <v>4944</v>
      </c>
      <c r="D532" s="27" t="s">
        <v>4945</v>
      </c>
      <c r="E532" s="27" t="s">
        <v>4946</v>
      </c>
      <c r="F532" s="27" t="s">
        <v>755</v>
      </c>
      <c r="G532" s="27" t="s">
        <v>762</v>
      </c>
      <c r="H532" s="27" t="s">
        <v>137</v>
      </c>
      <c r="I532" s="29">
        <v>0</v>
      </c>
      <c r="J532" s="30">
        <v>100</v>
      </c>
    </row>
    <row r="533" spans="1:10" x14ac:dyDescent="0.45">
      <c r="A533" s="27" t="s">
        <v>193</v>
      </c>
      <c r="B533" s="28" t="s">
        <v>194</v>
      </c>
      <c r="C533" s="27" t="s">
        <v>195</v>
      </c>
      <c r="D533" s="27" t="s">
        <v>196</v>
      </c>
      <c r="E533" s="27" t="s">
        <v>197</v>
      </c>
      <c r="F533" s="27" t="s">
        <v>177</v>
      </c>
      <c r="G533" s="27" t="s">
        <v>136</v>
      </c>
      <c r="H533" s="27" t="s">
        <v>137</v>
      </c>
      <c r="I533" s="29">
        <v>0</v>
      </c>
      <c r="J533" s="30">
        <v>99</v>
      </c>
    </row>
    <row r="534" spans="1:10" x14ac:dyDescent="0.45">
      <c r="A534" s="27" t="s">
        <v>3307</v>
      </c>
      <c r="B534" s="28" t="s">
        <v>3308</v>
      </c>
      <c r="C534" s="27" t="s">
        <v>3309</v>
      </c>
      <c r="D534" s="27" t="s">
        <v>3310</v>
      </c>
      <c r="E534" s="27" t="s">
        <v>3311</v>
      </c>
      <c r="F534" s="27" t="s">
        <v>2902</v>
      </c>
      <c r="G534" s="27" t="s">
        <v>2902</v>
      </c>
      <c r="H534" s="27" t="s">
        <v>137</v>
      </c>
      <c r="I534" s="29">
        <v>0</v>
      </c>
      <c r="J534" s="30">
        <v>99</v>
      </c>
    </row>
    <row r="535" spans="1:10" x14ac:dyDescent="0.45">
      <c r="A535" s="27" t="s">
        <v>3138</v>
      </c>
      <c r="B535" s="28" t="s">
        <v>3139</v>
      </c>
      <c r="C535" s="27" t="s">
        <v>3140</v>
      </c>
      <c r="D535" s="27" t="s">
        <v>3141</v>
      </c>
      <c r="E535" s="27" t="s">
        <v>3142</v>
      </c>
      <c r="F535" s="27" t="s">
        <v>2902</v>
      </c>
      <c r="G535" s="27" t="s">
        <v>2902</v>
      </c>
      <c r="H535" s="27" t="s">
        <v>137</v>
      </c>
      <c r="I535" s="29">
        <v>0</v>
      </c>
      <c r="J535" s="30">
        <v>99</v>
      </c>
    </row>
    <row r="536" spans="1:10" x14ac:dyDescent="0.45">
      <c r="A536" s="27" t="s">
        <v>553</v>
      </c>
      <c r="B536" s="28" t="s">
        <v>554</v>
      </c>
      <c r="C536" s="27" t="s">
        <v>555</v>
      </c>
      <c r="D536" s="27" t="s">
        <v>556</v>
      </c>
      <c r="E536" s="27" t="s">
        <v>557</v>
      </c>
      <c r="F536" s="27" t="s">
        <v>335</v>
      </c>
      <c r="G536" s="27" t="s">
        <v>336</v>
      </c>
      <c r="H536" s="27" t="s">
        <v>137</v>
      </c>
      <c r="I536" s="29">
        <v>0</v>
      </c>
      <c r="J536" s="30">
        <v>124</v>
      </c>
    </row>
    <row r="537" spans="1:10" x14ac:dyDescent="0.45">
      <c r="A537" s="27" t="s">
        <v>3258</v>
      </c>
      <c r="B537" s="28" t="s">
        <v>3259</v>
      </c>
      <c r="C537" s="27" t="s">
        <v>3260</v>
      </c>
      <c r="D537" s="27" t="s">
        <v>3261</v>
      </c>
      <c r="E537" s="27" t="s">
        <v>3262</v>
      </c>
      <c r="F537" s="27" t="s">
        <v>2896</v>
      </c>
      <c r="G537" s="27" t="s">
        <v>2896</v>
      </c>
      <c r="H537" s="27" t="s">
        <v>137</v>
      </c>
      <c r="I537" s="29">
        <v>0</v>
      </c>
      <c r="J537" s="30">
        <v>99</v>
      </c>
    </row>
    <row r="538" spans="1:10" x14ac:dyDescent="0.45">
      <c r="A538" s="27" t="s">
        <v>1342</v>
      </c>
      <c r="B538" s="28" t="s">
        <v>1343</v>
      </c>
      <c r="C538" s="27" t="s">
        <v>1344</v>
      </c>
      <c r="D538" s="27" t="s">
        <v>1345</v>
      </c>
      <c r="E538" s="27" t="s">
        <v>1346</v>
      </c>
      <c r="F538" s="27" t="s">
        <v>1192</v>
      </c>
      <c r="G538" s="27" t="s">
        <v>789</v>
      </c>
      <c r="H538" s="27" t="s">
        <v>137</v>
      </c>
      <c r="I538" s="29">
        <v>0</v>
      </c>
      <c r="J538" s="30">
        <v>79</v>
      </c>
    </row>
    <row r="539" spans="1:10" x14ac:dyDescent="0.45">
      <c r="A539" s="27" t="s">
        <v>558</v>
      </c>
      <c r="B539" s="28" t="s">
        <v>559</v>
      </c>
      <c r="C539" s="27" t="s">
        <v>560</v>
      </c>
      <c r="D539" s="27" t="s">
        <v>561</v>
      </c>
      <c r="E539" s="27" t="s">
        <v>562</v>
      </c>
      <c r="F539" s="27" t="s">
        <v>335</v>
      </c>
      <c r="G539" s="27" t="s">
        <v>336</v>
      </c>
      <c r="H539" s="27" t="s">
        <v>137</v>
      </c>
      <c r="I539" s="29">
        <v>0</v>
      </c>
      <c r="J539" s="30">
        <v>59</v>
      </c>
    </row>
    <row r="540" spans="1:10" x14ac:dyDescent="0.45">
      <c r="A540" s="27" t="s">
        <v>5264</v>
      </c>
      <c r="B540" s="28" t="s">
        <v>5265</v>
      </c>
      <c r="C540" s="27" t="s">
        <v>5266</v>
      </c>
      <c r="D540" s="27" t="s">
        <v>5267</v>
      </c>
      <c r="E540" s="27" t="s">
        <v>5268</v>
      </c>
      <c r="F540" s="27" t="s">
        <v>3317</v>
      </c>
      <c r="G540" s="27" t="s">
        <v>3635</v>
      </c>
      <c r="H540" s="27" t="s">
        <v>137</v>
      </c>
      <c r="I540" s="29">
        <v>0</v>
      </c>
      <c r="J540" s="30">
        <v>96</v>
      </c>
    </row>
    <row r="541" spans="1:10" x14ac:dyDescent="0.45">
      <c r="A541" s="27" t="s">
        <v>1841</v>
      </c>
      <c r="B541" s="28" t="s">
        <v>1842</v>
      </c>
      <c r="C541" s="27" t="s">
        <v>1843</v>
      </c>
      <c r="D541" s="27" t="s">
        <v>1844</v>
      </c>
      <c r="E541" s="27" t="s">
        <v>1845</v>
      </c>
      <c r="F541" s="27" t="s">
        <v>1661</v>
      </c>
      <c r="G541" s="27" t="s">
        <v>1661</v>
      </c>
      <c r="H541" s="27" t="s">
        <v>137</v>
      </c>
      <c r="I541" s="29">
        <v>0</v>
      </c>
      <c r="J541" s="30">
        <v>80</v>
      </c>
    </row>
    <row r="542" spans="1:10" x14ac:dyDescent="0.45">
      <c r="A542" s="27" t="s">
        <v>4922</v>
      </c>
      <c r="B542" s="28" t="s">
        <v>4923</v>
      </c>
      <c r="C542" s="27" t="s">
        <v>4924</v>
      </c>
      <c r="D542" s="27" t="s">
        <v>4925</v>
      </c>
      <c r="E542" s="27" t="s">
        <v>4926</v>
      </c>
      <c r="F542" s="27" t="s">
        <v>749</v>
      </c>
      <c r="G542" s="27" t="s">
        <v>749</v>
      </c>
      <c r="H542" s="27" t="s">
        <v>137</v>
      </c>
      <c r="I542" s="29">
        <v>0</v>
      </c>
      <c r="J542" s="30">
        <v>100</v>
      </c>
    </row>
    <row r="543" spans="1:10" x14ac:dyDescent="0.45">
      <c r="A543" s="27" t="s">
        <v>4791</v>
      </c>
      <c r="B543" s="28" t="s">
        <v>4792</v>
      </c>
      <c r="C543" s="27" t="s">
        <v>4793</v>
      </c>
      <c r="D543" s="27" t="s">
        <v>4794</v>
      </c>
      <c r="E543" s="27" t="s">
        <v>4795</v>
      </c>
      <c r="F543" s="27" t="s">
        <v>3317</v>
      </c>
      <c r="G543" s="27" t="s">
        <v>3329</v>
      </c>
      <c r="H543" s="27" t="s">
        <v>137</v>
      </c>
      <c r="I543" s="29">
        <v>0</v>
      </c>
      <c r="J543" s="30">
        <v>80</v>
      </c>
    </row>
    <row r="544" spans="1:10" x14ac:dyDescent="0.45">
      <c r="A544" s="27" t="s">
        <v>2629</v>
      </c>
      <c r="B544" s="28" t="s">
        <v>2630</v>
      </c>
      <c r="C544" s="27" t="s">
        <v>2631</v>
      </c>
      <c r="D544" s="27" t="s">
        <v>2632</v>
      </c>
      <c r="E544" s="27" t="s">
        <v>2633</v>
      </c>
      <c r="F544" s="27" t="s">
        <v>2608</v>
      </c>
      <c r="G544" s="27" t="s">
        <v>2602</v>
      </c>
      <c r="H544" s="27" t="s">
        <v>137</v>
      </c>
      <c r="I544" s="29">
        <v>0</v>
      </c>
      <c r="J544" s="30">
        <v>140</v>
      </c>
    </row>
    <row r="545" spans="1:10" x14ac:dyDescent="0.45">
      <c r="A545" s="27" t="s">
        <v>2100</v>
      </c>
      <c r="B545" s="28" t="s">
        <v>2101</v>
      </c>
      <c r="C545" s="27" t="s">
        <v>2102</v>
      </c>
      <c r="D545" s="27" t="s">
        <v>2103</v>
      </c>
      <c r="E545" s="27" t="s">
        <v>2104</v>
      </c>
      <c r="F545" s="27" t="s">
        <v>1961</v>
      </c>
      <c r="G545" s="27" t="s">
        <v>1962</v>
      </c>
      <c r="H545" s="27" t="s">
        <v>137</v>
      </c>
      <c r="I545" s="29">
        <v>0</v>
      </c>
      <c r="J545" s="30">
        <v>35</v>
      </c>
    </row>
    <row r="546" spans="1:10" x14ac:dyDescent="0.45">
      <c r="A546" s="27" t="s">
        <v>4891</v>
      </c>
      <c r="B546" s="28" t="s">
        <v>4892</v>
      </c>
      <c r="C546" s="27" t="s">
        <v>4893</v>
      </c>
      <c r="D546" s="27" t="s">
        <v>4894</v>
      </c>
      <c r="E546" s="27" t="s">
        <v>4895</v>
      </c>
      <c r="F546" s="27" t="s">
        <v>3317</v>
      </c>
      <c r="G546" s="27" t="s">
        <v>3329</v>
      </c>
      <c r="H546" s="27" t="s">
        <v>137</v>
      </c>
      <c r="I546" s="29">
        <v>0</v>
      </c>
      <c r="J546" s="30">
        <v>120</v>
      </c>
    </row>
    <row r="547" spans="1:10" x14ac:dyDescent="0.45">
      <c r="A547" s="27" t="s">
        <v>3580</v>
      </c>
      <c r="B547" s="28" t="s">
        <v>3581</v>
      </c>
      <c r="C547" s="27" t="s">
        <v>3582</v>
      </c>
      <c r="D547" s="27" t="s">
        <v>3583</v>
      </c>
      <c r="E547" s="27" t="s">
        <v>3584</v>
      </c>
      <c r="F547" s="27" t="s">
        <v>3317</v>
      </c>
      <c r="G547" s="27" t="s">
        <v>3329</v>
      </c>
      <c r="H547" s="27" t="s">
        <v>137</v>
      </c>
      <c r="I547" s="29">
        <v>0</v>
      </c>
      <c r="J547" s="30">
        <v>299</v>
      </c>
    </row>
    <row r="548" spans="1:10" x14ac:dyDescent="0.45">
      <c r="A548" s="27" t="s">
        <v>3148</v>
      </c>
      <c r="B548" s="28" t="s">
        <v>3149</v>
      </c>
      <c r="C548" s="27" t="s">
        <v>3150</v>
      </c>
      <c r="D548" s="27" t="s">
        <v>3151</v>
      </c>
      <c r="E548" s="27" t="s">
        <v>3152</v>
      </c>
      <c r="F548" s="27" t="s">
        <v>2896</v>
      </c>
      <c r="G548" s="27" t="s">
        <v>2896</v>
      </c>
      <c r="H548" s="27" t="s">
        <v>137</v>
      </c>
      <c r="I548" s="29">
        <v>0</v>
      </c>
      <c r="J548" s="30">
        <v>40</v>
      </c>
    </row>
    <row r="549" spans="1:10" x14ac:dyDescent="0.45">
      <c r="A549" s="27" t="s">
        <v>4279</v>
      </c>
      <c r="B549" s="28" t="s">
        <v>3149</v>
      </c>
      <c r="C549" s="27" t="s">
        <v>4280</v>
      </c>
      <c r="D549" s="27" t="s">
        <v>4281</v>
      </c>
      <c r="E549" s="27" t="s">
        <v>4282</v>
      </c>
      <c r="F549" s="27" t="s">
        <v>3317</v>
      </c>
      <c r="G549" s="27" t="s">
        <v>3635</v>
      </c>
      <c r="H549" s="27" t="s">
        <v>137</v>
      </c>
      <c r="I549" s="29">
        <v>0</v>
      </c>
      <c r="J549" s="30">
        <v>59</v>
      </c>
    </row>
    <row r="550" spans="1:10" x14ac:dyDescent="0.45">
      <c r="A550" s="27" t="s">
        <v>1127</v>
      </c>
      <c r="B550" s="28" t="s">
        <v>1128</v>
      </c>
      <c r="C550" s="27" t="s">
        <v>1129</v>
      </c>
      <c r="D550" s="27" t="s">
        <v>1130</v>
      </c>
      <c r="E550" s="27" t="s">
        <v>1131</v>
      </c>
      <c r="F550" s="27" t="s">
        <v>749</v>
      </c>
      <c r="G550" s="27" t="s">
        <v>749</v>
      </c>
      <c r="H550" s="27" t="s">
        <v>137</v>
      </c>
      <c r="I550" s="29">
        <v>0</v>
      </c>
      <c r="J550" s="30">
        <v>135</v>
      </c>
    </row>
    <row r="551" spans="1:10" x14ac:dyDescent="0.45">
      <c r="A551" s="27" t="s">
        <v>2105</v>
      </c>
      <c r="B551" s="28" t="s">
        <v>2106</v>
      </c>
      <c r="C551" s="27" t="s">
        <v>2107</v>
      </c>
      <c r="D551" s="27" t="s">
        <v>2108</v>
      </c>
      <c r="E551" s="27" t="s">
        <v>2109</v>
      </c>
      <c r="F551" s="27" t="s">
        <v>1961</v>
      </c>
      <c r="G551" s="27" t="s">
        <v>1962</v>
      </c>
      <c r="H551" s="27" t="s">
        <v>137</v>
      </c>
      <c r="I551" s="29">
        <v>0</v>
      </c>
      <c r="J551" s="30">
        <v>163</v>
      </c>
    </row>
    <row r="552" spans="1:10" x14ac:dyDescent="0.45">
      <c r="A552" s="27" t="s">
        <v>2336</v>
      </c>
      <c r="B552" s="28" t="s">
        <v>2337</v>
      </c>
      <c r="C552" s="27" t="s">
        <v>2338</v>
      </c>
      <c r="D552" s="27" t="s">
        <v>2339</v>
      </c>
      <c r="E552" s="27" t="s">
        <v>2340</v>
      </c>
      <c r="F552" s="27" t="s">
        <v>2270</v>
      </c>
      <c r="G552" s="27" t="s">
        <v>2270</v>
      </c>
      <c r="H552" s="27" t="s">
        <v>137</v>
      </c>
      <c r="I552" s="29">
        <v>0</v>
      </c>
      <c r="J552" s="30">
        <v>75</v>
      </c>
    </row>
    <row r="553" spans="1:10" x14ac:dyDescent="0.45">
      <c r="A553" s="27" t="s">
        <v>1692</v>
      </c>
      <c r="B553" s="28" t="s">
        <v>1693</v>
      </c>
      <c r="C553" s="27" t="s">
        <v>1694</v>
      </c>
      <c r="D553" s="27" t="s">
        <v>1695</v>
      </c>
      <c r="E553" s="27" t="s">
        <v>1696</v>
      </c>
      <c r="F553" s="27" t="s">
        <v>1661</v>
      </c>
      <c r="G553" s="27" t="s">
        <v>1661</v>
      </c>
      <c r="H553" s="27" t="s">
        <v>137</v>
      </c>
      <c r="I553" s="29">
        <v>0</v>
      </c>
      <c r="J553" s="30">
        <v>99</v>
      </c>
    </row>
    <row r="554" spans="1:10" x14ac:dyDescent="0.45">
      <c r="A554" s="27" t="s">
        <v>1536</v>
      </c>
      <c r="B554" s="28" t="s">
        <v>1537</v>
      </c>
      <c r="C554" s="27" t="s">
        <v>1538</v>
      </c>
      <c r="D554" s="27" t="s">
        <v>1539</v>
      </c>
      <c r="E554" s="27" t="s">
        <v>1540</v>
      </c>
      <c r="F554" s="27" t="s">
        <v>1480</v>
      </c>
      <c r="G554" s="27" t="s">
        <v>1457</v>
      </c>
      <c r="H554" s="27" t="s">
        <v>137</v>
      </c>
      <c r="I554" s="29">
        <v>0</v>
      </c>
      <c r="J554" s="30">
        <v>138</v>
      </c>
    </row>
    <row r="555" spans="1:10" x14ac:dyDescent="0.45">
      <c r="A555" s="27" t="s">
        <v>2110</v>
      </c>
      <c r="B555" s="28" t="s">
        <v>2111</v>
      </c>
      <c r="C555" s="27" t="s">
        <v>2112</v>
      </c>
      <c r="D555" s="27" t="s">
        <v>2113</v>
      </c>
      <c r="E555" s="27" t="s">
        <v>2114</v>
      </c>
      <c r="F555" s="27" t="s">
        <v>1961</v>
      </c>
      <c r="G555" s="27" t="s">
        <v>1962</v>
      </c>
      <c r="H555" s="27" t="s">
        <v>137</v>
      </c>
      <c r="I555" s="29">
        <v>0</v>
      </c>
      <c r="J555" s="30">
        <v>133</v>
      </c>
    </row>
    <row r="556" spans="1:10" x14ac:dyDescent="0.45">
      <c r="A556" s="27" t="s">
        <v>588</v>
      </c>
      <c r="B556" s="28" t="s">
        <v>589</v>
      </c>
      <c r="C556" s="27" t="s">
        <v>590</v>
      </c>
      <c r="D556" s="27" t="s">
        <v>591</v>
      </c>
      <c r="E556" s="27" t="s">
        <v>592</v>
      </c>
      <c r="F556" s="27" t="s">
        <v>335</v>
      </c>
      <c r="G556" s="27" t="s">
        <v>336</v>
      </c>
      <c r="H556" s="27" t="s">
        <v>137</v>
      </c>
      <c r="I556" s="29">
        <v>0</v>
      </c>
      <c r="J556" s="30">
        <v>85</v>
      </c>
    </row>
    <row r="557" spans="1:10" x14ac:dyDescent="0.45">
      <c r="A557" s="27" t="s">
        <v>1651</v>
      </c>
      <c r="B557" s="28" t="s">
        <v>1652</v>
      </c>
      <c r="C557" s="27" t="s">
        <v>1653</v>
      </c>
      <c r="D557" s="27" t="s">
        <v>1654</v>
      </c>
      <c r="E557" s="27" t="s">
        <v>1655</v>
      </c>
      <c r="F557" s="27" t="s">
        <v>1463</v>
      </c>
      <c r="G557" s="27" t="s">
        <v>1457</v>
      </c>
      <c r="H557" s="27" t="s">
        <v>137</v>
      </c>
      <c r="I557" s="29">
        <v>0</v>
      </c>
      <c r="J557" s="30">
        <v>162</v>
      </c>
    </row>
    <row r="558" spans="1:10" x14ac:dyDescent="0.45">
      <c r="A558" s="27" t="s">
        <v>830</v>
      </c>
      <c r="B558" s="28" t="s">
        <v>831</v>
      </c>
      <c r="C558" s="27" t="s">
        <v>832</v>
      </c>
      <c r="D558" s="27" t="s">
        <v>833</v>
      </c>
      <c r="E558" s="27" t="s">
        <v>834</v>
      </c>
      <c r="F558" s="27" t="s">
        <v>761</v>
      </c>
      <c r="G558" s="27" t="s">
        <v>789</v>
      </c>
      <c r="H558" s="27" t="s">
        <v>137</v>
      </c>
      <c r="I558" s="29">
        <v>0</v>
      </c>
      <c r="J558" s="30">
        <v>99</v>
      </c>
    </row>
    <row r="559" spans="1:10" x14ac:dyDescent="0.45">
      <c r="A559" s="27" t="s">
        <v>4259</v>
      </c>
      <c r="B559" s="28" t="s">
        <v>4260</v>
      </c>
      <c r="C559" s="27" t="s">
        <v>4261</v>
      </c>
      <c r="D559" s="27" t="s">
        <v>4262</v>
      </c>
      <c r="E559" s="27" t="s">
        <v>4263</v>
      </c>
      <c r="F559" s="27" t="s">
        <v>3317</v>
      </c>
      <c r="G559" s="27" t="s">
        <v>3635</v>
      </c>
      <c r="H559" s="27" t="s">
        <v>137</v>
      </c>
      <c r="I559" s="29">
        <v>0</v>
      </c>
      <c r="J559" s="30">
        <v>95</v>
      </c>
    </row>
    <row r="560" spans="1:10" x14ac:dyDescent="0.45">
      <c r="A560" s="27" t="s">
        <v>4457</v>
      </c>
      <c r="B560" s="28" t="s">
        <v>4458</v>
      </c>
      <c r="C560" s="27" t="s">
        <v>4459</v>
      </c>
      <c r="D560" s="27" t="s">
        <v>4460</v>
      </c>
      <c r="E560" s="27" t="s">
        <v>4461</v>
      </c>
      <c r="F560" s="27" t="s">
        <v>3317</v>
      </c>
      <c r="G560" s="27" t="s">
        <v>3635</v>
      </c>
      <c r="H560" s="27" t="s">
        <v>137</v>
      </c>
      <c r="I560" s="29">
        <v>0</v>
      </c>
      <c r="J560" s="30">
        <v>82</v>
      </c>
    </row>
    <row r="561" spans="1:10" x14ac:dyDescent="0.45">
      <c r="A561" s="27" t="s">
        <v>3153</v>
      </c>
      <c r="B561" s="28" t="s">
        <v>3154</v>
      </c>
      <c r="C561" s="27" t="s">
        <v>3155</v>
      </c>
      <c r="D561" s="27" t="s">
        <v>3156</v>
      </c>
      <c r="E561" s="27" t="s">
        <v>3157</v>
      </c>
      <c r="F561" s="27" t="s">
        <v>2902</v>
      </c>
      <c r="G561" s="27" t="s">
        <v>2902</v>
      </c>
      <c r="H561" s="27" t="s">
        <v>137</v>
      </c>
      <c r="I561" s="29">
        <v>0</v>
      </c>
      <c r="J561" s="30">
        <v>59</v>
      </c>
    </row>
    <row r="562" spans="1:10" x14ac:dyDescent="0.45">
      <c r="A562" s="27" t="s">
        <v>4274</v>
      </c>
      <c r="B562" s="28" t="s">
        <v>4275</v>
      </c>
      <c r="C562" s="27" t="s">
        <v>4276</v>
      </c>
      <c r="D562" s="27" t="s">
        <v>4277</v>
      </c>
      <c r="E562" s="27" t="s">
        <v>4278</v>
      </c>
      <c r="F562" s="27" t="s">
        <v>3317</v>
      </c>
      <c r="G562" s="27" t="s">
        <v>3635</v>
      </c>
      <c r="H562" s="27" t="s">
        <v>137</v>
      </c>
      <c r="I562" s="29">
        <v>0</v>
      </c>
      <c r="J562" s="30">
        <v>69</v>
      </c>
    </row>
    <row r="563" spans="1:10" x14ac:dyDescent="0.45">
      <c r="A563" s="27" t="s">
        <v>4101</v>
      </c>
      <c r="B563" s="28" t="s">
        <v>4102</v>
      </c>
      <c r="C563" s="27" t="s">
        <v>4103</v>
      </c>
      <c r="D563" s="27" t="s">
        <v>4104</v>
      </c>
      <c r="E563" s="27" t="s">
        <v>4105</v>
      </c>
      <c r="F563" s="27" t="s">
        <v>3317</v>
      </c>
      <c r="G563" s="27" t="s">
        <v>3635</v>
      </c>
      <c r="H563" s="27" t="s">
        <v>137</v>
      </c>
      <c r="I563" s="29">
        <v>0</v>
      </c>
      <c r="J563" s="30">
        <v>99</v>
      </c>
    </row>
    <row r="564" spans="1:10" x14ac:dyDescent="0.45">
      <c r="A564" s="27" t="s">
        <v>4846</v>
      </c>
      <c r="B564" s="28" t="s">
        <v>4847</v>
      </c>
      <c r="C564" s="27" t="s">
        <v>4848</v>
      </c>
      <c r="D564" s="27" t="s">
        <v>4849</v>
      </c>
      <c r="E564" s="27" t="s">
        <v>4850</v>
      </c>
      <c r="F564" s="27" t="s">
        <v>3317</v>
      </c>
      <c r="G564" s="27" t="s">
        <v>3329</v>
      </c>
      <c r="H564" s="27" t="s">
        <v>137</v>
      </c>
      <c r="I564" s="29">
        <v>0</v>
      </c>
      <c r="J564" s="30">
        <v>90</v>
      </c>
    </row>
    <row r="565" spans="1:10" x14ac:dyDescent="0.45">
      <c r="A565" s="27" t="s">
        <v>5334</v>
      </c>
      <c r="B565" s="40" t="s">
        <v>5335</v>
      </c>
      <c r="C565" s="27" t="s">
        <v>5336</v>
      </c>
      <c r="D565" s="27" t="s">
        <v>5337</v>
      </c>
      <c r="E565" s="27" t="s">
        <v>5338</v>
      </c>
      <c r="F565" s="27" t="s">
        <v>3317</v>
      </c>
      <c r="G565" s="27" t="s">
        <v>3635</v>
      </c>
      <c r="H565" s="27" t="s">
        <v>137</v>
      </c>
      <c r="I565" s="29">
        <v>0</v>
      </c>
      <c r="J565" s="30">
        <v>96</v>
      </c>
    </row>
    <row r="566" spans="1:10" x14ac:dyDescent="0.45">
      <c r="A566" s="27" t="s">
        <v>3158</v>
      </c>
      <c r="B566" s="28" t="s">
        <v>3159</v>
      </c>
      <c r="C566" s="27" t="s">
        <v>3160</v>
      </c>
      <c r="D566" s="27" t="s">
        <v>3161</v>
      </c>
      <c r="E566" s="27" t="s">
        <v>3162</v>
      </c>
      <c r="F566" s="27" t="s">
        <v>2896</v>
      </c>
      <c r="G566" s="27" t="s">
        <v>2896</v>
      </c>
      <c r="H566" s="27" t="s">
        <v>137</v>
      </c>
      <c r="I566" s="29">
        <v>0</v>
      </c>
      <c r="J566" s="30">
        <v>99</v>
      </c>
    </row>
    <row r="567" spans="1:10" x14ac:dyDescent="0.45">
      <c r="A567" s="27" t="s">
        <v>4462</v>
      </c>
      <c r="B567" s="28" t="s">
        <v>4463</v>
      </c>
      <c r="C567" s="27" t="s">
        <v>4464</v>
      </c>
      <c r="D567" s="27" t="s">
        <v>4465</v>
      </c>
      <c r="E567" s="27" t="s">
        <v>4466</v>
      </c>
      <c r="F567" s="27" t="s">
        <v>3317</v>
      </c>
      <c r="G567" s="27" t="s">
        <v>3635</v>
      </c>
      <c r="H567" s="27" t="s">
        <v>137</v>
      </c>
      <c r="I567" s="29">
        <v>0</v>
      </c>
      <c r="J567" s="30">
        <v>89</v>
      </c>
    </row>
    <row r="568" spans="1:10" x14ac:dyDescent="0.45">
      <c r="A568" s="27" t="s">
        <v>3751</v>
      </c>
      <c r="B568" s="28" t="s">
        <v>3752</v>
      </c>
      <c r="C568" s="27" t="s">
        <v>3753</v>
      </c>
      <c r="D568" s="27" t="s">
        <v>3754</v>
      </c>
      <c r="E568" s="27" t="s">
        <v>3755</v>
      </c>
      <c r="F568" s="27" t="s">
        <v>3317</v>
      </c>
      <c r="G568" s="27" t="s">
        <v>3635</v>
      </c>
      <c r="H568" s="27" t="s">
        <v>137</v>
      </c>
      <c r="I568" s="29">
        <v>0</v>
      </c>
      <c r="J568" s="30">
        <v>59</v>
      </c>
    </row>
    <row r="569" spans="1:10" x14ac:dyDescent="0.45">
      <c r="A569" s="27" t="s">
        <v>3871</v>
      </c>
      <c r="B569" s="28" t="s">
        <v>3872</v>
      </c>
      <c r="C569" s="27" t="s">
        <v>3873</v>
      </c>
      <c r="D569" s="27" t="s">
        <v>3874</v>
      </c>
      <c r="E569" s="27" t="s">
        <v>3875</v>
      </c>
      <c r="F569" s="27" t="s">
        <v>3317</v>
      </c>
      <c r="G569" s="27" t="s">
        <v>3635</v>
      </c>
      <c r="H569" s="27" t="s">
        <v>137</v>
      </c>
      <c r="I569" s="29">
        <v>0</v>
      </c>
      <c r="J569" s="30">
        <v>138</v>
      </c>
    </row>
    <row r="570" spans="1:10" x14ac:dyDescent="0.45">
      <c r="A570" s="27" t="s">
        <v>618</v>
      </c>
      <c r="B570" s="28" t="s">
        <v>619</v>
      </c>
      <c r="C570" s="27" t="s">
        <v>620</v>
      </c>
      <c r="D570" s="27" t="s">
        <v>621</v>
      </c>
      <c r="E570" s="27" t="s">
        <v>622</v>
      </c>
      <c r="F570" s="27" t="s">
        <v>342</v>
      </c>
      <c r="G570" s="27" t="s">
        <v>336</v>
      </c>
      <c r="H570" s="27" t="s">
        <v>137</v>
      </c>
      <c r="I570" s="29">
        <v>0</v>
      </c>
      <c r="J570" s="30">
        <v>49</v>
      </c>
    </row>
    <row r="571" spans="1:10" x14ac:dyDescent="0.45">
      <c r="A571" s="27" t="s">
        <v>2065</v>
      </c>
      <c r="B571" s="28" t="s">
        <v>2066</v>
      </c>
      <c r="C571" s="27" t="s">
        <v>2067</v>
      </c>
      <c r="D571" s="27" t="s">
        <v>2068</v>
      </c>
      <c r="E571" s="27" t="s">
        <v>2069</v>
      </c>
      <c r="F571" s="27" t="s">
        <v>1961</v>
      </c>
      <c r="G571" s="27" t="s">
        <v>1962</v>
      </c>
      <c r="H571" s="27" t="s">
        <v>137</v>
      </c>
      <c r="I571" s="29">
        <v>0</v>
      </c>
      <c r="J571" s="30">
        <v>52</v>
      </c>
    </row>
    <row r="572" spans="1:10" x14ac:dyDescent="0.45">
      <c r="A572" s="27" t="s">
        <v>1214</v>
      </c>
      <c r="B572" s="28" t="s">
        <v>1215</v>
      </c>
      <c r="C572" s="27" t="s">
        <v>1216</v>
      </c>
      <c r="D572" s="27" t="s">
        <v>1217</v>
      </c>
      <c r="E572" s="27" t="s">
        <v>1218</v>
      </c>
      <c r="F572" s="27" t="s">
        <v>789</v>
      </c>
      <c r="G572" s="27" t="s">
        <v>789</v>
      </c>
      <c r="H572" s="27" t="s">
        <v>137</v>
      </c>
      <c r="I572" s="29">
        <v>0</v>
      </c>
      <c r="J572" s="30">
        <v>57</v>
      </c>
    </row>
    <row r="573" spans="1:10" x14ac:dyDescent="0.45">
      <c r="A573" s="27" t="s">
        <v>2477</v>
      </c>
      <c r="B573" s="28" t="s">
        <v>2478</v>
      </c>
      <c r="C573" s="27" t="s">
        <v>2479</v>
      </c>
      <c r="D573" s="27" t="s">
        <v>2480</v>
      </c>
      <c r="E573" s="27" t="s">
        <v>2481</v>
      </c>
      <c r="F573" s="27" t="s">
        <v>2270</v>
      </c>
      <c r="G573" s="27" t="s">
        <v>2270</v>
      </c>
      <c r="H573" s="27" t="s">
        <v>137</v>
      </c>
      <c r="I573" s="29">
        <v>0</v>
      </c>
      <c r="J573" s="30">
        <v>90</v>
      </c>
    </row>
    <row r="574" spans="1:10" x14ac:dyDescent="0.45">
      <c r="A574" s="27" t="s">
        <v>4467</v>
      </c>
      <c r="B574" s="28" t="s">
        <v>4468</v>
      </c>
      <c r="C574" s="27" t="s">
        <v>4469</v>
      </c>
      <c r="D574" s="27" t="s">
        <v>4470</v>
      </c>
      <c r="E574" s="27" t="s">
        <v>4471</v>
      </c>
      <c r="F574" s="27" t="s">
        <v>3317</v>
      </c>
      <c r="G574" s="27" t="s">
        <v>3635</v>
      </c>
      <c r="H574" s="27" t="s">
        <v>137</v>
      </c>
      <c r="I574" s="29">
        <v>0</v>
      </c>
      <c r="J574" s="30">
        <v>48</v>
      </c>
    </row>
    <row r="575" spans="1:10" x14ac:dyDescent="0.45">
      <c r="A575" s="27" t="s">
        <v>4967</v>
      </c>
      <c r="B575" s="28" t="s">
        <v>4968</v>
      </c>
      <c r="C575" s="27" t="s">
        <v>4969</v>
      </c>
      <c r="D575" s="27" t="s">
        <v>4970</v>
      </c>
      <c r="E575" s="27" t="s">
        <v>4971</v>
      </c>
      <c r="F575" s="27" t="s">
        <v>749</v>
      </c>
      <c r="G575" s="27" t="s">
        <v>749</v>
      </c>
      <c r="H575" s="27" t="s">
        <v>137</v>
      </c>
      <c r="I575" s="29">
        <v>0</v>
      </c>
      <c r="J575" s="30">
        <v>47</v>
      </c>
    </row>
    <row r="576" spans="1:10" x14ac:dyDescent="0.45">
      <c r="A576" s="27" t="s">
        <v>3756</v>
      </c>
      <c r="B576" s="28" t="s">
        <v>3757</v>
      </c>
      <c r="C576" s="27" t="s">
        <v>3758</v>
      </c>
      <c r="D576" s="27" t="s">
        <v>3759</v>
      </c>
      <c r="E576" s="27" t="s">
        <v>3760</v>
      </c>
      <c r="F576" s="27" t="s">
        <v>3317</v>
      </c>
      <c r="G576" s="27" t="s">
        <v>3329</v>
      </c>
      <c r="H576" s="27" t="s">
        <v>137</v>
      </c>
      <c r="I576" s="29">
        <v>0</v>
      </c>
      <c r="J576" s="30">
        <v>114</v>
      </c>
    </row>
    <row r="577" spans="1:10" x14ac:dyDescent="0.45">
      <c r="A577" s="27" t="s">
        <v>2120</v>
      </c>
      <c r="B577" s="28" t="s">
        <v>2121</v>
      </c>
      <c r="C577" s="27" t="s">
        <v>2122</v>
      </c>
      <c r="D577" s="27" t="s">
        <v>2123</v>
      </c>
      <c r="E577" s="27" t="s">
        <v>2124</v>
      </c>
      <c r="F577" s="27" t="s">
        <v>1961</v>
      </c>
      <c r="G577" s="27" t="s">
        <v>1962</v>
      </c>
      <c r="H577" s="27" t="s">
        <v>137</v>
      </c>
      <c r="I577" s="29">
        <v>0</v>
      </c>
      <c r="J577" s="30">
        <v>131</v>
      </c>
    </row>
    <row r="578" spans="1:10" x14ac:dyDescent="0.45">
      <c r="A578" s="27" t="s">
        <v>3243</v>
      </c>
      <c r="B578" s="28" t="s">
        <v>3244</v>
      </c>
      <c r="C578" s="27" t="s">
        <v>3245</v>
      </c>
      <c r="D578" s="27" t="s">
        <v>3246</v>
      </c>
      <c r="E578" s="27" t="s">
        <v>3247</v>
      </c>
      <c r="F578" s="27" t="s">
        <v>2902</v>
      </c>
      <c r="G578" s="27" t="s">
        <v>2902</v>
      </c>
      <c r="H578" s="27" t="s">
        <v>137</v>
      </c>
      <c r="I578" s="29">
        <v>0</v>
      </c>
      <c r="J578" s="30">
        <v>59</v>
      </c>
    </row>
    <row r="579" spans="1:10" x14ac:dyDescent="0.45">
      <c r="A579" s="27" t="s">
        <v>5018</v>
      </c>
      <c r="B579" s="28" t="s">
        <v>5019</v>
      </c>
      <c r="C579" s="27" t="s">
        <v>5020</v>
      </c>
      <c r="D579" s="27" t="s">
        <v>5021</v>
      </c>
      <c r="E579" s="27" t="s">
        <v>5022</v>
      </c>
      <c r="F579" s="27" t="s">
        <v>2896</v>
      </c>
      <c r="G579" s="27" t="s">
        <v>2896</v>
      </c>
      <c r="H579" s="27" t="s">
        <v>137</v>
      </c>
      <c r="I579" s="29">
        <v>0</v>
      </c>
      <c r="J579" s="30">
        <v>145</v>
      </c>
    </row>
    <row r="580" spans="1:10" x14ac:dyDescent="0.45">
      <c r="A580" s="27" t="s">
        <v>255</v>
      </c>
      <c r="B580" s="28" t="s">
        <v>256</v>
      </c>
      <c r="C580" s="27" t="s">
        <v>257</v>
      </c>
      <c r="D580" s="27" t="s">
        <v>258</v>
      </c>
      <c r="E580" s="27" t="s">
        <v>259</v>
      </c>
      <c r="F580" s="27" t="s">
        <v>208</v>
      </c>
      <c r="G580" s="27" t="s">
        <v>136</v>
      </c>
      <c r="H580" s="27" t="s">
        <v>137</v>
      </c>
      <c r="I580" s="29">
        <v>0</v>
      </c>
      <c r="J580" s="30">
        <v>120</v>
      </c>
    </row>
    <row r="581" spans="1:10" x14ac:dyDescent="0.45">
      <c r="A581" s="27" t="s">
        <v>203</v>
      </c>
      <c r="B581" s="28" t="s">
        <v>204</v>
      </c>
      <c r="C581" s="27" t="s">
        <v>205</v>
      </c>
      <c r="D581" s="27" t="s">
        <v>206</v>
      </c>
      <c r="E581" s="27" t="s">
        <v>207</v>
      </c>
      <c r="F581" s="27" t="s">
        <v>208</v>
      </c>
      <c r="G581" s="27" t="s">
        <v>136</v>
      </c>
      <c r="H581" s="27" t="s">
        <v>137</v>
      </c>
      <c r="I581" s="29">
        <v>0</v>
      </c>
      <c r="J581" s="30">
        <v>130</v>
      </c>
    </row>
    <row r="582" spans="1:10" x14ac:dyDescent="0.45">
      <c r="A582" s="27" t="s">
        <v>5063</v>
      </c>
      <c r="B582" s="28" t="s">
        <v>5064</v>
      </c>
      <c r="C582" s="27" t="s">
        <v>5065</v>
      </c>
      <c r="D582" s="27" t="s">
        <v>5066</v>
      </c>
      <c r="E582" s="27" t="s">
        <v>5067</v>
      </c>
      <c r="F582" s="27" t="s">
        <v>1192</v>
      </c>
      <c r="G582" s="27" t="s">
        <v>789</v>
      </c>
      <c r="H582" s="27" t="s">
        <v>137</v>
      </c>
      <c r="I582" s="29">
        <v>0</v>
      </c>
      <c r="J582" s="30">
        <v>35</v>
      </c>
    </row>
    <row r="583" spans="1:10" x14ac:dyDescent="0.45">
      <c r="A583" s="27" t="s">
        <v>1801</v>
      </c>
      <c r="B583" s="28" t="s">
        <v>1802</v>
      </c>
      <c r="C583" s="27" t="s">
        <v>1803</v>
      </c>
      <c r="D583" s="27" t="s">
        <v>1804</v>
      </c>
      <c r="E583" s="27" t="s">
        <v>1805</v>
      </c>
      <c r="F583" s="27" t="s">
        <v>1661</v>
      </c>
      <c r="G583" s="27" t="s">
        <v>1661</v>
      </c>
      <c r="H583" s="27" t="s">
        <v>137</v>
      </c>
      <c r="I583" s="29">
        <v>0</v>
      </c>
      <c r="J583" s="30">
        <v>145</v>
      </c>
    </row>
    <row r="584" spans="1:10" x14ac:dyDescent="0.45">
      <c r="A584" s="27" t="s">
        <v>3761</v>
      </c>
      <c r="B584" s="28" t="s">
        <v>3762</v>
      </c>
      <c r="C584" s="27" t="s">
        <v>3763</v>
      </c>
      <c r="D584" s="27" t="s">
        <v>3764</v>
      </c>
      <c r="E584" s="27" t="s">
        <v>3765</v>
      </c>
      <c r="F584" s="27" t="s">
        <v>3317</v>
      </c>
      <c r="G584" s="27" t="s">
        <v>3329</v>
      </c>
      <c r="H584" s="27" t="s">
        <v>137</v>
      </c>
      <c r="I584" s="29">
        <v>0</v>
      </c>
      <c r="J584" s="30">
        <v>121</v>
      </c>
    </row>
    <row r="585" spans="1:10" x14ac:dyDescent="0.45">
      <c r="A585" s="27" t="s">
        <v>3485</v>
      </c>
      <c r="B585" s="28" t="s">
        <v>3486</v>
      </c>
      <c r="C585" s="27" t="s">
        <v>3487</v>
      </c>
      <c r="D585" s="27" t="s">
        <v>3488</v>
      </c>
      <c r="E585" s="27" t="s">
        <v>3489</v>
      </c>
      <c r="F585" s="27" t="s">
        <v>3317</v>
      </c>
      <c r="G585" s="27" t="s">
        <v>3329</v>
      </c>
      <c r="H585" s="27" t="s">
        <v>137</v>
      </c>
      <c r="I585" s="29">
        <v>0</v>
      </c>
      <c r="J585" s="30">
        <v>116</v>
      </c>
    </row>
    <row r="586" spans="1:10" x14ac:dyDescent="0.45">
      <c r="A586" s="27" t="s">
        <v>1846</v>
      </c>
      <c r="B586" s="28" t="s">
        <v>1847</v>
      </c>
      <c r="C586" s="27" t="s">
        <v>1848</v>
      </c>
      <c r="D586" s="27" t="s">
        <v>1849</v>
      </c>
      <c r="E586" s="27" t="s">
        <v>1850</v>
      </c>
      <c r="F586" s="27" t="s">
        <v>1661</v>
      </c>
      <c r="G586" s="27" t="s">
        <v>1661</v>
      </c>
      <c r="H586" s="27" t="s">
        <v>137</v>
      </c>
      <c r="I586" s="29">
        <v>0</v>
      </c>
      <c r="J586" s="30">
        <v>59</v>
      </c>
    </row>
    <row r="587" spans="1:10" x14ac:dyDescent="0.45">
      <c r="A587" s="27" t="s">
        <v>5048</v>
      </c>
      <c r="B587" s="28" t="s">
        <v>5049</v>
      </c>
      <c r="C587" s="27" t="s">
        <v>5050</v>
      </c>
      <c r="D587" s="27" t="s">
        <v>5051</v>
      </c>
      <c r="E587" s="27" t="s">
        <v>5052</v>
      </c>
      <c r="F587" s="27" t="s">
        <v>1661</v>
      </c>
      <c r="G587" s="27" t="s">
        <v>1661</v>
      </c>
      <c r="H587" s="27" t="s">
        <v>137</v>
      </c>
      <c r="I587" s="29">
        <v>0</v>
      </c>
      <c r="J587" s="30">
        <v>137</v>
      </c>
    </row>
    <row r="588" spans="1:10" x14ac:dyDescent="0.45">
      <c r="A588" s="27" t="s">
        <v>488</v>
      </c>
      <c r="B588" s="28" t="s">
        <v>489</v>
      </c>
      <c r="C588" s="27" t="s">
        <v>490</v>
      </c>
      <c r="D588" s="27" t="s">
        <v>491</v>
      </c>
      <c r="E588" s="27" t="s">
        <v>492</v>
      </c>
      <c r="F588" s="27" t="s">
        <v>335</v>
      </c>
      <c r="G588" s="27" t="s">
        <v>336</v>
      </c>
      <c r="H588" s="27" t="s">
        <v>137</v>
      </c>
      <c r="I588" s="29">
        <v>0</v>
      </c>
      <c r="J588" s="30">
        <v>73</v>
      </c>
    </row>
    <row r="589" spans="1:10" x14ac:dyDescent="0.45">
      <c r="A589" s="27" t="s">
        <v>795</v>
      </c>
      <c r="B589" s="28" t="s">
        <v>796</v>
      </c>
      <c r="C589" s="27" t="s">
        <v>797</v>
      </c>
      <c r="D589" s="27" t="s">
        <v>798</v>
      </c>
      <c r="E589" s="27" t="s">
        <v>799</v>
      </c>
      <c r="F589" s="27" t="s">
        <v>755</v>
      </c>
      <c r="G589" s="27" t="s">
        <v>762</v>
      </c>
      <c r="H589" s="27" t="s">
        <v>137</v>
      </c>
      <c r="I589" s="29">
        <v>0</v>
      </c>
      <c r="J589" s="30">
        <v>99</v>
      </c>
    </row>
    <row r="590" spans="1:10" x14ac:dyDescent="0.45">
      <c r="A590" s="27" t="s">
        <v>315</v>
      </c>
      <c r="B590" s="28" t="s">
        <v>316</v>
      </c>
      <c r="C590" s="27" t="s">
        <v>317</v>
      </c>
      <c r="D590" s="27" t="s">
        <v>318</v>
      </c>
      <c r="E590" s="27" t="s">
        <v>319</v>
      </c>
      <c r="F590" s="27" t="s">
        <v>135</v>
      </c>
      <c r="G590" s="27" t="s">
        <v>136</v>
      </c>
      <c r="H590" s="27" t="s">
        <v>137</v>
      </c>
      <c r="I590" s="29">
        <v>0</v>
      </c>
      <c r="J590" s="30">
        <v>98</v>
      </c>
    </row>
    <row r="591" spans="1:10" x14ac:dyDescent="0.45">
      <c r="A591" s="27" t="s">
        <v>1032</v>
      </c>
      <c r="B591" s="28" t="s">
        <v>1033</v>
      </c>
      <c r="C591" s="27" t="s">
        <v>1034</v>
      </c>
      <c r="D591" s="27" t="s">
        <v>1035</v>
      </c>
      <c r="E591" s="27" t="s">
        <v>1036</v>
      </c>
      <c r="F591" s="27" t="s">
        <v>755</v>
      </c>
      <c r="G591" s="27" t="s">
        <v>762</v>
      </c>
      <c r="H591" s="27" t="s">
        <v>137</v>
      </c>
      <c r="I591" s="29">
        <v>0</v>
      </c>
      <c r="J591" s="30">
        <v>99</v>
      </c>
    </row>
    <row r="592" spans="1:10" x14ac:dyDescent="0.45">
      <c r="A592" s="27" t="s">
        <v>1219</v>
      </c>
      <c r="B592" s="28" t="s">
        <v>1220</v>
      </c>
      <c r="C592" s="27" t="s">
        <v>1221</v>
      </c>
      <c r="D592" s="27" t="s">
        <v>1222</v>
      </c>
      <c r="E592" s="27" t="s">
        <v>1223</v>
      </c>
      <c r="F592" s="27" t="s">
        <v>789</v>
      </c>
      <c r="G592" s="27" t="s">
        <v>789</v>
      </c>
      <c r="H592" s="27" t="s">
        <v>137</v>
      </c>
      <c r="I592" s="29">
        <v>0</v>
      </c>
      <c r="J592" s="30">
        <v>99</v>
      </c>
    </row>
    <row r="593" spans="1:10" x14ac:dyDescent="0.45">
      <c r="A593" s="27" t="s">
        <v>1117</v>
      </c>
      <c r="B593" s="28" t="s">
        <v>1118</v>
      </c>
      <c r="C593" s="27" t="s">
        <v>1119</v>
      </c>
      <c r="D593" s="27" t="s">
        <v>1120</v>
      </c>
      <c r="E593" s="27" t="s">
        <v>1121</v>
      </c>
      <c r="F593" s="27" t="s">
        <v>749</v>
      </c>
      <c r="G593" s="27" t="s">
        <v>749</v>
      </c>
      <c r="H593" s="27" t="s">
        <v>137</v>
      </c>
      <c r="I593" s="29">
        <v>0</v>
      </c>
      <c r="J593" s="30">
        <v>161</v>
      </c>
    </row>
    <row r="594" spans="1:10" x14ac:dyDescent="0.45">
      <c r="A594" s="27" t="s">
        <v>784</v>
      </c>
      <c r="B594" s="28" t="s">
        <v>785</v>
      </c>
      <c r="C594" s="27" t="s">
        <v>786</v>
      </c>
      <c r="D594" s="27" t="s">
        <v>787</v>
      </c>
      <c r="E594" s="27" t="s">
        <v>788</v>
      </c>
      <c r="F594" s="27" t="s">
        <v>761</v>
      </c>
      <c r="G594" s="27" t="s">
        <v>789</v>
      </c>
      <c r="H594" s="27" t="s">
        <v>137</v>
      </c>
      <c r="I594" s="29">
        <v>0</v>
      </c>
      <c r="J594" s="30">
        <v>31</v>
      </c>
    </row>
    <row r="595" spans="1:10" x14ac:dyDescent="0.45">
      <c r="A595" s="27" t="s">
        <v>3766</v>
      </c>
      <c r="B595" s="28" t="s">
        <v>3767</v>
      </c>
      <c r="C595" s="27" t="s">
        <v>3768</v>
      </c>
      <c r="D595" s="27" t="s">
        <v>3769</v>
      </c>
      <c r="E595" s="27" t="s">
        <v>3770</v>
      </c>
      <c r="F595" s="27" t="s">
        <v>3317</v>
      </c>
      <c r="G595" s="27" t="s">
        <v>3329</v>
      </c>
      <c r="H595" s="27" t="s">
        <v>137</v>
      </c>
      <c r="I595" s="29">
        <v>0</v>
      </c>
      <c r="J595" s="30">
        <v>92</v>
      </c>
    </row>
    <row r="596" spans="1:10" x14ac:dyDescent="0.45">
      <c r="A596" s="27" t="s">
        <v>320</v>
      </c>
      <c r="B596" s="28" t="s">
        <v>321</v>
      </c>
      <c r="C596" s="27" t="s">
        <v>322</v>
      </c>
      <c r="D596" s="27" t="s">
        <v>323</v>
      </c>
      <c r="E596" s="27" t="s">
        <v>324</v>
      </c>
      <c r="F596" s="27" t="s">
        <v>249</v>
      </c>
      <c r="G596" s="27" t="s">
        <v>136</v>
      </c>
      <c r="H596" s="27" t="s">
        <v>137</v>
      </c>
      <c r="I596" s="29">
        <v>0</v>
      </c>
      <c r="J596" s="30">
        <v>70</v>
      </c>
    </row>
    <row r="597" spans="1:10" x14ac:dyDescent="0.45">
      <c r="A597" s="27" t="s">
        <v>2685</v>
      </c>
      <c r="B597" s="28" t="s">
        <v>2686</v>
      </c>
      <c r="C597" s="27" t="s">
        <v>2687</v>
      </c>
      <c r="D597" s="27" t="s">
        <v>2688</v>
      </c>
      <c r="E597" s="27" t="s">
        <v>2689</v>
      </c>
      <c r="F597" s="27" t="s">
        <v>2639</v>
      </c>
      <c r="G597" s="27" t="s">
        <v>136</v>
      </c>
      <c r="H597" s="27" t="s">
        <v>137</v>
      </c>
      <c r="I597" s="29">
        <v>0</v>
      </c>
      <c r="J597" s="30">
        <v>54</v>
      </c>
    </row>
    <row r="598" spans="1:10" x14ac:dyDescent="0.45">
      <c r="A598" s="27" t="s">
        <v>3771</v>
      </c>
      <c r="B598" s="28" t="s">
        <v>3772</v>
      </c>
      <c r="C598" s="27" t="s">
        <v>3773</v>
      </c>
      <c r="D598" s="27" t="s">
        <v>3774</v>
      </c>
      <c r="E598" s="27" t="s">
        <v>3775</v>
      </c>
      <c r="F598" s="27" t="s">
        <v>3317</v>
      </c>
      <c r="G598" s="27" t="s">
        <v>3329</v>
      </c>
      <c r="H598" s="27" t="s">
        <v>137</v>
      </c>
      <c r="I598" s="29">
        <v>0</v>
      </c>
      <c r="J598" s="30">
        <v>97</v>
      </c>
    </row>
    <row r="599" spans="1:10" x14ac:dyDescent="0.45">
      <c r="A599" s="27" t="s">
        <v>234</v>
      </c>
      <c r="B599" s="28" t="s">
        <v>235</v>
      </c>
      <c r="C599" s="27" t="s">
        <v>236</v>
      </c>
      <c r="D599" s="27" t="s">
        <v>237</v>
      </c>
      <c r="E599" s="27" t="s">
        <v>238</v>
      </c>
      <c r="F599" s="27" t="s">
        <v>135</v>
      </c>
      <c r="G599" s="27" t="s">
        <v>136</v>
      </c>
      <c r="H599" s="27" t="s">
        <v>137</v>
      </c>
      <c r="I599" s="29">
        <v>0</v>
      </c>
      <c r="J599" s="30">
        <v>62</v>
      </c>
    </row>
    <row r="600" spans="1:10" x14ac:dyDescent="0.45">
      <c r="A600" s="27" t="s">
        <v>4021</v>
      </c>
      <c r="B600" s="28" t="s">
        <v>4022</v>
      </c>
      <c r="C600" s="27" t="s">
        <v>4023</v>
      </c>
      <c r="D600" s="27" t="s">
        <v>4024</v>
      </c>
      <c r="E600" s="27" t="s">
        <v>4025</v>
      </c>
      <c r="F600" s="27" t="s">
        <v>3317</v>
      </c>
      <c r="G600" s="27" t="s">
        <v>3318</v>
      </c>
      <c r="H600" s="27" t="s">
        <v>137</v>
      </c>
      <c r="I600" s="29">
        <v>0</v>
      </c>
      <c r="J600" s="30">
        <v>99</v>
      </c>
    </row>
    <row r="601" spans="1:10" x14ac:dyDescent="0.45">
      <c r="A601" s="27" t="s">
        <v>5249</v>
      </c>
      <c r="B601" s="28" t="s">
        <v>5250</v>
      </c>
      <c r="C601" s="27" t="s">
        <v>5251</v>
      </c>
      <c r="D601" s="27" t="s">
        <v>5252</v>
      </c>
      <c r="E601" s="27" t="s">
        <v>5253</v>
      </c>
      <c r="F601" s="27" t="s">
        <v>2639</v>
      </c>
      <c r="G601" s="27" t="s">
        <v>136</v>
      </c>
      <c r="H601" s="27" t="s">
        <v>137</v>
      </c>
      <c r="I601" s="29">
        <v>0</v>
      </c>
      <c r="J601" s="30">
        <v>181</v>
      </c>
    </row>
    <row r="602" spans="1:10" x14ac:dyDescent="0.45">
      <c r="A602" s="27" t="s">
        <v>3263</v>
      </c>
      <c r="B602" s="28" t="s">
        <v>3264</v>
      </c>
      <c r="C602" s="27" t="s">
        <v>3265</v>
      </c>
      <c r="D602" s="27" t="s">
        <v>3266</v>
      </c>
      <c r="E602" s="27" t="s">
        <v>3267</v>
      </c>
      <c r="F602" s="27" t="s">
        <v>2896</v>
      </c>
      <c r="G602" s="27" t="s">
        <v>2896</v>
      </c>
      <c r="H602" s="27" t="s">
        <v>137</v>
      </c>
      <c r="I602" s="29">
        <v>0</v>
      </c>
      <c r="J602" s="30">
        <v>59</v>
      </c>
    </row>
    <row r="603" spans="1:10" x14ac:dyDescent="0.45">
      <c r="A603" s="27" t="s">
        <v>1102</v>
      </c>
      <c r="B603" s="28" t="s">
        <v>1103</v>
      </c>
      <c r="C603" s="27" t="s">
        <v>1104</v>
      </c>
      <c r="D603" s="27" t="s">
        <v>1105</v>
      </c>
      <c r="E603" s="27" t="s">
        <v>1106</v>
      </c>
      <c r="F603" s="27" t="s">
        <v>778</v>
      </c>
      <c r="G603" s="27" t="s">
        <v>749</v>
      </c>
      <c r="H603" s="27" t="s">
        <v>137</v>
      </c>
      <c r="I603" s="29">
        <v>0</v>
      </c>
      <c r="J603" s="30">
        <v>67</v>
      </c>
    </row>
    <row r="604" spans="1:10" x14ac:dyDescent="0.45">
      <c r="A604" s="27" t="s">
        <v>2832</v>
      </c>
      <c r="B604" s="28" t="s">
        <v>2833</v>
      </c>
      <c r="C604" s="27" t="s">
        <v>2834</v>
      </c>
      <c r="D604" s="27" t="s">
        <v>2835</v>
      </c>
      <c r="E604" s="27" t="s">
        <v>2836</v>
      </c>
      <c r="F604" s="27" t="s">
        <v>2750</v>
      </c>
      <c r="G604" s="27" t="s">
        <v>2751</v>
      </c>
      <c r="H604" s="27" t="s">
        <v>137</v>
      </c>
      <c r="I604" s="29">
        <v>0</v>
      </c>
      <c r="J604" s="30">
        <v>143</v>
      </c>
    </row>
    <row r="605" spans="1:10" x14ac:dyDescent="0.45">
      <c r="A605" s="27" t="s">
        <v>568</v>
      </c>
      <c r="B605" s="28" t="s">
        <v>569</v>
      </c>
      <c r="C605" s="27" t="s">
        <v>570</v>
      </c>
      <c r="D605" s="27" t="s">
        <v>571</v>
      </c>
      <c r="E605" s="27" t="s">
        <v>572</v>
      </c>
      <c r="F605" s="27" t="s">
        <v>335</v>
      </c>
      <c r="G605" s="27" t="s">
        <v>336</v>
      </c>
      <c r="H605" s="27" t="s">
        <v>137</v>
      </c>
      <c r="I605" s="29">
        <v>0</v>
      </c>
      <c r="J605" s="30">
        <v>98</v>
      </c>
    </row>
    <row r="606" spans="1:10" x14ac:dyDescent="0.45">
      <c r="A606" s="27" t="s">
        <v>633</v>
      </c>
      <c r="B606" s="28" t="s">
        <v>634</v>
      </c>
      <c r="C606" s="27" t="s">
        <v>635</v>
      </c>
      <c r="D606" s="27" t="s">
        <v>636</v>
      </c>
      <c r="E606" s="27" t="s">
        <v>637</v>
      </c>
      <c r="F606" s="27" t="s">
        <v>335</v>
      </c>
      <c r="G606" s="27" t="s">
        <v>336</v>
      </c>
      <c r="H606" s="27" t="s">
        <v>137</v>
      </c>
      <c r="I606" s="29">
        <v>0</v>
      </c>
      <c r="J606" s="30">
        <v>48</v>
      </c>
    </row>
    <row r="607" spans="1:10" x14ac:dyDescent="0.45">
      <c r="A607" s="27" t="s">
        <v>3776</v>
      </c>
      <c r="B607" s="28" t="s">
        <v>3777</v>
      </c>
      <c r="C607" s="27" t="s">
        <v>3778</v>
      </c>
      <c r="D607" s="27" t="s">
        <v>3779</v>
      </c>
      <c r="E607" s="27" t="s">
        <v>3780</v>
      </c>
      <c r="F607" s="27" t="s">
        <v>3317</v>
      </c>
      <c r="G607" s="27" t="s">
        <v>3329</v>
      </c>
      <c r="H607" s="27" t="s">
        <v>137</v>
      </c>
      <c r="I607" s="29">
        <v>0</v>
      </c>
      <c r="J607" s="30">
        <v>49</v>
      </c>
    </row>
    <row r="608" spans="1:10" x14ac:dyDescent="0.45">
      <c r="A608" s="27" t="s">
        <v>5274</v>
      </c>
      <c r="B608" s="28" t="s">
        <v>5275</v>
      </c>
      <c r="C608" s="27" t="s">
        <v>5276</v>
      </c>
      <c r="D608" s="27" t="s">
        <v>5277</v>
      </c>
      <c r="E608" s="27" t="s">
        <v>5278</v>
      </c>
      <c r="F608" s="27" t="s">
        <v>1457</v>
      </c>
      <c r="G608" s="27" t="s">
        <v>1457</v>
      </c>
      <c r="H608" s="27" t="s">
        <v>137</v>
      </c>
      <c r="I608" s="29">
        <v>0</v>
      </c>
      <c r="J608" s="30">
        <v>48</v>
      </c>
    </row>
    <row r="609" spans="1:10" x14ac:dyDescent="0.45">
      <c r="A609" s="27" t="s">
        <v>1297</v>
      </c>
      <c r="B609" s="28" t="s">
        <v>1298</v>
      </c>
      <c r="C609" s="27" t="s">
        <v>1299</v>
      </c>
      <c r="D609" s="27" t="s">
        <v>1300</v>
      </c>
      <c r="E609" s="27" t="s">
        <v>1301</v>
      </c>
      <c r="F609" s="27" t="s">
        <v>789</v>
      </c>
      <c r="G609" s="27" t="s">
        <v>789</v>
      </c>
      <c r="H609" s="27" t="s">
        <v>137</v>
      </c>
      <c r="I609" s="29">
        <v>0</v>
      </c>
      <c r="J609" s="30">
        <v>103</v>
      </c>
    </row>
    <row r="610" spans="1:10" x14ac:dyDescent="0.45">
      <c r="A610" s="27" t="s">
        <v>2837</v>
      </c>
      <c r="B610" s="28" t="s">
        <v>2838</v>
      </c>
      <c r="C610" s="27" t="s">
        <v>2839</v>
      </c>
      <c r="D610" s="27" t="s">
        <v>2840</v>
      </c>
      <c r="E610" s="27" t="s">
        <v>2841</v>
      </c>
      <c r="F610" s="27" t="s">
        <v>2762</v>
      </c>
      <c r="G610" s="27" t="s">
        <v>2751</v>
      </c>
      <c r="H610" s="27" t="s">
        <v>137</v>
      </c>
      <c r="I610" s="29">
        <v>0</v>
      </c>
      <c r="J610" s="30">
        <v>99</v>
      </c>
    </row>
    <row r="611" spans="1:10" x14ac:dyDescent="0.45">
      <c r="A611" s="27" t="s">
        <v>3515</v>
      </c>
      <c r="B611" s="28" t="s">
        <v>3516</v>
      </c>
      <c r="C611" s="27" t="s">
        <v>3517</v>
      </c>
      <c r="D611" s="27" t="s">
        <v>3518</v>
      </c>
      <c r="E611" s="27" t="s">
        <v>3519</v>
      </c>
      <c r="F611" s="27" t="s">
        <v>3317</v>
      </c>
      <c r="G611" s="27" t="s">
        <v>3329</v>
      </c>
      <c r="H611" s="27" t="s">
        <v>137</v>
      </c>
      <c r="I611" s="29">
        <v>0</v>
      </c>
      <c r="J611" s="30">
        <v>41</v>
      </c>
    </row>
    <row r="612" spans="1:10" x14ac:dyDescent="0.45">
      <c r="A612" s="27" t="s">
        <v>3330</v>
      </c>
      <c r="B612" s="28" t="s">
        <v>3331</v>
      </c>
      <c r="C612" s="27" t="s">
        <v>3332</v>
      </c>
      <c r="D612" s="27" t="s">
        <v>3333</v>
      </c>
      <c r="E612" s="27" t="s">
        <v>3334</v>
      </c>
      <c r="F612" s="27" t="s">
        <v>3317</v>
      </c>
      <c r="G612" s="27" t="s">
        <v>3329</v>
      </c>
      <c r="H612" s="27" t="s">
        <v>137</v>
      </c>
      <c r="I612" s="29">
        <v>0</v>
      </c>
      <c r="J612" s="30">
        <v>72</v>
      </c>
    </row>
    <row r="613" spans="1:10" x14ac:dyDescent="0.45">
      <c r="A613" s="27" t="s">
        <v>4136</v>
      </c>
      <c r="B613" s="28" t="s">
        <v>4137</v>
      </c>
      <c r="C613" s="27" t="s">
        <v>4138</v>
      </c>
      <c r="D613" s="27" t="s">
        <v>4139</v>
      </c>
      <c r="E613" s="27" t="s">
        <v>4140</v>
      </c>
      <c r="F613" s="27" t="s">
        <v>3317</v>
      </c>
      <c r="G613" s="27" t="s">
        <v>3318</v>
      </c>
      <c r="H613" s="27" t="s">
        <v>137</v>
      </c>
      <c r="I613" s="29">
        <v>0</v>
      </c>
      <c r="J613" s="30">
        <v>99</v>
      </c>
    </row>
    <row r="614" spans="1:10" x14ac:dyDescent="0.45">
      <c r="A614" s="27" t="s">
        <v>2437</v>
      </c>
      <c r="B614" s="28" t="s">
        <v>2438</v>
      </c>
      <c r="C614" s="27" t="s">
        <v>2439</v>
      </c>
      <c r="D614" s="27" t="s">
        <v>2440</v>
      </c>
      <c r="E614" s="27" t="s">
        <v>2441</v>
      </c>
      <c r="F614" s="27" t="s">
        <v>2270</v>
      </c>
      <c r="G614" s="27" t="s">
        <v>2270</v>
      </c>
      <c r="H614" s="27" t="s">
        <v>137</v>
      </c>
      <c r="I614" s="29">
        <v>0</v>
      </c>
      <c r="J614" s="30">
        <v>120</v>
      </c>
    </row>
    <row r="615" spans="1:10" x14ac:dyDescent="0.45">
      <c r="A615" s="27" t="s">
        <v>1452</v>
      </c>
      <c r="B615" s="28" t="s">
        <v>1453</v>
      </c>
      <c r="C615" s="27" t="s">
        <v>1454</v>
      </c>
      <c r="D615" s="27" t="s">
        <v>1455</v>
      </c>
      <c r="E615" s="27" t="s">
        <v>1456</v>
      </c>
      <c r="F615" s="27" t="s">
        <v>1457</v>
      </c>
      <c r="G615" s="27" t="s">
        <v>1457</v>
      </c>
      <c r="H615" s="27" t="s">
        <v>137</v>
      </c>
      <c r="I615" s="29">
        <v>0</v>
      </c>
      <c r="J615" s="30">
        <v>74</v>
      </c>
    </row>
    <row r="616" spans="1:10" x14ac:dyDescent="0.45">
      <c r="A616" s="27" t="s">
        <v>4796</v>
      </c>
      <c r="B616" s="28" t="s">
        <v>4797</v>
      </c>
      <c r="C616" s="27" t="s">
        <v>4798</v>
      </c>
      <c r="D616" s="27" t="s">
        <v>4799</v>
      </c>
      <c r="E616" s="27" t="s">
        <v>4800</v>
      </c>
      <c r="F616" s="27" t="s">
        <v>3317</v>
      </c>
      <c r="G616" s="27" t="s">
        <v>3329</v>
      </c>
      <c r="H616" s="27" t="s">
        <v>137</v>
      </c>
      <c r="I616" s="29">
        <v>0</v>
      </c>
      <c r="J616" s="30">
        <v>135</v>
      </c>
    </row>
    <row r="617" spans="1:10" x14ac:dyDescent="0.45">
      <c r="A617" s="27" t="s">
        <v>2938</v>
      </c>
      <c r="B617" s="28" t="s">
        <v>2939</v>
      </c>
      <c r="C617" s="27" t="s">
        <v>2940</v>
      </c>
      <c r="D617" s="27" t="s">
        <v>2941</v>
      </c>
      <c r="E617" s="27" t="s">
        <v>2942</v>
      </c>
      <c r="F617" s="27" t="s">
        <v>2902</v>
      </c>
      <c r="G617" s="27" t="s">
        <v>2902</v>
      </c>
      <c r="H617" s="27" t="s">
        <v>137</v>
      </c>
      <c r="I617" s="29">
        <v>0</v>
      </c>
      <c r="J617" s="30">
        <v>59</v>
      </c>
    </row>
    <row r="618" spans="1:10" x14ac:dyDescent="0.45">
      <c r="A618" s="27" t="s">
        <v>3183</v>
      </c>
      <c r="B618" s="28" t="s">
        <v>3184</v>
      </c>
      <c r="C618" s="27" t="s">
        <v>3185</v>
      </c>
      <c r="D618" s="27" t="s">
        <v>3186</v>
      </c>
      <c r="E618" s="27" t="s">
        <v>3187</v>
      </c>
      <c r="F618" s="27" t="s">
        <v>2902</v>
      </c>
      <c r="G618" s="27" t="s">
        <v>2902</v>
      </c>
      <c r="H618" s="27" t="s">
        <v>137</v>
      </c>
      <c r="I618" s="29">
        <v>0</v>
      </c>
      <c r="J618" s="30">
        <v>59</v>
      </c>
    </row>
    <row r="619" spans="1:10" x14ac:dyDescent="0.45">
      <c r="A619" s="27" t="s">
        <v>1816</v>
      </c>
      <c r="B619" s="28" t="s">
        <v>1817</v>
      </c>
      <c r="C619" s="27" t="s">
        <v>1818</v>
      </c>
      <c r="D619" s="27" t="s">
        <v>1819</v>
      </c>
      <c r="E619" s="27" t="s">
        <v>1820</v>
      </c>
      <c r="F619" s="27" t="s">
        <v>1661</v>
      </c>
      <c r="G619" s="27" t="s">
        <v>1661</v>
      </c>
      <c r="H619" s="27" t="s">
        <v>137</v>
      </c>
      <c r="I619" s="29">
        <v>0</v>
      </c>
      <c r="J619" s="30">
        <v>102</v>
      </c>
    </row>
    <row r="620" spans="1:10" x14ac:dyDescent="0.45">
      <c r="A620" s="27" t="s">
        <v>1417</v>
      </c>
      <c r="B620" s="28" t="s">
        <v>1418</v>
      </c>
      <c r="C620" s="27" t="s">
        <v>1419</v>
      </c>
      <c r="D620" s="27" t="s">
        <v>1420</v>
      </c>
      <c r="E620" s="27" t="s">
        <v>1421</v>
      </c>
      <c r="F620" s="27" t="s">
        <v>789</v>
      </c>
      <c r="G620" s="27" t="s">
        <v>789</v>
      </c>
      <c r="H620" s="27" t="s">
        <v>137</v>
      </c>
      <c r="I620" s="29">
        <v>0</v>
      </c>
      <c r="J620" s="30">
        <v>99</v>
      </c>
    </row>
    <row r="621" spans="1:10" x14ac:dyDescent="0.45">
      <c r="A621" s="27" t="s">
        <v>1347</v>
      </c>
      <c r="B621" s="28" t="s">
        <v>1348</v>
      </c>
      <c r="C621" s="27" t="s">
        <v>1349</v>
      </c>
      <c r="D621" s="27" t="s">
        <v>1350</v>
      </c>
      <c r="E621" s="27" t="s">
        <v>1351</v>
      </c>
      <c r="F621" s="27" t="s">
        <v>1234</v>
      </c>
      <c r="G621" s="27" t="s">
        <v>1235</v>
      </c>
      <c r="H621" s="27" t="s">
        <v>137</v>
      </c>
      <c r="I621" s="29">
        <v>0</v>
      </c>
      <c r="J621" s="30">
        <v>99</v>
      </c>
    </row>
    <row r="622" spans="1:10" x14ac:dyDescent="0.45">
      <c r="A622" s="27" t="s">
        <v>5429</v>
      </c>
      <c r="B622" s="40" t="s">
        <v>5430</v>
      </c>
      <c r="C622" s="27" t="s">
        <v>5431</v>
      </c>
      <c r="D622" s="27" t="s">
        <v>5432</v>
      </c>
      <c r="E622" s="27" t="s">
        <v>5433</v>
      </c>
      <c r="F622" s="27" t="s">
        <v>1661</v>
      </c>
      <c r="G622" s="27" t="s">
        <v>1661</v>
      </c>
      <c r="H622" s="27" t="s">
        <v>137</v>
      </c>
      <c r="I622" s="29">
        <v>0</v>
      </c>
      <c r="J622" s="30">
        <v>49</v>
      </c>
    </row>
    <row r="623" spans="1:10" x14ac:dyDescent="0.45">
      <c r="A623" s="27" t="s">
        <v>578</v>
      </c>
      <c r="B623" s="28" t="s">
        <v>579</v>
      </c>
      <c r="C623" s="27" t="s">
        <v>580</v>
      </c>
      <c r="D623" s="27" t="s">
        <v>581</v>
      </c>
      <c r="E623" s="27" t="s">
        <v>582</v>
      </c>
      <c r="F623" s="27" t="s">
        <v>342</v>
      </c>
      <c r="G623" s="27" t="s">
        <v>336</v>
      </c>
      <c r="H623" s="27" t="s">
        <v>137</v>
      </c>
      <c r="I623" s="29">
        <v>0</v>
      </c>
      <c r="J623" s="30">
        <v>47</v>
      </c>
    </row>
    <row r="624" spans="1:10" x14ac:dyDescent="0.45">
      <c r="A624" s="27" t="s">
        <v>3345</v>
      </c>
      <c r="B624" s="28" t="s">
        <v>3346</v>
      </c>
      <c r="C624" s="27" t="s">
        <v>3347</v>
      </c>
      <c r="D624" s="27" t="s">
        <v>3348</v>
      </c>
      <c r="E624" s="27" t="s">
        <v>3349</v>
      </c>
      <c r="F624" s="27" t="s">
        <v>3317</v>
      </c>
      <c r="G624" s="27" t="s">
        <v>3318</v>
      </c>
      <c r="H624" s="27" t="s">
        <v>137</v>
      </c>
      <c r="I624" s="29">
        <v>0</v>
      </c>
      <c r="J624" s="30">
        <v>53</v>
      </c>
    </row>
    <row r="625" spans="1:10" x14ac:dyDescent="0.45">
      <c r="A625" s="27" t="s">
        <v>3380</v>
      </c>
      <c r="B625" s="28" t="s">
        <v>3381</v>
      </c>
      <c r="C625" s="27" t="s">
        <v>3382</v>
      </c>
      <c r="D625" s="27" t="s">
        <v>3383</v>
      </c>
      <c r="E625" s="27" t="s">
        <v>3384</v>
      </c>
      <c r="F625" s="27" t="s">
        <v>3317</v>
      </c>
      <c r="G625" s="27" t="s">
        <v>3329</v>
      </c>
      <c r="H625" s="27" t="s">
        <v>137</v>
      </c>
      <c r="I625" s="29">
        <v>0</v>
      </c>
      <c r="J625" s="30">
        <v>87</v>
      </c>
    </row>
    <row r="626" spans="1:10" x14ac:dyDescent="0.45">
      <c r="A626" s="27" t="s">
        <v>1541</v>
      </c>
      <c r="B626" s="28" t="s">
        <v>1542</v>
      </c>
      <c r="C626" s="27" t="s">
        <v>1543</v>
      </c>
      <c r="D626" s="27" t="s">
        <v>1544</v>
      </c>
      <c r="E626" s="27" t="s">
        <v>1545</v>
      </c>
      <c r="F626" s="27" t="s">
        <v>1457</v>
      </c>
      <c r="G626" s="27" t="s">
        <v>1457</v>
      </c>
      <c r="H626" s="27" t="s">
        <v>137</v>
      </c>
      <c r="I626" s="29">
        <v>0</v>
      </c>
      <c r="J626" s="30">
        <v>82</v>
      </c>
    </row>
    <row r="627" spans="1:10" x14ac:dyDescent="0.45">
      <c r="A627" s="27" t="s">
        <v>4116</v>
      </c>
      <c r="B627" s="28" t="s">
        <v>4117</v>
      </c>
      <c r="C627" s="27" t="s">
        <v>4118</v>
      </c>
      <c r="D627" s="27" t="s">
        <v>4119</v>
      </c>
      <c r="E627" s="27" t="s">
        <v>4120</v>
      </c>
      <c r="F627" s="27" t="s">
        <v>3317</v>
      </c>
      <c r="G627" s="27" t="s">
        <v>3318</v>
      </c>
      <c r="H627" s="27" t="s">
        <v>137</v>
      </c>
      <c r="I627" s="29">
        <v>0</v>
      </c>
      <c r="J627" s="30">
        <v>99</v>
      </c>
    </row>
    <row r="628" spans="1:10" x14ac:dyDescent="0.45">
      <c r="A628" s="27" t="s">
        <v>2140</v>
      </c>
      <c r="B628" s="28" t="s">
        <v>2141</v>
      </c>
      <c r="C628" s="27" t="s">
        <v>2142</v>
      </c>
      <c r="D628" s="27" t="s">
        <v>2143</v>
      </c>
      <c r="E628" s="27" t="s">
        <v>2144</v>
      </c>
      <c r="F628" s="27" t="s">
        <v>1994</v>
      </c>
      <c r="G628" s="27" t="s">
        <v>1962</v>
      </c>
      <c r="H628" s="27" t="s">
        <v>137</v>
      </c>
      <c r="I628" s="29">
        <v>0</v>
      </c>
      <c r="J628" s="30">
        <v>99</v>
      </c>
    </row>
    <row r="629" spans="1:10" x14ac:dyDescent="0.45">
      <c r="A629" s="27" t="s">
        <v>2040</v>
      </c>
      <c r="B629" s="28" t="s">
        <v>2041</v>
      </c>
      <c r="C629" s="27" t="s">
        <v>2042</v>
      </c>
      <c r="D629" s="27" t="s">
        <v>2043</v>
      </c>
      <c r="E629" s="27" t="s">
        <v>2044</v>
      </c>
      <c r="F629" s="27" t="s">
        <v>1968</v>
      </c>
      <c r="G629" s="27" t="s">
        <v>1962</v>
      </c>
      <c r="H629" s="27" t="s">
        <v>137</v>
      </c>
      <c r="I629" s="29">
        <v>0</v>
      </c>
      <c r="J629" s="30">
        <v>149</v>
      </c>
    </row>
    <row r="630" spans="1:10" x14ac:dyDescent="0.45">
      <c r="A630" s="27" t="s">
        <v>1362</v>
      </c>
      <c r="B630" s="28" t="s">
        <v>1363</v>
      </c>
      <c r="C630" s="27" t="s">
        <v>1364</v>
      </c>
      <c r="D630" s="27" t="s">
        <v>1365</v>
      </c>
      <c r="E630" s="27" t="s">
        <v>1366</v>
      </c>
      <c r="F630" s="27" t="s">
        <v>789</v>
      </c>
      <c r="G630" s="27" t="s">
        <v>789</v>
      </c>
      <c r="H630" s="27" t="s">
        <v>137</v>
      </c>
      <c r="I630" s="29">
        <v>0</v>
      </c>
      <c r="J630" s="30">
        <v>180</v>
      </c>
    </row>
    <row r="631" spans="1:10" x14ac:dyDescent="0.45">
      <c r="A631" s="27" t="s">
        <v>2145</v>
      </c>
      <c r="B631" s="28" t="s">
        <v>2146</v>
      </c>
      <c r="C631" s="27" t="s">
        <v>2147</v>
      </c>
      <c r="D631" s="27" t="s">
        <v>2148</v>
      </c>
      <c r="E631" s="27" t="s">
        <v>2149</v>
      </c>
      <c r="F631" s="27" t="s">
        <v>1968</v>
      </c>
      <c r="G631" s="27" t="s">
        <v>1962</v>
      </c>
      <c r="H631" s="27" t="s">
        <v>137</v>
      </c>
      <c r="I631" s="29">
        <v>0</v>
      </c>
      <c r="J631" s="30">
        <v>51</v>
      </c>
    </row>
    <row r="632" spans="1:10" x14ac:dyDescent="0.45">
      <c r="A632" s="27" t="s">
        <v>1861</v>
      </c>
      <c r="B632" s="28" t="s">
        <v>1862</v>
      </c>
      <c r="C632" s="27" t="s">
        <v>1863</v>
      </c>
      <c r="D632" s="27" t="s">
        <v>1864</v>
      </c>
      <c r="E632" s="27" t="s">
        <v>1865</v>
      </c>
      <c r="F632" s="27" t="s">
        <v>1661</v>
      </c>
      <c r="G632" s="27" t="s">
        <v>1661</v>
      </c>
      <c r="H632" s="27" t="s">
        <v>137</v>
      </c>
      <c r="I632" s="29">
        <v>0</v>
      </c>
      <c r="J632" s="30">
        <v>99</v>
      </c>
    </row>
    <row r="633" spans="1:10" x14ac:dyDescent="0.45">
      <c r="A633" s="27" t="s">
        <v>2640</v>
      </c>
      <c r="B633" s="28" t="s">
        <v>2641</v>
      </c>
      <c r="C633" s="27" t="s">
        <v>2642</v>
      </c>
      <c r="D633" s="27" t="s">
        <v>2643</v>
      </c>
      <c r="E633" s="27" t="s">
        <v>2644</v>
      </c>
      <c r="F633" s="27" t="s">
        <v>2602</v>
      </c>
      <c r="G633" s="27" t="s">
        <v>2602</v>
      </c>
      <c r="H633" s="27" t="s">
        <v>137</v>
      </c>
      <c r="I633" s="29">
        <v>0</v>
      </c>
      <c r="J633" s="30">
        <v>120</v>
      </c>
    </row>
    <row r="634" spans="1:10" x14ac:dyDescent="0.45">
      <c r="A634" s="27" t="s">
        <v>2150</v>
      </c>
      <c r="B634" s="28" t="s">
        <v>2151</v>
      </c>
      <c r="C634" s="27" t="s">
        <v>2152</v>
      </c>
      <c r="D634" s="27" t="s">
        <v>2153</v>
      </c>
      <c r="E634" s="27" t="s">
        <v>2154</v>
      </c>
      <c r="F634" s="27" t="s">
        <v>1961</v>
      </c>
      <c r="G634" s="27" t="s">
        <v>1962</v>
      </c>
      <c r="H634" s="27" t="s">
        <v>137</v>
      </c>
      <c r="I634" s="29">
        <v>0</v>
      </c>
      <c r="J634" s="30">
        <v>99</v>
      </c>
    </row>
    <row r="635" spans="1:10" x14ac:dyDescent="0.45">
      <c r="A635" s="27" t="s">
        <v>4031</v>
      </c>
      <c r="B635" s="28" t="s">
        <v>4032</v>
      </c>
      <c r="C635" s="27" t="s">
        <v>4033</v>
      </c>
      <c r="D635" s="27" t="s">
        <v>4034</v>
      </c>
      <c r="E635" s="27" t="s">
        <v>4035</v>
      </c>
      <c r="F635" s="27" t="s">
        <v>3317</v>
      </c>
      <c r="G635" s="27" t="s">
        <v>3318</v>
      </c>
      <c r="H635" s="27" t="s">
        <v>137</v>
      </c>
      <c r="I635" s="29">
        <v>0</v>
      </c>
      <c r="J635" s="30">
        <v>133</v>
      </c>
    </row>
    <row r="636" spans="1:10" x14ac:dyDescent="0.45">
      <c r="A636" s="27" t="s">
        <v>3495</v>
      </c>
      <c r="B636" s="28" t="s">
        <v>3496</v>
      </c>
      <c r="C636" s="27" t="s">
        <v>3497</v>
      </c>
      <c r="D636" s="27" t="s">
        <v>3498</v>
      </c>
      <c r="E636" s="27" t="s">
        <v>3499</v>
      </c>
      <c r="F636" s="27" t="s">
        <v>3317</v>
      </c>
      <c r="G636" s="27" t="s">
        <v>3329</v>
      </c>
      <c r="H636" s="27" t="s">
        <v>137</v>
      </c>
      <c r="I636" s="29">
        <v>0</v>
      </c>
      <c r="J636" s="30">
        <v>49</v>
      </c>
    </row>
    <row r="637" spans="1:10" x14ac:dyDescent="0.45">
      <c r="A637" s="27" t="s">
        <v>4121</v>
      </c>
      <c r="B637" s="28" t="s">
        <v>4122</v>
      </c>
      <c r="C637" s="27" t="s">
        <v>4123</v>
      </c>
      <c r="D637" s="27" t="s">
        <v>4124</v>
      </c>
      <c r="E637" s="27" t="s">
        <v>4125</v>
      </c>
      <c r="F637" s="27" t="s">
        <v>3317</v>
      </c>
      <c r="G637" s="27" t="s">
        <v>3318</v>
      </c>
      <c r="H637" s="27" t="s">
        <v>137</v>
      </c>
      <c r="I637" s="29">
        <v>0</v>
      </c>
      <c r="J637" s="30">
        <v>99</v>
      </c>
    </row>
    <row r="638" spans="1:10" x14ac:dyDescent="0.45">
      <c r="A638" s="27" t="s">
        <v>2690</v>
      </c>
      <c r="B638" s="28" t="s">
        <v>2691</v>
      </c>
      <c r="C638" s="27" t="s">
        <v>2692</v>
      </c>
      <c r="D638" s="27" t="s">
        <v>2693</v>
      </c>
      <c r="E638" s="27" t="s">
        <v>2694</v>
      </c>
      <c r="F638" s="27" t="s">
        <v>2608</v>
      </c>
      <c r="G638" s="27" t="s">
        <v>2602</v>
      </c>
      <c r="H638" s="27" t="s">
        <v>137</v>
      </c>
      <c r="I638" s="29">
        <v>0</v>
      </c>
      <c r="J638" s="30">
        <v>68</v>
      </c>
    </row>
    <row r="639" spans="1:10" x14ac:dyDescent="0.45">
      <c r="A639" s="27" t="s">
        <v>4811</v>
      </c>
      <c r="B639" s="28" t="s">
        <v>4812</v>
      </c>
      <c r="C639" s="27" t="s">
        <v>4813</v>
      </c>
      <c r="D639" s="27" t="s">
        <v>4814</v>
      </c>
      <c r="E639" s="27" t="s">
        <v>4815</v>
      </c>
      <c r="F639" s="27" t="s">
        <v>3317</v>
      </c>
      <c r="G639" s="27" t="s">
        <v>3329</v>
      </c>
      <c r="H639" s="27" t="s">
        <v>137</v>
      </c>
      <c r="I639" s="29">
        <v>0</v>
      </c>
      <c r="J639" s="30">
        <v>99</v>
      </c>
    </row>
    <row r="640" spans="1:10" x14ac:dyDescent="0.45">
      <c r="A640" s="27" t="s">
        <v>3193</v>
      </c>
      <c r="B640" s="28" t="s">
        <v>3194</v>
      </c>
      <c r="C640" s="27" t="s">
        <v>3195</v>
      </c>
      <c r="D640" s="27" t="s">
        <v>3196</v>
      </c>
      <c r="E640" s="27" t="s">
        <v>3197</v>
      </c>
      <c r="F640" s="27" t="s">
        <v>2896</v>
      </c>
      <c r="G640" s="27" t="s">
        <v>2896</v>
      </c>
      <c r="H640" s="27" t="s">
        <v>137</v>
      </c>
      <c r="I640" s="29">
        <v>0</v>
      </c>
      <c r="J640" s="30">
        <v>99</v>
      </c>
    </row>
    <row r="641" spans="1:10" x14ac:dyDescent="0.45">
      <c r="A641" s="27" t="s">
        <v>3198</v>
      </c>
      <c r="B641" s="28" t="s">
        <v>3199</v>
      </c>
      <c r="C641" s="27" t="s">
        <v>3200</v>
      </c>
      <c r="D641" s="27" t="s">
        <v>3201</v>
      </c>
      <c r="E641" s="27" t="s">
        <v>3202</v>
      </c>
      <c r="F641" s="27" t="s">
        <v>2896</v>
      </c>
      <c r="G641" s="27" t="s">
        <v>2896</v>
      </c>
      <c r="H641" s="27" t="s">
        <v>137</v>
      </c>
      <c r="I641" s="29">
        <v>0</v>
      </c>
      <c r="J641" s="30">
        <v>75</v>
      </c>
    </row>
    <row r="642" spans="1:10" x14ac:dyDescent="0.45">
      <c r="A642" s="27" t="s">
        <v>1831</v>
      </c>
      <c r="B642" s="28" t="s">
        <v>1832</v>
      </c>
      <c r="C642" s="27" t="s">
        <v>1833</v>
      </c>
      <c r="D642" s="27" t="s">
        <v>1834</v>
      </c>
      <c r="E642" s="27" t="s">
        <v>1835</v>
      </c>
      <c r="F642" s="27" t="s">
        <v>1661</v>
      </c>
      <c r="G642" s="27" t="s">
        <v>1661</v>
      </c>
      <c r="H642" s="27" t="s">
        <v>137</v>
      </c>
      <c r="I642" s="29">
        <v>0</v>
      </c>
      <c r="J642" s="30">
        <v>99</v>
      </c>
    </row>
    <row r="643" spans="1:10" x14ac:dyDescent="0.45">
      <c r="A643" s="27" t="s">
        <v>1367</v>
      </c>
      <c r="B643" s="28" t="s">
        <v>1368</v>
      </c>
      <c r="C643" s="27" t="s">
        <v>1369</v>
      </c>
      <c r="D643" s="27" t="s">
        <v>1370</v>
      </c>
      <c r="E643" s="27" t="s">
        <v>1371</v>
      </c>
      <c r="F643" s="27" t="s">
        <v>789</v>
      </c>
      <c r="G643" s="27" t="s">
        <v>789</v>
      </c>
      <c r="H643" s="27" t="s">
        <v>137</v>
      </c>
      <c r="I643" s="29">
        <v>0</v>
      </c>
      <c r="J643" s="30">
        <v>120</v>
      </c>
    </row>
    <row r="644" spans="1:10" x14ac:dyDescent="0.45">
      <c r="A644" s="27" t="s">
        <v>1208</v>
      </c>
      <c r="B644" s="28" t="s">
        <v>1209</v>
      </c>
      <c r="C644" s="27" t="s">
        <v>1210</v>
      </c>
      <c r="D644" s="27" t="s">
        <v>1211</v>
      </c>
      <c r="E644" s="27" t="s">
        <v>1212</v>
      </c>
      <c r="F644" s="27" t="s">
        <v>1213</v>
      </c>
      <c r="G644" s="27" t="s">
        <v>789</v>
      </c>
      <c r="H644" s="27" t="s">
        <v>137</v>
      </c>
      <c r="I644" s="29">
        <v>0</v>
      </c>
      <c r="J644" s="30">
        <v>62</v>
      </c>
    </row>
    <row r="645" spans="1:10" x14ac:dyDescent="0.45">
      <c r="A645" s="27" t="s">
        <v>2155</v>
      </c>
      <c r="B645" s="28" t="s">
        <v>2156</v>
      </c>
      <c r="C645" s="27" t="s">
        <v>2157</v>
      </c>
      <c r="D645" s="27" t="s">
        <v>2158</v>
      </c>
      <c r="E645" s="27" t="s">
        <v>2159</v>
      </c>
      <c r="F645" s="27" t="s">
        <v>1961</v>
      </c>
      <c r="G645" s="27" t="s">
        <v>1962</v>
      </c>
      <c r="H645" s="27" t="s">
        <v>137</v>
      </c>
      <c r="I645" s="29">
        <v>0</v>
      </c>
      <c r="J645" s="30">
        <v>66</v>
      </c>
    </row>
    <row r="646" spans="1:10" x14ac:dyDescent="0.45">
      <c r="A646" s="27" t="s">
        <v>2411</v>
      </c>
      <c r="B646" s="28" t="s">
        <v>2412</v>
      </c>
      <c r="C646" s="27" t="s">
        <v>2413</v>
      </c>
      <c r="D646" s="27" t="s">
        <v>2414</v>
      </c>
      <c r="E646" s="27" t="s">
        <v>2415</v>
      </c>
      <c r="F646" s="27" t="s">
        <v>2270</v>
      </c>
      <c r="G646" s="27" t="s">
        <v>2270</v>
      </c>
      <c r="H646" s="27" t="s">
        <v>137</v>
      </c>
      <c r="I646" s="29">
        <v>0</v>
      </c>
      <c r="J646" s="30">
        <v>98</v>
      </c>
    </row>
    <row r="647" spans="1:10" x14ac:dyDescent="0.45">
      <c r="A647" s="27" t="s">
        <v>2366</v>
      </c>
      <c r="B647" s="28" t="s">
        <v>2367</v>
      </c>
      <c r="C647" s="27" t="s">
        <v>2368</v>
      </c>
      <c r="D647" s="27" t="s">
        <v>2369</v>
      </c>
      <c r="E647" s="27" t="s">
        <v>2370</v>
      </c>
      <c r="F647" s="27" t="s">
        <v>2270</v>
      </c>
      <c r="G647" s="27" t="s">
        <v>2270</v>
      </c>
      <c r="H647" s="27" t="s">
        <v>137</v>
      </c>
      <c r="I647" s="29">
        <v>0</v>
      </c>
      <c r="J647" s="30">
        <v>74</v>
      </c>
    </row>
    <row r="648" spans="1:10" x14ac:dyDescent="0.45">
      <c r="A648" s="27" t="s">
        <v>3335</v>
      </c>
      <c r="B648" s="28" t="s">
        <v>3336</v>
      </c>
      <c r="C648" s="27" t="s">
        <v>3337</v>
      </c>
      <c r="D648" s="27" t="s">
        <v>3338</v>
      </c>
      <c r="E648" s="27" t="s">
        <v>3339</v>
      </c>
      <c r="F648" s="27" t="s">
        <v>3317</v>
      </c>
      <c r="G648" s="27" t="s">
        <v>3318</v>
      </c>
      <c r="H648" s="27" t="s">
        <v>137</v>
      </c>
      <c r="I648" s="29">
        <v>0</v>
      </c>
      <c r="J648" s="30">
        <v>48</v>
      </c>
    </row>
    <row r="649" spans="1:10" x14ac:dyDescent="0.45">
      <c r="A649" s="27" t="s">
        <v>3625</v>
      </c>
      <c r="B649" s="28" t="s">
        <v>3626</v>
      </c>
      <c r="C649" s="27" t="s">
        <v>3627</v>
      </c>
      <c r="D649" s="27" t="s">
        <v>3628</v>
      </c>
      <c r="E649" s="27" t="s">
        <v>3629</v>
      </c>
      <c r="F649" s="27" t="s">
        <v>3317</v>
      </c>
      <c r="G649" s="27" t="s">
        <v>3329</v>
      </c>
      <c r="H649" s="27" t="s">
        <v>137</v>
      </c>
      <c r="I649" s="29">
        <v>0</v>
      </c>
      <c r="J649" s="30">
        <v>149</v>
      </c>
    </row>
    <row r="650" spans="1:10" x14ac:dyDescent="0.45">
      <c r="A650" s="27" t="s">
        <v>2487</v>
      </c>
      <c r="B650" s="28" t="s">
        <v>2488</v>
      </c>
      <c r="C650" s="27" t="s">
        <v>2489</v>
      </c>
      <c r="D650" s="27" t="s">
        <v>2490</v>
      </c>
      <c r="E650" s="27" t="s">
        <v>2491</v>
      </c>
      <c r="F650" s="27" t="s">
        <v>2270</v>
      </c>
      <c r="G650" s="27" t="s">
        <v>2270</v>
      </c>
      <c r="H650" s="27" t="s">
        <v>137</v>
      </c>
      <c r="I650" s="29">
        <v>0</v>
      </c>
      <c r="J650" s="30">
        <v>86</v>
      </c>
    </row>
    <row r="651" spans="1:10" x14ac:dyDescent="0.45">
      <c r="A651" s="27" t="s">
        <v>4131</v>
      </c>
      <c r="B651" s="28" t="s">
        <v>4132</v>
      </c>
      <c r="C651" s="27" t="s">
        <v>4133</v>
      </c>
      <c r="D651" s="27" t="s">
        <v>4134</v>
      </c>
      <c r="E651" s="27" t="s">
        <v>4135</v>
      </c>
      <c r="F651" s="27" t="s">
        <v>3317</v>
      </c>
      <c r="G651" s="27" t="s">
        <v>3318</v>
      </c>
      <c r="H651" s="27" t="s">
        <v>137</v>
      </c>
      <c r="I651" s="29">
        <v>0</v>
      </c>
      <c r="J651" s="30">
        <v>59</v>
      </c>
    </row>
    <row r="652" spans="1:10" x14ac:dyDescent="0.45">
      <c r="A652" s="27" t="s">
        <v>1866</v>
      </c>
      <c r="B652" s="28" t="s">
        <v>1867</v>
      </c>
      <c r="C652" s="27" t="s">
        <v>1868</v>
      </c>
      <c r="D652" s="27" t="s">
        <v>1869</v>
      </c>
      <c r="E652" s="27" t="s">
        <v>1870</v>
      </c>
      <c r="F652" s="27" t="s">
        <v>1661</v>
      </c>
      <c r="G652" s="27" t="s">
        <v>1661</v>
      </c>
      <c r="H652" s="27" t="s">
        <v>137</v>
      </c>
      <c r="I652" s="29">
        <v>0</v>
      </c>
      <c r="J652" s="30">
        <v>115</v>
      </c>
    </row>
    <row r="653" spans="1:10" x14ac:dyDescent="0.45">
      <c r="A653" s="27" t="s">
        <v>5269</v>
      </c>
      <c r="B653" s="28" t="s">
        <v>5270</v>
      </c>
      <c r="C653" s="27" t="s">
        <v>5271</v>
      </c>
      <c r="D653" s="27" t="s">
        <v>5272</v>
      </c>
      <c r="E653" s="27" t="s">
        <v>5273</v>
      </c>
      <c r="F653" s="27" t="s">
        <v>3317</v>
      </c>
      <c r="G653" s="27" t="s">
        <v>3635</v>
      </c>
      <c r="H653" s="27" t="s">
        <v>137</v>
      </c>
      <c r="I653" s="29">
        <v>0</v>
      </c>
      <c r="J653" s="30">
        <v>231</v>
      </c>
    </row>
    <row r="654" spans="1:10" x14ac:dyDescent="0.45">
      <c r="A654" s="27" t="s">
        <v>1796</v>
      </c>
      <c r="B654" s="28" t="s">
        <v>1797</v>
      </c>
      <c r="C654" s="27" t="s">
        <v>1798</v>
      </c>
      <c r="D654" s="27" t="s">
        <v>1799</v>
      </c>
      <c r="E654" s="27" t="s">
        <v>1800</v>
      </c>
      <c r="F654" s="27" t="s">
        <v>1661</v>
      </c>
      <c r="G654" s="27" t="s">
        <v>1661</v>
      </c>
      <c r="H654" s="27" t="s">
        <v>137</v>
      </c>
      <c r="I654" s="29">
        <v>0</v>
      </c>
      <c r="J654" s="30">
        <v>99</v>
      </c>
    </row>
    <row r="655" spans="1:10" x14ac:dyDescent="0.45">
      <c r="A655" s="27" t="s">
        <v>198</v>
      </c>
      <c r="B655" s="28" t="s">
        <v>199</v>
      </c>
      <c r="C655" s="27" t="s">
        <v>200</v>
      </c>
      <c r="D655" s="27" t="s">
        <v>201</v>
      </c>
      <c r="E655" s="27" t="s">
        <v>202</v>
      </c>
      <c r="F655" s="27" t="s">
        <v>135</v>
      </c>
      <c r="G655" s="27" t="s">
        <v>136</v>
      </c>
      <c r="H655" s="27" t="s">
        <v>137</v>
      </c>
      <c r="I655" s="29">
        <v>0</v>
      </c>
      <c r="J655" s="30">
        <v>116</v>
      </c>
    </row>
    <row r="656" spans="1:10" x14ac:dyDescent="0.45">
      <c r="A656" s="27" t="s">
        <v>1881</v>
      </c>
      <c r="B656" s="28" t="s">
        <v>1882</v>
      </c>
      <c r="C656" s="27" t="s">
        <v>1883</v>
      </c>
      <c r="D656" s="27" t="s">
        <v>1884</v>
      </c>
      <c r="E656" s="27" t="s">
        <v>1885</v>
      </c>
      <c r="F656" s="27" t="s">
        <v>1661</v>
      </c>
      <c r="G656" s="27" t="s">
        <v>1661</v>
      </c>
      <c r="H656" s="27" t="s">
        <v>137</v>
      </c>
      <c r="I656" s="29">
        <v>0</v>
      </c>
      <c r="J656" s="30">
        <v>59</v>
      </c>
    </row>
    <row r="657" spans="1:10" x14ac:dyDescent="0.45">
      <c r="A657" s="27" t="s">
        <v>2492</v>
      </c>
      <c r="B657" s="28" t="s">
        <v>2493</v>
      </c>
      <c r="C657" s="27" t="s">
        <v>2494</v>
      </c>
      <c r="D657" s="27" t="s">
        <v>2495</v>
      </c>
      <c r="E657" s="27" t="s">
        <v>2496</v>
      </c>
      <c r="F657" s="27" t="s">
        <v>2270</v>
      </c>
      <c r="G657" s="27" t="s">
        <v>2270</v>
      </c>
      <c r="H657" s="27" t="s">
        <v>137</v>
      </c>
      <c r="I657" s="29">
        <v>0</v>
      </c>
      <c r="J657" s="30">
        <v>52</v>
      </c>
    </row>
    <row r="658" spans="1:10" x14ac:dyDescent="0.45">
      <c r="A658" s="27" t="s">
        <v>1886</v>
      </c>
      <c r="B658" s="28" t="s">
        <v>1887</v>
      </c>
      <c r="C658" s="27" t="s">
        <v>1888</v>
      </c>
      <c r="D658" s="27" t="s">
        <v>1889</v>
      </c>
      <c r="E658" s="27" t="s">
        <v>1890</v>
      </c>
      <c r="F658" s="27" t="s">
        <v>1661</v>
      </c>
      <c r="G658" s="27" t="s">
        <v>1661</v>
      </c>
      <c r="H658" s="27" t="s">
        <v>137</v>
      </c>
      <c r="I658" s="29">
        <v>0</v>
      </c>
      <c r="J658" s="30">
        <v>41</v>
      </c>
    </row>
    <row r="659" spans="1:10" x14ac:dyDescent="0.45">
      <c r="A659" s="27" t="s">
        <v>1561</v>
      </c>
      <c r="B659" s="28" t="s">
        <v>1562</v>
      </c>
      <c r="C659" s="27" t="s">
        <v>1563</v>
      </c>
      <c r="D659" s="27" t="s">
        <v>1564</v>
      </c>
      <c r="E659" s="27" t="s">
        <v>1565</v>
      </c>
      <c r="F659" s="27" t="s">
        <v>1469</v>
      </c>
      <c r="G659" s="27" t="s">
        <v>1235</v>
      </c>
      <c r="H659" s="27" t="s">
        <v>137</v>
      </c>
      <c r="I659" s="29">
        <v>0</v>
      </c>
      <c r="J659" s="30">
        <v>99</v>
      </c>
    </row>
    <row r="660" spans="1:10" x14ac:dyDescent="0.45">
      <c r="A660" s="27" t="s">
        <v>2396</v>
      </c>
      <c r="B660" s="28" t="s">
        <v>2397</v>
      </c>
      <c r="C660" s="27" t="s">
        <v>2398</v>
      </c>
      <c r="D660" s="27" t="s">
        <v>2399</v>
      </c>
      <c r="E660" s="27" t="s">
        <v>2400</v>
      </c>
      <c r="F660" s="27" t="s">
        <v>2270</v>
      </c>
      <c r="G660" s="27" t="s">
        <v>2270</v>
      </c>
      <c r="H660" s="27" t="s">
        <v>137</v>
      </c>
      <c r="I660" s="29">
        <v>0</v>
      </c>
      <c r="J660" s="30">
        <v>60</v>
      </c>
    </row>
    <row r="661" spans="1:10" x14ac:dyDescent="0.45">
      <c r="A661" s="27" t="s">
        <v>4546</v>
      </c>
      <c r="B661" s="28" t="s">
        <v>4547</v>
      </c>
      <c r="C661" s="27" t="s">
        <v>4548</v>
      </c>
      <c r="D661" s="27" t="s">
        <v>4549</v>
      </c>
      <c r="E661" s="27" t="s">
        <v>4550</v>
      </c>
      <c r="F661" s="27" t="s">
        <v>3317</v>
      </c>
      <c r="G661" s="27" t="s">
        <v>3635</v>
      </c>
      <c r="H661" s="27" t="s">
        <v>137</v>
      </c>
      <c r="I661" s="29">
        <v>0</v>
      </c>
      <c r="J661" s="30">
        <v>99</v>
      </c>
    </row>
    <row r="662" spans="1:10" x14ac:dyDescent="0.45">
      <c r="A662" s="27" t="s">
        <v>4342</v>
      </c>
      <c r="B662" s="28" t="s">
        <v>4343</v>
      </c>
      <c r="C662" s="27" t="s">
        <v>4344</v>
      </c>
      <c r="D662" s="27" t="s">
        <v>4345</v>
      </c>
      <c r="E662" s="27" t="s">
        <v>4346</v>
      </c>
      <c r="F662" s="27" t="s">
        <v>3317</v>
      </c>
      <c r="G662" s="27" t="s">
        <v>3635</v>
      </c>
      <c r="H662" s="27" t="s">
        <v>137</v>
      </c>
      <c r="I662" s="29">
        <v>0</v>
      </c>
      <c r="J662" s="30">
        <v>71</v>
      </c>
    </row>
    <row r="663" spans="1:10" x14ac:dyDescent="0.45">
      <c r="A663" s="27" t="s">
        <v>5359</v>
      </c>
      <c r="B663" s="40" t="s">
        <v>5360</v>
      </c>
      <c r="C663" s="27" t="s">
        <v>5361</v>
      </c>
      <c r="D663" s="27" t="s">
        <v>5362</v>
      </c>
      <c r="E663" s="27" t="s">
        <v>5363</v>
      </c>
      <c r="F663" s="27" t="s">
        <v>3317</v>
      </c>
      <c r="G663" s="27" t="s">
        <v>3635</v>
      </c>
      <c r="H663" s="27" t="s">
        <v>137</v>
      </c>
      <c r="I663" s="29">
        <v>0</v>
      </c>
      <c r="J663" s="30">
        <v>54</v>
      </c>
    </row>
    <row r="664" spans="1:10" x14ac:dyDescent="0.45">
      <c r="A664" s="27" t="s">
        <v>4477</v>
      </c>
      <c r="B664" s="28" t="s">
        <v>4478</v>
      </c>
      <c r="C664" s="27" t="s">
        <v>4479</v>
      </c>
      <c r="D664" s="27" t="s">
        <v>4480</v>
      </c>
      <c r="E664" s="27" t="s">
        <v>4481</v>
      </c>
      <c r="F664" s="27" t="s">
        <v>3317</v>
      </c>
      <c r="G664" s="27" t="s">
        <v>3635</v>
      </c>
      <c r="H664" s="27" t="s">
        <v>137</v>
      </c>
      <c r="I664" s="29">
        <v>0</v>
      </c>
      <c r="J664" s="30">
        <v>99</v>
      </c>
    </row>
    <row r="665" spans="1:10" x14ac:dyDescent="0.45">
      <c r="A665" s="27" t="s">
        <v>4686</v>
      </c>
      <c r="B665" s="28" t="s">
        <v>4687</v>
      </c>
      <c r="C665" s="27" t="s">
        <v>4688</v>
      </c>
      <c r="D665" s="27" t="s">
        <v>4689</v>
      </c>
      <c r="E665" s="27" t="s">
        <v>4690</v>
      </c>
      <c r="F665" s="27" t="s">
        <v>3317</v>
      </c>
      <c r="G665" s="27" t="s">
        <v>3329</v>
      </c>
      <c r="H665" s="27" t="s">
        <v>137</v>
      </c>
      <c r="I665" s="29">
        <v>0</v>
      </c>
      <c r="J665" s="30">
        <v>59</v>
      </c>
    </row>
    <row r="666" spans="1:10" x14ac:dyDescent="0.45">
      <c r="A666" s="27" t="s">
        <v>1751</v>
      </c>
      <c r="B666" s="28" t="s">
        <v>1752</v>
      </c>
      <c r="C666" s="27" t="s">
        <v>1753</v>
      </c>
      <c r="D666" s="27" t="s">
        <v>1754</v>
      </c>
      <c r="E666" s="27" t="s">
        <v>1755</v>
      </c>
      <c r="F666" s="27" t="s">
        <v>1661</v>
      </c>
      <c r="G666" s="27" t="s">
        <v>1661</v>
      </c>
      <c r="H666" s="27" t="s">
        <v>137</v>
      </c>
      <c r="I666" s="29">
        <v>0</v>
      </c>
      <c r="J666" s="30">
        <v>167</v>
      </c>
    </row>
    <row r="667" spans="1:10" x14ac:dyDescent="0.45">
      <c r="A667" s="27" t="s">
        <v>5284</v>
      </c>
      <c r="B667" s="28" t="s">
        <v>5285</v>
      </c>
      <c r="C667" s="27" t="s">
        <v>5286</v>
      </c>
      <c r="D667" s="27" t="s">
        <v>5287</v>
      </c>
      <c r="E667" s="27" t="s">
        <v>5288</v>
      </c>
      <c r="F667" s="27" t="s">
        <v>2608</v>
      </c>
      <c r="G667" s="27" t="s">
        <v>2602</v>
      </c>
      <c r="H667" s="27" t="s">
        <v>137</v>
      </c>
      <c r="I667" s="29">
        <v>0</v>
      </c>
      <c r="J667" s="30">
        <v>62</v>
      </c>
    </row>
    <row r="668" spans="1:10" x14ac:dyDescent="0.45">
      <c r="A668" s="27" t="s">
        <v>219</v>
      </c>
      <c r="B668" s="28" t="s">
        <v>220</v>
      </c>
      <c r="C668" s="27" t="s">
        <v>221</v>
      </c>
      <c r="D668" s="27" t="s">
        <v>222</v>
      </c>
      <c r="E668" s="27" t="s">
        <v>223</v>
      </c>
      <c r="F668" s="27" t="s">
        <v>135</v>
      </c>
      <c r="G668" s="27" t="s">
        <v>136</v>
      </c>
      <c r="H668" s="27" t="s">
        <v>137</v>
      </c>
      <c r="I668" s="29">
        <v>0</v>
      </c>
      <c r="J668" s="30">
        <v>90</v>
      </c>
    </row>
    <row r="669" spans="1:10" x14ac:dyDescent="0.45">
      <c r="A669" s="27" t="s">
        <v>4199</v>
      </c>
      <c r="B669" s="28" t="s">
        <v>4200</v>
      </c>
      <c r="C669" s="27" t="s">
        <v>4201</v>
      </c>
      <c r="D669" s="27" t="s">
        <v>4202</v>
      </c>
      <c r="E669" s="27" t="s">
        <v>4203</v>
      </c>
      <c r="F669" s="27" t="s">
        <v>3317</v>
      </c>
      <c r="G669" s="27" t="s">
        <v>3318</v>
      </c>
      <c r="H669" s="27" t="s">
        <v>137</v>
      </c>
      <c r="I669" s="29">
        <v>0</v>
      </c>
      <c r="J669" s="30">
        <v>99</v>
      </c>
    </row>
    <row r="670" spans="1:10" x14ac:dyDescent="0.45">
      <c r="A670" s="27" t="s">
        <v>598</v>
      </c>
      <c r="B670" s="28" t="s">
        <v>599</v>
      </c>
      <c r="C670" s="27" t="s">
        <v>600</v>
      </c>
      <c r="D670" s="27" t="s">
        <v>601</v>
      </c>
      <c r="E670" s="27" t="s">
        <v>602</v>
      </c>
      <c r="F670" s="27" t="s">
        <v>335</v>
      </c>
      <c r="G670" s="27" t="s">
        <v>336</v>
      </c>
      <c r="H670" s="27" t="s">
        <v>137</v>
      </c>
      <c r="I670" s="29">
        <v>0</v>
      </c>
      <c r="J670" s="30">
        <v>94</v>
      </c>
    </row>
    <row r="671" spans="1:10" x14ac:dyDescent="0.45">
      <c r="A671" s="27" t="s">
        <v>4482</v>
      </c>
      <c r="B671" s="28" t="s">
        <v>4483</v>
      </c>
      <c r="C671" s="27" t="s">
        <v>4484</v>
      </c>
      <c r="D671" s="27" t="s">
        <v>4485</v>
      </c>
      <c r="E671" s="27" t="s">
        <v>4486</v>
      </c>
      <c r="F671" s="27" t="s">
        <v>3317</v>
      </c>
      <c r="G671" s="27" t="s">
        <v>3635</v>
      </c>
      <c r="H671" s="27" t="s">
        <v>137</v>
      </c>
      <c r="I671" s="29">
        <v>0</v>
      </c>
      <c r="J671" s="30">
        <v>62</v>
      </c>
    </row>
    <row r="672" spans="1:10" x14ac:dyDescent="0.45">
      <c r="A672" s="27" t="s">
        <v>4937</v>
      </c>
      <c r="B672" s="28" t="s">
        <v>4938</v>
      </c>
      <c r="C672" s="27" t="s">
        <v>4939</v>
      </c>
      <c r="D672" s="27" t="s">
        <v>4940</v>
      </c>
      <c r="E672" s="27" t="s">
        <v>4941</v>
      </c>
      <c r="F672" s="27" t="s">
        <v>778</v>
      </c>
      <c r="G672" s="27" t="s">
        <v>749</v>
      </c>
      <c r="H672" s="27" t="s">
        <v>137</v>
      </c>
      <c r="I672" s="29">
        <v>0</v>
      </c>
      <c r="J672" s="30">
        <v>99</v>
      </c>
    </row>
    <row r="673" spans="1:10" x14ac:dyDescent="0.45">
      <c r="A673" s="27" t="s">
        <v>4377</v>
      </c>
      <c r="B673" s="28" t="s">
        <v>4378</v>
      </c>
      <c r="C673" s="27" t="s">
        <v>4379</v>
      </c>
      <c r="D673" s="27" t="s">
        <v>4380</v>
      </c>
      <c r="E673" s="27" t="s">
        <v>4381</v>
      </c>
      <c r="F673" s="27" t="s">
        <v>3317</v>
      </c>
      <c r="G673" s="27" t="s">
        <v>3635</v>
      </c>
      <c r="H673" s="27" t="s">
        <v>137</v>
      </c>
      <c r="I673" s="29">
        <v>0</v>
      </c>
      <c r="J673" s="30">
        <v>75</v>
      </c>
    </row>
    <row r="674" spans="1:10" x14ac:dyDescent="0.45">
      <c r="A674" s="27" t="s">
        <v>4982</v>
      </c>
      <c r="B674" s="28" t="s">
        <v>4983</v>
      </c>
      <c r="C674" s="27" t="s">
        <v>4984</v>
      </c>
      <c r="D674" s="27" t="s">
        <v>4985</v>
      </c>
      <c r="E674" s="27" t="s">
        <v>4986</v>
      </c>
      <c r="F674" s="27" t="s">
        <v>2639</v>
      </c>
      <c r="G674" s="27" t="s">
        <v>136</v>
      </c>
      <c r="H674" s="27" t="s">
        <v>137</v>
      </c>
      <c r="I674" s="29">
        <v>0</v>
      </c>
      <c r="J674" s="30">
        <v>101</v>
      </c>
    </row>
    <row r="675" spans="1:10" x14ac:dyDescent="0.45">
      <c r="A675" s="27" t="s">
        <v>224</v>
      </c>
      <c r="B675" s="28" t="s">
        <v>225</v>
      </c>
      <c r="C675" s="27" t="s">
        <v>226</v>
      </c>
      <c r="D675" s="27" t="s">
        <v>227</v>
      </c>
      <c r="E675" s="27" t="s">
        <v>228</v>
      </c>
      <c r="F675" s="27" t="s">
        <v>208</v>
      </c>
      <c r="G675" s="27" t="s">
        <v>136</v>
      </c>
      <c r="H675" s="27" t="s">
        <v>137</v>
      </c>
      <c r="I675" s="29">
        <v>0</v>
      </c>
      <c r="J675" s="30">
        <v>49</v>
      </c>
    </row>
    <row r="676" spans="1:10" x14ac:dyDescent="0.45">
      <c r="A676" s="27" t="s">
        <v>1042</v>
      </c>
      <c r="B676" s="28" t="s">
        <v>1043</v>
      </c>
      <c r="C676" s="27" t="s">
        <v>1044</v>
      </c>
      <c r="D676" s="27" t="s">
        <v>1045</v>
      </c>
      <c r="E676" s="27" t="s">
        <v>1046</v>
      </c>
      <c r="F676" s="27" t="s">
        <v>749</v>
      </c>
      <c r="G676" s="27" t="s">
        <v>749</v>
      </c>
      <c r="H676" s="27" t="s">
        <v>137</v>
      </c>
      <c r="I676" s="29">
        <v>0</v>
      </c>
      <c r="J676" s="30">
        <v>49</v>
      </c>
    </row>
    <row r="677" spans="1:10" x14ac:dyDescent="0.45">
      <c r="A677" s="27" t="s">
        <v>603</v>
      </c>
      <c r="B677" s="28" t="s">
        <v>604</v>
      </c>
      <c r="C677" s="27" t="s">
        <v>605</v>
      </c>
      <c r="D677" s="27" t="s">
        <v>606</v>
      </c>
      <c r="E677" s="27" t="s">
        <v>607</v>
      </c>
      <c r="F677" s="27" t="s">
        <v>342</v>
      </c>
      <c r="G677" s="27" t="s">
        <v>336</v>
      </c>
      <c r="H677" s="27" t="s">
        <v>137</v>
      </c>
      <c r="I677" s="29">
        <v>0</v>
      </c>
      <c r="J677" s="30">
        <v>49</v>
      </c>
    </row>
    <row r="678" spans="1:10" x14ac:dyDescent="0.45">
      <c r="A678" s="27" t="s">
        <v>3500</v>
      </c>
      <c r="B678" s="28" t="s">
        <v>3501</v>
      </c>
      <c r="C678" s="27" t="s">
        <v>3502</v>
      </c>
      <c r="D678" s="27" t="s">
        <v>3503</v>
      </c>
      <c r="E678" s="27" t="s">
        <v>3504</v>
      </c>
      <c r="F678" s="27" t="s">
        <v>3317</v>
      </c>
      <c r="G678" s="27" t="s">
        <v>3318</v>
      </c>
      <c r="H678" s="27" t="s">
        <v>137</v>
      </c>
      <c r="I678" s="29">
        <v>0</v>
      </c>
      <c r="J678" s="30">
        <v>99</v>
      </c>
    </row>
    <row r="679" spans="1:10" x14ac:dyDescent="0.45">
      <c r="A679" s="27" t="s">
        <v>1731</v>
      </c>
      <c r="B679" s="28" t="s">
        <v>1732</v>
      </c>
      <c r="C679" s="27" t="s">
        <v>1733</v>
      </c>
      <c r="D679" s="27" t="s">
        <v>1734</v>
      </c>
      <c r="E679" s="27" t="s">
        <v>1735</v>
      </c>
      <c r="F679" s="27" t="s">
        <v>1661</v>
      </c>
      <c r="G679" s="27" t="s">
        <v>1661</v>
      </c>
      <c r="H679" s="27" t="s">
        <v>137</v>
      </c>
      <c r="I679" s="29">
        <v>0</v>
      </c>
      <c r="J679" s="30">
        <v>145</v>
      </c>
    </row>
    <row r="680" spans="1:10" x14ac:dyDescent="0.45">
      <c r="A680" s="27" t="s">
        <v>563</v>
      </c>
      <c r="B680" s="28" t="s">
        <v>564</v>
      </c>
      <c r="C680" s="27" t="s">
        <v>565</v>
      </c>
      <c r="D680" s="27" t="s">
        <v>566</v>
      </c>
      <c r="E680" s="27" t="s">
        <v>567</v>
      </c>
      <c r="F680" s="27" t="s">
        <v>342</v>
      </c>
      <c r="G680" s="27" t="s">
        <v>336</v>
      </c>
      <c r="H680" s="27" t="s">
        <v>137</v>
      </c>
      <c r="I680" s="29">
        <v>0</v>
      </c>
      <c r="J680" s="30">
        <v>51</v>
      </c>
    </row>
    <row r="681" spans="1:10" x14ac:dyDescent="0.45">
      <c r="A681" s="27" t="s">
        <v>608</v>
      </c>
      <c r="B681" s="28" t="s">
        <v>609</v>
      </c>
      <c r="C681" s="27" t="s">
        <v>610</v>
      </c>
      <c r="D681" s="27" t="s">
        <v>611</v>
      </c>
      <c r="E681" s="27" t="s">
        <v>612</v>
      </c>
      <c r="F681" s="27" t="s">
        <v>335</v>
      </c>
      <c r="G681" s="27" t="s">
        <v>336</v>
      </c>
      <c r="H681" s="27" t="s">
        <v>137</v>
      </c>
      <c r="I681" s="29">
        <v>0</v>
      </c>
      <c r="J681" s="30">
        <v>139</v>
      </c>
    </row>
    <row r="682" spans="1:10" x14ac:dyDescent="0.45">
      <c r="A682" s="27" t="s">
        <v>2030</v>
      </c>
      <c r="B682" s="28" t="s">
        <v>2031</v>
      </c>
      <c r="C682" s="27" t="s">
        <v>2032</v>
      </c>
      <c r="D682" s="27" t="s">
        <v>2033</v>
      </c>
      <c r="E682" s="27" t="s">
        <v>2034</v>
      </c>
      <c r="F682" s="27" t="s">
        <v>1961</v>
      </c>
      <c r="G682" s="27" t="s">
        <v>1962</v>
      </c>
      <c r="H682" s="27" t="s">
        <v>137</v>
      </c>
      <c r="I682" s="29">
        <v>0</v>
      </c>
      <c r="J682" s="30">
        <v>76</v>
      </c>
    </row>
    <row r="683" spans="1:10" x14ac:dyDescent="0.45">
      <c r="A683" s="27" t="s">
        <v>3218</v>
      </c>
      <c r="B683" s="28" t="s">
        <v>3219</v>
      </c>
      <c r="C683" s="27" t="s">
        <v>3220</v>
      </c>
      <c r="D683" s="27" t="s">
        <v>3221</v>
      </c>
      <c r="E683" s="27" t="s">
        <v>3222</v>
      </c>
      <c r="F683" s="27" t="s">
        <v>2902</v>
      </c>
      <c r="G683" s="27" t="s">
        <v>2902</v>
      </c>
      <c r="H683" s="27" t="s">
        <v>137</v>
      </c>
      <c r="I683" s="29">
        <v>0</v>
      </c>
      <c r="J683" s="30">
        <v>48</v>
      </c>
    </row>
    <row r="684" spans="1:10" x14ac:dyDescent="0.45">
      <c r="A684" s="27" t="s">
        <v>4487</v>
      </c>
      <c r="B684" s="28" t="s">
        <v>4488</v>
      </c>
      <c r="C684" s="27" t="s">
        <v>4489</v>
      </c>
      <c r="D684" s="27" t="s">
        <v>4490</v>
      </c>
      <c r="E684" s="27" t="s">
        <v>4491</v>
      </c>
      <c r="F684" s="27" t="s">
        <v>3317</v>
      </c>
      <c r="G684" s="27" t="s">
        <v>3635</v>
      </c>
      <c r="H684" s="27" t="s">
        <v>137</v>
      </c>
      <c r="I684" s="29">
        <v>0</v>
      </c>
      <c r="J684" s="30">
        <v>59</v>
      </c>
    </row>
    <row r="685" spans="1:10" x14ac:dyDescent="0.45">
      <c r="A685" s="27" t="s">
        <v>2467</v>
      </c>
      <c r="B685" s="28" t="s">
        <v>2468</v>
      </c>
      <c r="C685" s="27" t="s">
        <v>2469</v>
      </c>
      <c r="D685" s="27" t="s">
        <v>2470</v>
      </c>
      <c r="E685" s="27" t="s">
        <v>2471</v>
      </c>
      <c r="F685" s="27" t="s">
        <v>2270</v>
      </c>
      <c r="G685" s="27" t="s">
        <v>2270</v>
      </c>
      <c r="H685" s="27" t="s">
        <v>137</v>
      </c>
      <c r="I685" s="29">
        <v>0</v>
      </c>
      <c r="J685" s="30">
        <v>99</v>
      </c>
    </row>
    <row r="686" spans="1:10" x14ac:dyDescent="0.45">
      <c r="A686" s="27" t="s">
        <v>3223</v>
      </c>
      <c r="B686" s="28" t="s">
        <v>3224</v>
      </c>
      <c r="C686" s="27" t="s">
        <v>3225</v>
      </c>
      <c r="D686" s="27" t="s">
        <v>3226</v>
      </c>
      <c r="E686" s="27" t="s">
        <v>3227</v>
      </c>
      <c r="F686" s="27" t="s">
        <v>2896</v>
      </c>
      <c r="G686" s="27" t="s">
        <v>2896</v>
      </c>
      <c r="H686" s="27" t="s">
        <v>137</v>
      </c>
      <c r="I686" s="29">
        <v>0</v>
      </c>
      <c r="J686" s="30">
        <v>99</v>
      </c>
    </row>
    <row r="687" spans="1:10" x14ac:dyDescent="0.45">
      <c r="A687" s="27" t="s">
        <v>3340</v>
      </c>
      <c r="B687" s="28" t="s">
        <v>3341</v>
      </c>
      <c r="C687" s="27" t="s">
        <v>3342</v>
      </c>
      <c r="D687" s="27" t="s">
        <v>3343</v>
      </c>
      <c r="E687" s="27" t="s">
        <v>3344</v>
      </c>
      <c r="F687" s="27" t="s">
        <v>3317</v>
      </c>
      <c r="G687" s="27" t="s">
        <v>3318</v>
      </c>
      <c r="H687" s="27" t="s">
        <v>137</v>
      </c>
      <c r="I687" s="29">
        <v>0</v>
      </c>
      <c r="J687" s="30">
        <v>69</v>
      </c>
    </row>
    <row r="688" spans="1:10" x14ac:dyDescent="0.45">
      <c r="A688" s="27" t="s">
        <v>738</v>
      </c>
      <c r="B688" s="28" t="s">
        <v>739</v>
      </c>
      <c r="C688" s="27" t="s">
        <v>740</v>
      </c>
      <c r="D688" s="27" t="s">
        <v>741</v>
      </c>
      <c r="E688" s="27" t="s">
        <v>742</v>
      </c>
      <c r="F688" s="27" t="s">
        <v>335</v>
      </c>
      <c r="G688" s="27" t="s">
        <v>336</v>
      </c>
      <c r="H688" s="27" t="s">
        <v>137</v>
      </c>
      <c r="I688" s="29">
        <v>0</v>
      </c>
      <c r="J688" s="30">
        <v>82</v>
      </c>
    </row>
    <row r="689" spans="1:10" x14ac:dyDescent="0.45">
      <c r="A689" s="27" t="s">
        <v>2660</v>
      </c>
      <c r="B689" s="28" t="s">
        <v>2661</v>
      </c>
      <c r="C689" s="27" t="s">
        <v>2662</v>
      </c>
      <c r="D689" s="27" t="s">
        <v>2663</v>
      </c>
      <c r="E689" s="27" t="s">
        <v>2664</v>
      </c>
      <c r="F689" s="27" t="s">
        <v>2639</v>
      </c>
      <c r="G689" s="27" t="s">
        <v>136</v>
      </c>
      <c r="H689" s="27" t="s">
        <v>137</v>
      </c>
      <c r="I689" s="29">
        <v>0</v>
      </c>
      <c r="J689" s="30">
        <v>99</v>
      </c>
    </row>
    <row r="690" spans="1:10" x14ac:dyDescent="0.45">
      <c r="A690" s="27" t="s">
        <v>3786</v>
      </c>
      <c r="B690" s="28" t="s">
        <v>3787</v>
      </c>
      <c r="C690" s="27" t="s">
        <v>3788</v>
      </c>
      <c r="D690" s="27" t="s">
        <v>3789</v>
      </c>
      <c r="E690" s="27" t="s">
        <v>3790</v>
      </c>
      <c r="F690" s="27" t="s">
        <v>3317</v>
      </c>
      <c r="G690" s="27" t="s">
        <v>3329</v>
      </c>
      <c r="H690" s="27" t="s">
        <v>137</v>
      </c>
      <c r="I690" s="29">
        <v>0</v>
      </c>
      <c r="J690" s="30">
        <v>52</v>
      </c>
    </row>
    <row r="691" spans="1:10" x14ac:dyDescent="0.45">
      <c r="A691" s="27" t="s">
        <v>2769</v>
      </c>
      <c r="B691" s="28" t="s">
        <v>2770</v>
      </c>
      <c r="C691" s="27" t="s">
        <v>2771</v>
      </c>
      <c r="D691" s="27" t="s">
        <v>2772</v>
      </c>
      <c r="E691" s="27" t="s">
        <v>2773</v>
      </c>
      <c r="F691" s="27" t="s">
        <v>2750</v>
      </c>
      <c r="G691" s="27" t="s">
        <v>2751</v>
      </c>
      <c r="H691" s="27" t="s">
        <v>137</v>
      </c>
      <c r="I691" s="29">
        <v>0</v>
      </c>
      <c r="J691" s="30">
        <v>115</v>
      </c>
    </row>
    <row r="692" spans="1:10" x14ac:dyDescent="0.45">
      <c r="A692" s="27" t="s">
        <v>4492</v>
      </c>
      <c r="B692" s="28" t="s">
        <v>4493</v>
      </c>
      <c r="C692" s="27" t="s">
        <v>4494</v>
      </c>
      <c r="D692" s="27" t="s">
        <v>4495</v>
      </c>
      <c r="E692" s="27" t="s">
        <v>4496</v>
      </c>
      <c r="F692" s="27" t="s">
        <v>3317</v>
      </c>
      <c r="G692" s="27" t="s">
        <v>3635</v>
      </c>
      <c r="H692" s="27" t="s">
        <v>137</v>
      </c>
      <c r="I692" s="29">
        <v>0</v>
      </c>
      <c r="J692" s="30">
        <v>148</v>
      </c>
    </row>
    <row r="693" spans="1:10" x14ac:dyDescent="0.45">
      <c r="A693" s="27" t="s">
        <v>3228</v>
      </c>
      <c r="B693" s="28" t="s">
        <v>3229</v>
      </c>
      <c r="C693" s="27" t="s">
        <v>3230</v>
      </c>
      <c r="D693" s="27" t="s">
        <v>3231</v>
      </c>
      <c r="E693" s="27" t="s">
        <v>3232</v>
      </c>
      <c r="F693" s="27" t="s">
        <v>2896</v>
      </c>
      <c r="G693" s="27" t="s">
        <v>2896</v>
      </c>
      <c r="H693" s="27" t="s">
        <v>137</v>
      </c>
      <c r="I693" s="29">
        <v>0</v>
      </c>
      <c r="J693" s="30">
        <v>104</v>
      </c>
    </row>
    <row r="694" spans="1:10" x14ac:dyDescent="0.45">
      <c r="A694" s="27" t="s">
        <v>5419</v>
      </c>
      <c r="B694" s="40" t="s">
        <v>5420</v>
      </c>
      <c r="C694" s="27" t="s">
        <v>5421</v>
      </c>
      <c r="D694" s="27" t="s">
        <v>5422</v>
      </c>
      <c r="E694" s="27" t="s">
        <v>5423</v>
      </c>
      <c r="F694" s="27" t="s">
        <v>2896</v>
      </c>
      <c r="G694" s="27" t="s">
        <v>2896</v>
      </c>
      <c r="H694" s="27" t="s">
        <v>137</v>
      </c>
      <c r="I694" s="29">
        <v>0</v>
      </c>
      <c r="J694" s="30">
        <v>99</v>
      </c>
    </row>
    <row r="695" spans="1:10" x14ac:dyDescent="0.45">
      <c r="A695" s="27" t="s">
        <v>2897</v>
      </c>
      <c r="B695" s="28" t="s">
        <v>2898</v>
      </c>
      <c r="C695" s="27" t="s">
        <v>2899</v>
      </c>
      <c r="D695" s="27" t="s">
        <v>2900</v>
      </c>
      <c r="E695" s="27" t="s">
        <v>2901</v>
      </c>
      <c r="F695" s="27" t="s">
        <v>2902</v>
      </c>
      <c r="G695" s="27" t="s">
        <v>2902</v>
      </c>
      <c r="H695" s="27" t="s">
        <v>137</v>
      </c>
      <c r="I695" s="29">
        <v>0</v>
      </c>
      <c r="J695" s="30">
        <v>59</v>
      </c>
    </row>
    <row r="696" spans="1:10" x14ac:dyDescent="0.45">
      <c r="A696" s="27" t="s">
        <v>3233</v>
      </c>
      <c r="B696" s="28" t="s">
        <v>3234</v>
      </c>
      <c r="C696" s="27" t="s">
        <v>3235</v>
      </c>
      <c r="D696" s="27" t="s">
        <v>3236</v>
      </c>
      <c r="E696" s="27" t="s">
        <v>3237</v>
      </c>
      <c r="F696" s="27" t="s">
        <v>2896</v>
      </c>
      <c r="G696" s="27" t="s">
        <v>2896</v>
      </c>
      <c r="H696" s="27" t="s">
        <v>137</v>
      </c>
      <c r="I696" s="29">
        <v>0</v>
      </c>
      <c r="J696" s="30">
        <v>99</v>
      </c>
    </row>
    <row r="697" spans="1:10" x14ac:dyDescent="0.45">
      <c r="A697" s="27" t="s">
        <v>1067</v>
      </c>
      <c r="B697" s="28" t="s">
        <v>1068</v>
      </c>
      <c r="C697" s="27" t="s">
        <v>1069</v>
      </c>
      <c r="D697" s="27" t="s">
        <v>1070</v>
      </c>
      <c r="E697" s="27" t="s">
        <v>1071</v>
      </c>
      <c r="F697" s="27" t="s">
        <v>749</v>
      </c>
      <c r="G697" s="27" t="s">
        <v>749</v>
      </c>
      <c r="H697" s="27" t="s">
        <v>137</v>
      </c>
      <c r="I697" s="29">
        <v>0</v>
      </c>
      <c r="J697" s="30">
        <v>99</v>
      </c>
    </row>
    <row r="698" spans="1:10" x14ac:dyDescent="0.45">
      <c r="A698" s="27" t="s">
        <v>3238</v>
      </c>
      <c r="B698" s="28" t="s">
        <v>3239</v>
      </c>
      <c r="C698" s="27" t="s">
        <v>3240</v>
      </c>
      <c r="D698" s="27" t="s">
        <v>3241</v>
      </c>
      <c r="E698" s="27" t="s">
        <v>3242</v>
      </c>
      <c r="F698" s="27" t="s">
        <v>2902</v>
      </c>
      <c r="G698" s="27" t="s">
        <v>2902</v>
      </c>
      <c r="H698" s="27" t="s">
        <v>137</v>
      </c>
      <c r="I698" s="29">
        <v>0</v>
      </c>
      <c r="J698" s="30">
        <v>156</v>
      </c>
    </row>
    <row r="699" spans="1:10" x14ac:dyDescent="0.45">
      <c r="A699" s="27" t="s">
        <v>2780</v>
      </c>
      <c r="B699" s="28" t="s">
        <v>2781</v>
      </c>
      <c r="C699" s="27" t="s">
        <v>2782</v>
      </c>
      <c r="D699" s="27" t="s">
        <v>2783</v>
      </c>
      <c r="E699" s="27" t="s">
        <v>2784</v>
      </c>
      <c r="F699" s="27" t="s">
        <v>2768</v>
      </c>
      <c r="G699" s="27" t="s">
        <v>2751</v>
      </c>
      <c r="H699" s="27" t="s">
        <v>137</v>
      </c>
      <c r="I699" s="29">
        <v>0</v>
      </c>
      <c r="J699" s="30">
        <v>58</v>
      </c>
    </row>
    <row r="700" spans="1:10" x14ac:dyDescent="0.45">
      <c r="A700" s="27" t="s">
        <v>2752</v>
      </c>
      <c r="B700" s="28" t="s">
        <v>2753</v>
      </c>
      <c r="C700" s="27" t="s">
        <v>2754</v>
      </c>
      <c r="D700" s="27" t="s">
        <v>2755</v>
      </c>
      <c r="E700" s="27" t="s">
        <v>2756</v>
      </c>
      <c r="F700" s="27" t="s">
        <v>2750</v>
      </c>
      <c r="G700" s="27" t="s">
        <v>2751</v>
      </c>
      <c r="H700" s="27" t="s">
        <v>137</v>
      </c>
      <c r="I700" s="29">
        <v>0</v>
      </c>
      <c r="J700" s="30">
        <v>89</v>
      </c>
    </row>
    <row r="701" spans="1:10" x14ac:dyDescent="0.45">
      <c r="A701" s="27" t="s">
        <v>2988</v>
      </c>
      <c r="B701" s="28" t="s">
        <v>2989</v>
      </c>
      <c r="C701" s="27" t="s">
        <v>2990</v>
      </c>
      <c r="D701" s="27" t="s">
        <v>2991</v>
      </c>
      <c r="E701" s="27" t="s">
        <v>2992</v>
      </c>
      <c r="F701" s="27" t="s">
        <v>2902</v>
      </c>
      <c r="G701" s="27" t="s">
        <v>2902</v>
      </c>
      <c r="H701" s="27" t="s">
        <v>137</v>
      </c>
      <c r="I701" s="29">
        <v>0</v>
      </c>
      <c r="J701" s="30">
        <v>78</v>
      </c>
    </row>
    <row r="702" spans="1:10" x14ac:dyDescent="0.45">
      <c r="A702" s="27" t="s">
        <v>310</v>
      </c>
      <c r="B702" s="28" t="s">
        <v>311</v>
      </c>
      <c r="C702" s="27" t="s">
        <v>312</v>
      </c>
      <c r="D702" s="27" t="s">
        <v>313</v>
      </c>
      <c r="E702" s="27" t="s">
        <v>314</v>
      </c>
      <c r="F702" s="27" t="s">
        <v>249</v>
      </c>
      <c r="G702" s="27" t="s">
        <v>136</v>
      </c>
      <c r="H702" s="27" t="s">
        <v>137</v>
      </c>
      <c r="I702" s="29">
        <v>0</v>
      </c>
      <c r="J702" s="30">
        <v>68</v>
      </c>
    </row>
    <row r="703" spans="1:10" x14ac:dyDescent="0.45">
      <c r="A703" s="27" t="s">
        <v>1989</v>
      </c>
      <c r="B703" s="28" t="s">
        <v>1990</v>
      </c>
      <c r="C703" s="27" t="s">
        <v>1991</v>
      </c>
      <c r="D703" s="27" t="s">
        <v>1992</v>
      </c>
      <c r="E703" s="27" t="s">
        <v>1993</v>
      </c>
      <c r="F703" s="27" t="s">
        <v>1994</v>
      </c>
      <c r="G703" s="27" t="s">
        <v>1962</v>
      </c>
      <c r="H703" s="27" t="s">
        <v>137</v>
      </c>
      <c r="I703" s="29">
        <v>0</v>
      </c>
      <c r="J703" s="30">
        <v>144</v>
      </c>
    </row>
    <row r="704" spans="1:10" x14ac:dyDescent="0.45">
      <c r="A704" s="27" t="s">
        <v>483</v>
      </c>
      <c r="B704" s="28" t="s">
        <v>484</v>
      </c>
      <c r="C704" s="27" t="s">
        <v>485</v>
      </c>
      <c r="D704" s="27" t="s">
        <v>486</v>
      </c>
      <c r="E704" s="27" t="s">
        <v>487</v>
      </c>
      <c r="F704" s="27" t="s">
        <v>335</v>
      </c>
      <c r="G704" s="27" t="s">
        <v>336</v>
      </c>
      <c r="H704" s="27" t="s">
        <v>137</v>
      </c>
      <c r="I704" s="29">
        <v>0</v>
      </c>
      <c r="J704" s="30">
        <v>44</v>
      </c>
    </row>
    <row r="705" spans="1:10" x14ac:dyDescent="0.45">
      <c r="A705" s="27" t="s">
        <v>2507</v>
      </c>
      <c r="B705" s="28" t="s">
        <v>2508</v>
      </c>
      <c r="C705" s="27" t="s">
        <v>2509</v>
      </c>
      <c r="D705" s="27" t="s">
        <v>2510</v>
      </c>
      <c r="E705" s="27" t="s">
        <v>2511</v>
      </c>
      <c r="F705" s="27" t="s">
        <v>2270</v>
      </c>
      <c r="G705" s="27" t="s">
        <v>2270</v>
      </c>
      <c r="H705" s="27" t="s">
        <v>137</v>
      </c>
      <c r="I705" s="29">
        <v>0</v>
      </c>
      <c r="J705" s="30">
        <v>59</v>
      </c>
    </row>
    <row r="706" spans="1:10" x14ac:dyDescent="0.45">
      <c r="A706" s="27" t="s">
        <v>1896</v>
      </c>
      <c r="B706" s="28" t="s">
        <v>1897</v>
      </c>
      <c r="C706" s="27" t="s">
        <v>1898</v>
      </c>
      <c r="D706" s="27" t="s">
        <v>1899</v>
      </c>
      <c r="E706" s="27" t="s">
        <v>1900</v>
      </c>
      <c r="F706" s="27" t="s">
        <v>1661</v>
      </c>
      <c r="G706" s="27" t="s">
        <v>1661</v>
      </c>
      <c r="H706" s="27" t="s">
        <v>137</v>
      </c>
      <c r="I706" s="29">
        <v>0</v>
      </c>
      <c r="J706" s="30">
        <v>59</v>
      </c>
    </row>
    <row r="707" spans="1:10" x14ac:dyDescent="0.45">
      <c r="A707" s="27" t="s">
        <v>2482</v>
      </c>
      <c r="B707" s="28" t="s">
        <v>2483</v>
      </c>
      <c r="C707" s="27" t="s">
        <v>2484</v>
      </c>
      <c r="D707" s="27" t="s">
        <v>2485</v>
      </c>
      <c r="E707" s="27" t="s">
        <v>2486</v>
      </c>
      <c r="F707" s="27" t="s">
        <v>2270</v>
      </c>
      <c r="G707" s="27" t="s">
        <v>2270</v>
      </c>
      <c r="H707" s="27" t="s">
        <v>137</v>
      </c>
      <c r="I707" s="29">
        <v>0</v>
      </c>
      <c r="J707" s="30">
        <v>162</v>
      </c>
    </row>
    <row r="708" spans="1:10" x14ac:dyDescent="0.45">
      <c r="A708" s="27" t="s">
        <v>3038</v>
      </c>
      <c r="B708" s="28" t="s">
        <v>3039</v>
      </c>
      <c r="C708" s="27" t="s">
        <v>3040</v>
      </c>
      <c r="D708" s="27" t="s">
        <v>3041</v>
      </c>
      <c r="E708" s="27" t="s">
        <v>3042</v>
      </c>
      <c r="F708" s="27" t="s">
        <v>2902</v>
      </c>
      <c r="G708" s="27" t="s">
        <v>2902</v>
      </c>
      <c r="H708" s="27" t="s">
        <v>137</v>
      </c>
      <c r="I708" s="29">
        <v>0</v>
      </c>
      <c r="J708" s="30">
        <v>177</v>
      </c>
    </row>
    <row r="709" spans="1:10" x14ac:dyDescent="0.45">
      <c r="A709" s="27" t="s">
        <v>4952</v>
      </c>
      <c r="B709" s="28" t="s">
        <v>4953</v>
      </c>
      <c r="C709" s="27" t="s">
        <v>4954</v>
      </c>
      <c r="D709" s="27" t="s">
        <v>4955</v>
      </c>
      <c r="E709" s="27" t="s">
        <v>4956</v>
      </c>
      <c r="F709" s="27" t="s">
        <v>342</v>
      </c>
      <c r="G709" s="27" t="s">
        <v>336</v>
      </c>
      <c r="H709" s="27" t="s">
        <v>137</v>
      </c>
      <c r="I709" s="29">
        <v>0</v>
      </c>
      <c r="J709" s="30">
        <v>34</v>
      </c>
    </row>
    <row r="710" spans="1:10" x14ac:dyDescent="0.45">
      <c r="A710" s="27" t="s">
        <v>5444</v>
      </c>
      <c r="B710" s="40" t="s">
        <v>5445</v>
      </c>
      <c r="C710" s="27" t="s">
        <v>5446</v>
      </c>
      <c r="D710" s="27" t="s">
        <v>5447</v>
      </c>
      <c r="E710" s="27" t="s">
        <v>5448</v>
      </c>
      <c r="F710" s="27" t="s">
        <v>2270</v>
      </c>
      <c r="G710" s="27" t="s">
        <v>2270</v>
      </c>
      <c r="H710" s="27" t="s">
        <v>137</v>
      </c>
      <c r="I710" s="29">
        <v>0</v>
      </c>
      <c r="J710" s="30">
        <v>45</v>
      </c>
    </row>
    <row r="711" spans="1:10" x14ac:dyDescent="0.45">
      <c r="A711" s="27" t="s">
        <v>229</v>
      </c>
      <c r="B711" s="28" t="s">
        <v>230</v>
      </c>
      <c r="C711" s="27" t="s">
        <v>231</v>
      </c>
      <c r="D711" s="27" t="s">
        <v>232</v>
      </c>
      <c r="E711" s="27" t="s">
        <v>233</v>
      </c>
      <c r="F711" s="27" t="s">
        <v>135</v>
      </c>
      <c r="G711" s="27" t="s">
        <v>136</v>
      </c>
      <c r="H711" s="27" t="s">
        <v>137</v>
      </c>
      <c r="I711" s="29">
        <v>0</v>
      </c>
      <c r="J711" s="30">
        <v>79</v>
      </c>
    </row>
    <row r="712" spans="1:10" x14ac:dyDescent="0.45">
      <c r="A712" s="27" t="s">
        <v>3801</v>
      </c>
      <c r="B712" s="28" t="s">
        <v>3802</v>
      </c>
      <c r="C712" s="27" t="s">
        <v>3803</v>
      </c>
      <c r="D712" s="27" t="s">
        <v>3804</v>
      </c>
      <c r="E712" s="27" t="s">
        <v>3805</v>
      </c>
      <c r="F712" s="27" t="s">
        <v>3317</v>
      </c>
      <c r="G712" s="27" t="s">
        <v>3329</v>
      </c>
      <c r="H712" s="27" t="s">
        <v>137</v>
      </c>
      <c r="I712" s="29">
        <v>0</v>
      </c>
      <c r="J712" s="30">
        <v>99</v>
      </c>
    </row>
    <row r="713" spans="1:10" x14ac:dyDescent="0.45">
      <c r="A713" s="27" t="s">
        <v>4141</v>
      </c>
      <c r="B713" s="28" t="s">
        <v>4142</v>
      </c>
      <c r="C713" s="27" t="s">
        <v>4143</v>
      </c>
      <c r="D713" s="27" t="s">
        <v>4144</v>
      </c>
      <c r="E713" s="27" t="s">
        <v>4145</v>
      </c>
      <c r="F713" s="27" t="s">
        <v>3317</v>
      </c>
      <c r="G713" s="27" t="s">
        <v>3635</v>
      </c>
      <c r="H713" s="27" t="s">
        <v>137</v>
      </c>
      <c r="I713" s="29">
        <v>0</v>
      </c>
      <c r="J713" s="30">
        <v>200</v>
      </c>
    </row>
    <row r="714" spans="1:10" x14ac:dyDescent="0.45">
      <c r="A714" s="27" t="s">
        <v>1107</v>
      </c>
      <c r="B714" s="28" t="s">
        <v>1108</v>
      </c>
      <c r="C714" s="27" t="s">
        <v>1109</v>
      </c>
      <c r="D714" s="27" t="s">
        <v>1110</v>
      </c>
      <c r="E714" s="27" t="s">
        <v>1111</v>
      </c>
      <c r="F714" s="27" t="s">
        <v>748</v>
      </c>
      <c r="G714" s="27" t="s">
        <v>749</v>
      </c>
      <c r="H714" s="27" t="s">
        <v>137</v>
      </c>
      <c r="I714" s="29">
        <v>0</v>
      </c>
      <c r="J714" s="30">
        <v>99</v>
      </c>
    </row>
    <row r="715" spans="1:10" x14ac:dyDescent="0.45">
      <c r="A715" s="27" t="s">
        <v>1062</v>
      </c>
      <c r="B715" s="28" t="s">
        <v>1063</v>
      </c>
      <c r="C715" s="27" t="s">
        <v>1064</v>
      </c>
      <c r="D715" s="27" t="s">
        <v>1065</v>
      </c>
      <c r="E715" s="27" t="s">
        <v>1066</v>
      </c>
      <c r="F715" s="27" t="s">
        <v>749</v>
      </c>
      <c r="G715" s="27" t="s">
        <v>749</v>
      </c>
      <c r="H715" s="27" t="s">
        <v>137</v>
      </c>
      <c r="I715" s="29">
        <v>0</v>
      </c>
      <c r="J715" s="30">
        <v>112</v>
      </c>
    </row>
    <row r="716" spans="1:10" x14ac:dyDescent="0.45">
      <c r="A716" s="27" t="s">
        <v>2822</v>
      </c>
      <c r="B716" s="28" t="s">
        <v>2823</v>
      </c>
      <c r="C716" s="27" t="s">
        <v>2824</v>
      </c>
      <c r="D716" s="27" t="s">
        <v>2825</v>
      </c>
      <c r="E716" s="27" t="s">
        <v>2826</v>
      </c>
      <c r="F716" s="27" t="s">
        <v>2800</v>
      </c>
      <c r="G716" s="27" t="s">
        <v>2751</v>
      </c>
      <c r="H716" s="27" t="s">
        <v>137</v>
      </c>
      <c r="I716" s="29">
        <v>0</v>
      </c>
      <c r="J716" s="30">
        <v>99</v>
      </c>
    </row>
    <row r="717" spans="1:10" x14ac:dyDescent="0.45">
      <c r="A717" s="27" t="s">
        <v>2790</v>
      </c>
      <c r="B717" s="28" t="s">
        <v>2791</v>
      </c>
      <c r="C717" s="27" t="s">
        <v>2792</v>
      </c>
      <c r="D717" s="27" t="s">
        <v>2793</v>
      </c>
      <c r="E717" s="27" t="s">
        <v>2794</v>
      </c>
      <c r="F717" s="27" t="s">
        <v>2750</v>
      </c>
      <c r="G717" s="27" t="s">
        <v>2751</v>
      </c>
      <c r="H717" s="27" t="s">
        <v>137</v>
      </c>
      <c r="I717" s="29">
        <v>0</v>
      </c>
      <c r="J717" s="30">
        <v>113</v>
      </c>
    </row>
    <row r="718" spans="1:10" x14ac:dyDescent="0.45">
      <c r="A718" s="27" t="s">
        <v>1092</v>
      </c>
      <c r="B718" s="28" t="s">
        <v>1093</v>
      </c>
      <c r="C718" s="27" t="s">
        <v>1094</v>
      </c>
      <c r="D718" s="27" t="s">
        <v>1095</v>
      </c>
      <c r="E718" s="27" t="s">
        <v>1096</v>
      </c>
      <c r="F718" s="27" t="s">
        <v>761</v>
      </c>
      <c r="G718" s="27" t="s">
        <v>762</v>
      </c>
      <c r="H718" s="27" t="s">
        <v>137</v>
      </c>
      <c r="I718" s="29">
        <v>0</v>
      </c>
      <c r="J718" s="30">
        <v>99</v>
      </c>
    </row>
    <row r="719" spans="1:10" x14ac:dyDescent="0.45">
      <c r="A719" s="27" t="s">
        <v>1372</v>
      </c>
      <c r="B719" s="28" t="s">
        <v>1373</v>
      </c>
      <c r="C719" s="27" t="s">
        <v>1374</v>
      </c>
      <c r="D719" s="27" t="s">
        <v>1375</v>
      </c>
      <c r="E719" s="27" t="s">
        <v>1376</v>
      </c>
      <c r="F719" s="27" t="s">
        <v>1234</v>
      </c>
      <c r="G719" s="27" t="s">
        <v>1235</v>
      </c>
      <c r="H719" s="27" t="s">
        <v>137</v>
      </c>
      <c r="I719" s="29">
        <v>0</v>
      </c>
      <c r="J719" s="30">
        <v>99</v>
      </c>
    </row>
    <row r="720" spans="1:10" x14ac:dyDescent="0.45">
      <c r="A720" s="27" t="s">
        <v>1152</v>
      </c>
      <c r="B720" s="28" t="s">
        <v>1153</v>
      </c>
      <c r="C720" s="27" t="s">
        <v>1154</v>
      </c>
      <c r="D720" s="27" t="s">
        <v>1155</v>
      </c>
      <c r="E720" s="27" t="s">
        <v>1156</v>
      </c>
      <c r="F720" s="27" t="s">
        <v>761</v>
      </c>
      <c r="G720" s="27" t="s">
        <v>789</v>
      </c>
      <c r="H720" s="27" t="s">
        <v>137</v>
      </c>
      <c r="I720" s="29">
        <v>0</v>
      </c>
      <c r="J720" s="30">
        <v>99</v>
      </c>
    </row>
    <row r="721" spans="1:10" x14ac:dyDescent="0.45">
      <c r="A721" s="27" t="s">
        <v>3143</v>
      </c>
      <c r="B721" s="28" t="s">
        <v>3144</v>
      </c>
      <c r="C721" s="27" t="s">
        <v>3145</v>
      </c>
      <c r="D721" s="27" t="s">
        <v>3146</v>
      </c>
      <c r="E721" s="27" t="s">
        <v>3147</v>
      </c>
      <c r="F721" s="27" t="s">
        <v>2896</v>
      </c>
      <c r="G721" s="27" t="s">
        <v>2896</v>
      </c>
      <c r="H721" s="27" t="s">
        <v>137</v>
      </c>
      <c r="I721" s="29">
        <v>0</v>
      </c>
      <c r="J721" s="30">
        <v>70</v>
      </c>
    </row>
    <row r="722" spans="1:10" x14ac:dyDescent="0.45">
      <c r="A722" s="27" t="s">
        <v>3203</v>
      </c>
      <c r="B722" s="28" t="s">
        <v>3204</v>
      </c>
      <c r="C722" s="27" t="s">
        <v>3205</v>
      </c>
      <c r="D722" s="27" t="s">
        <v>3206</v>
      </c>
      <c r="E722" s="27" t="s">
        <v>3207</v>
      </c>
      <c r="F722" s="27" t="s">
        <v>2896</v>
      </c>
      <c r="G722" s="27" t="s">
        <v>2896</v>
      </c>
      <c r="H722" s="27" t="s">
        <v>137</v>
      </c>
      <c r="I722" s="29">
        <v>0</v>
      </c>
      <c r="J722" s="30">
        <v>188</v>
      </c>
    </row>
    <row r="723" spans="1:10" x14ac:dyDescent="0.45">
      <c r="A723" s="27" t="s">
        <v>2891</v>
      </c>
      <c r="B723" s="28" t="s">
        <v>2892</v>
      </c>
      <c r="C723" s="27" t="s">
        <v>2893</v>
      </c>
      <c r="D723" s="27" t="s">
        <v>2894</v>
      </c>
      <c r="E723" s="27" t="s">
        <v>2895</v>
      </c>
      <c r="F723" s="27" t="s">
        <v>2896</v>
      </c>
      <c r="G723" s="27" t="s">
        <v>2896</v>
      </c>
      <c r="H723" s="27" t="s">
        <v>137</v>
      </c>
      <c r="I723" s="29">
        <v>0</v>
      </c>
      <c r="J723" s="30">
        <v>59</v>
      </c>
    </row>
    <row r="724" spans="1:10" x14ac:dyDescent="0.45">
      <c r="A724" s="27" t="s">
        <v>3188</v>
      </c>
      <c r="B724" s="28" t="s">
        <v>3189</v>
      </c>
      <c r="C724" s="27" t="s">
        <v>3190</v>
      </c>
      <c r="D724" s="27" t="s">
        <v>3191</v>
      </c>
      <c r="E724" s="27" t="s">
        <v>3192</v>
      </c>
      <c r="F724" s="27" t="s">
        <v>2896</v>
      </c>
      <c r="G724" s="27" t="s">
        <v>2896</v>
      </c>
      <c r="H724" s="27" t="s">
        <v>137</v>
      </c>
      <c r="I724" s="29">
        <v>0</v>
      </c>
      <c r="J724" s="30">
        <v>146</v>
      </c>
    </row>
    <row r="725" spans="1:10" x14ac:dyDescent="0.45">
      <c r="A725" s="27" t="s">
        <v>1177</v>
      </c>
      <c r="B725" s="28" t="s">
        <v>1178</v>
      </c>
      <c r="C725" s="27" t="s">
        <v>1179</v>
      </c>
      <c r="D725" s="27" t="s">
        <v>1180</v>
      </c>
      <c r="E725" s="27" t="s">
        <v>1181</v>
      </c>
      <c r="F725" s="27" t="s">
        <v>755</v>
      </c>
      <c r="G725" s="27" t="s">
        <v>762</v>
      </c>
      <c r="H725" s="27" t="s">
        <v>137</v>
      </c>
      <c r="I725" s="29">
        <v>0</v>
      </c>
      <c r="J725" s="30">
        <v>99</v>
      </c>
    </row>
    <row r="726" spans="1:10" x14ac:dyDescent="0.45">
      <c r="A726" s="27" t="s">
        <v>4146</v>
      </c>
      <c r="B726" s="28" t="s">
        <v>4147</v>
      </c>
      <c r="C726" s="27" t="s">
        <v>4148</v>
      </c>
      <c r="D726" s="27" t="s">
        <v>4149</v>
      </c>
      <c r="E726" s="27" t="s">
        <v>4150</v>
      </c>
      <c r="F726" s="27" t="s">
        <v>3317</v>
      </c>
      <c r="G726" s="27" t="s">
        <v>3318</v>
      </c>
      <c r="H726" s="27" t="s">
        <v>137</v>
      </c>
      <c r="I726" s="29">
        <v>0</v>
      </c>
      <c r="J726" s="30">
        <v>154</v>
      </c>
    </row>
    <row r="727" spans="1:10" x14ac:dyDescent="0.45">
      <c r="A727" s="27" t="s">
        <v>773</v>
      </c>
      <c r="B727" s="28" t="s">
        <v>774</v>
      </c>
      <c r="C727" s="27" t="s">
        <v>775</v>
      </c>
      <c r="D727" s="27" t="s">
        <v>776</v>
      </c>
      <c r="E727" s="27" t="s">
        <v>777</v>
      </c>
      <c r="F727" s="27" t="s">
        <v>778</v>
      </c>
      <c r="G727" s="27" t="s">
        <v>749</v>
      </c>
      <c r="H727" s="27" t="s">
        <v>137</v>
      </c>
      <c r="I727" s="29">
        <v>0</v>
      </c>
      <c r="J727" s="30">
        <v>84</v>
      </c>
    </row>
    <row r="728" spans="1:10" x14ac:dyDescent="0.45">
      <c r="A728" s="27" t="s">
        <v>172</v>
      </c>
      <c r="B728" s="28" t="s">
        <v>173</v>
      </c>
      <c r="C728" s="27" t="s">
        <v>174</v>
      </c>
      <c r="D728" s="27" t="s">
        <v>175</v>
      </c>
      <c r="E728" s="27" t="s">
        <v>176</v>
      </c>
      <c r="F728" s="27" t="s">
        <v>177</v>
      </c>
      <c r="G728" s="27" t="s">
        <v>136</v>
      </c>
      <c r="H728" s="27" t="s">
        <v>137</v>
      </c>
      <c r="I728" s="29">
        <v>0</v>
      </c>
      <c r="J728" s="30">
        <v>90</v>
      </c>
    </row>
    <row r="729" spans="1:10" x14ac:dyDescent="0.45">
      <c r="A729" s="27" t="s">
        <v>1392</v>
      </c>
      <c r="B729" s="28" t="s">
        <v>1393</v>
      </c>
      <c r="C729" s="27" t="s">
        <v>1394</v>
      </c>
      <c r="D729" s="27" t="s">
        <v>1395</v>
      </c>
      <c r="E729" s="27" t="s">
        <v>1396</v>
      </c>
      <c r="F729" s="27" t="s">
        <v>789</v>
      </c>
      <c r="G729" s="27" t="s">
        <v>789</v>
      </c>
      <c r="H729" s="27" t="s">
        <v>137</v>
      </c>
      <c r="I729" s="29">
        <v>0</v>
      </c>
      <c r="J729" s="30">
        <v>34</v>
      </c>
    </row>
    <row r="730" spans="1:10" x14ac:dyDescent="0.45">
      <c r="A730" s="27" t="s">
        <v>4151</v>
      </c>
      <c r="B730" s="28" t="s">
        <v>4152</v>
      </c>
      <c r="C730" s="27" t="s">
        <v>4153</v>
      </c>
      <c r="D730" s="27" t="s">
        <v>4154</v>
      </c>
      <c r="E730" s="27" t="s">
        <v>4155</v>
      </c>
      <c r="F730" s="27" t="s">
        <v>3317</v>
      </c>
      <c r="G730" s="27" t="s">
        <v>3318</v>
      </c>
      <c r="H730" s="27" t="s">
        <v>137</v>
      </c>
      <c r="I730" s="29">
        <v>0</v>
      </c>
      <c r="J730" s="30">
        <v>53</v>
      </c>
    </row>
    <row r="731" spans="1:10" x14ac:dyDescent="0.45">
      <c r="A731" s="27" t="s">
        <v>3505</v>
      </c>
      <c r="B731" s="28" t="s">
        <v>3506</v>
      </c>
      <c r="C731" s="27" t="s">
        <v>3507</v>
      </c>
      <c r="D731" s="27" t="s">
        <v>3508</v>
      </c>
      <c r="E731" s="27" t="s">
        <v>3509</v>
      </c>
      <c r="F731" s="27" t="s">
        <v>3317</v>
      </c>
      <c r="G731" s="27" t="s">
        <v>3318</v>
      </c>
      <c r="H731" s="27" t="s">
        <v>137</v>
      </c>
      <c r="I731" s="29">
        <v>0</v>
      </c>
      <c r="J731" s="30">
        <v>113</v>
      </c>
    </row>
    <row r="732" spans="1:10" x14ac:dyDescent="0.45">
      <c r="A732" s="27" t="s">
        <v>4352</v>
      </c>
      <c r="B732" s="28" t="s">
        <v>4353</v>
      </c>
      <c r="C732" s="27" t="s">
        <v>4354</v>
      </c>
      <c r="D732" s="27" t="s">
        <v>4355</v>
      </c>
      <c r="E732" s="27" t="s">
        <v>4356</v>
      </c>
      <c r="F732" s="27" t="s">
        <v>3317</v>
      </c>
      <c r="G732" s="27" t="s">
        <v>3635</v>
      </c>
      <c r="H732" s="27" t="s">
        <v>137</v>
      </c>
      <c r="I732" s="29">
        <v>0</v>
      </c>
      <c r="J732" s="30">
        <v>99</v>
      </c>
    </row>
    <row r="733" spans="1:10" x14ac:dyDescent="0.45">
      <c r="A733" s="27" t="s">
        <v>1057</v>
      </c>
      <c r="B733" s="28" t="s">
        <v>1058</v>
      </c>
      <c r="C733" s="27" t="s">
        <v>1059</v>
      </c>
      <c r="D733" s="27" t="s">
        <v>1060</v>
      </c>
      <c r="E733" s="27" t="s">
        <v>1061</v>
      </c>
      <c r="F733" s="27" t="s">
        <v>778</v>
      </c>
      <c r="G733" s="27" t="s">
        <v>749</v>
      </c>
      <c r="H733" s="27" t="s">
        <v>137</v>
      </c>
      <c r="I733" s="29">
        <v>0</v>
      </c>
      <c r="J733" s="30">
        <v>210</v>
      </c>
    </row>
    <row r="734" spans="1:10" x14ac:dyDescent="0.45">
      <c r="A734" s="27" t="s">
        <v>1112</v>
      </c>
      <c r="B734" s="28" t="s">
        <v>1113</v>
      </c>
      <c r="C734" s="27" t="s">
        <v>1114</v>
      </c>
      <c r="D734" s="27" t="s">
        <v>1115</v>
      </c>
      <c r="E734" s="27" t="s">
        <v>1116</v>
      </c>
      <c r="F734" s="27" t="s">
        <v>778</v>
      </c>
      <c r="G734" s="27" t="s">
        <v>749</v>
      </c>
      <c r="H734" s="27" t="s">
        <v>137</v>
      </c>
      <c r="I734" s="29">
        <v>0</v>
      </c>
      <c r="J734" s="30">
        <v>98</v>
      </c>
    </row>
    <row r="735" spans="1:10" x14ac:dyDescent="0.45">
      <c r="A735" s="27" t="s">
        <v>1571</v>
      </c>
      <c r="B735" s="28" t="s">
        <v>1572</v>
      </c>
      <c r="C735" s="27" t="s">
        <v>1573</v>
      </c>
      <c r="D735" s="27" t="s">
        <v>1574</v>
      </c>
      <c r="E735" s="27" t="s">
        <v>1575</v>
      </c>
      <c r="F735" s="27" t="s">
        <v>1469</v>
      </c>
      <c r="G735" s="27" t="s">
        <v>1235</v>
      </c>
      <c r="H735" s="27" t="s">
        <v>137</v>
      </c>
      <c r="I735" s="29">
        <v>0</v>
      </c>
      <c r="J735" s="30">
        <v>79</v>
      </c>
    </row>
    <row r="736" spans="1:10" x14ac:dyDescent="0.45">
      <c r="A736" s="27" t="s">
        <v>533</v>
      </c>
      <c r="B736" s="28" t="s">
        <v>534</v>
      </c>
      <c r="C736" s="27" t="s">
        <v>535</v>
      </c>
      <c r="D736" s="27" t="s">
        <v>536</v>
      </c>
      <c r="E736" s="27" t="s">
        <v>537</v>
      </c>
      <c r="F736" s="27" t="s">
        <v>342</v>
      </c>
      <c r="G736" s="27" t="s">
        <v>336</v>
      </c>
      <c r="H736" s="27" t="s">
        <v>137</v>
      </c>
      <c r="I736" s="29">
        <v>0</v>
      </c>
      <c r="J736" s="30">
        <v>155</v>
      </c>
    </row>
    <row r="737" spans="1:10" x14ac:dyDescent="0.45">
      <c r="A737" s="27" t="s">
        <v>1891</v>
      </c>
      <c r="B737" s="28" t="s">
        <v>1892</v>
      </c>
      <c r="C737" s="27" t="s">
        <v>1893</v>
      </c>
      <c r="D737" s="27" t="s">
        <v>1894</v>
      </c>
      <c r="E737" s="27" t="s">
        <v>1895</v>
      </c>
      <c r="F737" s="27" t="s">
        <v>1661</v>
      </c>
      <c r="G737" s="27" t="s">
        <v>1661</v>
      </c>
      <c r="H737" s="27" t="s">
        <v>137</v>
      </c>
      <c r="I737" s="29">
        <v>0</v>
      </c>
      <c r="J737" s="30">
        <v>58</v>
      </c>
    </row>
    <row r="738" spans="1:10" x14ac:dyDescent="0.45">
      <c r="A738" s="27" t="s">
        <v>4156</v>
      </c>
      <c r="B738" s="28" t="s">
        <v>4157</v>
      </c>
      <c r="C738" s="27" t="s">
        <v>4158</v>
      </c>
      <c r="D738" s="27" t="s">
        <v>4159</v>
      </c>
      <c r="E738" s="27" t="s">
        <v>4160</v>
      </c>
      <c r="F738" s="27" t="s">
        <v>3317</v>
      </c>
      <c r="G738" s="27" t="s">
        <v>3318</v>
      </c>
      <c r="H738" s="27" t="s">
        <v>137</v>
      </c>
      <c r="I738" s="29">
        <v>0</v>
      </c>
      <c r="J738" s="30">
        <v>98</v>
      </c>
    </row>
    <row r="739" spans="1:10" x14ac:dyDescent="0.45">
      <c r="A739" s="27" t="s">
        <v>4506</v>
      </c>
      <c r="B739" s="28" t="s">
        <v>4507</v>
      </c>
      <c r="C739" s="27" t="s">
        <v>4508</v>
      </c>
      <c r="D739" s="27" t="s">
        <v>4509</v>
      </c>
      <c r="E739" s="27" t="s">
        <v>4510</v>
      </c>
      <c r="F739" s="27" t="s">
        <v>3317</v>
      </c>
      <c r="G739" s="27" t="s">
        <v>3635</v>
      </c>
      <c r="H739" s="27" t="s">
        <v>137</v>
      </c>
      <c r="I739" s="29">
        <v>0</v>
      </c>
      <c r="J739" s="30">
        <v>43</v>
      </c>
    </row>
    <row r="740" spans="1:10" x14ac:dyDescent="0.45">
      <c r="A740" s="27" t="s">
        <v>4511</v>
      </c>
      <c r="B740" s="28" t="s">
        <v>4512</v>
      </c>
      <c r="C740" s="27" t="s">
        <v>4513</v>
      </c>
      <c r="D740" s="27" t="s">
        <v>4514</v>
      </c>
      <c r="E740" s="27" t="s">
        <v>4515</v>
      </c>
      <c r="F740" s="27" t="s">
        <v>3317</v>
      </c>
      <c r="G740" s="27" t="s">
        <v>3635</v>
      </c>
      <c r="H740" s="27" t="s">
        <v>137</v>
      </c>
      <c r="I740" s="29">
        <v>0</v>
      </c>
      <c r="J740" s="30">
        <v>48</v>
      </c>
    </row>
    <row r="741" spans="1:10" x14ac:dyDescent="0.45">
      <c r="A741" s="27" t="s">
        <v>3816</v>
      </c>
      <c r="B741" s="28" t="s">
        <v>3817</v>
      </c>
      <c r="C741" s="27" t="s">
        <v>3818</v>
      </c>
      <c r="D741" s="27" t="s">
        <v>3819</v>
      </c>
      <c r="E741" s="27" t="s">
        <v>3820</v>
      </c>
      <c r="F741" s="27" t="s">
        <v>3317</v>
      </c>
      <c r="G741" s="27" t="s">
        <v>3635</v>
      </c>
      <c r="H741" s="27" t="s">
        <v>137</v>
      </c>
      <c r="I741" s="29">
        <v>0</v>
      </c>
      <c r="J741" s="30">
        <v>140</v>
      </c>
    </row>
    <row r="742" spans="1:10" x14ac:dyDescent="0.45">
      <c r="A742" s="27" t="s">
        <v>4412</v>
      </c>
      <c r="B742" s="28" t="s">
        <v>4413</v>
      </c>
      <c r="C742" s="27" t="s">
        <v>4414</v>
      </c>
      <c r="D742" s="27" t="s">
        <v>4415</v>
      </c>
      <c r="E742" s="27" t="s">
        <v>4416</v>
      </c>
      <c r="F742" s="27" t="s">
        <v>3317</v>
      </c>
      <c r="G742" s="27" t="s">
        <v>3635</v>
      </c>
      <c r="H742" s="27" t="s">
        <v>137</v>
      </c>
      <c r="I742" s="29">
        <v>0</v>
      </c>
      <c r="J742" s="30">
        <v>58</v>
      </c>
    </row>
    <row r="743" spans="1:10" x14ac:dyDescent="0.45">
      <c r="A743" s="27" t="s">
        <v>4442</v>
      </c>
      <c r="B743" s="28" t="s">
        <v>4443</v>
      </c>
      <c r="C743" s="27" t="s">
        <v>4444</v>
      </c>
      <c r="D743" s="27" t="s">
        <v>4445</v>
      </c>
      <c r="E743" s="27" t="s">
        <v>4446</v>
      </c>
      <c r="F743" s="27" t="s">
        <v>3317</v>
      </c>
      <c r="G743" s="27" t="s">
        <v>3635</v>
      </c>
      <c r="H743" s="27" t="s">
        <v>137</v>
      </c>
      <c r="I743" s="29">
        <v>0</v>
      </c>
      <c r="J743" s="30">
        <v>99</v>
      </c>
    </row>
    <row r="744" spans="1:10" x14ac:dyDescent="0.45">
      <c r="A744" s="27" t="s">
        <v>970</v>
      </c>
      <c r="B744" s="28" t="s">
        <v>971</v>
      </c>
      <c r="C744" s="27" t="s">
        <v>972</v>
      </c>
      <c r="D744" s="27" t="s">
        <v>973</v>
      </c>
      <c r="E744" s="27" t="s">
        <v>974</v>
      </c>
      <c r="F744" s="27" t="s">
        <v>749</v>
      </c>
      <c r="G744" s="27" t="s">
        <v>749</v>
      </c>
      <c r="H744" s="27" t="s">
        <v>137</v>
      </c>
      <c r="I744" s="29">
        <v>0</v>
      </c>
      <c r="J744" s="30">
        <v>99</v>
      </c>
    </row>
    <row r="745" spans="1:10" x14ac:dyDescent="0.45">
      <c r="A745" s="27" t="s">
        <v>473</v>
      </c>
      <c r="B745" s="28" t="s">
        <v>474</v>
      </c>
      <c r="C745" s="27" t="s">
        <v>475</v>
      </c>
      <c r="D745" s="27" t="s">
        <v>476</v>
      </c>
      <c r="E745" s="27" t="s">
        <v>477</v>
      </c>
      <c r="F745" s="27" t="s">
        <v>335</v>
      </c>
      <c r="G745" s="27" t="s">
        <v>336</v>
      </c>
      <c r="H745" s="27" t="s">
        <v>137</v>
      </c>
      <c r="I745" s="29">
        <v>0</v>
      </c>
      <c r="J745" s="30">
        <v>99</v>
      </c>
    </row>
    <row r="746" spans="1:10" x14ac:dyDescent="0.45">
      <c r="A746" s="27" t="s">
        <v>4541</v>
      </c>
      <c r="B746" s="28" t="s">
        <v>4542</v>
      </c>
      <c r="C746" s="27" t="s">
        <v>4543</v>
      </c>
      <c r="D746" s="27" t="s">
        <v>4544</v>
      </c>
      <c r="E746" s="27" t="s">
        <v>4545</v>
      </c>
      <c r="F746" s="27" t="s">
        <v>3317</v>
      </c>
      <c r="G746" s="27" t="s">
        <v>3635</v>
      </c>
      <c r="H746" s="27" t="s">
        <v>137</v>
      </c>
      <c r="I746" s="29">
        <v>0</v>
      </c>
      <c r="J746" s="30">
        <v>78</v>
      </c>
    </row>
    <row r="747" spans="1:10" x14ac:dyDescent="0.45">
      <c r="A747" s="27" t="s">
        <v>2175</v>
      </c>
      <c r="B747" s="28" t="s">
        <v>2176</v>
      </c>
      <c r="C747" s="27" t="s">
        <v>2177</v>
      </c>
      <c r="D747" s="27" t="s">
        <v>2178</v>
      </c>
      <c r="E747" s="27" t="s">
        <v>2179</v>
      </c>
      <c r="F747" s="27" t="s">
        <v>1968</v>
      </c>
      <c r="G747" s="27" t="s">
        <v>1962</v>
      </c>
      <c r="H747" s="27" t="s">
        <v>137</v>
      </c>
      <c r="I747" s="29">
        <v>0</v>
      </c>
      <c r="J747" s="30">
        <v>99</v>
      </c>
    </row>
    <row r="748" spans="1:10" x14ac:dyDescent="0.45">
      <c r="A748" s="27" t="s">
        <v>5058</v>
      </c>
      <c r="B748" s="28" t="s">
        <v>5059</v>
      </c>
      <c r="C748" s="27" t="s">
        <v>5060</v>
      </c>
      <c r="D748" s="27" t="s">
        <v>5061</v>
      </c>
      <c r="E748" s="27" t="s">
        <v>5062</v>
      </c>
      <c r="F748" s="27" t="s">
        <v>1480</v>
      </c>
      <c r="G748" s="27" t="s">
        <v>1457</v>
      </c>
      <c r="H748" s="27" t="s">
        <v>137</v>
      </c>
      <c r="I748" s="29">
        <v>0</v>
      </c>
      <c r="J748" s="30">
        <v>63</v>
      </c>
    </row>
    <row r="749" spans="1:10" x14ac:dyDescent="0.45">
      <c r="A749" s="27" t="s">
        <v>2700</v>
      </c>
      <c r="B749" s="28" t="s">
        <v>2701</v>
      </c>
      <c r="C749" s="27" t="s">
        <v>2702</v>
      </c>
      <c r="D749" s="27" t="s">
        <v>2703</v>
      </c>
      <c r="E749" s="27" t="s">
        <v>2704</v>
      </c>
      <c r="F749" s="27" t="s">
        <v>2608</v>
      </c>
      <c r="G749" s="27" t="s">
        <v>2602</v>
      </c>
      <c r="H749" s="27" t="s">
        <v>137</v>
      </c>
      <c r="I749" s="29">
        <v>0</v>
      </c>
      <c r="J749" s="30">
        <v>45</v>
      </c>
    </row>
    <row r="750" spans="1:10" x14ac:dyDescent="0.45">
      <c r="A750" s="27" t="s">
        <v>2326</v>
      </c>
      <c r="B750" s="28" t="s">
        <v>2327</v>
      </c>
      <c r="C750" s="27" t="s">
        <v>2328</v>
      </c>
      <c r="D750" s="27" t="s">
        <v>2329</v>
      </c>
      <c r="E750" s="27" t="s">
        <v>2330</v>
      </c>
      <c r="F750" s="27" t="s">
        <v>2270</v>
      </c>
      <c r="G750" s="27" t="s">
        <v>2270</v>
      </c>
      <c r="H750" s="27" t="s">
        <v>137</v>
      </c>
      <c r="I750" s="29">
        <v>0</v>
      </c>
      <c r="J750" s="30">
        <v>240</v>
      </c>
    </row>
    <row r="751" spans="1:10" x14ac:dyDescent="0.45">
      <c r="A751" s="27" t="s">
        <v>2597</v>
      </c>
      <c r="B751" s="28" t="s">
        <v>2598</v>
      </c>
      <c r="C751" s="27" t="s">
        <v>2599</v>
      </c>
      <c r="D751" s="27" t="s">
        <v>2600</v>
      </c>
      <c r="E751" s="27" t="s">
        <v>2601</v>
      </c>
      <c r="F751" s="27" t="s">
        <v>2602</v>
      </c>
      <c r="G751" s="27" t="s">
        <v>2602</v>
      </c>
      <c r="H751" s="27" t="s">
        <v>137</v>
      </c>
      <c r="I751" s="29">
        <v>0</v>
      </c>
      <c r="J751" s="30">
        <v>168</v>
      </c>
    </row>
    <row r="752" spans="1:10" x14ac:dyDescent="0.45">
      <c r="A752" s="27" t="s">
        <v>2619</v>
      </c>
      <c r="B752" s="28" t="s">
        <v>2620</v>
      </c>
      <c r="C752" s="27" t="s">
        <v>2621</v>
      </c>
      <c r="D752" s="27" t="s">
        <v>2622</v>
      </c>
      <c r="E752" s="27" t="s">
        <v>2623</v>
      </c>
      <c r="F752" s="27" t="s">
        <v>2602</v>
      </c>
      <c r="G752" s="27" t="s">
        <v>2602</v>
      </c>
      <c r="H752" s="27" t="s">
        <v>137</v>
      </c>
      <c r="I752" s="29">
        <v>0</v>
      </c>
      <c r="J752" s="30">
        <v>53</v>
      </c>
    </row>
    <row r="753" spans="1:10" x14ac:dyDescent="0.45">
      <c r="A753" s="27" t="s">
        <v>4977</v>
      </c>
      <c r="B753" s="28" t="s">
        <v>4978</v>
      </c>
      <c r="C753" s="27" t="s">
        <v>4979</v>
      </c>
      <c r="D753" s="27" t="s">
        <v>4980</v>
      </c>
      <c r="E753" s="27" t="s">
        <v>4981</v>
      </c>
      <c r="F753" s="27" t="s">
        <v>2602</v>
      </c>
      <c r="G753" s="27" t="s">
        <v>2602</v>
      </c>
      <c r="H753" s="27" t="s">
        <v>137</v>
      </c>
      <c r="I753" s="29">
        <v>0</v>
      </c>
      <c r="J753" s="30">
        <v>27</v>
      </c>
    </row>
    <row r="754" spans="1:10" x14ac:dyDescent="0.45">
      <c r="A754" s="27" t="s">
        <v>4521</v>
      </c>
      <c r="B754" s="28" t="s">
        <v>4522</v>
      </c>
      <c r="C754" s="27" t="s">
        <v>4523</v>
      </c>
      <c r="D754" s="27" t="s">
        <v>4524</v>
      </c>
      <c r="E754" s="27" t="s">
        <v>4525</v>
      </c>
      <c r="F754" s="27" t="s">
        <v>3317</v>
      </c>
      <c r="G754" s="27" t="s">
        <v>3635</v>
      </c>
      <c r="H754" s="27" t="s">
        <v>137</v>
      </c>
      <c r="I754" s="29">
        <v>0</v>
      </c>
      <c r="J754" s="30">
        <v>129</v>
      </c>
    </row>
    <row r="755" spans="1:10" x14ac:dyDescent="0.45">
      <c r="A755" s="27" t="s">
        <v>3013</v>
      </c>
      <c r="B755" s="28" t="s">
        <v>3014</v>
      </c>
      <c r="C755" s="27" t="s">
        <v>3015</v>
      </c>
      <c r="D755" s="27" t="s">
        <v>3016</v>
      </c>
      <c r="E755" s="27" t="s">
        <v>3017</v>
      </c>
      <c r="F755" s="27" t="s">
        <v>2896</v>
      </c>
      <c r="G755" s="27" t="s">
        <v>2896</v>
      </c>
      <c r="H755" s="27" t="s">
        <v>137</v>
      </c>
      <c r="I755" s="29">
        <v>0</v>
      </c>
      <c r="J755" s="30">
        <v>99</v>
      </c>
    </row>
    <row r="756" spans="1:10" x14ac:dyDescent="0.45">
      <c r="A756" s="27" t="s">
        <v>1464</v>
      </c>
      <c r="B756" s="28" t="s">
        <v>1465</v>
      </c>
      <c r="C756" s="27" t="s">
        <v>1466</v>
      </c>
      <c r="D756" s="27" t="s">
        <v>1467</v>
      </c>
      <c r="E756" s="27" t="s">
        <v>1468</v>
      </c>
      <c r="F756" s="27" t="s">
        <v>1469</v>
      </c>
      <c r="G756" s="27" t="s">
        <v>1235</v>
      </c>
      <c r="H756" s="27" t="s">
        <v>137</v>
      </c>
      <c r="I756" s="29">
        <v>0</v>
      </c>
      <c r="J756" s="30">
        <v>99</v>
      </c>
    </row>
    <row r="757" spans="1:10" x14ac:dyDescent="0.45">
      <c r="A757" s="27" t="s">
        <v>2045</v>
      </c>
      <c r="B757" s="28" t="s">
        <v>2046</v>
      </c>
      <c r="C757" s="27" t="s">
        <v>2047</v>
      </c>
      <c r="D757" s="27" t="s">
        <v>2048</v>
      </c>
      <c r="E757" s="27" t="s">
        <v>2049</v>
      </c>
      <c r="F757" s="27" t="s">
        <v>1961</v>
      </c>
      <c r="G757" s="27" t="s">
        <v>1962</v>
      </c>
      <c r="H757" s="27" t="s">
        <v>137</v>
      </c>
      <c r="I757" s="29">
        <v>0</v>
      </c>
      <c r="J757" s="30">
        <v>58</v>
      </c>
    </row>
    <row r="758" spans="1:10" x14ac:dyDescent="0.45">
      <c r="A758" s="27" t="s">
        <v>5078</v>
      </c>
      <c r="B758" s="28" t="s">
        <v>5079</v>
      </c>
      <c r="C758" s="27" t="s">
        <v>5080</v>
      </c>
      <c r="D758" s="27" t="s">
        <v>5081</v>
      </c>
      <c r="E758" s="27" t="s">
        <v>5082</v>
      </c>
      <c r="F758" s="27" t="s">
        <v>1661</v>
      </c>
      <c r="G758" s="27" t="s">
        <v>1661</v>
      </c>
      <c r="H758" s="27" t="s">
        <v>137</v>
      </c>
      <c r="I758" s="29">
        <v>0</v>
      </c>
      <c r="J758" s="30">
        <v>45</v>
      </c>
    </row>
    <row r="759" spans="1:10" x14ac:dyDescent="0.45">
      <c r="A759" s="27" t="s">
        <v>638</v>
      </c>
      <c r="B759" s="28" t="s">
        <v>639</v>
      </c>
      <c r="C759" s="27" t="s">
        <v>640</v>
      </c>
      <c r="D759" s="27" t="s">
        <v>641</v>
      </c>
      <c r="E759" s="27" t="s">
        <v>642</v>
      </c>
      <c r="F759" s="27" t="s">
        <v>335</v>
      </c>
      <c r="G759" s="27" t="s">
        <v>336</v>
      </c>
      <c r="H759" s="27" t="s">
        <v>137</v>
      </c>
      <c r="I759" s="29">
        <v>0</v>
      </c>
      <c r="J759" s="30">
        <v>62</v>
      </c>
    </row>
    <row r="760" spans="1:10" x14ac:dyDescent="0.45">
      <c r="A760" s="27" t="s">
        <v>1082</v>
      </c>
      <c r="B760" s="28" t="s">
        <v>1083</v>
      </c>
      <c r="C760" s="27" t="s">
        <v>1084</v>
      </c>
      <c r="D760" s="27" t="s">
        <v>1085</v>
      </c>
      <c r="E760" s="27" t="s">
        <v>1086</v>
      </c>
      <c r="F760" s="27" t="s">
        <v>761</v>
      </c>
      <c r="G760" s="27" t="s">
        <v>789</v>
      </c>
      <c r="H760" s="27" t="s">
        <v>137</v>
      </c>
      <c r="I760" s="29">
        <v>0</v>
      </c>
      <c r="J760" s="30">
        <v>71</v>
      </c>
    </row>
    <row r="761" spans="1:10" x14ac:dyDescent="0.45">
      <c r="A761" s="27" t="s">
        <v>1481</v>
      </c>
      <c r="B761" s="28" t="s">
        <v>1482</v>
      </c>
      <c r="C761" s="27" t="s">
        <v>1483</v>
      </c>
      <c r="D761" s="27" t="s">
        <v>1484</v>
      </c>
      <c r="E761" s="27" t="s">
        <v>1485</v>
      </c>
      <c r="F761" s="27" t="s">
        <v>1463</v>
      </c>
      <c r="G761" s="27" t="s">
        <v>1457</v>
      </c>
      <c r="H761" s="27" t="s">
        <v>137</v>
      </c>
      <c r="I761" s="29">
        <v>0</v>
      </c>
      <c r="J761" s="30">
        <v>162</v>
      </c>
    </row>
    <row r="762" spans="1:10" x14ac:dyDescent="0.45">
      <c r="A762" s="27" t="s">
        <v>4932</v>
      </c>
      <c r="B762" s="28" t="s">
        <v>4933</v>
      </c>
      <c r="C762" s="27" t="s">
        <v>4934</v>
      </c>
      <c r="D762" s="27" t="s">
        <v>4935</v>
      </c>
      <c r="E762" s="27" t="s">
        <v>4936</v>
      </c>
      <c r="F762" s="27" t="s">
        <v>1463</v>
      </c>
      <c r="G762" s="27" t="s">
        <v>1457</v>
      </c>
      <c r="H762" s="27" t="s">
        <v>137</v>
      </c>
      <c r="I762" s="29">
        <v>0</v>
      </c>
      <c r="J762" s="30">
        <v>23</v>
      </c>
    </row>
    <row r="763" spans="1:10" x14ac:dyDescent="0.45">
      <c r="A763" s="27" t="s">
        <v>4526</v>
      </c>
      <c r="B763" s="28" t="s">
        <v>4527</v>
      </c>
      <c r="C763" s="27" t="s">
        <v>4528</v>
      </c>
      <c r="D763" s="27" t="s">
        <v>4529</v>
      </c>
      <c r="E763" s="27" t="s">
        <v>4530</v>
      </c>
      <c r="F763" s="27" t="s">
        <v>3317</v>
      </c>
      <c r="G763" s="27" t="s">
        <v>3635</v>
      </c>
      <c r="H763" s="27" t="s">
        <v>137</v>
      </c>
      <c r="I763" s="29">
        <v>0</v>
      </c>
      <c r="J763" s="30">
        <v>59</v>
      </c>
    </row>
    <row r="764" spans="1:10" x14ac:dyDescent="0.45">
      <c r="A764" s="27" t="s">
        <v>653</v>
      </c>
      <c r="B764" s="28" t="s">
        <v>654</v>
      </c>
      <c r="C764" s="27" t="s">
        <v>655</v>
      </c>
      <c r="D764" s="27" t="s">
        <v>656</v>
      </c>
      <c r="E764" s="27" t="s">
        <v>657</v>
      </c>
      <c r="F764" s="27" t="s">
        <v>342</v>
      </c>
      <c r="G764" s="27" t="s">
        <v>336</v>
      </c>
      <c r="H764" s="27" t="s">
        <v>137</v>
      </c>
      <c r="I764" s="29">
        <v>0</v>
      </c>
      <c r="J764" s="30">
        <v>108</v>
      </c>
    </row>
    <row r="765" spans="1:10" x14ac:dyDescent="0.45">
      <c r="A765" s="27" t="s">
        <v>2634</v>
      </c>
      <c r="B765" s="28" t="s">
        <v>2635</v>
      </c>
      <c r="C765" s="27" t="s">
        <v>2636</v>
      </c>
      <c r="D765" s="27" t="s">
        <v>2637</v>
      </c>
      <c r="E765" s="27" t="s">
        <v>2638</v>
      </c>
      <c r="F765" s="27" t="s">
        <v>2639</v>
      </c>
      <c r="G765" s="27" t="s">
        <v>136</v>
      </c>
      <c r="H765" s="27" t="s">
        <v>137</v>
      </c>
      <c r="I765" s="29">
        <v>0</v>
      </c>
      <c r="J765" s="30">
        <v>54</v>
      </c>
    </row>
    <row r="766" spans="1:10" x14ac:dyDescent="0.45">
      <c r="A766" s="27" t="s">
        <v>4531</v>
      </c>
      <c r="B766" s="28" t="s">
        <v>4532</v>
      </c>
      <c r="C766" s="27" t="s">
        <v>4533</v>
      </c>
      <c r="D766" s="27" t="s">
        <v>4534</v>
      </c>
      <c r="E766" s="27" t="s">
        <v>4535</v>
      </c>
      <c r="F766" s="27" t="s">
        <v>3317</v>
      </c>
      <c r="G766" s="27" t="s">
        <v>3635</v>
      </c>
      <c r="H766" s="27" t="s">
        <v>137</v>
      </c>
      <c r="I766" s="29">
        <v>0</v>
      </c>
      <c r="J766" s="30">
        <v>391</v>
      </c>
    </row>
    <row r="767" spans="1:10" x14ac:dyDescent="0.45">
      <c r="A767" s="27" t="s">
        <v>2230</v>
      </c>
      <c r="B767" s="28" t="s">
        <v>2231</v>
      </c>
      <c r="C767" s="27" t="s">
        <v>2232</v>
      </c>
      <c r="D767" s="27" t="s">
        <v>2233</v>
      </c>
      <c r="E767" s="27" t="s">
        <v>2234</v>
      </c>
      <c r="F767" s="27" t="s">
        <v>1961</v>
      </c>
      <c r="G767" s="27" t="s">
        <v>1962</v>
      </c>
      <c r="H767" s="27" t="s">
        <v>137</v>
      </c>
      <c r="I767" s="29">
        <v>0</v>
      </c>
      <c r="J767" s="30">
        <v>201</v>
      </c>
    </row>
    <row r="768" spans="1:10" x14ac:dyDescent="0.45">
      <c r="A768" s="27" t="s">
        <v>3821</v>
      </c>
      <c r="B768" s="28" t="s">
        <v>3822</v>
      </c>
      <c r="C768" s="27" t="s">
        <v>3823</v>
      </c>
      <c r="D768" s="27" t="s">
        <v>3824</v>
      </c>
      <c r="E768" s="27" t="s">
        <v>3825</v>
      </c>
      <c r="F768" s="27" t="s">
        <v>3317</v>
      </c>
      <c r="G768" s="27" t="s">
        <v>3329</v>
      </c>
      <c r="H768" s="27" t="s">
        <v>137</v>
      </c>
      <c r="I768" s="29">
        <v>0</v>
      </c>
      <c r="J768" s="30">
        <v>99</v>
      </c>
    </row>
    <row r="769" spans="1:10" x14ac:dyDescent="0.45">
      <c r="A769" s="27" t="s">
        <v>2185</v>
      </c>
      <c r="B769" s="28" t="s">
        <v>2186</v>
      </c>
      <c r="C769" s="27" t="s">
        <v>2187</v>
      </c>
      <c r="D769" s="27" t="s">
        <v>2188</v>
      </c>
      <c r="E769" s="27" t="s">
        <v>2189</v>
      </c>
      <c r="F769" s="27" t="s">
        <v>1994</v>
      </c>
      <c r="G769" s="27" t="s">
        <v>1962</v>
      </c>
      <c r="H769" s="27" t="s">
        <v>137</v>
      </c>
      <c r="I769" s="29">
        <v>0</v>
      </c>
      <c r="J769" s="30">
        <v>149</v>
      </c>
    </row>
    <row r="770" spans="1:10" x14ac:dyDescent="0.45">
      <c r="A770" s="27" t="s">
        <v>3986</v>
      </c>
      <c r="B770" s="28" t="s">
        <v>3987</v>
      </c>
      <c r="C770" s="27" t="s">
        <v>3988</v>
      </c>
      <c r="D770" s="27" t="s">
        <v>3989</v>
      </c>
      <c r="E770" s="27" t="s">
        <v>3990</v>
      </c>
      <c r="F770" s="27" t="s">
        <v>3317</v>
      </c>
      <c r="G770" s="27" t="s">
        <v>3318</v>
      </c>
      <c r="H770" s="27" t="s">
        <v>137</v>
      </c>
      <c r="I770" s="29">
        <v>0</v>
      </c>
      <c r="J770" s="30">
        <v>99</v>
      </c>
    </row>
    <row r="771" spans="1:10" x14ac:dyDescent="0.45">
      <c r="A771" s="27" t="s">
        <v>4293</v>
      </c>
      <c r="B771" s="28" t="s">
        <v>4294</v>
      </c>
      <c r="C771" s="27" t="s">
        <v>4295</v>
      </c>
      <c r="D771" s="27" t="s">
        <v>4296</v>
      </c>
      <c r="E771" s="27" t="s">
        <v>4297</v>
      </c>
      <c r="F771" s="27" t="s">
        <v>3317</v>
      </c>
      <c r="G771" s="27" t="s">
        <v>3635</v>
      </c>
      <c r="H771" s="27" t="s">
        <v>137</v>
      </c>
      <c r="I771" s="29">
        <v>0</v>
      </c>
      <c r="J771" s="30">
        <v>46</v>
      </c>
    </row>
    <row r="772" spans="1:10" x14ac:dyDescent="0.45">
      <c r="A772" s="27" t="s">
        <v>2386</v>
      </c>
      <c r="B772" s="28" t="s">
        <v>2387</v>
      </c>
      <c r="C772" s="27" t="s">
        <v>2388</v>
      </c>
      <c r="D772" s="27" t="s">
        <v>2389</v>
      </c>
      <c r="E772" s="27" t="s">
        <v>2390</v>
      </c>
      <c r="F772" s="27" t="s">
        <v>2270</v>
      </c>
      <c r="G772" s="27" t="s">
        <v>2270</v>
      </c>
      <c r="H772" s="27" t="s">
        <v>137</v>
      </c>
      <c r="I772" s="29">
        <v>0</v>
      </c>
      <c r="J772" s="30">
        <v>187</v>
      </c>
    </row>
    <row r="773" spans="1:10" x14ac:dyDescent="0.45">
      <c r="A773" s="27" t="s">
        <v>1581</v>
      </c>
      <c r="B773" s="28" t="s">
        <v>1582</v>
      </c>
      <c r="C773" s="27" t="s">
        <v>1583</v>
      </c>
      <c r="D773" s="27" t="s">
        <v>1584</v>
      </c>
      <c r="E773" s="27" t="s">
        <v>1585</v>
      </c>
      <c r="F773" s="27" t="s">
        <v>1480</v>
      </c>
      <c r="G773" s="27" t="s">
        <v>1457</v>
      </c>
      <c r="H773" s="27" t="s">
        <v>137</v>
      </c>
      <c r="I773" s="29">
        <v>0</v>
      </c>
      <c r="J773" s="30">
        <v>55</v>
      </c>
    </row>
    <row r="774" spans="1:10" x14ac:dyDescent="0.45">
      <c r="A774" s="27" t="s">
        <v>3525</v>
      </c>
      <c r="B774" s="28" t="s">
        <v>3526</v>
      </c>
      <c r="C774" s="27" t="s">
        <v>3527</v>
      </c>
      <c r="D774" s="27" t="s">
        <v>3528</v>
      </c>
      <c r="E774" s="27" t="s">
        <v>3529</v>
      </c>
      <c r="F774" s="27" t="s">
        <v>3317</v>
      </c>
      <c r="G774" s="27" t="s">
        <v>3329</v>
      </c>
      <c r="H774" s="27" t="s">
        <v>137</v>
      </c>
      <c r="I774" s="29">
        <v>0</v>
      </c>
      <c r="J774" s="30">
        <v>59</v>
      </c>
    </row>
    <row r="775" spans="1:10" x14ac:dyDescent="0.45">
      <c r="A775" s="27" t="s">
        <v>5194</v>
      </c>
      <c r="B775" s="28" t="s">
        <v>5195</v>
      </c>
      <c r="C775" s="27" t="s">
        <v>5196</v>
      </c>
      <c r="D775" s="27" t="s">
        <v>5197</v>
      </c>
      <c r="E775" s="27" t="s">
        <v>5198</v>
      </c>
      <c r="F775" s="27" t="s">
        <v>3317</v>
      </c>
      <c r="G775" s="27" t="s">
        <v>3329</v>
      </c>
      <c r="H775" s="27" t="s">
        <v>137</v>
      </c>
      <c r="I775" s="29">
        <v>0</v>
      </c>
      <c r="J775" s="30">
        <v>144</v>
      </c>
    </row>
    <row r="776" spans="1:10" x14ac:dyDescent="0.45">
      <c r="A776" s="27" t="s">
        <v>1611</v>
      </c>
      <c r="B776" s="28" t="s">
        <v>1612</v>
      </c>
      <c r="C776" s="27" t="s">
        <v>1613</v>
      </c>
      <c r="D776" s="27" t="s">
        <v>1614</v>
      </c>
      <c r="E776" s="27" t="s">
        <v>1615</v>
      </c>
      <c r="F776" s="27" t="s">
        <v>1457</v>
      </c>
      <c r="G776" s="27" t="s">
        <v>1457</v>
      </c>
      <c r="H776" s="27" t="s">
        <v>137</v>
      </c>
      <c r="I776" s="29">
        <v>0</v>
      </c>
      <c r="J776" s="30">
        <v>99</v>
      </c>
    </row>
    <row r="777" spans="1:10" x14ac:dyDescent="0.45">
      <c r="A777" s="27" t="s">
        <v>178</v>
      </c>
      <c r="B777" s="28" t="s">
        <v>179</v>
      </c>
      <c r="C777" s="27" t="s">
        <v>180</v>
      </c>
      <c r="D777" s="27" t="s">
        <v>181</v>
      </c>
      <c r="E777" s="27" t="s">
        <v>182</v>
      </c>
      <c r="F777" s="27" t="s">
        <v>135</v>
      </c>
      <c r="G777" s="27" t="s">
        <v>136</v>
      </c>
      <c r="H777" s="27" t="s">
        <v>137</v>
      </c>
      <c r="I777" s="29">
        <v>0</v>
      </c>
      <c r="J777" s="30">
        <v>99</v>
      </c>
    </row>
    <row r="778" spans="1:10" x14ac:dyDescent="0.45">
      <c r="A778" s="27" t="s">
        <v>2190</v>
      </c>
      <c r="B778" s="28" t="s">
        <v>2191</v>
      </c>
      <c r="C778" s="27" t="s">
        <v>2192</v>
      </c>
      <c r="D778" s="27" t="s">
        <v>2193</v>
      </c>
      <c r="E778" s="27" t="s">
        <v>2194</v>
      </c>
      <c r="F778" s="27" t="s">
        <v>1961</v>
      </c>
      <c r="G778" s="27" t="s">
        <v>1962</v>
      </c>
      <c r="H778" s="27" t="s">
        <v>137</v>
      </c>
      <c r="I778" s="29">
        <v>0</v>
      </c>
      <c r="J778" s="30">
        <v>94</v>
      </c>
    </row>
    <row r="779" spans="1:10" x14ac:dyDescent="0.45">
      <c r="A779" s="27" t="s">
        <v>1087</v>
      </c>
      <c r="B779" s="28" t="s">
        <v>1088</v>
      </c>
      <c r="C779" s="27" t="s">
        <v>1089</v>
      </c>
      <c r="D779" s="27" t="s">
        <v>1090</v>
      </c>
      <c r="E779" s="27" t="s">
        <v>1091</v>
      </c>
      <c r="F779" s="27" t="s">
        <v>749</v>
      </c>
      <c r="G779" s="27" t="s">
        <v>749</v>
      </c>
      <c r="H779" s="27" t="s">
        <v>137</v>
      </c>
      <c r="I779" s="29">
        <v>0</v>
      </c>
      <c r="J779" s="30">
        <v>42</v>
      </c>
    </row>
    <row r="780" spans="1:10" x14ac:dyDescent="0.45">
      <c r="A780" s="27" t="s">
        <v>1786</v>
      </c>
      <c r="B780" s="28" t="s">
        <v>1787</v>
      </c>
      <c r="C780" s="27" t="s">
        <v>1788</v>
      </c>
      <c r="D780" s="27" t="s">
        <v>1789</v>
      </c>
      <c r="E780" s="27" t="s">
        <v>1790</v>
      </c>
      <c r="F780" s="27" t="s">
        <v>1661</v>
      </c>
      <c r="G780" s="27" t="s">
        <v>1661</v>
      </c>
      <c r="H780" s="27" t="s">
        <v>137</v>
      </c>
      <c r="I780" s="29">
        <v>0</v>
      </c>
      <c r="J780" s="30">
        <v>123</v>
      </c>
    </row>
    <row r="781" spans="1:10" x14ac:dyDescent="0.45">
      <c r="A781" s="27" t="s">
        <v>3535</v>
      </c>
      <c r="B781" s="28" t="s">
        <v>3536</v>
      </c>
      <c r="C781" s="27" t="s">
        <v>3537</v>
      </c>
      <c r="D781" s="27" t="s">
        <v>3538</v>
      </c>
      <c r="E781" s="27" t="s">
        <v>3539</v>
      </c>
      <c r="F781" s="27" t="s">
        <v>3317</v>
      </c>
      <c r="G781" s="27" t="s">
        <v>3318</v>
      </c>
      <c r="H781" s="27" t="s">
        <v>137</v>
      </c>
      <c r="I781" s="29">
        <v>0</v>
      </c>
      <c r="J781" s="30">
        <v>80</v>
      </c>
    </row>
    <row r="782" spans="1:10" x14ac:dyDescent="0.45">
      <c r="A782" s="27" t="s">
        <v>1687</v>
      </c>
      <c r="B782" s="28" t="s">
        <v>1688</v>
      </c>
      <c r="C782" s="27" t="s">
        <v>1689</v>
      </c>
      <c r="D782" s="27" t="s">
        <v>1690</v>
      </c>
      <c r="E782" s="27" t="s">
        <v>1691</v>
      </c>
      <c r="F782" s="27" t="s">
        <v>1661</v>
      </c>
      <c r="G782" s="27" t="s">
        <v>1661</v>
      </c>
      <c r="H782" s="27" t="s">
        <v>137</v>
      </c>
      <c r="I782" s="29">
        <v>0</v>
      </c>
      <c r="J782" s="30">
        <v>198</v>
      </c>
    </row>
    <row r="783" spans="1:10" x14ac:dyDescent="0.45">
      <c r="A783" s="27" t="s">
        <v>239</v>
      </c>
      <c r="B783" s="28" t="s">
        <v>240</v>
      </c>
      <c r="C783" s="27" t="s">
        <v>241</v>
      </c>
      <c r="D783" s="27" t="s">
        <v>242</v>
      </c>
      <c r="E783" s="27" t="s">
        <v>243</v>
      </c>
      <c r="F783" s="27" t="s">
        <v>166</v>
      </c>
      <c r="G783" s="27" t="s">
        <v>136</v>
      </c>
      <c r="H783" s="27" t="s">
        <v>137</v>
      </c>
      <c r="I783" s="29">
        <v>0</v>
      </c>
      <c r="J783" s="30">
        <v>99</v>
      </c>
    </row>
    <row r="784" spans="1:10" x14ac:dyDescent="0.45">
      <c r="A784" s="27" t="s">
        <v>1422</v>
      </c>
      <c r="B784" s="28" t="s">
        <v>1423</v>
      </c>
      <c r="C784" s="27" t="s">
        <v>1424</v>
      </c>
      <c r="D784" s="27" t="s">
        <v>1425</v>
      </c>
      <c r="E784" s="27" t="s">
        <v>1426</v>
      </c>
      <c r="F784" s="27" t="s">
        <v>1234</v>
      </c>
      <c r="G784" s="27" t="s">
        <v>1235</v>
      </c>
      <c r="H784" s="27" t="s">
        <v>137</v>
      </c>
      <c r="I784" s="29">
        <v>0</v>
      </c>
      <c r="J784" s="30">
        <v>99</v>
      </c>
    </row>
    <row r="785" spans="1:10" x14ac:dyDescent="0.45">
      <c r="A785" s="27" t="s">
        <v>1302</v>
      </c>
      <c r="B785" s="28" t="s">
        <v>1303</v>
      </c>
      <c r="C785" s="27" t="s">
        <v>1304</v>
      </c>
      <c r="D785" s="27" t="s">
        <v>1305</v>
      </c>
      <c r="E785" s="27" t="s">
        <v>1306</v>
      </c>
      <c r="F785" s="27" t="s">
        <v>1234</v>
      </c>
      <c r="G785" s="27" t="s">
        <v>1235</v>
      </c>
      <c r="H785" s="27" t="s">
        <v>137</v>
      </c>
      <c r="I785" s="29">
        <v>0</v>
      </c>
      <c r="J785" s="30">
        <v>99</v>
      </c>
    </row>
    <row r="786" spans="1:10" x14ac:dyDescent="0.45">
      <c r="A786" s="27" t="s">
        <v>2705</v>
      </c>
      <c r="B786" s="28" t="s">
        <v>2706</v>
      </c>
      <c r="C786" s="27" t="s">
        <v>2707</v>
      </c>
      <c r="D786" s="27" t="s">
        <v>2708</v>
      </c>
      <c r="E786" s="27" t="s">
        <v>2709</v>
      </c>
      <c r="F786" s="27" t="s">
        <v>2602</v>
      </c>
      <c r="G786" s="27" t="s">
        <v>2602</v>
      </c>
      <c r="H786" s="27" t="s">
        <v>137</v>
      </c>
      <c r="I786" s="29">
        <v>0</v>
      </c>
      <c r="J786" s="30">
        <v>50</v>
      </c>
    </row>
    <row r="787" spans="1:10" x14ac:dyDescent="0.45">
      <c r="A787" s="27" t="s">
        <v>678</v>
      </c>
      <c r="B787" s="28" t="s">
        <v>679</v>
      </c>
      <c r="C787" s="27" t="s">
        <v>680</v>
      </c>
      <c r="D787" s="27" t="s">
        <v>681</v>
      </c>
      <c r="E787" s="27" t="s">
        <v>682</v>
      </c>
      <c r="F787" s="27" t="s">
        <v>335</v>
      </c>
      <c r="G787" s="27" t="s">
        <v>336</v>
      </c>
      <c r="H787" s="27" t="s">
        <v>137</v>
      </c>
      <c r="I787" s="29">
        <v>0</v>
      </c>
      <c r="J787" s="30">
        <v>36</v>
      </c>
    </row>
    <row r="788" spans="1:10" x14ac:dyDescent="0.45">
      <c r="A788" s="27" t="s">
        <v>5439</v>
      </c>
      <c r="B788" s="40" t="s">
        <v>5440</v>
      </c>
      <c r="C788" s="27" t="s">
        <v>5441</v>
      </c>
      <c r="D788" s="27" t="s">
        <v>5442</v>
      </c>
      <c r="E788" s="27" t="s">
        <v>5443</v>
      </c>
      <c r="F788" s="27" t="s">
        <v>342</v>
      </c>
      <c r="G788" s="27" t="s">
        <v>336</v>
      </c>
      <c r="H788" s="27" t="s">
        <v>137</v>
      </c>
      <c r="I788" s="29">
        <v>0</v>
      </c>
      <c r="J788" s="30">
        <v>59</v>
      </c>
    </row>
    <row r="789" spans="1:10" x14ac:dyDescent="0.45">
      <c r="A789" s="27" t="s">
        <v>1591</v>
      </c>
      <c r="B789" s="28" t="s">
        <v>1592</v>
      </c>
      <c r="C789" s="27" t="s">
        <v>1593</v>
      </c>
      <c r="D789" s="27" t="s">
        <v>1594</v>
      </c>
      <c r="E789" s="27" t="s">
        <v>1595</v>
      </c>
      <c r="F789" s="27" t="s">
        <v>1469</v>
      </c>
      <c r="G789" s="27" t="s">
        <v>1235</v>
      </c>
      <c r="H789" s="27" t="s">
        <v>137</v>
      </c>
      <c r="I789" s="29">
        <v>0</v>
      </c>
      <c r="J789" s="30">
        <v>99</v>
      </c>
    </row>
    <row r="790" spans="1:10" x14ac:dyDescent="0.45">
      <c r="A790" s="27" t="s">
        <v>4816</v>
      </c>
      <c r="B790" s="28" t="s">
        <v>4817</v>
      </c>
      <c r="C790" s="27" t="s">
        <v>4818</v>
      </c>
      <c r="D790" s="27" t="s">
        <v>4819</v>
      </c>
      <c r="E790" s="27" t="s">
        <v>4820</v>
      </c>
      <c r="F790" s="27" t="s">
        <v>3317</v>
      </c>
      <c r="G790" s="27" t="s">
        <v>3329</v>
      </c>
      <c r="H790" s="27" t="s">
        <v>137</v>
      </c>
      <c r="I790" s="29">
        <v>0</v>
      </c>
      <c r="J790" s="30">
        <v>86</v>
      </c>
    </row>
    <row r="791" spans="1:10" x14ac:dyDescent="0.45">
      <c r="A791" s="27" t="s">
        <v>2763</v>
      </c>
      <c r="B791" s="28" t="s">
        <v>2764</v>
      </c>
      <c r="C791" s="27" t="s">
        <v>2765</v>
      </c>
      <c r="D791" s="27" t="s">
        <v>2766</v>
      </c>
      <c r="E791" s="27" t="s">
        <v>2767</v>
      </c>
      <c r="F791" s="27" t="s">
        <v>2768</v>
      </c>
      <c r="G791" s="27" t="s">
        <v>2751</v>
      </c>
      <c r="H791" s="27" t="s">
        <v>137</v>
      </c>
      <c r="I791" s="29">
        <v>0</v>
      </c>
      <c r="J791" s="30">
        <v>55</v>
      </c>
    </row>
    <row r="792" spans="1:10" x14ac:dyDescent="0.45">
      <c r="A792" s="27" t="s">
        <v>2879</v>
      </c>
      <c r="B792" s="28" t="s">
        <v>2880</v>
      </c>
      <c r="C792" s="27" t="s">
        <v>2881</v>
      </c>
      <c r="D792" s="27" t="s">
        <v>2882</v>
      </c>
      <c r="E792" s="27" t="s">
        <v>2883</v>
      </c>
      <c r="F792" s="27" t="s">
        <v>2884</v>
      </c>
      <c r="G792" s="27" t="s">
        <v>2751</v>
      </c>
      <c r="H792" s="27" t="s">
        <v>137</v>
      </c>
      <c r="I792" s="29">
        <v>0</v>
      </c>
      <c r="J792" s="30">
        <v>59</v>
      </c>
    </row>
    <row r="793" spans="1:10" x14ac:dyDescent="0.45">
      <c r="A793" s="27" t="s">
        <v>3831</v>
      </c>
      <c r="B793" s="28" t="s">
        <v>3832</v>
      </c>
      <c r="C793" s="27" t="s">
        <v>3833</v>
      </c>
      <c r="D793" s="27" t="s">
        <v>3834</v>
      </c>
      <c r="E793" s="27" t="s">
        <v>3835</v>
      </c>
      <c r="F793" s="27" t="s">
        <v>3317</v>
      </c>
      <c r="G793" s="27" t="s">
        <v>3329</v>
      </c>
      <c r="H793" s="27" t="s">
        <v>137</v>
      </c>
      <c r="I793" s="29">
        <v>0</v>
      </c>
      <c r="J793" s="30">
        <v>120</v>
      </c>
    </row>
    <row r="794" spans="1:10" x14ac:dyDescent="0.45">
      <c r="A794" s="27" t="s">
        <v>3806</v>
      </c>
      <c r="B794" s="28" t="s">
        <v>3807</v>
      </c>
      <c r="C794" s="27" t="s">
        <v>3808</v>
      </c>
      <c r="D794" s="27" t="s">
        <v>3809</v>
      </c>
      <c r="E794" s="27" t="s">
        <v>3810</v>
      </c>
      <c r="F794" s="27" t="s">
        <v>3317</v>
      </c>
      <c r="G794" s="27" t="s">
        <v>3329</v>
      </c>
      <c r="H794" s="27" t="s">
        <v>137</v>
      </c>
      <c r="I794" s="29">
        <v>0</v>
      </c>
      <c r="J794" s="30">
        <v>108</v>
      </c>
    </row>
    <row r="795" spans="1:10" x14ac:dyDescent="0.45">
      <c r="A795" s="27" t="s">
        <v>1097</v>
      </c>
      <c r="B795" s="28" t="s">
        <v>1098</v>
      </c>
      <c r="C795" s="27" t="s">
        <v>1099</v>
      </c>
      <c r="D795" s="27" t="s">
        <v>1100</v>
      </c>
      <c r="E795" s="27" t="s">
        <v>1101</v>
      </c>
      <c r="F795" s="27" t="s">
        <v>749</v>
      </c>
      <c r="G795" s="27" t="s">
        <v>749</v>
      </c>
      <c r="H795" s="27" t="s">
        <v>137</v>
      </c>
      <c r="I795" s="29">
        <v>0</v>
      </c>
      <c r="J795" s="30">
        <v>62</v>
      </c>
    </row>
    <row r="796" spans="1:10" x14ac:dyDescent="0.45">
      <c r="A796" s="27" t="s">
        <v>5154</v>
      </c>
      <c r="B796" s="28" t="s">
        <v>5155</v>
      </c>
      <c r="C796" s="27" t="s">
        <v>5156</v>
      </c>
      <c r="D796" s="27" t="s">
        <v>5157</v>
      </c>
      <c r="E796" s="27" t="s">
        <v>5158</v>
      </c>
      <c r="F796" s="27" t="s">
        <v>1457</v>
      </c>
      <c r="G796" s="27" t="s">
        <v>1457</v>
      </c>
      <c r="H796" s="27" t="s">
        <v>137</v>
      </c>
      <c r="I796" s="29">
        <v>0</v>
      </c>
      <c r="J796" s="30">
        <v>99</v>
      </c>
    </row>
    <row r="797" spans="1:10" x14ac:dyDescent="0.45">
      <c r="A797" s="27" t="s">
        <v>244</v>
      </c>
      <c r="B797" s="28" t="s">
        <v>245</v>
      </c>
      <c r="C797" s="27" t="s">
        <v>246</v>
      </c>
      <c r="D797" s="27" t="s">
        <v>247</v>
      </c>
      <c r="E797" s="27" t="s">
        <v>248</v>
      </c>
      <c r="F797" s="27" t="s">
        <v>249</v>
      </c>
      <c r="G797" s="27" t="s">
        <v>136</v>
      </c>
      <c r="H797" s="27" t="s">
        <v>137</v>
      </c>
      <c r="I797" s="29">
        <v>0</v>
      </c>
      <c r="J797" s="30">
        <v>79</v>
      </c>
    </row>
    <row r="798" spans="1:10" x14ac:dyDescent="0.45">
      <c r="A798" s="27" t="s">
        <v>658</v>
      </c>
      <c r="B798" s="28" t="s">
        <v>659</v>
      </c>
      <c r="C798" s="27" t="s">
        <v>660</v>
      </c>
      <c r="D798" s="27" t="s">
        <v>661</v>
      </c>
      <c r="E798" s="27" t="s">
        <v>662</v>
      </c>
      <c r="F798" s="27" t="s">
        <v>342</v>
      </c>
      <c r="G798" s="27" t="s">
        <v>336</v>
      </c>
      <c r="H798" s="27" t="s">
        <v>137</v>
      </c>
      <c r="I798" s="29">
        <v>0</v>
      </c>
      <c r="J798" s="30">
        <v>45</v>
      </c>
    </row>
    <row r="799" spans="1:10" x14ac:dyDescent="0.45">
      <c r="A799" s="27" t="s">
        <v>663</v>
      </c>
      <c r="B799" s="28" t="s">
        <v>664</v>
      </c>
      <c r="C799" s="27" t="s">
        <v>665</v>
      </c>
      <c r="D799" s="27" t="s">
        <v>666</v>
      </c>
      <c r="E799" s="27" t="s">
        <v>667</v>
      </c>
      <c r="F799" s="27" t="s">
        <v>342</v>
      </c>
      <c r="G799" s="27" t="s">
        <v>336</v>
      </c>
      <c r="H799" s="27" t="s">
        <v>137</v>
      </c>
      <c r="I799" s="29">
        <v>0</v>
      </c>
      <c r="J799" s="30">
        <v>84</v>
      </c>
    </row>
    <row r="800" spans="1:10" x14ac:dyDescent="0.45">
      <c r="A800" s="27" t="s">
        <v>1596</v>
      </c>
      <c r="B800" s="28" t="s">
        <v>1597</v>
      </c>
      <c r="C800" s="27" t="s">
        <v>1598</v>
      </c>
      <c r="D800" s="27" t="s">
        <v>1599</v>
      </c>
      <c r="E800" s="27" t="s">
        <v>1600</v>
      </c>
      <c r="F800" s="27" t="s">
        <v>1457</v>
      </c>
      <c r="G800" s="27" t="s">
        <v>1457</v>
      </c>
      <c r="H800" s="27" t="s">
        <v>137</v>
      </c>
      <c r="I800" s="29">
        <v>0</v>
      </c>
      <c r="J800" s="30">
        <v>193</v>
      </c>
    </row>
    <row r="801" spans="1:10" x14ac:dyDescent="0.45">
      <c r="A801" s="27" t="s">
        <v>4006</v>
      </c>
      <c r="B801" s="28" t="s">
        <v>4007</v>
      </c>
      <c r="C801" s="27" t="s">
        <v>4008</v>
      </c>
      <c r="D801" s="27" t="s">
        <v>4009</v>
      </c>
      <c r="E801" s="27" t="s">
        <v>4010</v>
      </c>
      <c r="F801" s="27" t="s">
        <v>3317</v>
      </c>
      <c r="G801" s="27" t="s">
        <v>3318</v>
      </c>
      <c r="H801" s="27" t="s">
        <v>137</v>
      </c>
      <c r="I801" s="29">
        <v>0</v>
      </c>
      <c r="J801" s="30">
        <v>75</v>
      </c>
    </row>
    <row r="802" spans="1:10" x14ac:dyDescent="0.45">
      <c r="A802" s="27" t="s">
        <v>5013</v>
      </c>
      <c r="B802" s="28" t="s">
        <v>5014</v>
      </c>
      <c r="C802" s="27" t="s">
        <v>5015</v>
      </c>
      <c r="D802" s="27" t="s">
        <v>5016</v>
      </c>
      <c r="E802" s="27" t="s">
        <v>5017</v>
      </c>
      <c r="F802" s="27" t="s">
        <v>778</v>
      </c>
      <c r="G802" s="27" t="s">
        <v>749</v>
      </c>
      <c r="H802" s="27" t="s">
        <v>148</v>
      </c>
      <c r="I802" s="29">
        <v>48</v>
      </c>
      <c r="J802" s="30">
        <v>105</v>
      </c>
    </row>
    <row r="803" spans="1:10" x14ac:dyDescent="0.45">
      <c r="A803" s="27" t="s">
        <v>1261</v>
      </c>
      <c r="B803" s="28" t="s">
        <v>1262</v>
      </c>
      <c r="C803" s="27" t="s">
        <v>1263</v>
      </c>
      <c r="D803" s="27" t="s">
        <v>1264</v>
      </c>
      <c r="E803" s="27" t="s">
        <v>1265</v>
      </c>
      <c r="F803" s="27" t="s">
        <v>1234</v>
      </c>
      <c r="G803" s="27" t="s">
        <v>1235</v>
      </c>
      <c r="H803" s="27" t="s">
        <v>137</v>
      </c>
      <c r="I803" s="29">
        <v>0</v>
      </c>
      <c r="J803" s="30">
        <v>139</v>
      </c>
    </row>
    <row r="804" spans="1:10" x14ac:dyDescent="0.45">
      <c r="A804" s="27" t="s">
        <v>4536</v>
      </c>
      <c r="B804" s="28" t="s">
        <v>4537</v>
      </c>
      <c r="C804" s="27" t="s">
        <v>4538</v>
      </c>
      <c r="D804" s="27" t="s">
        <v>4539</v>
      </c>
      <c r="E804" s="27" t="s">
        <v>4540</v>
      </c>
      <c r="F804" s="27" t="s">
        <v>3317</v>
      </c>
      <c r="G804" s="27" t="s">
        <v>3635</v>
      </c>
      <c r="H804" s="27" t="s">
        <v>137</v>
      </c>
      <c r="I804" s="29">
        <v>0</v>
      </c>
      <c r="J804" s="30">
        <v>98</v>
      </c>
    </row>
    <row r="805" spans="1:10" x14ac:dyDescent="0.45">
      <c r="A805" s="27" t="s">
        <v>1397</v>
      </c>
      <c r="B805" s="28" t="s">
        <v>1398</v>
      </c>
      <c r="C805" s="27" t="s">
        <v>1399</v>
      </c>
      <c r="D805" s="27" t="s">
        <v>1400</v>
      </c>
      <c r="E805" s="27" t="s">
        <v>1401</v>
      </c>
      <c r="F805" s="27" t="s">
        <v>789</v>
      </c>
      <c r="G805" s="27" t="s">
        <v>789</v>
      </c>
      <c r="H805" s="27" t="s">
        <v>137</v>
      </c>
      <c r="I805" s="29">
        <v>0</v>
      </c>
      <c r="J805" s="30">
        <v>59</v>
      </c>
    </row>
    <row r="806" spans="1:10" x14ac:dyDescent="0.45">
      <c r="A806" s="27" t="s">
        <v>1246</v>
      </c>
      <c r="B806" s="28" t="s">
        <v>1247</v>
      </c>
      <c r="C806" s="27" t="s">
        <v>1248</v>
      </c>
      <c r="D806" s="27" t="s">
        <v>1249</v>
      </c>
      <c r="E806" s="27" t="s">
        <v>1250</v>
      </c>
      <c r="F806" s="27" t="s">
        <v>789</v>
      </c>
      <c r="G806" s="27" t="s">
        <v>789</v>
      </c>
      <c r="H806" s="27" t="s">
        <v>137</v>
      </c>
      <c r="I806" s="29">
        <v>0</v>
      </c>
      <c r="J806" s="30">
        <v>99</v>
      </c>
    </row>
    <row r="807" spans="1:10" x14ac:dyDescent="0.45">
      <c r="A807" s="27" t="s">
        <v>1601</v>
      </c>
      <c r="B807" s="28" t="s">
        <v>1602</v>
      </c>
      <c r="C807" s="27" t="s">
        <v>1603</v>
      </c>
      <c r="D807" s="27" t="s">
        <v>1604</v>
      </c>
      <c r="E807" s="27" t="s">
        <v>1605</v>
      </c>
      <c r="F807" s="27" t="s">
        <v>1457</v>
      </c>
      <c r="G807" s="27" t="s">
        <v>1457</v>
      </c>
      <c r="H807" s="27" t="s">
        <v>137</v>
      </c>
      <c r="I807" s="29">
        <v>0</v>
      </c>
      <c r="J807" s="30">
        <v>99</v>
      </c>
    </row>
    <row r="808" spans="1:10" x14ac:dyDescent="0.45">
      <c r="A808" s="27" t="s">
        <v>2200</v>
      </c>
      <c r="B808" s="28" t="s">
        <v>2201</v>
      </c>
      <c r="C808" s="27" t="s">
        <v>2202</v>
      </c>
      <c r="D808" s="27" t="s">
        <v>2203</v>
      </c>
      <c r="E808" s="27" t="s">
        <v>2204</v>
      </c>
      <c r="F808" s="27" t="s">
        <v>1961</v>
      </c>
      <c r="G808" s="27" t="s">
        <v>1962</v>
      </c>
      <c r="H808" s="27" t="s">
        <v>137</v>
      </c>
      <c r="I808" s="29">
        <v>0</v>
      </c>
      <c r="J808" s="30">
        <v>253</v>
      </c>
    </row>
    <row r="809" spans="1:10" x14ac:dyDescent="0.45">
      <c r="A809" s="27" t="s">
        <v>4821</v>
      </c>
      <c r="B809" s="28" t="s">
        <v>4822</v>
      </c>
      <c r="C809" s="27" t="s">
        <v>4823</v>
      </c>
      <c r="D809" s="27" t="s">
        <v>4824</v>
      </c>
      <c r="E809" s="27" t="s">
        <v>4825</v>
      </c>
      <c r="F809" s="27" t="s">
        <v>3317</v>
      </c>
      <c r="G809" s="27" t="s">
        <v>3329</v>
      </c>
      <c r="H809" s="27" t="s">
        <v>137</v>
      </c>
      <c r="I809" s="29">
        <v>0</v>
      </c>
      <c r="J809" s="30">
        <v>99</v>
      </c>
    </row>
    <row r="810" spans="1:10" x14ac:dyDescent="0.45">
      <c r="A810" s="27" t="s">
        <v>2645</v>
      </c>
      <c r="B810" s="28" t="s">
        <v>2646</v>
      </c>
      <c r="C810" s="27" t="s">
        <v>2647</v>
      </c>
      <c r="D810" s="27" t="s">
        <v>2648</v>
      </c>
      <c r="E810" s="27" t="s">
        <v>2649</v>
      </c>
      <c r="F810" s="27" t="s">
        <v>2639</v>
      </c>
      <c r="G810" s="27" t="s">
        <v>136</v>
      </c>
      <c r="H810" s="27" t="s">
        <v>137</v>
      </c>
      <c r="I810" s="29">
        <v>0</v>
      </c>
      <c r="J810" s="30">
        <v>80</v>
      </c>
    </row>
    <row r="811" spans="1:10" x14ac:dyDescent="0.45">
      <c r="A811" s="27" t="s">
        <v>4180</v>
      </c>
      <c r="B811" s="28" t="s">
        <v>4181</v>
      </c>
      <c r="C811" s="27" t="s">
        <v>4182</v>
      </c>
      <c r="D811" s="27" t="s">
        <v>4183</v>
      </c>
      <c r="E811" s="27" t="s">
        <v>4184</v>
      </c>
      <c r="F811" s="27" t="s">
        <v>3317</v>
      </c>
      <c r="G811" s="27" t="s">
        <v>3635</v>
      </c>
      <c r="H811" s="27" t="s">
        <v>137</v>
      </c>
      <c r="I811" s="29">
        <v>0</v>
      </c>
      <c r="J811" s="30">
        <v>59</v>
      </c>
    </row>
    <row r="812" spans="1:10" x14ac:dyDescent="0.45">
      <c r="A812" s="27" t="s">
        <v>4826</v>
      </c>
      <c r="B812" s="28" t="s">
        <v>4827</v>
      </c>
      <c r="C812" s="27" t="s">
        <v>4828</v>
      </c>
      <c r="D812" s="27" t="s">
        <v>4829</v>
      </c>
      <c r="E812" s="27" t="s">
        <v>4830</v>
      </c>
      <c r="F812" s="27" t="s">
        <v>3317</v>
      </c>
      <c r="G812" s="27" t="s">
        <v>3635</v>
      </c>
      <c r="H812" s="27" t="s">
        <v>137</v>
      </c>
      <c r="I812" s="29">
        <v>0</v>
      </c>
      <c r="J812" s="30">
        <v>76</v>
      </c>
    </row>
    <row r="813" spans="1:10" x14ac:dyDescent="0.45">
      <c r="A813" s="27" t="s">
        <v>2522</v>
      </c>
      <c r="B813" s="28" t="s">
        <v>2523</v>
      </c>
      <c r="C813" s="27" t="s">
        <v>2524</v>
      </c>
      <c r="D813" s="27" t="s">
        <v>2525</v>
      </c>
      <c r="E813" s="27" t="s">
        <v>2526</v>
      </c>
      <c r="F813" s="27" t="s">
        <v>2270</v>
      </c>
      <c r="G813" s="27" t="s">
        <v>2270</v>
      </c>
      <c r="H813" s="27" t="s">
        <v>137</v>
      </c>
      <c r="I813" s="29">
        <v>0</v>
      </c>
      <c r="J813" s="30">
        <v>65</v>
      </c>
    </row>
    <row r="814" spans="1:10" x14ac:dyDescent="0.45">
      <c r="A814" s="27" t="s">
        <v>183</v>
      </c>
      <c r="B814" s="28" t="s">
        <v>184</v>
      </c>
      <c r="C814" s="27" t="s">
        <v>185</v>
      </c>
      <c r="D814" s="27" t="s">
        <v>186</v>
      </c>
      <c r="E814" s="27" t="s">
        <v>187</v>
      </c>
      <c r="F814" s="27" t="s">
        <v>135</v>
      </c>
      <c r="G814" s="27" t="s">
        <v>136</v>
      </c>
      <c r="H814" s="27" t="s">
        <v>137</v>
      </c>
      <c r="I814" s="29">
        <v>0</v>
      </c>
      <c r="J814" s="30">
        <v>83</v>
      </c>
    </row>
    <row r="815" spans="1:10" x14ac:dyDescent="0.45">
      <c r="A815" s="27" t="s">
        <v>2341</v>
      </c>
      <c r="B815" s="28" t="s">
        <v>2342</v>
      </c>
      <c r="C815" s="27" t="s">
        <v>2343</v>
      </c>
      <c r="D815" s="27" t="s">
        <v>2344</v>
      </c>
      <c r="E815" s="27" t="s">
        <v>2345</v>
      </c>
      <c r="F815" s="27" t="s">
        <v>2270</v>
      </c>
      <c r="G815" s="27" t="s">
        <v>2270</v>
      </c>
      <c r="H815" s="27" t="s">
        <v>137</v>
      </c>
      <c r="I815" s="29">
        <v>0</v>
      </c>
      <c r="J815" s="30">
        <v>99</v>
      </c>
    </row>
    <row r="816" spans="1:10" x14ac:dyDescent="0.45">
      <c r="A816" s="27" t="s">
        <v>1901</v>
      </c>
      <c r="B816" s="28" t="s">
        <v>1902</v>
      </c>
      <c r="C816" s="27" t="s">
        <v>1903</v>
      </c>
      <c r="D816" s="27" t="s">
        <v>1904</v>
      </c>
      <c r="E816" s="27" t="s">
        <v>1905</v>
      </c>
      <c r="F816" s="27" t="s">
        <v>1661</v>
      </c>
      <c r="G816" s="27" t="s">
        <v>1661</v>
      </c>
      <c r="H816" s="27" t="s">
        <v>148</v>
      </c>
      <c r="I816" s="29">
        <v>124</v>
      </c>
      <c r="J816" s="30">
        <v>255</v>
      </c>
    </row>
    <row r="817" spans="1:10" x14ac:dyDescent="0.45">
      <c r="A817" s="27" t="s">
        <v>2650</v>
      </c>
      <c r="B817" s="28" t="s">
        <v>2651</v>
      </c>
      <c r="C817" s="27" t="s">
        <v>2652</v>
      </c>
      <c r="D817" s="27" t="s">
        <v>2653</v>
      </c>
      <c r="E817" s="27" t="s">
        <v>2654</v>
      </c>
      <c r="F817" s="27" t="s">
        <v>2639</v>
      </c>
      <c r="G817" s="27" t="s">
        <v>136</v>
      </c>
      <c r="H817" s="27" t="s">
        <v>137</v>
      </c>
      <c r="I817" s="29">
        <v>0</v>
      </c>
      <c r="J817" s="30">
        <v>72</v>
      </c>
    </row>
    <row r="818" spans="1:10" x14ac:dyDescent="0.45">
      <c r="A818" s="27" t="s">
        <v>5369</v>
      </c>
      <c r="B818" s="40" t="s">
        <v>5370</v>
      </c>
      <c r="C818" s="27" t="s">
        <v>5371</v>
      </c>
      <c r="D818" s="27" t="s">
        <v>5372</v>
      </c>
      <c r="E818" s="27" t="s">
        <v>5373</v>
      </c>
      <c r="F818" s="27" t="s">
        <v>3317</v>
      </c>
      <c r="G818" s="27" t="s">
        <v>3635</v>
      </c>
      <c r="H818" s="27" t="s">
        <v>137</v>
      </c>
      <c r="I818" s="29">
        <v>0</v>
      </c>
      <c r="J818" s="30">
        <v>156</v>
      </c>
    </row>
    <row r="819" spans="1:10" x14ac:dyDescent="0.45">
      <c r="A819" s="27" t="s">
        <v>4190</v>
      </c>
      <c r="B819" s="28" t="s">
        <v>4191</v>
      </c>
      <c r="C819" s="27" t="s">
        <v>4192</v>
      </c>
      <c r="D819" s="27" t="s">
        <v>4193</v>
      </c>
      <c r="E819" s="27" t="s">
        <v>4194</v>
      </c>
      <c r="F819" s="27" t="s">
        <v>3317</v>
      </c>
      <c r="G819" s="27" t="s">
        <v>3318</v>
      </c>
      <c r="H819" s="27" t="s">
        <v>137</v>
      </c>
      <c r="I819" s="29">
        <v>0</v>
      </c>
      <c r="J819" s="30">
        <v>120</v>
      </c>
    </row>
    <row r="820" spans="1:10" x14ac:dyDescent="0.45">
      <c r="A820" s="27" t="s">
        <v>2852</v>
      </c>
      <c r="B820" s="28" t="s">
        <v>2853</v>
      </c>
      <c r="C820" s="27" t="s">
        <v>2854</v>
      </c>
      <c r="D820" s="27" t="s">
        <v>2855</v>
      </c>
      <c r="E820" s="27" t="s">
        <v>2856</v>
      </c>
      <c r="F820" s="27" t="s">
        <v>2811</v>
      </c>
      <c r="G820" s="27" t="s">
        <v>2751</v>
      </c>
      <c r="H820" s="27" t="s">
        <v>137</v>
      </c>
      <c r="I820" s="29">
        <v>0</v>
      </c>
      <c r="J820" s="30">
        <v>86</v>
      </c>
    </row>
    <row r="821" spans="1:10" x14ac:dyDescent="0.45">
      <c r="A821" s="27" t="s">
        <v>265</v>
      </c>
      <c r="B821" s="28" t="s">
        <v>266</v>
      </c>
      <c r="C821" s="27" t="s">
        <v>267</v>
      </c>
      <c r="D821" s="27" t="s">
        <v>268</v>
      </c>
      <c r="E821" s="27" t="s">
        <v>269</v>
      </c>
      <c r="F821" s="27" t="s">
        <v>135</v>
      </c>
      <c r="G821" s="27" t="s">
        <v>136</v>
      </c>
      <c r="H821" s="27" t="s">
        <v>137</v>
      </c>
      <c r="I821" s="29">
        <v>0</v>
      </c>
      <c r="J821" s="30">
        <v>70</v>
      </c>
    </row>
    <row r="822" spans="1:10" x14ac:dyDescent="0.45">
      <c r="A822" s="27" t="s">
        <v>3053</v>
      </c>
      <c r="B822" s="28" t="s">
        <v>3054</v>
      </c>
      <c r="C822" s="27" t="s">
        <v>3055</v>
      </c>
      <c r="D822" s="27" t="s">
        <v>3056</v>
      </c>
      <c r="E822" s="27" t="s">
        <v>3057</v>
      </c>
      <c r="F822" s="27" t="s">
        <v>2902</v>
      </c>
      <c r="G822" s="27" t="s">
        <v>2902</v>
      </c>
      <c r="H822" s="27" t="s">
        <v>137</v>
      </c>
      <c r="I822" s="29">
        <v>0</v>
      </c>
      <c r="J822" s="30">
        <v>126</v>
      </c>
    </row>
    <row r="823" spans="1:10" x14ac:dyDescent="0.45">
      <c r="A823" s="27" t="s">
        <v>270</v>
      </c>
      <c r="B823" s="28" t="s">
        <v>271</v>
      </c>
      <c r="C823" s="27" t="s">
        <v>272</v>
      </c>
      <c r="D823" s="27" t="s">
        <v>273</v>
      </c>
      <c r="E823" s="27" t="s">
        <v>274</v>
      </c>
      <c r="F823" s="27" t="s">
        <v>160</v>
      </c>
      <c r="G823" s="27" t="s">
        <v>136</v>
      </c>
      <c r="H823" s="27" t="s">
        <v>137</v>
      </c>
      <c r="I823" s="29">
        <v>0</v>
      </c>
      <c r="J823" s="30">
        <v>65</v>
      </c>
    </row>
    <row r="824" spans="1:10" x14ac:dyDescent="0.45">
      <c r="A824" s="27" t="s">
        <v>673</v>
      </c>
      <c r="B824" s="28" t="s">
        <v>674</v>
      </c>
      <c r="C824" s="27" t="s">
        <v>675</v>
      </c>
      <c r="D824" s="27" t="s">
        <v>676</v>
      </c>
      <c r="E824" s="27" t="s">
        <v>677</v>
      </c>
      <c r="F824" s="27" t="s">
        <v>335</v>
      </c>
      <c r="G824" s="27" t="s">
        <v>336</v>
      </c>
      <c r="H824" s="27" t="s">
        <v>137</v>
      </c>
      <c r="I824" s="29">
        <v>0</v>
      </c>
      <c r="J824" s="30">
        <v>30</v>
      </c>
    </row>
    <row r="825" spans="1:10" x14ac:dyDescent="0.45">
      <c r="A825" s="27" t="s">
        <v>688</v>
      </c>
      <c r="B825" s="28" t="s">
        <v>689</v>
      </c>
      <c r="C825" s="27" t="s">
        <v>690</v>
      </c>
      <c r="D825" s="27" t="s">
        <v>691</v>
      </c>
      <c r="E825" s="27" t="s">
        <v>692</v>
      </c>
      <c r="F825" s="27" t="s">
        <v>335</v>
      </c>
      <c r="G825" s="27" t="s">
        <v>336</v>
      </c>
      <c r="H825" s="27" t="s">
        <v>137</v>
      </c>
      <c r="I825" s="29">
        <v>0</v>
      </c>
      <c r="J825" s="30">
        <v>49</v>
      </c>
    </row>
    <row r="826" spans="1:10" x14ac:dyDescent="0.45">
      <c r="A826" s="27" t="s">
        <v>4876</v>
      </c>
      <c r="B826" s="28" t="s">
        <v>4877</v>
      </c>
      <c r="C826" s="27" t="s">
        <v>4878</v>
      </c>
      <c r="D826" s="27" t="s">
        <v>4879</v>
      </c>
      <c r="E826" s="27" t="s">
        <v>4880</v>
      </c>
      <c r="F826" s="27" t="s">
        <v>3317</v>
      </c>
      <c r="G826" s="27" t="s">
        <v>3318</v>
      </c>
      <c r="H826" s="27" t="s">
        <v>137</v>
      </c>
      <c r="I826" s="29">
        <v>0</v>
      </c>
      <c r="J826" s="30">
        <v>59</v>
      </c>
    </row>
    <row r="827" spans="1:10" x14ac:dyDescent="0.45">
      <c r="A827" s="27" t="s">
        <v>2715</v>
      </c>
      <c r="B827" s="28" t="s">
        <v>2716</v>
      </c>
      <c r="C827" s="27" t="s">
        <v>2717</v>
      </c>
      <c r="D827" s="27" t="s">
        <v>2718</v>
      </c>
      <c r="E827" s="27" t="s">
        <v>2719</v>
      </c>
      <c r="F827" s="27" t="s">
        <v>2602</v>
      </c>
      <c r="G827" s="27" t="s">
        <v>2602</v>
      </c>
      <c r="H827" s="27" t="s">
        <v>137</v>
      </c>
      <c r="I827" s="29">
        <v>0</v>
      </c>
      <c r="J827" s="30">
        <v>46</v>
      </c>
    </row>
    <row r="828" spans="1:10" x14ac:dyDescent="0.45">
      <c r="A828" s="27" t="s">
        <v>1716</v>
      </c>
      <c r="B828" s="28" t="s">
        <v>1717</v>
      </c>
      <c r="C828" s="27" t="s">
        <v>1718</v>
      </c>
      <c r="D828" s="27" t="s">
        <v>1719</v>
      </c>
      <c r="E828" s="27" t="s">
        <v>1720</v>
      </c>
      <c r="F828" s="27" t="s">
        <v>1661</v>
      </c>
      <c r="G828" s="27" t="s">
        <v>1661</v>
      </c>
      <c r="H828" s="27" t="s">
        <v>137</v>
      </c>
      <c r="I828" s="29">
        <v>0</v>
      </c>
      <c r="J828" s="30">
        <v>99</v>
      </c>
    </row>
    <row r="829" spans="1:10" x14ac:dyDescent="0.45">
      <c r="A829" s="27" t="s">
        <v>1906</v>
      </c>
      <c r="B829" s="28" t="s">
        <v>1907</v>
      </c>
      <c r="C829" s="27" t="s">
        <v>1908</v>
      </c>
      <c r="D829" s="27" t="s">
        <v>1909</v>
      </c>
      <c r="E829" s="27" t="s">
        <v>1910</v>
      </c>
      <c r="F829" s="27" t="s">
        <v>1661</v>
      </c>
      <c r="G829" s="27" t="s">
        <v>1661</v>
      </c>
      <c r="H829" s="27" t="s">
        <v>137</v>
      </c>
      <c r="I829" s="29">
        <v>0</v>
      </c>
      <c r="J829" s="30">
        <v>144</v>
      </c>
    </row>
    <row r="830" spans="1:10" x14ac:dyDescent="0.45">
      <c r="A830" s="27" t="s">
        <v>1746</v>
      </c>
      <c r="B830" s="28" t="s">
        <v>1747</v>
      </c>
      <c r="C830" s="27" t="s">
        <v>1748</v>
      </c>
      <c r="D830" s="27" t="s">
        <v>1749</v>
      </c>
      <c r="E830" s="27" t="s">
        <v>1750</v>
      </c>
      <c r="F830" s="27" t="s">
        <v>1661</v>
      </c>
      <c r="G830" s="27" t="s">
        <v>1661</v>
      </c>
      <c r="H830" s="27" t="s">
        <v>137</v>
      </c>
      <c r="I830" s="29">
        <v>0</v>
      </c>
      <c r="J830" s="30">
        <v>59</v>
      </c>
    </row>
    <row r="831" spans="1:10" x14ac:dyDescent="0.45">
      <c r="A831" s="27" t="s">
        <v>683</v>
      </c>
      <c r="B831" s="28" t="s">
        <v>684</v>
      </c>
      <c r="C831" s="27" t="s">
        <v>685</v>
      </c>
      <c r="D831" s="27" t="s">
        <v>686</v>
      </c>
      <c r="E831" s="27" t="s">
        <v>687</v>
      </c>
      <c r="F831" s="27" t="s">
        <v>335</v>
      </c>
      <c r="G831" s="27" t="s">
        <v>336</v>
      </c>
      <c r="H831" s="27" t="s">
        <v>137</v>
      </c>
      <c r="I831" s="29">
        <v>0</v>
      </c>
      <c r="J831" s="30">
        <v>62</v>
      </c>
    </row>
    <row r="832" spans="1:10" x14ac:dyDescent="0.45">
      <c r="A832" s="27" t="s">
        <v>4831</v>
      </c>
      <c r="B832" s="28" t="s">
        <v>4832</v>
      </c>
      <c r="C832" s="27" t="s">
        <v>4833</v>
      </c>
      <c r="D832" s="27" t="s">
        <v>4834</v>
      </c>
      <c r="E832" s="27" t="s">
        <v>4835</v>
      </c>
      <c r="F832" s="27" t="s">
        <v>3317</v>
      </c>
      <c r="G832" s="27" t="s">
        <v>3318</v>
      </c>
      <c r="H832" s="27" t="s">
        <v>137</v>
      </c>
      <c r="I832" s="29">
        <v>0</v>
      </c>
      <c r="J832" s="30">
        <v>156</v>
      </c>
    </row>
    <row r="833" spans="1:10" x14ac:dyDescent="0.45">
      <c r="A833" s="27" t="s">
        <v>2527</v>
      </c>
      <c r="B833" s="28" t="s">
        <v>2528</v>
      </c>
      <c r="C833" s="27" t="s">
        <v>2529</v>
      </c>
      <c r="D833" s="27" t="s">
        <v>2530</v>
      </c>
      <c r="E833" s="27" t="s">
        <v>2531</v>
      </c>
      <c r="F833" s="27" t="s">
        <v>2270</v>
      </c>
      <c r="G833" s="27" t="s">
        <v>2270</v>
      </c>
      <c r="H833" s="27" t="s">
        <v>137</v>
      </c>
      <c r="I833" s="29">
        <v>0</v>
      </c>
      <c r="J833" s="30">
        <v>59</v>
      </c>
    </row>
    <row r="834" spans="1:10" x14ac:dyDescent="0.45">
      <c r="A834" s="27" t="s">
        <v>698</v>
      </c>
      <c r="B834" s="28" t="s">
        <v>699</v>
      </c>
      <c r="C834" s="27" t="s">
        <v>700</v>
      </c>
      <c r="D834" s="27" t="s">
        <v>701</v>
      </c>
      <c r="E834" s="27" t="s">
        <v>702</v>
      </c>
      <c r="F834" s="27" t="s">
        <v>335</v>
      </c>
      <c r="G834" s="27" t="s">
        <v>336</v>
      </c>
      <c r="H834" s="27" t="s">
        <v>137</v>
      </c>
      <c r="I834" s="29">
        <v>0</v>
      </c>
      <c r="J834" s="30">
        <v>43</v>
      </c>
    </row>
    <row r="835" spans="1:10" x14ac:dyDescent="0.45">
      <c r="A835" s="27" t="s">
        <v>2537</v>
      </c>
      <c r="B835" s="28" t="s">
        <v>2538</v>
      </c>
      <c r="C835" s="27" t="s">
        <v>2539</v>
      </c>
      <c r="D835" s="27" t="s">
        <v>2540</v>
      </c>
      <c r="E835" s="27" t="s">
        <v>2541</v>
      </c>
      <c r="F835" s="27" t="s">
        <v>2270</v>
      </c>
      <c r="G835" s="27" t="s">
        <v>2270</v>
      </c>
      <c r="H835" s="27" t="s">
        <v>137</v>
      </c>
      <c r="I835" s="29">
        <v>0</v>
      </c>
      <c r="J835" s="30">
        <v>105</v>
      </c>
    </row>
    <row r="836" spans="1:10" x14ac:dyDescent="0.45">
      <c r="A836" s="27" t="s">
        <v>1911</v>
      </c>
      <c r="B836" s="28" t="s">
        <v>1912</v>
      </c>
      <c r="C836" s="27" t="s">
        <v>1913</v>
      </c>
      <c r="D836" s="27" t="s">
        <v>1914</v>
      </c>
      <c r="E836" s="27" t="s">
        <v>1915</v>
      </c>
      <c r="F836" s="27" t="s">
        <v>1661</v>
      </c>
      <c r="G836" s="27" t="s">
        <v>1661</v>
      </c>
      <c r="H836" s="27" t="s">
        <v>137</v>
      </c>
      <c r="I836" s="29">
        <v>0</v>
      </c>
      <c r="J836" s="30">
        <v>30</v>
      </c>
    </row>
    <row r="837" spans="1:10" x14ac:dyDescent="0.45">
      <c r="A837" s="27" t="s">
        <v>2361</v>
      </c>
      <c r="B837" s="28" t="s">
        <v>2362</v>
      </c>
      <c r="C837" s="27" t="s">
        <v>2363</v>
      </c>
      <c r="D837" s="27" t="s">
        <v>2364</v>
      </c>
      <c r="E837" s="27" t="s">
        <v>2365</v>
      </c>
      <c r="F837" s="27" t="s">
        <v>2270</v>
      </c>
      <c r="G837" s="27" t="s">
        <v>2270</v>
      </c>
      <c r="H837" s="27" t="s">
        <v>137</v>
      </c>
      <c r="I837" s="29">
        <v>0</v>
      </c>
      <c r="J837" s="30">
        <v>256</v>
      </c>
    </row>
    <row r="838" spans="1:10" x14ac:dyDescent="0.45">
      <c r="A838" s="27" t="s">
        <v>995</v>
      </c>
      <c r="B838" s="28" t="s">
        <v>996</v>
      </c>
      <c r="C838" s="27" t="s">
        <v>997</v>
      </c>
      <c r="D838" s="27" t="s">
        <v>998</v>
      </c>
      <c r="E838" s="27" t="s">
        <v>999</v>
      </c>
      <c r="F838" s="27" t="s">
        <v>755</v>
      </c>
      <c r="G838" s="27" t="s">
        <v>762</v>
      </c>
      <c r="H838" s="27" t="s">
        <v>137</v>
      </c>
      <c r="I838" s="29">
        <v>0</v>
      </c>
      <c r="J838" s="30">
        <v>119</v>
      </c>
    </row>
    <row r="839" spans="1:10" x14ac:dyDescent="0.45">
      <c r="A839" s="27" t="s">
        <v>2130</v>
      </c>
      <c r="B839" s="28" t="s">
        <v>2131</v>
      </c>
      <c r="C839" s="27" t="s">
        <v>2132</v>
      </c>
      <c r="D839" s="27" t="s">
        <v>2133</v>
      </c>
      <c r="E839" s="27" t="s">
        <v>2134</v>
      </c>
      <c r="F839" s="27" t="s">
        <v>1961</v>
      </c>
      <c r="G839" s="27" t="s">
        <v>1962</v>
      </c>
      <c r="H839" s="27" t="s">
        <v>137</v>
      </c>
      <c r="I839" s="29">
        <v>0</v>
      </c>
      <c r="J839" s="30">
        <v>73</v>
      </c>
    </row>
    <row r="840" spans="1:10" x14ac:dyDescent="0.45">
      <c r="A840" s="27" t="s">
        <v>703</v>
      </c>
      <c r="B840" s="28" t="s">
        <v>704</v>
      </c>
      <c r="C840" s="27" t="s">
        <v>705</v>
      </c>
      <c r="D840" s="27" t="s">
        <v>706</v>
      </c>
      <c r="E840" s="27" t="s">
        <v>707</v>
      </c>
      <c r="F840" s="27" t="s">
        <v>342</v>
      </c>
      <c r="G840" s="27" t="s">
        <v>336</v>
      </c>
      <c r="H840" s="27" t="s">
        <v>137</v>
      </c>
      <c r="I840" s="29">
        <v>0</v>
      </c>
      <c r="J840" s="30">
        <v>120</v>
      </c>
    </row>
    <row r="841" spans="1:10" x14ac:dyDescent="0.45">
      <c r="A841" s="27" t="s">
        <v>3686</v>
      </c>
      <c r="B841" s="28" t="s">
        <v>3687</v>
      </c>
      <c r="C841" s="27" t="s">
        <v>3688</v>
      </c>
      <c r="D841" s="27" t="s">
        <v>3689</v>
      </c>
      <c r="E841" s="27" t="s">
        <v>3690</v>
      </c>
      <c r="F841" s="27" t="s">
        <v>3317</v>
      </c>
      <c r="G841" s="27" t="s">
        <v>3329</v>
      </c>
      <c r="H841" s="27" t="s">
        <v>137</v>
      </c>
      <c r="I841" s="29">
        <v>0</v>
      </c>
      <c r="J841" s="30">
        <v>132</v>
      </c>
    </row>
    <row r="842" spans="1:10" x14ac:dyDescent="0.45">
      <c r="A842" s="27" t="s">
        <v>5374</v>
      </c>
      <c r="B842" s="40" t="s">
        <v>5375</v>
      </c>
      <c r="C842" s="27" t="s">
        <v>5376</v>
      </c>
      <c r="D842" s="27" t="s">
        <v>5377</v>
      </c>
      <c r="E842" s="27" t="s">
        <v>5378</v>
      </c>
      <c r="F842" s="27" t="s">
        <v>335</v>
      </c>
      <c r="G842" s="27" t="s">
        <v>336</v>
      </c>
      <c r="H842" s="27" t="s">
        <v>137</v>
      </c>
      <c r="I842" s="29">
        <v>0</v>
      </c>
      <c r="J842" s="30">
        <v>27</v>
      </c>
    </row>
    <row r="843" spans="1:10" x14ac:dyDescent="0.45">
      <c r="A843" s="27" t="s">
        <v>4209</v>
      </c>
      <c r="B843" s="28" t="s">
        <v>4210</v>
      </c>
      <c r="C843" s="27" t="s">
        <v>4211</v>
      </c>
      <c r="D843" s="27" t="s">
        <v>4212</v>
      </c>
      <c r="E843" s="27" t="s">
        <v>4213</v>
      </c>
      <c r="F843" s="27" t="s">
        <v>3317</v>
      </c>
      <c r="G843" s="27" t="s">
        <v>3318</v>
      </c>
      <c r="H843" s="27" t="s">
        <v>137</v>
      </c>
      <c r="I843" s="29">
        <v>0</v>
      </c>
      <c r="J843" s="30">
        <v>98</v>
      </c>
    </row>
    <row r="844" spans="1:10" x14ac:dyDescent="0.45">
      <c r="A844" s="27" t="s">
        <v>3836</v>
      </c>
      <c r="B844" s="28" t="s">
        <v>3837</v>
      </c>
      <c r="C844" s="27" t="s">
        <v>3838</v>
      </c>
      <c r="D844" s="27" t="s">
        <v>3839</v>
      </c>
      <c r="E844" s="27" t="s">
        <v>3840</v>
      </c>
      <c r="F844" s="27" t="s">
        <v>3317</v>
      </c>
      <c r="G844" s="27" t="s">
        <v>3329</v>
      </c>
      <c r="H844" s="27" t="s">
        <v>137</v>
      </c>
      <c r="I844" s="29">
        <v>0</v>
      </c>
      <c r="J844" s="30">
        <v>181</v>
      </c>
    </row>
    <row r="845" spans="1:10" x14ac:dyDescent="0.45">
      <c r="A845" s="27" t="s">
        <v>285</v>
      </c>
      <c r="B845" s="28" t="s">
        <v>286</v>
      </c>
      <c r="C845" s="27" t="s">
        <v>287</v>
      </c>
      <c r="D845" s="27" t="s">
        <v>288</v>
      </c>
      <c r="E845" s="27" t="s">
        <v>289</v>
      </c>
      <c r="F845" s="27" t="s">
        <v>135</v>
      </c>
      <c r="G845" s="27" t="s">
        <v>136</v>
      </c>
      <c r="H845" s="27" t="s">
        <v>137</v>
      </c>
      <c r="I845" s="29">
        <v>0</v>
      </c>
      <c r="J845" s="30">
        <v>70</v>
      </c>
    </row>
    <row r="846" spans="1:10" x14ac:dyDescent="0.45">
      <c r="A846" s="27" t="s">
        <v>1916</v>
      </c>
      <c r="B846" s="28" t="s">
        <v>1917</v>
      </c>
      <c r="C846" s="27" t="s">
        <v>1918</v>
      </c>
      <c r="D846" s="27" t="s">
        <v>1919</v>
      </c>
      <c r="E846" s="27" t="s">
        <v>1920</v>
      </c>
      <c r="F846" s="27" t="s">
        <v>1661</v>
      </c>
      <c r="G846" s="27" t="s">
        <v>1661</v>
      </c>
      <c r="H846" s="27" t="s">
        <v>137</v>
      </c>
      <c r="I846" s="29">
        <v>0</v>
      </c>
      <c r="J846" s="30">
        <v>69</v>
      </c>
    </row>
    <row r="847" spans="1:10" x14ac:dyDescent="0.45">
      <c r="A847" s="27" t="s">
        <v>2998</v>
      </c>
      <c r="B847" s="28" t="s">
        <v>2999</v>
      </c>
      <c r="C847" s="27" t="s">
        <v>3000</v>
      </c>
      <c r="D847" s="27" t="s">
        <v>3001</v>
      </c>
      <c r="E847" s="27" t="s">
        <v>3002</v>
      </c>
      <c r="F847" s="27" t="s">
        <v>2896</v>
      </c>
      <c r="G847" s="27" t="s">
        <v>2896</v>
      </c>
      <c r="H847" s="27" t="s">
        <v>137</v>
      </c>
      <c r="I847" s="29">
        <v>0</v>
      </c>
      <c r="J847" s="30">
        <v>132</v>
      </c>
    </row>
    <row r="848" spans="1:10" x14ac:dyDescent="0.45">
      <c r="A848" s="27" t="s">
        <v>4096</v>
      </c>
      <c r="B848" s="28" t="s">
        <v>4097</v>
      </c>
      <c r="C848" s="27" t="s">
        <v>4098</v>
      </c>
      <c r="D848" s="27" t="s">
        <v>4099</v>
      </c>
      <c r="E848" s="27" t="s">
        <v>4100</v>
      </c>
      <c r="F848" s="27" t="s">
        <v>3317</v>
      </c>
      <c r="G848" s="27" t="s">
        <v>3318</v>
      </c>
      <c r="H848" s="27" t="s">
        <v>137</v>
      </c>
      <c r="I848" s="29">
        <v>0</v>
      </c>
      <c r="J848" s="30">
        <v>142</v>
      </c>
    </row>
    <row r="849" spans="1:10" x14ac:dyDescent="0.45">
      <c r="A849" s="27" t="s">
        <v>2205</v>
      </c>
      <c r="B849" s="28" t="s">
        <v>2206</v>
      </c>
      <c r="C849" s="27" t="s">
        <v>2207</v>
      </c>
      <c r="D849" s="27" t="s">
        <v>2208</v>
      </c>
      <c r="E849" s="27" t="s">
        <v>2209</v>
      </c>
      <c r="F849" s="27" t="s">
        <v>1961</v>
      </c>
      <c r="G849" s="27" t="s">
        <v>1962</v>
      </c>
      <c r="H849" s="27" t="s">
        <v>137</v>
      </c>
      <c r="I849" s="29">
        <v>0</v>
      </c>
      <c r="J849" s="30">
        <v>48</v>
      </c>
    </row>
    <row r="850" spans="1:10" x14ac:dyDescent="0.45">
      <c r="A850" s="27" t="s">
        <v>4422</v>
      </c>
      <c r="B850" s="28" t="s">
        <v>4423</v>
      </c>
      <c r="C850" s="27" t="s">
        <v>4424</v>
      </c>
      <c r="D850" s="27" t="s">
        <v>4425</v>
      </c>
      <c r="E850" s="27" t="s">
        <v>4426</v>
      </c>
      <c r="F850" s="27" t="s">
        <v>3317</v>
      </c>
      <c r="G850" s="27" t="s">
        <v>3635</v>
      </c>
      <c r="H850" s="27" t="s">
        <v>137</v>
      </c>
      <c r="I850" s="29">
        <v>0</v>
      </c>
      <c r="J850" s="30">
        <v>99</v>
      </c>
    </row>
    <row r="851" spans="1:10" x14ac:dyDescent="0.45">
      <c r="A851" s="27" t="s">
        <v>3545</v>
      </c>
      <c r="B851" s="28" t="s">
        <v>3546</v>
      </c>
      <c r="C851" s="27" t="s">
        <v>3547</v>
      </c>
      <c r="D851" s="27" t="s">
        <v>3548</v>
      </c>
      <c r="E851" s="27" t="s">
        <v>3549</v>
      </c>
      <c r="F851" s="27" t="s">
        <v>3317</v>
      </c>
      <c r="G851" s="27" t="s">
        <v>3318</v>
      </c>
      <c r="H851" s="27" t="s">
        <v>137</v>
      </c>
      <c r="I851" s="29">
        <v>0</v>
      </c>
      <c r="J851" s="30">
        <v>299</v>
      </c>
    </row>
    <row r="852" spans="1:10" x14ac:dyDescent="0.45">
      <c r="A852" s="27" t="s">
        <v>2095</v>
      </c>
      <c r="B852" s="28" t="s">
        <v>2096</v>
      </c>
      <c r="C852" s="27" t="s">
        <v>2097</v>
      </c>
      <c r="D852" s="27" t="s">
        <v>2098</v>
      </c>
      <c r="E852" s="27" t="s">
        <v>2099</v>
      </c>
      <c r="F852" s="27" t="s">
        <v>1961</v>
      </c>
      <c r="G852" s="27" t="s">
        <v>1962</v>
      </c>
      <c r="H852" s="27" t="s">
        <v>137</v>
      </c>
      <c r="I852" s="29">
        <v>0</v>
      </c>
      <c r="J852" s="30">
        <v>140</v>
      </c>
    </row>
    <row r="853" spans="1:10" x14ac:dyDescent="0.45">
      <c r="A853" s="27" t="s">
        <v>5129</v>
      </c>
      <c r="B853" s="28" t="s">
        <v>5130</v>
      </c>
      <c r="C853" s="27" t="s">
        <v>5131</v>
      </c>
      <c r="D853" s="27" t="s">
        <v>5132</v>
      </c>
      <c r="E853" s="27" t="s">
        <v>5133</v>
      </c>
      <c r="F853" s="27" t="s">
        <v>1961</v>
      </c>
      <c r="G853" s="27" t="s">
        <v>1962</v>
      </c>
      <c r="H853" s="27" t="s">
        <v>137</v>
      </c>
      <c r="I853" s="29">
        <v>0</v>
      </c>
      <c r="J853" s="30">
        <v>99</v>
      </c>
    </row>
    <row r="854" spans="1:10" x14ac:dyDescent="0.45">
      <c r="A854" s="27" t="s">
        <v>4836</v>
      </c>
      <c r="B854" s="28" t="s">
        <v>4837</v>
      </c>
      <c r="C854" s="27" t="s">
        <v>4838</v>
      </c>
      <c r="D854" s="27" t="s">
        <v>4839</v>
      </c>
      <c r="E854" s="27" t="s">
        <v>4840</v>
      </c>
      <c r="F854" s="27" t="s">
        <v>3317</v>
      </c>
      <c r="G854" s="27" t="s">
        <v>3318</v>
      </c>
      <c r="H854" s="27" t="s">
        <v>137</v>
      </c>
      <c r="I854" s="29">
        <v>0</v>
      </c>
      <c r="J854" s="30">
        <v>93</v>
      </c>
    </row>
    <row r="855" spans="1:10" x14ac:dyDescent="0.45">
      <c r="A855" s="27" t="s">
        <v>4841</v>
      </c>
      <c r="B855" s="28" t="s">
        <v>4842</v>
      </c>
      <c r="C855" s="27" t="s">
        <v>4843</v>
      </c>
      <c r="D855" s="27" t="s">
        <v>4844</v>
      </c>
      <c r="E855" s="27" t="s">
        <v>4845</v>
      </c>
      <c r="F855" s="27" t="s">
        <v>3317</v>
      </c>
      <c r="G855" s="27" t="s">
        <v>3329</v>
      </c>
      <c r="H855" s="27" t="s">
        <v>137</v>
      </c>
      <c r="I855" s="29">
        <v>0</v>
      </c>
      <c r="J855" s="30">
        <v>99</v>
      </c>
    </row>
    <row r="856" spans="1:10" x14ac:dyDescent="0.45">
      <c r="A856" s="27" t="s">
        <v>2928</v>
      </c>
      <c r="B856" s="28" t="s">
        <v>2929</v>
      </c>
      <c r="C856" s="27" t="s">
        <v>2930</v>
      </c>
      <c r="D856" s="27" t="s">
        <v>2931</v>
      </c>
      <c r="E856" s="27" t="s">
        <v>2932</v>
      </c>
      <c r="F856" s="27" t="s">
        <v>2896</v>
      </c>
      <c r="G856" s="27" t="s">
        <v>2896</v>
      </c>
      <c r="H856" s="27" t="s">
        <v>137</v>
      </c>
      <c r="I856" s="29">
        <v>0</v>
      </c>
      <c r="J856" s="30">
        <v>64</v>
      </c>
    </row>
    <row r="857" spans="1:10" x14ac:dyDescent="0.45">
      <c r="A857" s="27" t="s">
        <v>4551</v>
      </c>
      <c r="B857" s="28" t="s">
        <v>4552</v>
      </c>
      <c r="C857" s="27" t="s">
        <v>4553</v>
      </c>
      <c r="D857" s="27" t="s">
        <v>4554</v>
      </c>
      <c r="E857" s="27" t="s">
        <v>4555</v>
      </c>
      <c r="F857" s="27" t="s">
        <v>3317</v>
      </c>
      <c r="G857" s="27" t="s">
        <v>3635</v>
      </c>
      <c r="H857" s="27" t="s">
        <v>137</v>
      </c>
      <c r="I857" s="29">
        <v>0</v>
      </c>
      <c r="J857" s="30">
        <v>81</v>
      </c>
    </row>
    <row r="858" spans="1:10" x14ac:dyDescent="0.45">
      <c r="A858" s="27" t="s">
        <v>3520</v>
      </c>
      <c r="B858" s="28" t="s">
        <v>3521</v>
      </c>
      <c r="C858" s="27" t="s">
        <v>3522</v>
      </c>
      <c r="D858" s="27" t="s">
        <v>3523</v>
      </c>
      <c r="E858" s="27" t="s">
        <v>3524</v>
      </c>
      <c r="F858" s="27" t="s">
        <v>3317</v>
      </c>
      <c r="G858" s="27" t="s">
        <v>3329</v>
      </c>
      <c r="H858" s="27" t="s">
        <v>137</v>
      </c>
      <c r="I858" s="29">
        <v>0</v>
      </c>
      <c r="J858" s="30">
        <v>44</v>
      </c>
    </row>
    <row r="859" spans="1:10" x14ac:dyDescent="0.45">
      <c r="A859" s="27" t="s">
        <v>4224</v>
      </c>
      <c r="B859" s="28" t="s">
        <v>4225</v>
      </c>
      <c r="C859" s="27" t="s">
        <v>4226</v>
      </c>
      <c r="D859" s="27" t="s">
        <v>4227</v>
      </c>
      <c r="E859" s="27" t="s">
        <v>4228</v>
      </c>
      <c r="F859" s="27" t="s">
        <v>3317</v>
      </c>
      <c r="G859" s="27" t="s">
        <v>3318</v>
      </c>
      <c r="H859" s="27" t="s">
        <v>137</v>
      </c>
      <c r="I859" s="29">
        <v>0</v>
      </c>
      <c r="J859" s="30">
        <v>199</v>
      </c>
    </row>
    <row r="860" spans="1:10" x14ac:dyDescent="0.45">
      <c r="A860" s="27" t="s">
        <v>643</v>
      </c>
      <c r="B860" s="28" t="s">
        <v>644</v>
      </c>
      <c r="C860" s="27" t="s">
        <v>645</v>
      </c>
      <c r="D860" s="27" t="s">
        <v>646</v>
      </c>
      <c r="E860" s="27" t="s">
        <v>647</v>
      </c>
      <c r="F860" s="27" t="s">
        <v>342</v>
      </c>
      <c r="G860" s="27" t="s">
        <v>336</v>
      </c>
      <c r="H860" s="27" t="s">
        <v>137</v>
      </c>
      <c r="I860" s="29">
        <v>0</v>
      </c>
      <c r="J860" s="30">
        <v>128</v>
      </c>
    </row>
    <row r="861" spans="1:10" x14ac:dyDescent="0.45">
      <c r="A861" s="27" t="s">
        <v>3846</v>
      </c>
      <c r="B861" s="28" t="s">
        <v>3847</v>
      </c>
      <c r="C861" s="27" t="s">
        <v>3848</v>
      </c>
      <c r="D861" s="27" t="s">
        <v>3849</v>
      </c>
      <c r="E861" s="27" t="s">
        <v>3850</v>
      </c>
      <c r="F861" s="27" t="s">
        <v>3317</v>
      </c>
      <c r="G861" s="27" t="s">
        <v>3329</v>
      </c>
      <c r="H861" s="27" t="s">
        <v>137</v>
      </c>
      <c r="I861" s="29">
        <v>0</v>
      </c>
      <c r="J861" s="30">
        <v>180</v>
      </c>
    </row>
    <row r="862" spans="1:10" x14ac:dyDescent="0.45">
      <c r="A862" s="27" t="s">
        <v>5434</v>
      </c>
      <c r="B862" s="40" t="s">
        <v>5435</v>
      </c>
      <c r="C862" s="27" t="s">
        <v>5436</v>
      </c>
      <c r="D862" s="27" t="s">
        <v>5437</v>
      </c>
      <c r="E862" s="27" t="s">
        <v>5438</v>
      </c>
      <c r="F862" s="27" t="s">
        <v>2896</v>
      </c>
      <c r="G862" s="27" t="s">
        <v>2896</v>
      </c>
      <c r="H862" s="27" t="s">
        <v>137</v>
      </c>
      <c r="I862" s="29">
        <v>0</v>
      </c>
      <c r="J862" s="30">
        <v>116</v>
      </c>
    </row>
    <row r="863" spans="1:10" x14ac:dyDescent="0.45">
      <c r="A863" s="27" t="s">
        <v>4556</v>
      </c>
      <c r="B863" s="28" t="s">
        <v>4557</v>
      </c>
      <c r="C863" s="27" t="s">
        <v>4558</v>
      </c>
      <c r="D863" s="27" t="s">
        <v>4559</v>
      </c>
      <c r="E863" s="27" t="s">
        <v>4560</v>
      </c>
      <c r="F863" s="27" t="s">
        <v>3317</v>
      </c>
      <c r="G863" s="27" t="s">
        <v>3635</v>
      </c>
      <c r="H863" s="27" t="s">
        <v>137</v>
      </c>
      <c r="I863" s="29">
        <v>0</v>
      </c>
      <c r="J863" s="30">
        <v>59</v>
      </c>
    </row>
    <row r="864" spans="1:10" x14ac:dyDescent="0.45">
      <c r="A864" s="27" t="s">
        <v>4851</v>
      </c>
      <c r="B864" s="28" t="s">
        <v>4852</v>
      </c>
      <c r="C864" s="27" t="s">
        <v>4853</v>
      </c>
      <c r="D864" s="27" t="s">
        <v>4854</v>
      </c>
      <c r="E864" s="27" t="s">
        <v>4855</v>
      </c>
      <c r="F864" s="27" t="s">
        <v>3317</v>
      </c>
      <c r="G864" s="27" t="s">
        <v>3329</v>
      </c>
      <c r="H864" s="27" t="s">
        <v>137</v>
      </c>
      <c r="I864" s="29">
        <v>0</v>
      </c>
      <c r="J864" s="30">
        <v>99</v>
      </c>
    </row>
    <row r="865" spans="1:10" x14ac:dyDescent="0.45">
      <c r="A865" s="27" t="s">
        <v>1921</v>
      </c>
      <c r="B865" s="28" t="s">
        <v>1922</v>
      </c>
      <c r="C865" s="27" t="s">
        <v>1923</v>
      </c>
      <c r="D865" s="27" t="s">
        <v>1924</v>
      </c>
      <c r="E865" s="27" t="s">
        <v>1925</v>
      </c>
      <c r="F865" s="27" t="s">
        <v>1661</v>
      </c>
      <c r="G865" s="27" t="s">
        <v>1661</v>
      </c>
      <c r="H865" s="27" t="s">
        <v>137</v>
      </c>
      <c r="I865" s="29">
        <v>0</v>
      </c>
      <c r="J865" s="30">
        <v>59</v>
      </c>
    </row>
    <row r="866" spans="1:10" x14ac:dyDescent="0.45">
      <c r="A866" s="27" t="s">
        <v>2675</v>
      </c>
      <c r="B866" s="28" t="s">
        <v>2676</v>
      </c>
      <c r="C866" s="27" t="s">
        <v>2677</v>
      </c>
      <c r="D866" s="27" t="s">
        <v>2678</v>
      </c>
      <c r="E866" s="27" t="s">
        <v>2679</v>
      </c>
      <c r="F866" s="27" t="s">
        <v>2602</v>
      </c>
      <c r="G866" s="27" t="s">
        <v>2602</v>
      </c>
      <c r="H866" s="27" t="s">
        <v>137</v>
      </c>
      <c r="I866" s="29">
        <v>0</v>
      </c>
      <c r="J866" s="30">
        <v>140</v>
      </c>
    </row>
    <row r="867" spans="1:10" x14ac:dyDescent="0.45">
      <c r="A867" s="27" t="s">
        <v>4786</v>
      </c>
      <c r="B867" s="28" t="s">
        <v>4787</v>
      </c>
      <c r="C867" s="27" t="s">
        <v>4788</v>
      </c>
      <c r="D867" s="27" t="s">
        <v>4789</v>
      </c>
      <c r="E867" s="27" t="s">
        <v>4790</v>
      </c>
      <c r="F867" s="27" t="s">
        <v>3317</v>
      </c>
      <c r="G867" s="27" t="s">
        <v>3635</v>
      </c>
      <c r="H867" s="27" t="s">
        <v>137</v>
      </c>
      <c r="I867" s="29">
        <v>0</v>
      </c>
      <c r="J867" s="30">
        <v>130</v>
      </c>
    </row>
    <row r="868" spans="1:10" x14ac:dyDescent="0.45">
      <c r="A868" s="27" t="s">
        <v>3018</v>
      </c>
      <c r="B868" s="28" t="s">
        <v>3019</v>
      </c>
      <c r="C868" s="27" t="s">
        <v>3020</v>
      </c>
      <c r="D868" s="27" t="s">
        <v>3021</v>
      </c>
      <c r="E868" s="27" t="s">
        <v>3022</v>
      </c>
      <c r="F868" s="27" t="s">
        <v>2896</v>
      </c>
      <c r="G868" s="27" t="s">
        <v>2896</v>
      </c>
      <c r="H868" s="27" t="s">
        <v>137</v>
      </c>
      <c r="I868" s="29">
        <v>0</v>
      </c>
      <c r="J868" s="30">
        <v>44</v>
      </c>
    </row>
    <row r="869" spans="1:10" x14ac:dyDescent="0.45">
      <c r="A869" s="27" t="s">
        <v>1576</v>
      </c>
      <c r="B869" s="28" t="s">
        <v>1577</v>
      </c>
      <c r="C869" s="27" t="s">
        <v>1578</v>
      </c>
      <c r="D869" s="27" t="s">
        <v>1579</v>
      </c>
      <c r="E869" s="27" t="s">
        <v>1580</v>
      </c>
      <c r="F869" s="27" t="s">
        <v>1480</v>
      </c>
      <c r="G869" s="27" t="s">
        <v>1457</v>
      </c>
      <c r="H869" s="27" t="s">
        <v>137</v>
      </c>
      <c r="I869" s="29">
        <v>0</v>
      </c>
      <c r="J869" s="30">
        <v>68</v>
      </c>
    </row>
    <row r="870" spans="1:10" x14ac:dyDescent="0.45">
      <c r="A870" s="27" t="s">
        <v>4856</v>
      </c>
      <c r="B870" s="28" t="s">
        <v>4857</v>
      </c>
      <c r="C870" s="27" t="s">
        <v>4858</v>
      </c>
      <c r="D870" s="27" t="s">
        <v>4859</v>
      </c>
      <c r="E870" s="27" t="s">
        <v>4860</v>
      </c>
      <c r="F870" s="27" t="s">
        <v>3317</v>
      </c>
      <c r="G870" s="27" t="s">
        <v>3635</v>
      </c>
      <c r="H870" s="27" t="s">
        <v>137</v>
      </c>
      <c r="I870" s="29">
        <v>0</v>
      </c>
      <c r="J870" s="30">
        <v>82</v>
      </c>
    </row>
    <row r="871" spans="1:10" x14ac:dyDescent="0.45">
      <c r="A871" s="27" t="s">
        <v>3866</v>
      </c>
      <c r="B871" s="28" t="s">
        <v>3867</v>
      </c>
      <c r="C871" s="27" t="s">
        <v>3868</v>
      </c>
      <c r="D871" s="27" t="s">
        <v>3869</v>
      </c>
      <c r="E871" s="27" t="s">
        <v>3870</v>
      </c>
      <c r="F871" s="27" t="s">
        <v>3317</v>
      </c>
      <c r="G871" s="27" t="s">
        <v>3329</v>
      </c>
      <c r="H871" s="27" t="s">
        <v>137</v>
      </c>
      <c r="I871" s="29">
        <v>0</v>
      </c>
      <c r="J871" s="30">
        <v>58</v>
      </c>
    </row>
    <row r="872" spans="1:10" x14ac:dyDescent="0.45">
      <c r="A872" s="27" t="s">
        <v>2331</v>
      </c>
      <c r="B872" s="28" t="s">
        <v>2332</v>
      </c>
      <c r="C872" s="27" t="s">
        <v>2333</v>
      </c>
      <c r="D872" s="27" t="s">
        <v>2334</v>
      </c>
      <c r="E872" s="27" t="s">
        <v>2335</v>
      </c>
      <c r="F872" s="27" t="s">
        <v>2270</v>
      </c>
      <c r="G872" s="27" t="s">
        <v>2270</v>
      </c>
      <c r="H872" s="27" t="s">
        <v>137</v>
      </c>
      <c r="I872" s="29">
        <v>0</v>
      </c>
      <c r="J872" s="30">
        <v>59</v>
      </c>
    </row>
    <row r="873" spans="1:10" x14ac:dyDescent="0.45">
      <c r="A873" s="27" t="s">
        <v>2497</v>
      </c>
      <c r="B873" s="28" t="s">
        <v>2498</v>
      </c>
      <c r="C873" s="27" t="s">
        <v>2499</v>
      </c>
      <c r="D873" s="27" t="s">
        <v>2500</v>
      </c>
      <c r="E873" s="27" t="s">
        <v>2501</v>
      </c>
      <c r="F873" s="27" t="s">
        <v>2270</v>
      </c>
      <c r="G873" s="27" t="s">
        <v>2270</v>
      </c>
      <c r="H873" s="27" t="s">
        <v>137</v>
      </c>
      <c r="I873" s="29">
        <v>0</v>
      </c>
      <c r="J873" s="30">
        <v>58</v>
      </c>
    </row>
    <row r="874" spans="1:10" x14ac:dyDescent="0.45">
      <c r="A874" s="27" t="s">
        <v>3410</v>
      </c>
      <c r="B874" s="28" t="s">
        <v>3411</v>
      </c>
      <c r="C874" s="27" t="s">
        <v>3412</v>
      </c>
      <c r="D874" s="27" t="s">
        <v>3413</v>
      </c>
      <c r="E874" s="27" t="s">
        <v>3414</v>
      </c>
      <c r="F874" s="27" t="s">
        <v>3317</v>
      </c>
      <c r="G874" s="27" t="s">
        <v>3318</v>
      </c>
      <c r="H874" s="27" t="s">
        <v>137</v>
      </c>
      <c r="I874" s="29">
        <v>0</v>
      </c>
      <c r="J874" s="30">
        <v>87</v>
      </c>
    </row>
    <row r="875" spans="1:10" x14ac:dyDescent="0.45">
      <c r="A875" s="27" t="s">
        <v>5389</v>
      </c>
      <c r="B875" s="40" t="s">
        <v>5390</v>
      </c>
      <c r="C875" s="27" t="s">
        <v>5391</v>
      </c>
      <c r="D875" s="27" t="s">
        <v>5392</v>
      </c>
      <c r="E875" s="27" t="s">
        <v>5393</v>
      </c>
      <c r="F875" s="27" t="s">
        <v>3317</v>
      </c>
      <c r="G875" s="27" t="s">
        <v>3329</v>
      </c>
      <c r="H875" s="27" t="s">
        <v>137</v>
      </c>
      <c r="I875" s="29">
        <v>0</v>
      </c>
      <c r="J875" s="30">
        <v>170</v>
      </c>
    </row>
    <row r="876" spans="1:10" x14ac:dyDescent="0.45">
      <c r="A876" s="27" t="s">
        <v>2801</v>
      </c>
      <c r="B876" s="28" t="s">
        <v>2802</v>
      </c>
      <c r="C876" s="27" t="s">
        <v>2803</v>
      </c>
      <c r="D876" s="27" t="s">
        <v>2804</v>
      </c>
      <c r="E876" s="27" t="s">
        <v>2805</v>
      </c>
      <c r="F876" s="27" t="s">
        <v>2800</v>
      </c>
      <c r="G876" s="27" t="s">
        <v>2751</v>
      </c>
      <c r="H876" s="27" t="s">
        <v>137</v>
      </c>
      <c r="I876" s="29">
        <v>0</v>
      </c>
      <c r="J876" s="30">
        <v>145</v>
      </c>
    </row>
    <row r="877" spans="1:10" x14ac:dyDescent="0.45">
      <c r="A877" s="27" t="s">
        <v>5139</v>
      </c>
      <c r="B877" s="28" t="s">
        <v>5140</v>
      </c>
      <c r="C877" s="27" t="s">
        <v>5141</v>
      </c>
      <c r="D877" s="27" t="s">
        <v>5142</v>
      </c>
      <c r="E877" s="27" t="s">
        <v>5143</v>
      </c>
      <c r="F877" s="27" t="s">
        <v>3317</v>
      </c>
      <c r="G877" s="27" t="s">
        <v>3329</v>
      </c>
      <c r="H877" s="27" t="s">
        <v>137</v>
      </c>
      <c r="I877" s="29">
        <v>0</v>
      </c>
      <c r="J877" s="30">
        <v>45</v>
      </c>
    </row>
    <row r="878" spans="1:10" x14ac:dyDescent="0.45">
      <c r="A878" s="27" t="s">
        <v>4432</v>
      </c>
      <c r="B878" s="28" t="s">
        <v>4433</v>
      </c>
      <c r="C878" s="27" t="s">
        <v>4434</v>
      </c>
      <c r="D878" s="27" t="s">
        <v>4435</v>
      </c>
      <c r="E878" s="27" t="s">
        <v>4436</v>
      </c>
      <c r="F878" s="27" t="s">
        <v>3317</v>
      </c>
      <c r="G878" s="27" t="s">
        <v>3635</v>
      </c>
      <c r="H878" s="27" t="s">
        <v>137</v>
      </c>
      <c r="I878" s="29">
        <v>0</v>
      </c>
      <c r="J878" s="30">
        <v>53</v>
      </c>
    </row>
    <row r="879" spans="1:10" x14ac:dyDescent="0.45">
      <c r="A879" s="27" t="s">
        <v>3213</v>
      </c>
      <c r="B879" s="28" t="s">
        <v>3214</v>
      </c>
      <c r="C879" s="27" t="s">
        <v>3215</v>
      </c>
      <c r="D879" s="27" t="s">
        <v>3216</v>
      </c>
      <c r="E879" s="27" t="s">
        <v>3217</v>
      </c>
      <c r="F879" s="27" t="s">
        <v>2896</v>
      </c>
      <c r="G879" s="27" t="s">
        <v>2896</v>
      </c>
      <c r="H879" s="27" t="s">
        <v>137</v>
      </c>
      <c r="I879" s="29">
        <v>0</v>
      </c>
      <c r="J879" s="30">
        <v>38</v>
      </c>
    </row>
    <row r="880" spans="1:10" x14ac:dyDescent="0.45">
      <c r="A880" s="27" t="s">
        <v>1856</v>
      </c>
      <c r="B880" s="28" t="s">
        <v>1857</v>
      </c>
      <c r="C880" s="27" t="s">
        <v>1858</v>
      </c>
      <c r="D880" s="27" t="s">
        <v>1859</v>
      </c>
      <c r="E880" s="27" t="s">
        <v>1860</v>
      </c>
      <c r="F880" s="27" t="s">
        <v>1661</v>
      </c>
      <c r="G880" s="27" t="s">
        <v>1661</v>
      </c>
      <c r="H880" s="27" t="s">
        <v>137</v>
      </c>
      <c r="I880" s="29">
        <v>0</v>
      </c>
      <c r="J880" s="30">
        <v>97</v>
      </c>
    </row>
    <row r="881" spans="1:10" x14ac:dyDescent="0.45">
      <c r="A881" s="27" t="s">
        <v>743</v>
      </c>
      <c r="B881" s="28" t="s">
        <v>744</v>
      </c>
      <c r="C881" s="27" t="s">
        <v>745</v>
      </c>
      <c r="D881" s="27" t="s">
        <v>746</v>
      </c>
      <c r="E881" s="27" t="s">
        <v>747</v>
      </c>
      <c r="F881" s="27" t="s">
        <v>748</v>
      </c>
      <c r="G881" s="27" t="s">
        <v>749</v>
      </c>
      <c r="H881" s="27" t="s">
        <v>137</v>
      </c>
      <c r="I881" s="29">
        <v>0</v>
      </c>
      <c r="J881" s="30">
        <v>140</v>
      </c>
    </row>
    <row r="882" spans="1:10" x14ac:dyDescent="0.45">
      <c r="A882" s="27" t="s">
        <v>3781</v>
      </c>
      <c r="B882" s="28" t="s">
        <v>3782</v>
      </c>
      <c r="C882" s="27" t="s">
        <v>3783</v>
      </c>
      <c r="D882" s="27" t="s">
        <v>3784</v>
      </c>
      <c r="E882" s="27" t="s">
        <v>3785</v>
      </c>
      <c r="F882" s="27" t="s">
        <v>3317</v>
      </c>
      <c r="G882" s="27" t="s">
        <v>3329</v>
      </c>
      <c r="H882" s="27" t="s">
        <v>137</v>
      </c>
      <c r="I882" s="29">
        <v>0</v>
      </c>
      <c r="J882" s="30">
        <v>75</v>
      </c>
    </row>
    <row r="883" spans="1:10" x14ac:dyDescent="0.45">
      <c r="A883" s="27" t="s">
        <v>3826</v>
      </c>
      <c r="B883" s="28" t="s">
        <v>3827</v>
      </c>
      <c r="C883" s="27" t="s">
        <v>3828</v>
      </c>
      <c r="D883" s="27" t="s">
        <v>3829</v>
      </c>
      <c r="E883" s="27" t="s">
        <v>3830</v>
      </c>
      <c r="F883" s="27" t="s">
        <v>3317</v>
      </c>
      <c r="G883" s="27" t="s">
        <v>3329</v>
      </c>
      <c r="H883" s="27" t="s">
        <v>137</v>
      </c>
      <c r="I883" s="29">
        <v>0</v>
      </c>
      <c r="J883" s="30">
        <v>67</v>
      </c>
    </row>
    <row r="884" spans="1:10" x14ac:dyDescent="0.45">
      <c r="A884" s="27" t="s">
        <v>1711</v>
      </c>
      <c r="B884" s="28" t="s">
        <v>1712</v>
      </c>
      <c r="C884" s="27" t="s">
        <v>1713</v>
      </c>
      <c r="D884" s="27" t="s">
        <v>1714</v>
      </c>
      <c r="E884" s="27" t="s">
        <v>1715</v>
      </c>
      <c r="F884" s="27" t="s">
        <v>1661</v>
      </c>
      <c r="G884" s="27" t="s">
        <v>1661</v>
      </c>
      <c r="H884" s="27" t="s">
        <v>137</v>
      </c>
      <c r="I884" s="29">
        <v>0</v>
      </c>
      <c r="J884" s="30">
        <v>174</v>
      </c>
    </row>
    <row r="885" spans="1:10" x14ac:dyDescent="0.45">
      <c r="A885" s="27" t="s">
        <v>295</v>
      </c>
      <c r="B885" s="28" t="s">
        <v>296</v>
      </c>
      <c r="C885" s="27" t="s">
        <v>297</v>
      </c>
      <c r="D885" s="27" t="s">
        <v>298</v>
      </c>
      <c r="E885" s="27" t="s">
        <v>299</v>
      </c>
      <c r="F885" s="27" t="s">
        <v>208</v>
      </c>
      <c r="G885" s="27" t="s">
        <v>136</v>
      </c>
      <c r="H885" s="27" t="s">
        <v>137</v>
      </c>
      <c r="I885" s="29">
        <v>0</v>
      </c>
      <c r="J885" s="30">
        <v>60</v>
      </c>
    </row>
    <row r="886" spans="1:10" x14ac:dyDescent="0.45">
      <c r="A886" s="27" t="s">
        <v>3841</v>
      </c>
      <c r="B886" s="28" t="s">
        <v>3842</v>
      </c>
      <c r="C886" s="27" t="s">
        <v>3843</v>
      </c>
      <c r="D886" s="27" t="s">
        <v>3844</v>
      </c>
      <c r="E886" s="27" t="s">
        <v>3845</v>
      </c>
      <c r="F886" s="27" t="s">
        <v>3317</v>
      </c>
      <c r="G886" s="27" t="s">
        <v>3329</v>
      </c>
      <c r="H886" s="27" t="s">
        <v>137</v>
      </c>
      <c r="I886" s="29">
        <v>0</v>
      </c>
      <c r="J886" s="30">
        <v>98</v>
      </c>
    </row>
    <row r="887" spans="1:10" x14ac:dyDescent="0.45">
      <c r="A887" s="27" t="s">
        <v>3941</v>
      </c>
      <c r="B887" s="28" t="s">
        <v>3942</v>
      </c>
      <c r="C887" s="27" t="s">
        <v>3943</v>
      </c>
      <c r="D887" s="27" t="s">
        <v>3944</v>
      </c>
      <c r="E887" s="27" t="s">
        <v>3945</v>
      </c>
      <c r="F887" s="27" t="s">
        <v>3317</v>
      </c>
      <c r="G887" s="27" t="s">
        <v>3635</v>
      </c>
      <c r="H887" s="27" t="s">
        <v>137</v>
      </c>
      <c r="I887" s="29">
        <v>0</v>
      </c>
      <c r="J887" s="30">
        <v>162</v>
      </c>
    </row>
    <row r="888" spans="1:10" x14ac:dyDescent="0.45">
      <c r="A888" s="27" t="s">
        <v>1566</v>
      </c>
      <c r="B888" s="28" t="s">
        <v>1567</v>
      </c>
      <c r="C888" s="27" t="s">
        <v>1568</v>
      </c>
      <c r="D888" s="27" t="s">
        <v>1569</v>
      </c>
      <c r="E888" s="27" t="s">
        <v>1570</v>
      </c>
      <c r="F888" s="27" t="s">
        <v>1469</v>
      </c>
      <c r="G888" s="27" t="s">
        <v>1235</v>
      </c>
      <c r="H888" s="27" t="s">
        <v>137</v>
      </c>
      <c r="I888" s="29">
        <v>0</v>
      </c>
      <c r="J888" s="30">
        <v>150</v>
      </c>
    </row>
    <row r="889" spans="1:10" x14ac:dyDescent="0.45">
      <c r="A889" s="27" t="s">
        <v>2502</v>
      </c>
      <c r="B889" s="28" t="s">
        <v>2503</v>
      </c>
      <c r="C889" s="27" t="s">
        <v>2504</v>
      </c>
      <c r="D889" s="27" t="s">
        <v>2505</v>
      </c>
      <c r="E889" s="27" t="s">
        <v>2506</v>
      </c>
      <c r="F889" s="27" t="s">
        <v>2270</v>
      </c>
      <c r="G889" s="27" t="s">
        <v>2270</v>
      </c>
      <c r="H889" s="27" t="s">
        <v>137</v>
      </c>
      <c r="I889" s="29">
        <v>0</v>
      </c>
      <c r="J889" s="30">
        <v>133</v>
      </c>
    </row>
    <row r="890" spans="1:10" x14ac:dyDescent="0.45">
      <c r="A890" s="27" t="s">
        <v>1781</v>
      </c>
      <c r="B890" s="28" t="s">
        <v>1782</v>
      </c>
      <c r="C890" s="27" t="s">
        <v>1783</v>
      </c>
      <c r="D890" s="27" t="s">
        <v>1784</v>
      </c>
      <c r="E890" s="27" t="s">
        <v>1785</v>
      </c>
      <c r="F890" s="27" t="s">
        <v>1661</v>
      </c>
      <c r="G890" s="27" t="s">
        <v>1661</v>
      </c>
      <c r="H890" s="27" t="s">
        <v>137</v>
      </c>
      <c r="I890" s="29">
        <v>0</v>
      </c>
      <c r="J890" s="30">
        <v>228</v>
      </c>
    </row>
    <row r="891" spans="1:10" x14ac:dyDescent="0.45">
      <c r="A891" s="27" t="s">
        <v>1047</v>
      </c>
      <c r="B891" s="28" t="s">
        <v>1048</v>
      </c>
      <c r="C891" s="27" t="s">
        <v>1049</v>
      </c>
      <c r="D891" s="27" t="s">
        <v>1050</v>
      </c>
      <c r="E891" s="27" t="s">
        <v>1051</v>
      </c>
      <c r="F891" s="27" t="s">
        <v>869</v>
      </c>
      <c r="G891" s="27" t="s">
        <v>749</v>
      </c>
      <c r="H891" s="27" t="s">
        <v>137</v>
      </c>
      <c r="I891" s="29">
        <v>0</v>
      </c>
      <c r="J891" s="30">
        <v>99</v>
      </c>
    </row>
    <row r="892" spans="1:10" x14ac:dyDescent="0.45">
      <c r="A892" s="27" t="s">
        <v>2255</v>
      </c>
      <c r="B892" s="28" t="s">
        <v>2256</v>
      </c>
      <c r="C892" s="27" t="s">
        <v>2257</v>
      </c>
      <c r="D892" s="27" t="s">
        <v>2258</v>
      </c>
      <c r="E892" s="27" t="s">
        <v>2259</v>
      </c>
      <c r="F892" s="27" t="s">
        <v>1961</v>
      </c>
      <c r="G892" s="27" t="s">
        <v>1962</v>
      </c>
      <c r="H892" s="27" t="s">
        <v>137</v>
      </c>
      <c r="I892" s="29">
        <v>0</v>
      </c>
      <c r="J892" s="30">
        <v>152</v>
      </c>
    </row>
    <row r="893" spans="1:10" x14ac:dyDescent="0.45">
      <c r="A893" s="27" t="s">
        <v>5083</v>
      </c>
      <c r="B893" s="28" t="s">
        <v>5084</v>
      </c>
      <c r="C893" s="27" t="s">
        <v>5085</v>
      </c>
      <c r="D893" s="27" t="s">
        <v>5086</v>
      </c>
      <c r="E893" s="27" t="s">
        <v>5087</v>
      </c>
      <c r="F893" s="27" t="s">
        <v>2639</v>
      </c>
      <c r="G893" s="27" t="s">
        <v>136</v>
      </c>
      <c r="H893" s="27" t="s">
        <v>137</v>
      </c>
      <c r="I893" s="29">
        <v>0</v>
      </c>
      <c r="J893" s="30">
        <v>58</v>
      </c>
    </row>
    <row r="894" spans="1:10" x14ac:dyDescent="0.45">
      <c r="A894" s="27" t="s">
        <v>1486</v>
      </c>
      <c r="B894" s="28" t="s">
        <v>1487</v>
      </c>
      <c r="C894" s="27" t="s">
        <v>1488</v>
      </c>
      <c r="D894" s="27" t="s">
        <v>1489</v>
      </c>
      <c r="E894" s="27" t="s">
        <v>1490</v>
      </c>
      <c r="F894" s="27" t="s">
        <v>1469</v>
      </c>
      <c r="G894" s="27" t="s">
        <v>1235</v>
      </c>
      <c r="H894" s="27" t="s">
        <v>137</v>
      </c>
      <c r="I894" s="29">
        <v>0</v>
      </c>
      <c r="J894" s="30">
        <v>160</v>
      </c>
    </row>
    <row r="895" spans="1:10" x14ac:dyDescent="0.45">
      <c r="A895" s="27" t="s">
        <v>4681</v>
      </c>
      <c r="B895" s="28" t="s">
        <v>4682</v>
      </c>
      <c r="C895" s="27" t="s">
        <v>4683</v>
      </c>
      <c r="D895" s="27" t="s">
        <v>4684</v>
      </c>
      <c r="E895" s="27" t="s">
        <v>4685</v>
      </c>
      <c r="F895" s="27" t="s">
        <v>3317</v>
      </c>
      <c r="G895" s="27" t="s">
        <v>3329</v>
      </c>
      <c r="H895" s="27" t="s">
        <v>137</v>
      </c>
      <c r="I895" s="29">
        <v>0</v>
      </c>
      <c r="J895" s="30">
        <v>180</v>
      </c>
    </row>
    <row r="896" spans="1:10" x14ac:dyDescent="0.45">
      <c r="A896" s="27" t="s">
        <v>3661</v>
      </c>
      <c r="B896" s="28" t="s">
        <v>3662</v>
      </c>
      <c r="C896" s="27" t="s">
        <v>3663</v>
      </c>
      <c r="D896" s="27" t="s">
        <v>3664</v>
      </c>
      <c r="E896" s="27" t="s">
        <v>3665</v>
      </c>
      <c r="F896" s="27" t="s">
        <v>3317</v>
      </c>
      <c r="G896" s="27" t="s">
        <v>3329</v>
      </c>
      <c r="H896" s="27" t="s">
        <v>137</v>
      </c>
      <c r="I896" s="29">
        <v>0</v>
      </c>
      <c r="J896" s="30">
        <v>138</v>
      </c>
    </row>
    <row r="897" spans="1:10" x14ac:dyDescent="0.45">
      <c r="A897" s="27" t="s">
        <v>628</v>
      </c>
      <c r="B897" s="28" t="s">
        <v>629</v>
      </c>
      <c r="C897" s="27" t="s">
        <v>630</v>
      </c>
      <c r="D897" s="27" t="s">
        <v>631</v>
      </c>
      <c r="E897" s="27" t="s">
        <v>632</v>
      </c>
      <c r="F897" s="27" t="s">
        <v>335</v>
      </c>
      <c r="G897" s="27" t="s">
        <v>336</v>
      </c>
      <c r="H897" s="27" t="s">
        <v>137</v>
      </c>
      <c r="I897" s="29">
        <v>0</v>
      </c>
      <c r="J897" s="30">
        <v>70</v>
      </c>
    </row>
    <row r="898" spans="1:10" x14ac:dyDescent="0.45">
      <c r="A898" s="27" t="s">
        <v>4676</v>
      </c>
      <c r="B898" s="28" t="s">
        <v>4677</v>
      </c>
      <c r="C898" s="27" t="s">
        <v>4678</v>
      </c>
      <c r="D898" s="27" t="s">
        <v>4679</v>
      </c>
      <c r="E898" s="27" t="s">
        <v>4680</v>
      </c>
      <c r="F898" s="27" t="s">
        <v>3317</v>
      </c>
      <c r="G898" s="27" t="s">
        <v>3329</v>
      </c>
      <c r="H898" s="27" t="s">
        <v>137</v>
      </c>
      <c r="I898" s="29">
        <v>0</v>
      </c>
      <c r="J898" s="30">
        <v>99</v>
      </c>
    </row>
    <row r="899" spans="1:10" x14ac:dyDescent="0.45">
      <c r="A899" s="27" t="s">
        <v>493</v>
      </c>
      <c r="B899" s="28" t="s">
        <v>494</v>
      </c>
      <c r="C899" s="27" t="s">
        <v>495</v>
      </c>
      <c r="D899" s="27" t="s">
        <v>496</v>
      </c>
      <c r="E899" s="27" t="s">
        <v>497</v>
      </c>
      <c r="F899" s="27" t="s">
        <v>342</v>
      </c>
      <c r="G899" s="27" t="s">
        <v>336</v>
      </c>
      <c r="H899" s="27" t="s">
        <v>137</v>
      </c>
      <c r="I899" s="29">
        <v>0</v>
      </c>
      <c r="J899" s="30">
        <v>60</v>
      </c>
    </row>
    <row r="900" spans="1:10" x14ac:dyDescent="0.45">
      <c r="A900" s="27" t="s">
        <v>2125</v>
      </c>
      <c r="B900" s="28" t="s">
        <v>2126</v>
      </c>
      <c r="C900" s="27" t="s">
        <v>2127</v>
      </c>
      <c r="D900" s="27" t="s">
        <v>2128</v>
      </c>
      <c r="E900" s="27" t="s">
        <v>2129</v>
      </c>
      <c r="F900" s="27" t="s">
        <v>1961</v>
      </c>
      <c r="G900" s="27" t="s">
        <v>1962</v>
      </c>
      <c r="H900" s="27" t="s">
        <v>137</v>
      </c>
      <c r="I900" s="29">
        <v>0</v>
      </c>
      <c r="J900" s="30">
        <v>54</v>
      </c>
    </row>
    <row r="901" spans="1:10" x14ac:dyDescent="0.45">
      <c r="A901" s="27" t="s">
        <v>4561</v>
      </c>
      <c r="B901" s="28" t="s">
        <v>4562</v>
      </c>
      <c r="C901" s="27" t="s">
        <v>4563</v>
      </c>
      <c r="D901" s="27" t="s">
        <v>4564</v>
      </c>
      <c r="E901" s="27" t="s">
        <v>4565</v>
      </c>
      <c r="F901" s="27" t="s">
        <v>3317</v>
      </c>
      <c r="G901" s="27" t="s">
        <v>3635</v>
      </c>
      <c r="H901" s="27" t="s">
        <v>137</v>
      </c>
      <c r="I901" s="29">
        <v>0</v>
      </c>
      <c r="J901" s="30">
        <v>126</v>
      </c>
    </row>
    <row r="902" spans="1:10" x14ac:dyDescent="0.45">
      <c r="A902" s="27" t="s">
        <v>2512</v>
      </c>
      <c r="B902" s="28" t="s">
        <v>2513</v>
      </c>
      <c r="C902" s="27" t="s">
        <v>2514</v>
      </c>
      <c r="D902" s="27" t="s">
        <v>2515</v>
      </c>
      <c r="E902" s="27" t="s">
        <v>2516</v>
      </c>
      <c r="F902" s="27" t="s">
        <v>2270</v>
      </c>
      <c r="G902" s="27" t="s">
        <v>2270</v>
      </c>
      <c r="H902" s="27" t="s">
        <v>137</v>
      </c>
      <c r="I902" s="29">
        <v>0</v>
      </c>
      <c r="J902" s="30">
        <v>19</v>
      </c>
    </row>
    <row r="903" spans="1:10" x14ac:dyDescent="0.45">
      <c r="A903" s="27" t="s">
        <v>2710</v>
      </c>
      <c r="B903" s="28" t="s">
        <v>2711</v>
      </c>
      <c r="C903" s="27" t="s">
        <v>2712</v>
      </c>
      <c r="D903" s="27" t="s">
        <v>2713</v>
      </c>
      <c r="E903" s="27" t="s">
        <v>2714</v>
      </c>
      <c r="F903" s="27" t="s">
        <v>2608</v>
      </c>
      <c r="G903" s="27" t="s">
        <v>2602</v>
      </c>
      <c r="H903" s="27" t="s">
        <v>137</v>
      </c>
      <c r="I903" s="29">
        <v>0</v>
      </c>
      <c r="J903" s="30">
        <v>43</v>
      </c>
    </row>
    <row r="904" spans="1:10" x14ac:dyDescent="0.45">
      <c r="A904" s="27" t="s">
        <v>2391</v>
      </c>
      <c r="B904" s="28" t="s">
        <v>2392</v>
      </c>
      <c r="C904" s="27" t="s">
        <v>2393</v>
      </c>
      <c r="D904" s="27" t="s">
        <v>2394</v>
      </c>
      <c r="E904" s="27" t="s">
        <v>2395</v>
      </c>
      <c r="F904" s="27" t="s">
        <v>2270</v>
      </c>
      <c r="G904" s="27" t="s">
        <v>2270</v>
      </c>
      <c r="H904" s="27" t="s">
        <v>137</v>
      </c>
      <c r="I904" s="29">
        <v>0</v>
      </c>
      <c r="J904" s="30">
        <v>305</v>
      </c>
    </row>
    <row r="905" spans="1:10" x14ac:dyDescent="0.45">
      <c r="A905" s="27" t="s">
        <v>5098</v>
      </c>
      <c r="B905" s="28" t="s">
        <v>5099</v>
      </c>
      <c r="C905" s="27" t="s">
        <v>5100</v>
      </c>
      <c r="D905" s="27" t="s">
        <v>5101</v>
      </c>
      <c r="E905" s="27" t="s">
        <v>5102</v>
      </c>
      <c r="F905" s="27" t="s">
        <v>2270</v>
      </c>
      <c r="G905" s="27" t="s">
        <v>2270</v>
      </c>
      <c r="H905" s="27" t="s">
        <v>137</v>
      </c>
      <c r="I905" s="29">
        <v>0</v>
      </c>
      <c r="J905" s="30">
        <v>59</v>
      </c>
    </row>
    <row r="906" spans="1:10" x14ac:dyDescent="0.45">
      <c r="A906" s="27" t="s">
        <v>5414</v>
      </c>
      <c r="B906" s="40" t="s">
        <v>5415</v>
      </c>
      <c r="C906" s="27" t="s">
        <v>5416</v>
      </c>
      <c r="D906" s="27" t="s">
        <v>5417</v>
      </c>
      <c r="E906" s="27" t="s">
        <v>5418</v>
      </c>
      <c r="F906" s="27" t="s">
        <v>2896</v>
      </c>
      <c r="G906" s="27" t="s">
        <v>2896</v>
      </c>
      <c r="H906" s="27" t="s">
        <v>137</v>
      </c>
      <c r="I906" s="29">
        <v>0</v>
      </c>
      <c r="J906" s="30">
        <v>170</v>
      </c>
    </row>
    <row r="907" spans="1:10" x14ac:dyDescent="0.45">
      <c r="A907" s="27" t="s">
        <v>3268</v>
      </c>
      <c r="B907" s="28" t="s">
        <v>3269</v>
      </c>
      <c r="C907" s="27" t="s">
        <v>3270</v>
      </c>
      <c r="D907" s="27" t="s">
        <v>3271</v>
      </c>
      <c r="E907" s="27" t="s">
        <v>3272</v>
      </c>
      <c r="F907" s="27" t="s">
        <v>2896</v>
      </c>
      <c r="G907" s="27" t="s">
        <v>2896</v>
      </c>
      <c r="H907" s="27" t="s">
        <v>137</v>
      </c>
      <c r="I907" s="29">
        <v>0</v>
      </c>
      <c r="J907" s="30">
        <v>59</v>
      </c>
    </row>
    <row r="908" spans="1:10" x14ac:dyDescent="0.45">
      <c r="A908" s="27" t="s">
        <v>4111</v>
      </c>
      <c r="B908" s="28" t="s">
        <v>4112</v>
      </c>
      <c r="C908" s="27" t="s">
        <v>4113</v>
      </c>
      <c r="D908" s="27" t="s">
        <v>4114</v>
      </c>
      <c r="E908" s="27" t="s">
        <v>4115</v>
      </c>
      <c r="F908" s="27" t="s">
        <v>3317</v>
      </c>
      <c r="G908" s="27" t="s">
        <v>3318</v>
      </c>
      <c r="H908" s="27" t="s">
        <v>137</v>
      </c>
      <c r="I908" s="29">
        <v>0</v>
      </c>
      <c r="J908" s="30">
        <v>99</v>
      </c>
    </row>
    <row r="909" spans="1:10" x14ac:dyDescent="0.45">
      <c r="A909" s="27" t="s">
        <v>2730</v>
      </c>
      <c r="B909" s="28" t="s">
        <v>2731</v>
      </c>
      <c r="C909" s="27" t="s">
        <v>2732</v>
      </c>
      <c r="D909" s="27" t="s">
        <v>2733</v>
      </c>
      <c r="E909" s="27" t="s">
        <v>2734</v>
      </c>
      <c r="F909" s="27" t="s">
        <v>2639</v>
      </c>
      <c r="G909" s="27" t="s">
        <v>136</v>
      </c>
      <c r="H909" s="27" t="s">
        <v>137</v>
      </c>
      <c r="I909" s="29">
        <v>0</v>
      </c>
      <c r="J909" s="30">
        <v>26</v>
      </c>
    </row>
    <row r="910" spans="1:10" x14ac:dyDescent="0.45">
      <c r="A910" s="27" t="s">
        <v>2165</v>
      </c>
      <c r="B910" s="28" t="s">
        <v>2166</v>
      </c>
      <c r="C910" s="27" t="s">
        <v>2167</v>
      </c>
      <c r="D910" s="27" t="s">
        <v>2168</v>
      </c>
      <c r="E910" s="27" t="s">
        <v>2169</v>
      </c>
      <c r="F910" s="27" t="s">
        <v>1961</v>
      </c>
      <c r="G910" s="27" t="s">
        <v>1962</v>
      </c>
      <c r="H910" s="27" t="s">
        <v>137</v>
      </c>
      <c r="I910" s="29">
        <v>0</v>
      </c>
      <c r="J910" s="30">
        <v>30</v>
      </c>
    </row>
    <row r="911" spans="1:10" x14ac:dyDescent="0.45">
      <c r="A911" s="27" t="s">
        <v>1382</v>
      </c>
      <c r="B911" s="28" t="s">
        <v>1383</v>
      </c>
      <c r="C911" s="27" t="s">
        <v>1384</v>
      </c>
      <c r="D911" s="27" t="s">
        <v>1385</v>
      </c>
      <c r="E911" s="27" t="s">
        <v>1386</v>
      </c>
      <c r="F911" s="27" t="s">
        <v>789</v>
      </c>
      <c r="G911" s="27" t="s">
        <v>789</v>
      </c>
      <c r="H911" s="27" t="s">
        <v>137</v>
      </c>
      <c r="I911" s="29">
        <v>0</v>
      </c>
      <c r="J911" s="30">
        <v>54</v>
      </c>
    </row>
    <row r="912" spans="1:10" x14ac:dyDescent="0.45">
      <c r="A912" s="27" t="s">
        <v>2215</v>
      </c>
      <c r="B912" s="28" t="s">
        <v>2216</v>
      </c>
      <c r="C912" s="27" t="s">
        <v>2217</v>
      </c>
      <c r="D912" s="27" t="s">
        <v>2218</v>
      </c>
      <c r="E912" s="27" t="s">
        <v>2219</v>
      </c>
      <c r="F912" s="27" t="s">
        <v>1961</v>
      </c>
      <c r="G912" s="27" t="s">
        <v>1962</v>
      </c>
      <c r="H912" s="27" t="s">
        <v>137</v>
      </c>
      <c r="I912" s="29">
        <v>0</v>
      </c>
      <c r="J912" s="30">
        <v>59</v>
      </c>
    </row>
    <row r="913" spans="1:10" x14ac:dyDescent="0.45">
      <c r="A913" s="27" t="s">
        <v>3273</v>
      </c>
      <c r="B913" s="28" t="s">
        <v>3274</v>
      </c>
      <c r="C913" s="27" t="s">
        <v>3275</v>
      </c>
      <c r="D913" s="27" t="s">
        <v>3276</v>
      </c>
      <c r="E913" s="27" t="s">
        <v>3277</v>
      </c>
      <c r="F913" s="27" t="s">
        <v>2896</v>
      </c>
      <c r="G913" s="27" t="s">
        <v>2896</v>
      </c>
      <c r="H913" s="27" t="s">
        <v>137</v>
      </c>
      <c r="I913" s="29">
        <v>0</v>
      </c>
      <c r="J913" s="30">
        <v>54</v>
      </c>
    </row>
    <row r="914" spans="1:10" x14ac:dyDescent="0.45">
      <c r="A914" s="27" t="s">
        <v>2135</v>
      </c>
      <c r="B914" s="28" t="s">
        <v>2136</v>
      </c>
      <c r="C914" s="27" t="s">
        <v>2137</v>
      </c>
      <c r="D914" s="27" t="s">
        <v>2138</v>
      </c>
      <c r="E914" s="27" t="s">
        <v>2139</v>
      </c>
      <c r="F914" s="27" t="s">
        <v>1961</v>
      </c>
      <c r="G914" s="27" t="s">
        <v>1962</v>
      </c>
      <c r="H914" s="27" t="s">
        <v>137</v>
      </c>
      <c r="I914" s="29">
        <v>0</v>
      </c>
      <c r="J914" s="30">
        <v>85</v>
      </c>
    </row>
    <row r="915" spans="1:10" x14ac:dyDescent="0.45">
      <c r="A915" s="27" t="s">
        <v>468</v>
      </c>
      <c r="B915" s="28" t="s">
        <v>469</v>
      </c>
      <c r="C915" s="27" t="s">
        <v>470</v>
      </c>
      <c r="D915" s="27" t="s">
        <v>471</v>
      </c>
      <c r="E915" s="27" t="s">
        <v>472</v>
      </c>
      <c r="F915" s="27" t="s">
        <v>335</v>
      </c>
      <c r="G915" s="27" t="s">
        <v>336</v>
      </c>
      <c r="H915" s="27" t="s">
        <v>137</v>
      </c>
      <c r="I915" s="29">
        <v>0</v>
      </c>
      <c r="J915" s="30">
        <v>83</v>
      </c>
    </row>
    <row r="916" spans="1:10" x14ac:dyDescent="0.45">
      <c r="A916" s="27" t="s">
        <v>1606</v>
      </c>
      <c r="B916" s="28" t="s">
        <v>1607</v>
      </c>
      <c r="C916" s="27" t="s">
        <v>1608</v>
      </c>
      <c r="D916" s="27" t="s">
        <v>1609</v>
      </c>
      <c r="E916" s="27" t="s">
        <v>1610</v>
      </c>
      <c r="F916" s="27" t="s">
        <v>1457</v>
      </c>
      <c r="G916" s="27" t="s">
        <v>1457</v>
      </c>
      <c r="H916" s="27" t="s">
        <v>137</v>
      </c>
      <c r="I916" s="29">
        <v>0</v>
      </c>
      <c r="J916" s="30">
        <v>123</v>
      </c>
    </row>
    <row r="917" spans="1:10" x14ac:dyDescent="0.45">
      <c r="A917" s="27" t="s">
        <v>538</v>
      </c>
      <c r="B917" s="28" t="s">
        <v>539</v>
      </c>
      <c r="C917" s="27" t="s">
        <v>540</v>
      </c>
      <c r="D917" s="27" t="s">
        <v>541</v>
      </c>
      <c r="E917" s="27" t="s">
        <v>542</v>
      </c>
      <c r="F917" s="27" t="s">
        <v>342</v>
      </c>
      <c r="G917" s="27" t="s">
        <v>336</v>
      </c>
      <c r="H917" s="27" t="s">
        <v>137</v>
      </c>
      <c r="I917" s="29">
        <v>0</v>
      </c>
      <c r="J917" s="30">
        <v>120</v>
      </c>
    </row>
    <row r="918" spans="1:10" x14ac:dyDescent="0.45">
      <c r="A918" s="27" t="s">
        <v>3851</v>
      </c>
      <c r="B918" s="28" t="s">
        <v>3852</v>
      </c>
      <c r="C918" s="27" t="s">
        <v>3853</v>
      </c>
      <c r="D918" s="27" t="s">
        <v>3854</v>
      </c>
      <c r="E918" s="27" t="s">
        <v>3855</v>
      </c>
      <c r="F918" s="27" t="s">
        <v>3317</v>
      </c>
      <c r="G918" s="27" t="s">
        <v>3329</v>
      </c>
      <c r="H918" s="27" t="s">
        <v>137</v>
      </c>
      <c r="I918" s="29">
        <v>0</v>
      </c>
      <c r="J918" s="30">
        <v>112</v>
      </c>
    </row>
    <row r="919" spans="1:10" x14ac:dyDescent="0.45">
      <c r="A919" s="27" t="s">
        <v>3560</v>
      </c>
      <c r="B919" s="28" t="s">
        <v>3561</v>
      </c>
      <c r="C919" s="27" t="s">
        <v>3562</v>
      </c>
      <c r="D919" s="27" t="s">
        <v>3563</v>
      </c>
      <c r="E919" s="27" t="s">
        <v>3564</v>
      </c>
      <c r="F919" s="27" t="s">
        <v>3317</v>
      </c>
      <c r="G919" s="27" t="s">
        <v>3318</v>
      </c>
      <c r="H919" s="27" t="s">
        <v>137</v>
      </c>
      <c r="I919" s="29">
        <v>0</v>
      </c>
      <c r="J919" s="30">
        <v>195</v>
      </c>
    </row>
    <row r="920" spans="1:10" x14ac:dyDescent="0.45">
      <c r="A920" s="27" t="s">
        <v>1931</v>
      </c>
      <c r="B920" s="28" t="s">
        <v>1932</v>
      </c>
      <c r="C920" s="27" t="s">
        <v>1933</v>
      </c>
      <c r="D920" s="27" t="s">
        <v>1934</v>
      </c>
      <c r="E920" s="27" t="s">
        <v>1935</v>
      </c>
      <c r="F920" s="27" t="s">
        <v>1661</v>
      </c>
      <c r="G920" s="27" t="s">
        <v>1661</v>
      </c>
      <c r="H920" s="27" t="s">
        <v>137</v>
      </c>
      <c r="I920" s="29">
        <v>0</v>
      </c>
      <c r="J920" s="30">
        <v>95</v>
      </c>
    </row>
    <row r="921" spans="1:10" x14ac:dyDescent="0.45">
      <c r="A921" s="27" t="s">
        <v>1821</v>
      </c>
      <c r="B921" s="28" t="s">
        <v>1822</v>
      </c>
      <c r="C921" s="27" t="s">
        <v>1823</v>
      </c>
      <c r="D921" s="27" t="s">
        <v>1824</v>
      </c>
      <c r="E921" s="27" t="s">
        <v>1825</v>
      </c>
      <c r="F921" s="27" t="s">
        <v>1661</v>
      </c>
      <c r="G921" s="27" t="s">
        <v>1661</v>
      </c>
      <c r="H921" s="27" t="s">
        <v>137</v>
      </c>
      <c r="I921" s="29">
        <v>0</v>
      </c>
      <c r="J921" s="30">
        <v>175</v>
      </c>
    </row>
    <row r="922" spans="1:10" x14ac:dyDescent="0.45">
      <c r="A922" s="27" t="s">
        <v>1132</v>
      </c>
      <c r="B922" s="28" t="s">
        <v>1133</v>
      </c>
      <c r="C922" s="27" t="s">
        <v>1134</v>
      </c>
      <c r="D922" s="27" t="s">
        <v>1135</v>
      </c>
      <c r="E922" s="27" t="s">
        <v>1136</v>
      </c>
      <c r="F922" s="27" t="s">
        <v>755</v>
      </c>
      <c r="G922" s="27" t="s">
        <v>762</v>
      </c>
      <c r="H922" s="27" t="s">
        <v>137</v>
      </c>
      <c r="I922" s="29">
        <v>0</v>
      </c>
      <c r="J922" s="30">
        <v>62</v>
      </c>
    </row>
    <row r="923" spans="1:10" x14ac:dyDescent="0.45">
      <c r="A923" s="27" t="s">
        <v>5394</v>
      </c>
      <c r="B923" s="40" t="s">
        <v>5395</v>
      </c>
      <c r="C923" s="27" t="s">
        <v>5396</v>
      </c>
      <c r="D923" s="27" t="s">
        <v>5397</v>
      </c>
      <c r="E923" s="27" t="s">
        <v>5398</v>
      </c>
      <c r="F923" s="27" t="s">
        <v>2902</v>
      </c>
      <c r="G923" s="27" t="s">
        <v>2902</v>
      </c>
      <c r="H923" s="27" t="s">
        <v>137</v>
      </c>
      <c r="I923" s="29">
        <v>0</v>
      </c>
      <c r="J923" s="30">
        <v>59</v>
      </c>
    </row>
    <row r="924" spans="1:10" x14ac:dyDescent="0.45">
      <c r="A924" s="27" t="s">
        <v>1407</v>
      </c>
      <c r="B924" s="28" t="s">
        <v>1408</v>
      </c>
      <c r="C924" s="27" t="s">
        <v>1409</v>
      </c>
      <c r="D924" s="27" t="s">
        <v>1410</v>
      </c>
      <c r="E924" s="27" t="s">
        <v>1411</v>
      </c>
      <c r="F924" s="27" t="s">
        <v>1234</v>
      </c>
      <c r="G924" s="27" t="s">
        <v>1235</v>
      </c>
      <c r="H924" s="27" t="s">
        <v>137</v>
      </c>
      <c r="I924" s="29">
        <v>0</v>
      </c>
      <c r="J924" s="30">
        <v>97</v>
      </c>
    </row>
    <row r="925" spans="1:10" x14ac:dyDescent="0.45">
      <c r="A925" s="27" t="s">
        <v>1137</v>
      </c>
      <c r="B925" s="28" t="s">
        <v>1138</v>
      </c>
      <c r="C925" s="27" t="s">
        <v>1139</v>
      </c>
      <c r="D925" s="27" t="s">
        <v>1140</v>
      </c>
      <c r="E925" s="27" t="s">
        <v>1141</v>
      </c>
      <c r="F925" s="27" t="s">
        <v>761</v>
      </c>
      <c r="G925" s="27" t="s">
        <v>789</v>
      </c>
      <c r="H925" s="27" t="s">
        <v>137</v>
      </c>
      <c r="I925" s="29">
        <v>0</v>
      </c>
      <c r="J925" s="30">
        <v>144</v>
      </c>
    </row>
    <row r="926" spans="1:10" x14ac:dyDescent="0.45">
      <c r="A926" s="27" t="s">
        <v>4452</v>
      </c>
      <c r="B926" s="28" t="s">
        <v>4453</v>
      </c>
      <c r="C926" s="27" t="s">
        <v>4454</v>
      </c>
      <c r="D926" s="27" t="s">
        <v>4455</v>
      </c>
      <c r="E926" s="27" t="s">
        <v>4456</v>
      </c>
      <c r="F926" s="27" t="s">
        <v>3317</v>
      </c>
      <c r="G926" s="27" t="s">
        <v>3635</v>
      </c>
      <c r="H926" s="27" t="s">
        <v>137</v>
      </c>
      <c r="I926" s="29">
        <v>0</v>
      </c>
      <c r="J926" s="30">
        <v>50</v>
      </c>
    </row>
    <row r="927" spans="1:10" x14ac:dyDescent="0.45">
      <c r="A927" s="27" t="s">
        <v>300</v>
      </c>
      <c r="B927" s="28" t="s">
        <v>301</v>
      </c>
      <c r="C927" s="27" t="s">
        <v>302</v>
      </c>
      <c r="D927" s="27" t="s">
        <v>303</v>
      </c>
      <c r="E927" s="27" t="s">
        <v>304</v>
      </c>
      <c r="F927" s="27" t="s">
        <v>249</v>
      </c>
      <c r="G927" s="27" t="s">
        <v>136</v>
      </c>
      <c r="H927" s="27" t="s">
        <v>137</v>
      </c>
      <c r="I927" s="29">
        <v>0</v>
      </c>
      <c r="J927" s="30">
        <v>54</v>
      </c>
    </row>
    <row r="928" spans="1:10" x14ac:dyDescent="0.45">
      <c r="A928" s="27" t="s">
        <v>2356</v>
      </c>
      <c r="B928" s="28" t="s">
        <v>2357</v>
      </c>
      <c r="C928" s="27" t="s">
        <v>2358</v>
      </c>
      <c r="D928" s="27" t="s">
        <v>2359</v>
      </c>
      <c r="E928" s="27" t="s">
        <v>2360</v>
      </c>
      <c r="F928" s="27" t="s">
        <v>2270</v>
      </c>
      <c r="G928" s="27" t="s">
        <v>2270</v>
      </c>
      <c r="H928" s="27" t="s">
        <v>137</v>
      </c>
      <c r="I928" s="29">
        <v>0</v>
      </c>
      <c r="J928" s="30">
        <v>87</v>
      </c>
    </row>
    <row r="929" spans="1:10" x14ac:dyDescent="0.45">
      <c r="A929" s="27" t="s">
        <v>4661</v>
      </c>
      <c r="B929" s="28" t="s">
        <v>4662</v>
      </c>
      <c r="C929" s="27" t="s">
        <v>4663</v>
      </c>
      <c r="D929" s="27" t="s">
        <v>4664</v>
      </c>
      <c r="E929" s="27" t="s">
        <v>4665</v>
      </c>
      <c r="F929" s="27" t="s">
        <v>3317</v>
      </c>
      <c r="G929" s="27" t="s">
        <v>3329</v>
      </c>
      <c r="H929" s="27" t="s">
        <v>137</v>
      </c>
      <c r="I929" s="29">
        <v>0</v>
      </c>
      <c r="J929" s="30">
        <v>88</v>
      </c>
    </row>
    <row r="930" spans="1:10" x14ac:dyDescent="0.45">
      <c r="A930" s="27" t="s">
        <v>2968</v>
      </c>
      <c r="B930" s="28" t="s">
        <v>2969</v>
      </c>
      <c r="C930" s="27" t="s">
        <v>2970</v>
      </c>
      <c r="D930" s="27" t="s">
        <v>2971</v>
      </c>
      <c r="E930" s="27" t="s">
        <v>2972</v>
      </c>
      <c r="F930" s="27" t="s">
        <v>2902</v>
      </c>
      <c r="G930" s="27" t="s">
        <v>2902</v>
      </c>
      <c r="H930" s="27" t="s">
        <v>137</v>
      </c>
      <c r="I930" s="29">
        <v>0</v>
      </c>
      <c r="J930" s="30">
        <v>50</v>
      </c>
    </row>
    <row r="931" spans="1:10" x14ac:dyDescent="0.45">
      <c r="A931" s="27" t="s">
        <v>1147</v>
      </c>
      <c r="B931" s="28" t="s">
        <v>1148</v>
      </c>
      <c r="C931" s="27" t="s">
        <v>1149</v>
      </c>
      <c r="D931" s="27" t="s">
        <v>1150</v>
      </c>
      <c r="E931" s="27" t="s">
        <v>1151</v>
      </c>
      <c r="F931" s="27" t="s">
        <v>749</v>
      </c>
      <c r="G931" s="27" t="s">
        <v>749</v>
      </c>
      <c r="H931" s="27" t="s">
        <v>137</v>
      </c>
      <c r="I931" s="29">
        <v>0</v>
      </c>
      <c r="J931" s="30">
        <v>59</v>
      </c>
    </row>
    <row r="932" spans="1:10" x14ac:dyDescent="0.45">
      <c r="A932" s="27" t="s">
        <v>5053</v>
      </c>
      <c r="B932" s="28" t="s">
        <v>5054</v>
      </c>
      <c r="C932" s="27" t="s">
        <v>5055</v>
      </c>
      <c r="D932" s="27" t="s">
        <v>5056</v>
      </c>
      <c r="E932" s="27" t="s">
        <v>5057</v>
      </c>
      <c r="F932" s="27" t="s">
        <v>748</v>
      </c>
      <c r="G932" s="27" t="s">
        <v>749</v>
      </c>
      <c r="H932" s="27" t="s">
        <v>137</v>
      </c>
      <c r="I932" s="29">
        <v>0</v>
      </c>
      <c r="J932" s="30">
        <v>37</v>
      </c>
    </row>
    <row r="933" spans="1:10" x14ac:dyDescent="0.45">
      <c r="A933" s="27" t="s">
        <v>3278</v>
      </c>
      <c r="B933" s="28" t="s">
        <v>3279</v>
      </c>
      <c r="C933" s="27" t="s">
        <v>3280</v>
      </c>
      <c r="D933" s="27" t="s">
        <v>3281</v>
      </c>
      <c r="E933" s="27" t="s">
        <v>3282</v>
      </c>
      <c r="F933" s="27" t="s">
        <v>2902</v>
      </c>
      <c r="G933" s="27" t="s">
        <v>2902</v>
      </c>
      <c r="H933" s="27" t="s">
        <v>137</v>
      </c>
      <c r="I933" s="29">
        <v>0</v>
      </c>
      <c r="J933" s="30">
        <v>206</v>
      </c>
    </row>
    <row r="934" spans="1:10" x14ac:dyDescent="0.45">
      <c r="A934" s="27" t="s">
        <v>305</v>
      </c>
      <c r="B934" s="28" t="s">
        <v>306</v>
      </c>
      <c r="C934" s="27" t="s">
        <v>307</v>
      </c>
      <c r="D934" s="27" t="s">
        <v>308</v>
      </c>
      <c r="E934" s="27" t="s">
        <v>309</v>
      </c>
      <c r="F934" s="27" t="s">
        <v>160</v>
      </c>
      <c r="G934" s="27" t="s">
        <v>136</v>
      </c>
      <c r="H934" s="27" t="s">
        <v>137</v>
      </c>
      <c r="I934" s="29">
        <v>0</v>
      </c>
      <c r="J934" s="30">
        <v>120</v>
      </c>
    </row>
    <row r="935" spans="1:10" x14ac:dyDescent="0.45">
      <c r="A935" s="27" t="s">
        <v>325</v>
      </c>
      <c r="B935" s="28" t="s">
        <v>326</v>
      </c>
      <c r="C935" s="27" t="s">
        <v>327</v>
      </c>
      <c r="D935" s="27" t="s">
        <v>328</v>
      </c>
      <c r="E935" s="27" t="s">
        <v>329</v>
      </c>
      <c r="F935" s="27" t="s">
        <v>160</v>
      </c>
      <c r="G935" s="27" t="s">
        <v>136</v>
      </c>
      <c r="H935" s="27" t="s">
        <v>137</v>
      </c>
      <c r="I935" s="29">
        <v>0</v>
      </c>
      <c r="J935" s="30">
        <v>87</v>
      </c>
    </row>
    <row r="936" spans="1:10" x14ac:dyDescent="0.45">
      <c r="A936" s="27" t="s">
        <v>713</v>
      </c>
      <c r="B936" s="28" t="s">
        <v>714</v>
      </c>
      <c r="C936" s="27" t="s">
        <v>715</v>
      </c>
      <c r="D936" s="27" t="s">
        <v>716</v>
      </c>
      <c r="E936" s="27" t="s">
        <v>717</v>
      </c>
      <c r="F936" s="27" t="s">
        <v>342</v>
      </c>
      <c r="G936" s="27" t="s">
        <v>336</v>
      </c>
      <c r="H936" s="27" t="s">
        <v>137</v>
      </c>
      <c r="I936" s="29">
        <v>0</v>
      </c>
      <c r="J936" s="30">
        <v>202</v>
      </c>
    </row>
    <row r="937" spans="1:10" x14ac:dyDescent="0.45">
      <c r="A937" s="27" t="s">
        <v>2993</v>
      </c>
      <c r="B937" s="28" t="s">
        <v>2994</v>
      </c>
      <c r="C937" s="27" t="s">
        <v>2995</v>
      </c>
      <c r="D937" s="27" t="s">
        <v>2996</v>
      </c>
      <c r="E937" s="27" t="s">
        <v>2997</v>
      </c>
      <c r="F937" s="27" t="s">
        <v>2896</v>
      </c>
      <c r="G937" s="27" t="s">
        <v>2896</v>
      </c>
      <c r="H937" s="27" t="s">
        <v>137</v>
      </c>
      <c r="I937" s="29">
        <v>0</v>
      </c>
      <c r="J937" s="30">
        <v>59</v>
      </c>
    </row>
    <row r="938" spans="1:10" x14ac:dyDescent="0.45">
      <c r="A938" s="27" t="s">
        <v>1616</v>
      </c>
      <c r="B938" s="28" t="s">
        <v>1617</v>
      </c>
      <c r="C938" s="27" t="s">
        <v>1618</v>
      </c>
      <c r="D938" s="27" t="s">
        <v>1619</v>
      </c>
      <c r="E938" s="27" t="s">
        <v>1620</v>
      </c>
      <c r="F938" s="27" t="s">
        <v>1480</v>
      </c>
      <c r="G938" s="27" t="s">
        <v>1457</v>
      </c>
      <c r="H938" s="27" t="s">
        <v>137</v>
      </c>
      <c r="I938" s="29">
        <v>0</v>
      </c>
      <c r="J938" s="30">
        <v>80</v>
      </c>
    </row>
    <row r="939" spans="1:10" x14ac:dyDescent="0.45">
      <c r="A939" s="27" t="s">
        <v>2552</v>
      </c>
      <c r="B939" s="28" t="s">
        <v>2553</v>
      </c>
      <c r="C939" s="27" t="s">
        <v>2554</v>
      </c>
      <c r="D939" s="27" t="s">
        <v>2555</v>
      </c>
      <c r="E939" s="27" t="s">
        <v>2556</v>
      </c>
      <c r="F939" s="27" t="s">
        <v>2270</v>
      </c>
      <c r="G939" s="27" t="s">
        <v>2270</v>
      </c>
      <c r="H939" s="27" t="s">
        <v>137</v>
      </c>
      <c r="I939" s="29">
        <v>0</v>
      </c>
      <c r="J939" s="30">
        <v>59</v>
      </c>
    </row>
    <row r="940" spans="1:10" x14ac:dyDescent="0.45">
      <c r="A940" s="27" t="s">
        <v>2225</v>
      </c>
      <c r="B940" s="28" t="s">
        <v>2226</v>
      </c>
      <c r="C940" s="27" t="s">
        <v>2227</v>
      </c>
      <c r="D940" s="27" t="s">
        <v>2228</v>
      </c>
      <c r="E940" s="27" t="s">
        <v>2229</v>
      </c>
      <c r="F940" s="27" t="s">
        <v>1994</v>
      </c>
      <c r="G940" s="27" t="s">
        <v>1962</v>
      </c>
      <c r="H940" s="27" t="s">
        <v>137</v>
      </c>
      <c r="I940" s="29">
        <v>0</v>
      </c>
      <c r="J940" s="30">
        <v>59</v>
      </c>
    </row>
    <row r="941" spans="1:10" x14ac:dyDescent="0.45">
      <c r="A941" s="27" t="s">
        <v>1621</v>
      </c>
      <c r="B941" s="28" t="s">
        <v>1622</v>
      </c>
      <c r="C941" s="27" t="s">
        <v>1623</v>
      </c>
      <c r="D941" s="27" t="s">
        <v>1624</v>
      </c>
      <c r="E941" s="27" t="s">
        <v>1625</v>
      </c>
      <c r="F941" s="27" t="s">
        <v>1469</v>
      </c>
      <c r="G941" s="27" t="s">
        <v>1235</v>
      </c>
      <c r="H941" s="27" t="s">
        <v>137</v>
      </c>
      <c r="I941" s="29">
        <v>0</v>
      </c>
      <c r="J941" s="30">
        <v>87</v>
      </c>
    </row>
    <row r="942" spans="1:10" x14ac:dyDescent="0.45">
      <c r="A942" s="27" t="s">
        <v>3288</v>
      </c>
      <c r="B942" s="28" t="s">
        <v>1622</v>
      </c>
      <c r="C942" s="27" t="s">
        <v>3289</v>
      </c>
      <c r="D942" s="27" t="s">
        <v>3290</v>
      </c>
      <c r="E942" s="27" t="s">
        <v>3291</v>
      </c>
      <c r="F942" s="27" t="s">
        <v>2902</v>
      </c>
      <c r="G942" s="27" t="s">
        <v>2902</v>
      </c>
      <c r="H942" s="27" t="s">
        <v>137</v>
      </c>
      <c r="I942" s="29">
        <v>0</v>
      </c>
      <c r="J942" s="30">
        <v>109</v>
      </c>
    </row>
    <row r="943" spans="1:10" x14ac:dyDescent="0.45">
      <c r="A943" s="27" t="s">
        <v>1501</v>
      </c>
      <c r="B943" s="28" t="s">
        <v>1502</v>
      </c>
      <c r="C943" s="27" t="s">
        <v>1503</v>
      </c>
      <c r="D943" s="27" t="s">
        <v>1504</v>
      </c>
      <c r="E943" s="27" t="s">
        <v>1505</v>
      </c>
      <c r="F943" s="27" t="s">
        <v>1480</v>
      </c>
      <c r="G943" s="27" t="s">
        <v>1457</v>
      </c>
      <c r="H943" s="27" t="s">
        <v>137</v>
      </c>
      <c r="I943" s="29">
        <v>0</v>
      </c>
      <c r="J943" s="30">
        <v>59</v>
      </c>
    </row>
    <row r="944" spans="1:10" x14ac:dyDescent="0.45">
      <c r="A944" s="27" t="s">
        <v>3861</v>
      </c>
      <c r="B944" s="28" t="s">
        <v>3862</v>
      </c>
      <c r="C944" s="27" t="s">
        <v>3863</v>
      </c>
      <c r="D944" s="27" t="s">
        <v>3864</v>
      </c>
      <c r="E944" s="27" t="s">
        <v>3865</v>
      </c>
      <c r="F944" s="27" t="s">
        <v>3317</v>
      </c>
      <c r="G944" s="27" t="s">
        <v>3329</v>
      </c>
      <c r="H944" s="27" t="s">
        <v>137</v>
      </c>
      <c r="I944" s="29">
        <v>0</v>
      </c>
      <c r="J944" s="30">
        <v>99</v>
      </c>
    </row>
    <row r="945" spans="1:10" x14ac:dyDescent="0.45">
      <c r="A945" s="27" t="s">
        <v>723</v>
      </c>
      <c r="B945" s="28" t="s">
        <v>724</v>
      </c>
      <c r="C945" s="27" t="s">
        <v>725</v>
      </c>
      <c r="D945" s="27" t="s">
        <v>726</v>
      </c>
      <c r="E945" s="27" t="s">
        <v>727</v>
      </c>
      <c r="F945" s="27" t="s">
        <v>335</v>
      </c>
      <c r="G945" s="27" t="s">
        <v>336</v>
      </c>
      <c r="H945" s="27" t="s">
        <v>137</v>
      </c>
      <c r="I945" s="29">
        <v>0</v>
      </c>
      <c r="J945" s="30">
        <v>50</v>
      </c>
    </row>
    <row r="946" spans="1:10" x14ac:dyDescent="0.45">
      <c r="A946" s="27" t="s">
        <v>1027</v>
      </c>
      <c r="B946" s="28" t="s">
        <v>1028</v>
      </c>
      <c r="C946" s="27" t="s">
        <v>1029</v>
      </c>
      <c r="D946" s="27" t="s">
        <v>1030</v>
      </c>
      <c r="E946" s="27" t="s">
        <v>1031</v>
      </c>
      <c r="F946" s="27" t="s">
        <v>761</v>
      </c>
      <c r="G946" s="27" t="s">
        <v>789</v>
      </c>
      <c r="H946" s="27" t="s">
        <v>137</v>
      </c>
      <c r="I946" s="29">
        <v>0</v>
      </c>
      <c r="J946" s="30">
        <v>70</v>
      </c>
    </row>
    <row r="947" spans="1:10" x14ac:dyDescent="0.45">
      <c r="A947" s="27" t="s">
        <v>1470</v>
      </c>
      <c r="B947" s="28" t="s">
        <v>1471</v>
      </c>
      <c r="C947" s="27" t="s">
        <v>1472</v>
      </c>
      <c r="D947" s="27" t="s">
        <v>1473</v>
      </c>
      <c r="E947" s="27" t="s">
        <v>1474</v>
      </c>
      <c r="F947" s="27" t="s">
        <v>1469</v>
      </c>
      <c r="G947" s="27" t="s">
        <v>1235</v>
      </c>
      <c r="H947" s="27" t="s">
        <v>137</v>
      </c>
      <c r="I947" s="29">
        <v>0</v>
      </c>
      <c r="J947" s="30">
        <v>53</v>
      </c>
    </row>
    <row r="948" spans="1:10" x14ac:dyDescent="0.45">
      <c r="A948" s="27" t="s">
        <v>4357</v>
      </c>
      <c r="B948" s="28" t="s">
        <v>4358</v>
      </c>
      <c r="C948" s="27" t="s">
        <v>4359</v>
      </c>
      <c r="D948" s="27" t="s">
        <v>4360</v>
      </c>
      <c r="E948" s="27" t="s">
        <v>4361</v>
      </c>
      <c r="F948" s="27" t="s">
        <v>3317</v>
      </c>
      <c r="G948" s="27" t="s">
        <v>3635</v>
      </c>
      <c r="H948" s="27" t="s">
        <v>137</v>
      </c>
      <c r="I948" s="29">
        <v>0</v>
      </c>
      <c r="J948" s="30">
        <v>96</v>
      </c>
    </row>
    <row r="949" spans="1:10" x14ac:dyDescent="0.45">
      <c r="A949" s="27" t="s">
        <v>3736</v>
      </c>
      <c r="B949" s="28" t="s">
        <v>3737</v>
      </c>
      <c r="C949" s="27" t="s">
        <v>3738</v>
      </c>
      <c r="D949" s="27" t="s">
        <v>3739</v>
      </c>
      <c r="E949" s="27" t="s">
        <v>3740</v>
      </c>
      <c r="F949" s="27" t="s">
        <v>3317</v>
      </c>
      <c r="G949" s="27" t="s">
        <v>3329</v>
      </c>
      <c r="H949" s="27" t="s">
        <v>137</v>
      </c>
      <c r="I949" s="29">
        <v>0</v>
      </c>
      <c r="J949" s="30">
        <v>99</v>
      </c>
    </row>
    <row r="950" spans="1:10" x14ac:dyDescent="0.45">
      <c r="A950" s="27" t="s">
        <v>3856</v>
      </c>
      <c r="B950" s="28" t="s">
        <v>3857</v>
      </c>
      <c r="C950" s="27" t="s">
        <v>3858</v>
      </c>
      <c r="D950" s="27" t="s">
        <v>3859</v>
      </c>
      <c r="E950" s="27" t="s">
        <v>3860</v>
      </c>
      <c r="F950" s="27" t="s">
        <v>3317</v>
      </c>
      <c r="G950" s="27" t="s">
        <v>3329</v>
      </c>
      <c r="H950" s="27" t="s">
        <v>137</v>
      </c>
      <c r="I950" s="29">
        <v>0</v>
      </c>
      <c r="J950" s="30">
        <v>72</v>
      </c>
    </row>
    <row r="951" spans="1:10" x14ac:dyDescent="0.45">
      <c r="A951" s="27" t="s">
        <v>2035</v>
      </c>
      <c r="B951" s="28" t="s">
        <v>2036</v>
      </c>
      <c r="C951" s="27" t="s">
        <v>2037</v>
      </c>
      <c r="D951" s="27" t="s">
        <v>2038</v>
      </c>
      <c r="E951" s="27" t="s">
        <v>2039</v>
      </c>
      <c r="F951" s="27" t="s">
        <v>1961</v>
      </c>
      <c r="G951" s="27" t="s">
        <v>1962</v>
      </c>
      <c r="H951" s="27" t="s">
        <v>137</v>
      </c>
      <c r="I951" s="29">
        <v>0</v>
      </c>
      <c r="J951" s="30">
        <v>148</v>
      </c>
    </row>
    <row r="952" spans="1:10" x14ac:dyDescent="0.45">
      <c r="A952" s="27" t="s">
        <v>1626</v>
      </c>
      <c r="B952" s="28" t="s">
        <v>1627</v>
      </c>
      <c r="C952" s="27" t="s">
        <v>1628</v>
      </c>
      <c r="D952" s="27" t="s">
        <v>1629</v>
      </c>
      <c r="E952" s="27" t="s">
        <v>1630</v>
      </c>
      <c r="F952" s="27" t="s">
        <v>1457</v>
      </c>
      <c r="G952" s="27" t="s">
        <v>1457</v>
      </c>
      <c r="H952" s="27" t="s">
        <v>137</v>
      </c>
      <c r="I952" s="29">
        <v>0</v>
      </c>
      <c r="J952" s="30">
        <v>71</v>
      </c>
    </row>
    <row r="953" spans="1:10" x14ac:dyDescent="0.45">
      <c r="A953" s="27" t="s">
        <v>3555</v>
      </c>
      <c r="B953" s="28" t="s">
        <v>3556</v>
      </c>
      <c r="C953" s="27" t="s">
        <v>3557</v>
      </c>
      <c r="D953" s="27" t="s">
        <v>3558</v>
      </c>
      <c r="E953" s="27" t="s">
        <v>3559</v>
      </c>
      <c r="F953" s="27" t="s">
        <v>3317</v>
      </c>
      <c r="G953" s="27" t="s">
        <v>3318</v>
      </c>
      <c r="H953" s="27" t="s">
        <v>137</v>
      </c>
      <c r="I953" s="29">
        <v>0</v>
      </c>
      <c r="J953" s="30">
        <v>182</v>
      </c>
    </row>
    <row r="954" spans="1:10" x14ac:dyDescent="0.45">
      <c r="A954" s="27" t="s">
        <v>4861</v>
      </c>
      <c r="B954" s="28" t="s">
        <v>4862</v>
      </c>
      <c r="C954" s="27" t="s">
        <v>4863</v>
      </c>
      <c r="D954" s="27" t="s">
        <v>4864</v>
      </c>
      <c r="E954" s="27" t="s">
        <v>4865</v>
      </c>
      <c r="F954" s="27" t="s">
        <v>3317</v>
      </c>
      <c r="G954" s="27" t="s">
        <v>3318</v>
      </c>
      <c r="H954" s="27" t="s">
        <v>137</v>
      </c>
      <c r="I954" s="29">
        <v>0</v>
      </c>
      <c r="J954" s="30">
        <v>99</v>
      </c>
    </row>
    <row r="955" spans="1:10" x14ac:dyDescent="0.45">
      <c r="A955" s="27" t="s">
        <v>5219</v>
      </c>
      <c r="B955" s="28" t="s">
        <v>5220</v>
      </c>
      <c r="C955" s="27" t="s">
        <v>5221</v>
      </c>
      <c r="D955" s="27" t="s">
        <v>5222</v>
      </c>
      <c r="E955" s="27" t="s">
        <v>5223</v>
      </c>
      <c r="F955" s="27" t="s">
        <v>2902</v>
      </c>
      <c r="G955" s="27" t="s">
        <v>4911</v>
      </c>
      <c r="H955" s="27" t="s">
        <v>137</v>
      </c>
      <c r="I955" s="29">
        <v>0</v>
      </c>
      <c r="J955" s="30">
        <v>60</v>
      </c>
    </row>
    <row r="956" spans="1:10" x14ac:dyDescent="0.45">
      <c r="A956" s="27" t="s">
        <v>5149</v>
      </c>
      <c r="B956" s="28" t="s">
        <v>5150</v>
      </c>
      <c r="C956" s="27" t="s">
        <v>5151</v>
      </c>
      <c r="D956" s="27" t="s">
        <v>5152</v>
      </c>
      <c r="E956" s="27" t="s">
        <v>5153</v>
      </c>
      <c r="F956" s="27" t="s">
        <v>2270</v>
      </c>
      <c r="G956" s="27" t="s">
        <v>4911</v>
      </c>
      <c r="H956" s="27" t="s">
        <v>137</v>
      </c>
      <c r="I956" s="29">
        <v>0</v>
      </c>
      <c r="J956" s="30">
        <v>180</v>
      </c>
    </row>
    <row r="957" spans="1:10" x14ac:dyDescent="0.45">
      <c r="A957" s="27" t="s">
        <v>5339</v>
      </c>
      <c r="B957" s="40" t="s">
        <v>5340</v>
      </c>
      <c r="C957" s="27" t="s">
        <v>5341</v>
      </c>
      <c r="D957" s="27" t="s">
        <v>5342</v>
      </c>
      <c r="E957" s="27" t="s">
        <v>5343</v>
      </c>
      <c r="F957" s="27" t="s">
        <v>789</v>
      </c>
      <c r="G957" s="27" t="s">
        <v>4911</v>
      </c>
      <c r="H957" s="27" t="s">
        <v>137</v>
      </c>
      <c r="I957" s="29">
        <v>0</v>
      </c>
      <c r="J957" s="30">
        <v>120</v>
      </c>
    </row>
    <row r="958" spans="1:10" x14ac:dyDescent="0.45">
      <c r="A958" s="27" t="s">
        <v>5344</v>
      </c>
      <c r="B958" s="40" t="s">
        <v>5345</v>
      </c>
      <c r="C958" s="27" t="s">
        <v>5346</v>
      </c>
      <c r="D958" s="27" t="s">
        <v>5347</v>
      </c>
      <c r="E958" s="27" t="s">
        <v>5348</v>
      </c>
      <c r="F958" s="27" t="s">
        <v>2750</v>
      </c>
      <c r="G958" s="27" t="s">
        <v>4911</v>
      </c>
      <c r="H958" s="27" t="s">
        <v>137</v>
      </c>
      <c r="I958" s="29">
        <v>0</v>
      </c>
      <c r="J958" s="30">
        <v>60</v>
      </c>
    </row>
    <row r="959" spans="1:10" x14ac:dyDescent="0.45">
      <c r="A959" s="27" t="s">
        <v>5314</v>
      </c>
      <c r="B959" s="40" t="s">
        <v>5315</v>
      </c>
      <c r="C959" s="27" t="s">
        <v>5316</v>
      </c>
      <c r="D959" s="27" t="s">
        <v>5317</v>
      </c>
      <c r="E959" s="27" t="s">
        <v>5318</v>
      </c>
      <c r="F959" s="27" t="s">
        <v>3317</v>
      </c>
      <c r="G959" s="27" t="s">
        <v>4911</v>
      </c>
      <c r="H959" s="27" t="s">
        <v>137</v>
      </c>
      <c r="I959" s="29">
        <v>0</v>
      </c>
      <c r="J959" s="30">
        <v>312</v>
      </c>
    </row>
    <row r="960" spans="1:10" x14ac:dyDescent="0.45">
      <c r="A960" s="27" t="s">
        <v>4906</v>
      </c>
      <c r="B960" s="28" t="s">
        <v>4907</v>
      </c>
      <c r="C960" s="27" t="s">
        <v>4908</v>
      </c>
      <c r="D960" s="27" t="s">
        <v>4909</v>
      </c>
      <c r="E960" s="27" t="s">
        <v>4910</v>
      </c>
      <c r="F960" s="27" t="s">
        <v>208</v>
      </c>
      <c r="G960" s="27" t="s">
        <v>4911</v>
      </c>
      <c r="H960" s="27" t="s">
        <v>137</v>
      </c>
      <c r="I960" s="29">
        <v>0</v>
      </c>
      <c r="J960" s="30">
        <v>274</v>
      </c>
    </row>
    <row r="961" spans="1:10" x14ac:dyDescent="0.45">
      <c r="A961" s="27" t="s">
        <v>5144</v>
      </c>
      <c r="B961" s="28" t="s">
        <v>5145</v>
      </c>
      <c r="C961" s="27" t="s">
        <v>5146</v>
      </c>
      <c r="D961" s="27" t="s">
        <v>5147</v>
      </c>
      <c r="E961" s="27" t="s">
        <v>5148</v>
      </c>
      <c r="F961" s="27" t="s">
        <v>2270</v>
      </c>
      <c r="G961" s="27" t="s">
        <v>2270</v>
      </c>
      <c r="H961" s="27" t="s">
        <v>137</v>
      </c>
      <c r="I961" s="29">
        <v>0</v>
      </c>
      <c r="J961" s="30">
        <v>60</v>
      </c>
    </row>
    <row r="962" spans="1:10" x14ac:dyDescent="0.45">
      <c r="A962" s="27" t="s">
        <v>5239</v>
      </c>
      <c r="B962" s="28" t="s">
        <v>5240</v>
      </c>
      <c r="C962" s="27" t="s">
        <v>5241</v>
      </c>
      <c r="D962" s="27" t="s">
        <v>5242</v>
      </c>
      <c r="E962" s="27" t="s">
        <v>5243</v>
      </c>
      <c r="F962" s="27" t="s">
        <v>1961</v>
      </c>
      <c r="G962" s="27" t="s">
        <v>1962</v>
      </c>
      <c r="H962" s="27" t="s">
        <v>137</v>
      </c>
      <c r="I962" s="29">
        <v>0</v>
      </c>
      <c r="J962" s="30">
        <v>44</v>
      </c>
    </row>
    <row r="963" spans="1:10" x14ac:dyDescent="0.45">
      <c r="A963" s="27" t="s">
        <v>1636</v>
      </c>
      <c r="B963" s="28" t="s">
        <v>1637</v>
      </c>
      <c r="C963" s="27" t="s">
        <v>1638</v>
      </c>
      <c r="D963" s="27" t="s">
        <v>1639</v>
      </c>
      <c r="E963" s="27" t="s">
        <v>1640</v>
      </c>
      <c r="F963" s="27" t="s">
        <v>1457</v>
      </c>
      <c r="G963" s="27" t="s">
        <v>1457</v>
      </c>
      <c r="H963" s="27" t="s">
        <v>137</v>
      </c>
      <c r="I963" s="29">
        <v>0</v>
      </c>
      <c r="J963" s="30">
        <v>188</v>
      </c>
    </row>
    <row r="964" spans="1:10" x14ac:dyDescent="0.45">
      <c r="A964" s="27" t="s">
        <v>4497</v>
      </c>
      <c r="B964" s="28" t="s">
        <v>1637</v>
      </c>
      <c r="C964" s="27" t="s">
        <v>4498</v>
      </c>
      <c r="D964" s="27" t="s">
        <v>4499</v>
      </c>
      <c r="E964" s="27" t="s">
        <v>4500</v>
      </c>
      <c r="F964" s="27" t="s">
        <v>3317</v>
      </c>
      <c r="G964" s="27" t="s">
        <v>3635</v>
      </c>
      <c r="H964" s="27" t="s">
        <v>137</v>
      </c>
      <c r="I964" s="29">
        <v>0</v>
      </c>
      <c r="J964" s="30">
        <v>49</v>
      </c>
    </row>
    <row r="965" spans="1:10" x14ac:dyDescent="0.45">
      <c r="A965" s="27" t="s">
        <v>1682</v>
      </c>
      <c r="B965" s="28" t="s">
        <v>1683</v>
      </c>
      <c r="C965" s="27" t="s">
        <v>1684</v>
      </c>
      <c r="D965" s="27" t="s">
        <v>1685</v>
      </c>
      <c r="E965" s="27" t="s">
        <v>1686</v>
      </c>
      <c r="F965" s="27" t="s">
        <v>1661</v>
      </c>
      <c r="G965" s="27" t="s">
        <v>1661</v>
      </c>
      <c r="H965" s="27" t="s">
        <v>137</v>
      </c>
      <c r="I965" s="29">
        <v>0</v>
      </c>
      <c r="J965" s="30">
        <v>79</v>
      </c>
    </row>
    <row r="966" spans="1:10" x14ac:dyDescent="0.45">
      <c r="A966" s="27" t="s">
        <v>2562</v>
      </c>
      <c r="B966" s="28" t="s">
        <v>2563</v>
      </c>
      <c r="C966" s="27" t="s">
        <v>2564</v>
      </c>
      <c r="D966" s="27" t="s">
        <v>2565</v>
      </c>
      <c r="E966" s="27" t="s">
        <v>2566</v>
      </c>
      <c r="F966" s="27" t="s">
        <v>2270</v>
      </c>
      <c r="G966" s="27" t="s">
        <v>2270</v>
      </c>
      <c r="H966" s="27" t="s">
        <v>137</v>
      </c>
      <c r="I966" s="29">
        <v>0</v>
      </c>
      <c r="J966" s="30">
        <v>120</v>
      </c>
    </row>
    <row r="967" spans="1:10" x14ac:dyDescent="0.45">
      <c r="A967" s="27" t="s">
        <v>2735</v>
      </c>
      <c r="B967" s="28" t="s">
        <v>2736</v>
      </c>
      <c r="C967" s="27" t="s">
        <v>2737</v>
      </c>
      <c r="D967" s="27" t="s">
        <v>2738</v>
      </c>
      <c r="E967" s="27" t="s">
        <v>2739</v>
      </c>
      <c r="F967" s="27" t="s">
        <v>2602</v>
      </c>
      <c r="G967" s="27" t="s">
        <v>2602</v>
      </c>
      <c r="H967" s="27" t="s">
        <v>137</v>
      </c>
      <c r="I967" s="29">
        <v>0</v>
      </c>
      <c r="J967" s="30">
        <v>90</v>
      </c>
    </row>
    <row r="968" spans="1:10" x14ac:dyDescent="0.45">
      <c r="A968" s="27" t="s">
        <v>1157</v>
      </c>
      <c r="B968" s="28" t="s">
        <v>1158</v>
      </c>
      <c r="C968" s="27" t="s">
        <v>1159</v>
      </c>
      <c r="D968" s="27" t="s">
        <v>1160</v>
      </c>
      <c r="E968" s="27" t="s">
        <v>1161</v>
      </c>
      <c r="F968" s="27" t="s">
        <v>755</v>
      </c>
      <c r="G968" s="27" t="s">
        <v>749</v>
      </c>
      <c r="H968" s="27" t="s">
        <v>137</v>
      </c>
      <c r="I968" s="29">
        <v>0</v>
      </c>
      <c r="J968" s="30">
        <v>150</v>
      </c>
    </row>
    <row r="969" spans="1:10" x14ac:dyDescent="0.45">
      <c r="A969" s="27" t="s">
        <v>4866</v>
      </c>
      <c r="B969" s="28" t="s">
        <v>4867</v>
      </c>
      <c r="C969" s="27" t="s">
        <v>4868</v>
      </c>
      <c r="D969" s="27" t="s">
        <v>4869</v>
      </c>
      <c r="E969" s="27" t="s">
        <v>4870</v>
      </c>
      <c r="F969" s="27" t="s">
        <v>3317</v>
      </c>
      <c r="G969" s="27" t="s">
        <v>3329</v>
      </c>
      <c r="H969" s="27" t="s">
        <v>137</v>
      </c>
      <c r="I969" s="29">
        <v>0</v>
      </c>
      <c r="J969" s="30">
        <v>99</v>
      </c>
    </row>
    <row r="970" spans="1:10" x14ac:dyDescent="0.45">
      <c r="A970" s="27" t="s">
        <v>5124</v>
      </c>
      <c r="B970" s="28" t="s">
        <v>5125</v>
      </c>
      <c r="C970" s="27" t="s">
        <v>5126</v>
      </c>
      <c r="D970" s="27" t="s">
        <v>5127</v>
      </c>
      <c r="E970" s="27" t="s">
        <v>5128</v>
      </c>
      <c r="F970" s="27" t="s">
        <v>3317</v>
      </c>
      <c r="G970" s="27" t="s">
        <v>3318</v>
      </c>
      <c r="H970" s="27" t="s">
        <v>137</v>
      </c>
      <c r="I970" s="29">
        <v>0</v>
      </c>
      <c r="J970" s="30">
        <v>183</v>
      </c>
    </row>
    <row r="971" spans="1:10" x14ac:dyDescent="0.45">
      <c r="A971" s="27" t="s">
        <v>3911</v>
      </c>
      <c r="B971" s="28" t="s">
        <v>3912</v>
      </c>
      <c r="C971" s="27" t="s">
        <v>3913</v>
      </c>
      <c r="D971" s="27" t="s">
        <v>3914</v>
      </c>
      <c r="E971" s="27" t="s">
        <v>3915</v>
      </c>
      <c r="F971" s="27" t="s">
        <v>3317</v>
      </c>
      <c r="G971" s="27" t="s">
        <v>3318</v>
      </c>
      <c r="H971" s="27" t="s">
        <v>137</v>
      </c>
      <c r="I971" s="29">
        <v>0</v>
      </c>
      <c r="J971" s="30">
        <v>99</v>
      </c>
    </row>
    <row r="972" spans="1:10" x14ac:dyDescent="0.45">
      <c r="A972" s="27" t="s">
        <v>4566</v>
      </c>
      <c r="B972" s="28" t="s">
        <v>4567</v>
      </c>
      <c r="C972" s="27" t="s">
        <v>4568</v>
      </c>
      <c r="D972" s="27" t="s">
        <v>4569</v>
      </c>
      <c r="E972" s="27" t="s">
        <v>4570</v>
      </c>
      <c r="F972" s="27" t="s">
        <v>3317</v>
      </c>
      <c r="G972" s="27" t="s">
        <v>3635</v>
      </c>
      <c r="H972" s="27" t="s">
        <v>137</v>
      </c>
      <c r="I972" s="29">
        <v>0</v>
      </c>
      <c r="J972" s="30">
        <v>54</v>
      </c>
    </row>
    <row r="973" spans="1:10" x14ac:dyDescent="0.45">
      <c r="A973" s="27" t="s">
        <v>3292</v>
      </c>
      <c r="B973" s="28" t="s">
        <v>3293</v>
      </c>
      <c r="C973" s="27" t="s">
        <v>3294</v>
      </c>
      <c r="D973" s="27" t="s">
        <v>3295</v>
      </c>
      <c r="E973" s="27" t="s">
        <v>3296</v>
      </c>
      <c r="F973" s="27" t="s">
        <v>2896</v>
      </c>
      <c r="G973" s="27" t="s">
        <v>2896</v>
      </c>
      <c r="H973" s="27" t="s">
        <v>137</v>
      </c>
      <c r="I973" s="29">
        <v>0</v>
      </c>
      <c r="J973" s="30">
        <v>59</v>
      </c>
    </row>
    <row r="974" spans="1:10" x14ac:dyDescent="0.45">
      <c r="A974" s="27" t="s">
        <v>2265</v>
      </c>
      <c r="B974" s="28" t="s">
        <v>2266</v>
      </c>
      <c r="C974" s="27" t="s">
        <v>2267</v>
      </c>
      <c r="D974" s="27" t="s">
        <v>2268</v>
      </c>
      <c r="E974" s="27" t="s">
        <v>2269</v>
      </c>
      <c r="F974" s="27" t="s">
        <v>2270</v>
      </c>
      <c r="G974" s="27" t="s">
        <v>2270</v>
      </c>
      <c r="H974" s="27" t="s">
        <v>137</v>
      </c>
      <c r="I974" s="29">
        <v>0</v>
      </c>
      <c r="J974" s="30">
        <v>151</v>
      </c>
    </row>
    <row r="975" spans="1:10" x14ac:dyDescent="0.45">
      <c r="A975" s="27" t="s">
        <v>1641</v>
      </c>
      <c r="B975" s="28" t="s">
        <v>1642</v>
      </c>
      <c r="C975" s="27" t="s">
        <v>1643</v>
      </c>
      <c r="D975" s="27" t="s">
        <v>1644</v>
      </c>
      <c r="E975" s="27" t="s">
        <v>1645</v>
      </c>
      <c r="F975" s="27" t="s">
        <v>1480</v>
      </c>
      <c r="G975" s="27" t="s">
        <v>1457</v>
      </c>
      <c r="H975" s="27" t="s">
        <v>137</v>
      </c>
      <c r="I975" s="29">
        <v>0</v>
      </c>
      <c r="J975" s="30">
        <v>81</v>
      </c>
    </row>
    <row r="976" spans="1:10" x14ac:dyDescent="0.45">
      <c r="A976" s="27" t="s">
        <v>2740</v>
      </c>
      <c r="B976" s="28" t="s">
        <v>2741</v>
      </c>
      <c r="C976" s="27" t="s">
        <v>2742</v>
      </c>
      <c r="D976" s="27" t="s">
        <v>2743</v>
      </c>
      <c r="E976" s="27" t="s">
        <v>2744</v>
      </c>
      <c r="F976" s="27" t="s">
        <v>2639</v>
      </c>
      <c r="G976" s="27" t="s">
        <v>136</v>
      </c>
      <c r="H976" s="27" t="s">
        <v>137</v>
      </c>
      <c r="I976" s="29">
        <v>0</v>
      </c>
      <c r="J976" s="30">
        <v>31</v>
      </c>
    </row>
    <row r="977" spans="1:10" x14ac:dyDescent="0.45">
      <c r="A977" s="27" t="s">
        <v>3248</v>
      </c>
      <c r="B977" s="28" t="s">
        <v>3249</v>
      </c>
      <c r="C977" s="27" t="s">
        <v>3250</v>
      </c>
      <c r="D977" s="27" t="s">
        <v>3251</v>
      </c>
      <c r="E977" s="27" t="s">
        <v>3252</v>
      </c>
      <c r="F977" s="27" t="s">
        <v>2902</v>
      </c>
      <c r="G977" s="27" t="s">
        <v>2902</v>
      </c>
      <c r="H977" s="27" t="s">
        <v>137</v>
      </c>
      <c r="I977" s="29">
        <v>0</v>
      </c>
      <c r="J977" s="30">
        <v>99</v>
      </c>
    </row>
    <row r="978" spans="1:10" x14ac:dyDescent="0.45">
      <c r="A978" s="27" t="s">
        <v>2572</v>
      </c>
      <c r="B978" s="28" t="s">
        <v>2573</v>
      </c>
      <c r="C978" s="27" t="s">
        <v>2574</v>
      </c>
      <c r="D978" s="27" t="s">
        <v>2575</v>
      </c>
      <c r="E978" s="27" t="s">
        <v>2576</v>
      </c>
      <c r="F978" s="27" t="s">
        <v>2270</v>
      </c>
      <c r="G978" s="27" t="s">
        <v>2270</v>
      </c>
      <c r="H978" s="27" t="s">
        <v>137</v>
      </c>
      <c r="I978" s="29">
        <v>0</v>
      </c>
      <c r="J978" s="30">
        <v>299</v>
      </c>
    </row>
    <row r="979" spans="1:10" x14ac:dyDescent="0.45">
      <c r="A979" s="27" t="s">
        <v>3881</v>
      </c>
      <c r="B979" s="28" t="s">
        <v>3882</v>
      </c>
      <c r="C979" s="27" t="s">
        <v>3883</v>
      </c>
      <c r="D979" s="27" t="s">
        <v>3884</v>
      </c>
      <c r="E979" s="27" t="s">
        <v>3885</v>
      </c>
      <c r="F979" s="27" t="s">
        <v>3317</v>
      </c>
      <c r="G979" s="27" t="s">
        <v>3329</v>
      </c>
      <c r="H979" s="27" t="s">
        <v>137</v>
      </c>
      <c r="I979" s="29">
        <v>0</v>
      </c>
      <c r="J979" s="30">
        <v>58</v>
      </c>
    </row>
    <row r="980" spans="1:10" x14ac:dyDescent="0.45">
      <c r="A980" s="27" t="s">
        <v>4214</v>
      </c>
      <c r="B980" s="28" t="s">
        <v>4215</v>
      </c>
      <c r="C980" s="27" t="s">
        <v>4216</v>
      </c>
      <c r="D980" s="27" t="s">
        <v>4217</v>
      </c>
      <c r="E980" s="27" t="s">
        <v>4218</v>
      </c>
      <c r="F980" s="27" t="s">
        <v>3317</v>
      </c>
      <c r="G980" s="27" t="s">
        <v>3318</v>
      </c>
      <c r="H980" s="27" t="s">
        <v>137</v>
      </c>
      <c r="I980" s="29">
        <v>0</v>
      </c>
      <c r="J980" s="30">
        <v>52</v>
      </c>
    </row>
    <row r="981" spans="1:10" x14ac:dyDescent="0.45">
      <c r="A981" s="27" t="s">
        <v>2235</v>
      </c>
      <c r="B981" s="28" t="s">
        <v>2236</v>
      </c>
      <c r="C981" s="27" t="s">
        <v>2237</v>
      </c>
      <c r="D981" s="27" t="s">
        <v>2238</v>
      </c>
      <c r="E981" s="27" t="s">
        <v>2239</v>
      </c>
      <c r="F981" s="27" t="s">
        <v>1961</v>
      </c>
      <c r="G981" s="27" t="s">
        <v>1962</v>
      </c>
      <c r="H981" s="27" t="s">
        <v>137</v>
      </c>
      <c r="I981" s="29">
        <v>0</v>
      </c>
      <c r="J981" s="30">
        <v>30</v>
      </c>
    </row>
    <row r="982" spans="1:10" x14ac:dyDescent="0.45">
      <c r="A982" s="27" t="s">
        <v>1936</v>
      </c>
      <c r="B982" s="28" t="s">
        <v>1937</v>
      </c>
      <c r="C982" s="27" t="s">
        <v>1938</v>
      </c>
      <c r="D982" s="27" t="s">
        <v>1939</v>
      </c>
      <c r="E982" s="27" t="s">
        <v>1940</v>
      </c>
      <c r="F982" s="27" t="s">
        <v>1661</v>
      </c>
      <c r="G982" s="27" t="s">
        <v>1661</v>
      </c>
      <c r="H982" s="27" t="s">
        <v>137</v>
      </c>
      <c r="I982" s="29">
        <v>0</v>
      </c>
      <c r="J982" s="30">
        <v>59</v>
      </c>
    </row>
    <row r="983" spans="1:10" x14ac:dyDescent="0.45">
      <c r="A983" s="27" t="s">
        <v>2577</v>
      </c>
      <c r="B983" s="28" t="s">
        <v>2578</v>
      </c>
      <c r="C983" s="27" t="s">
        <v>2579</v>
      </c>
      <c r="D983" s="27" t="s">
        <v>2580</v>
      </c>
      <c r="E983" s="27" t="s">
        <v>2581</v>
      </c>
      <c r="F983" s="27" t="s">
        <v>2270</v>
      </c>
      <c r="G983" s="27" t="s">
        <v>2270</v>
      </c>
      <c r="H983" s="27" t="s">
        <v>137</v>
      </c>
      <c r="I983" s="29">
        <v>0</v>
      </c>
      <c r="J983" s="30">
        <v>118</v>
      </c>
    </row>
    <row r="984" spans="1:10" x14ac:dyDescent="0.45">
      <c r="A984" s="27" t="s">
        <v>3691</v>
      </c>
      <c r="B984" s="28" t="s">
        <v>3692</v>
      </c>
      <c r="C984" s="27" t="s">
        <v>3693</v>
      </c>
      <c r="D984" s="27" t="s">
        <v>3694</v>
      </c>
      <c r="E984" s="27" t="s">
        <v>3695</v>
      </c>
      <c r="F984" s="27" t="s">
        <v>3317</v>
      </c>
      <c r="G984" s="27" t="s">
        <v>3329</v>
      </c>
      <c r="H984" s="27" t="s">
        <v>137</v>
      </c>
      <c r="I984" s="29">
        <v>0</v>
      </c>
      <c r="J984" s="30">
        <v>49</v>
      </c>
    </row>
    <row r="985" spans="1:10" x14ac:dyDescent="0.45">
      <c r="A985" s="27" t="s">
        <v>1377</v>
      </c>
      <c r="B985" s="28" t="s">
        <v>1378</v>
      </c>
      <c r="C985" s="27" t="s">
        <v>1379</v>
      </c>
      <c r="D985" s="27" t="s">
        <v>1380</v>
      </c>
      <c r="E985" s="27" t="s">
        <v>1381</v>
      </c>
      <c r="F985" s="27" t="s">
        <v>789</v>
      </c>
      <c r="G985" s="27" t="s">
        <v>789</v>
      </c>
      <c r="H985" s="27" t="s">
        <v>137</v>
      </c>
      <c r="I985" s="29">
        <v>0</v>
      </c>
      <c r="J985" s="30">
        <v>56</v>
      </c>
    </row>
    <row r="986" spans="1:10" x14ac:dyDescent="0.45">
      <c r="A986" s="27" t="s">
        <v>1646</v>
      </c>
      <c r="B986" s="28" t="s">
        <v>1647</v>
      </c>
      <c r="C986" s="27" t="s">
        <v>1648</v>
      </c>
      <c r="D986" s="27" t="s">
        <v>1649</v>
      </c>
      <c r="E986" s="27" t="s">
        <v>1650</v>
      </c>
      <c r="F986" s="27" t="s">
        <v>1463</v>
      </c>
      <c r="G986" s="27" t="s">
        <v>1457</v>
      </c>
      <c r="H986" s="27" t="s">
        <v>137</v>
      </c>
      <c r="I986" s="29">
        <v>0</v>
      </c>
      <c r="J986" s="30">
        <v>99</v>
      </c>
    </row>
    <row r="987" spans="1:10" x14ac:dyDescent="0.45">
      <c r="A987" s="27" t="s">
        <v>138</v>
      </c>
      <c r="B987" s="28" t="s">
        <v>139</v>
      </c>
      <c r="C987" s="27" t="s">
        <v>140</v>
      </c>
      <c r="D987" s="27" t="s">
        <v>141</v>
      </c>
      <c r="E987" s="27" t="s">
        <v>142</v>
      </c>
      <c r="F987" s="27" t="s">
        <v>135</v>
      </c>
      <c r="G987" s="27" t="s">
        <v>136</v>
      </c>
      <c r="H987" s="27" t="s">
        <v>137</v>
      </c>
      <c r="I987" s="29">
        <v>0</v>
      </c>
      <c r="J987" s="30">
        <v>99</v>
      </c>
    </row>
    <row r="988" spans="1:10" x14ac:dyDescent="0.45">
      <c r="A988" s="27" t="s">
        <v>1236</v>
      </c>
      <c r="B988" s="28" t="s">
        <v>1237</v>
      </c>
      <c r="C988" s="27" t="s">
        <v>1238</v>
      </c>
      <c r="D988" s="27" t="s">
        <v>1239</v>
      </c>
      <c r="E988" s="27" t="s">
        <v>1240</v>
      </c>
      <c r="F988" s="27" t="s">
        <v>789</v>
      </c>
      <c r="G988" s="27" t="s">
        <v>789</v>
      </c>
      <c r="H988" s="27" t="s">
        <v>137</v>
      </c>
      <c r="I988" s="29">
        <v>0</v>
      </c>
      <c r="J988" s="30">
        <v>49</v>
      </c>
    </row>
    <row r="989" spans="1:10" x14ac:dyDescent="0.45">
      <c r="A989" s="27" t="s">
        <v>1162</v>
      </c>
      <c r="B989" s="28" t="s">
        <v>1163</v>
      </c>
      <c r="C989" s="27" t="s">
        <v>1164</v>
      </c>
      <c r="D989" s="27" t="s">
        <v>1165</v>
      </c>
      <c r="E989" s="27" t="s">
        <v>1166</v>
      </c>
      <c r="F989" s="27" t="s">
        <v>761</v>
      </c>
      <c r="G989" s="27" t="s">
        <v>762</v>
      </c>
      <c r="H989" s="27" t="s">
        <v>137</v>
      </c>
      <c r="I989" s="29">
        <v>0</v>
      </c>
      <c r="J989" s="30">
        <v>99</v>
      </c>
    </row>
    <row r="990" spans="1:10" x14ac:dyDescent="0.45">
      <c r="A990" s="27" t="s">
        <v>4871</v>
      </c>
      <c r="B990" s="28" t="s">
        <v>4872</v>
      </c>
      <c r="C990" s="27" t="s">
        <v>4873</v>
      </c>
      <c r="D990" s="27" t="s">
        <v>4874</v>
      </c>
      <c r="E990" s="27" t="s">
        <v>4875</v>
      </c>
      <c r="F990" s="27" t="s">
        <v>3317</v>
      </c>
      <c r="G990" s="27" t="s">
        <v>3329</v>
      </c>
      <c r="H990" s="27" t="s">
        <v>137</v>
      </c>
      <c r="I990" s="29">
        <v>0</v>
      </c>
      <c r="J990" s="30">
        <v>124</v>
      </c>
    </row>
    <row r="991" spans="1:10" x14ac:dyDescent="0.45">
      <c r="A991" s="27" t="s">
        <v>1427</v>
      </c>
      <c r="B991" s="28" t="s">
        <v>1428</v>
      </c>
      <c r="C991" s="27" t="s">
        <v>1429</v>
      </c>
      <c r="D991" s="27" t="s">
        <v>1430</v>
      </c>
      <c r="E991" s="27" t="s">
        <v>1431</v>
      </c>
      <c r="F991" s="27" t="s">
        <v>1234</v>
      </c>
      <c r="G991" s="27" t="s">
        <v>1235</v>
      </c>
      <c r="H991" s="27" t="s">
        <v>137</v>
      </c>
      <c r="I991" s="29">
        <v>0</v>
      </c>
      <c r="J991" s="30">
        <v>176</v>
      </c>
    </row>
    <row r="992" spans="1:10" x14ac:dyDescent="0.45">
      <c r="A992" s="27" t="s">
        <v>5244</v>
      </c>
      <c r="B992" s="28" t="s">
        <v>5245</v>
      </c>
      <c r="C992" s="27" t="s">
        <v>5246</v>
      </c>
      <c r="D992" s="27" t="s">
        <v>5247</v>
      </c>
      <c r="E992" s="27" t="s">
        <v>5248</v>
      </c>
      <c r="F992" s="27" t="s">
        <v>3317</v>
      </c>
      <c r="G992" s="27" t="s">
        <v>3329</v>
      </c>
      <c r="H992" s="27" t="s">
        <v>137</v>
      </c>
      <c r="I992" s="29">
        <v>0</v>
      </c>
      <c r="J992" s="30">
        <v>50</v>
      </c>
    </row>
    <row r="993" spans="1:10" x14ac:dyDescent="0.45">
      <c r="A993" s="27" t="s">
        <v>2582</v>
      </c>
      <c r="B993" s="28" t="s">
        <v>2583</v>
      </c>
      <c r="C993" s="27" t="s">
        <v>2584</v>
      </c>
      <c r="D993" s="27" t="s">
        <v>2585</v>
      </c>
      <c r="E993" s="27" t="s">
        <v>2586</v>
      </c>
      <c r="F993" s="27" t="s">
        <v>2270</v>
      </c>
      <c r="G993" s="27" t="s">
        <v>2270</v>
      </c>
      <c r="H993" s="27" t="s">
        <v>137</v>
      </c>
      <c r="I993" s="29">
        <v>0</v>
      </c>
      <c r="J993" s="30">
        <v>119</v>
      </c>
    </row>
    <row r="994" spans="1:10" x14ac:dyDescent="0.45">
      <c r="A994" s="27" t="s">
        <v>2160</v>
      </c>
      <c r="B994" s="28" t="s">
        <v>2161</v>
      </c>
      <c r="C994" s="27" t="s">
        <v>2162</v>
      </c>
      <c r="D994" s="27" t="s">
        <v>2163</v>
      </c>
      <c r="E994" s="27" t="s">
        <v>2164</v>
      </c>
      <c r="F994" s="27" t="s">
        <v>1961</v>
      </c>
      <c r="G994" s="27" t="s">
        <v>1962</v>
      </c>
      <c r="H994" s="27" t="s">
        <v>137</v>
      </c>
      <c r="I994" s="29">
        <v>0</v>
      </c>
      <c r="J994" s="30">
        <v>99</v>
      </c>
    </row>
    <row r="995" spans="1:10" x14ac:dyDescent="0.45">
      <c r="A995" s="27" t="s">
        <v>3297</v>
      </c>
      <c r="B995" s="28" t="s">
        <v>3298</v>
      </c>
      <c r="C995" s="27" t="s">
        <v>3299</v>
      </c>
      <c r="D995" s="27" t="s">
        <v>3300</v>
      </c>
      <c r="E995" s="27" t="s">
        <v>3301</v>
      </c>
      <c r="F995" s="27" t="s">
        <v>2896</v>
      </c>
      <c r="G995" s="27" t="s">
        <v>2896</v>
      </c>
      <c r="H995" s="27" t="s">
        <v>137</v>
      </c>
      <c r="I995" s="29">
        <v>0</v>
      </c>
      <c r="J995" s="30">
        <v>49</v>
      </c>
    </row>
    <row r="996" spans="1:10" x14ac:dyDescent="0.45">
      <c r="A996" s="27" t="s">
        <v>358</v>
      </c>
      <c r="B996" s="28" t="s">
        <v>359</v>
      </c>
      <c r="C996" s="27" t="s">
        <v>360</v>
      </c>
      <c r="D996" s="27" t="s">
        <v>361</v>
      </c>
      <c r="E996" s="27" t="s">
        <v>362</v>
      </c>
      <c r="F996" s="27" t="s">
        <v>335</v>
      </c>
      <c r="G996" s="27" t="s">
        <v>336</v>
      </c>
      <c r="H996" s="27" t="s">
        <v>137</v>
      </c>
      <c r="I996" s="29">
        <v>0</v>
      </c>
      <c r="J996" s="30">
        <v>71</v>
      </c>
    </row>
    <row r="997" spans="1:10" x14ac:dyDescent="0.45">
      <c r="A997" s="27" t="s">
        <v>5008</v>
      </c>
      <c r="B997" s="28" t="s">
        <v>5009</v>
      </c>
      <c r="C997" s="27" t="s">
        <v>5010</v>
      </c>
      <c r="D997" s="27" t="s">
        <v>5011</v>
      </c>
      <c r="E997" s="27" t="s">
        <v>5012</v>
      </c>
      <c r="F997" s="27" t="s">
        <v>2896</v>
      </c>
      <c r="G997" s="27" t="s">
        <v>2896</v>
      </c>
      <c r="H997" s="27" t="s">
        <v>137</v>
      </c>
      <c r="I997" s="29">
        <v>0</v>
      </c>
      <c r="J997" s="30">
        <v>57</v>
      </c>
    </row>
    <row r="998" spans="1:10" x14ac:dyDescent="0.45">
      <c r="A998" s="27" t="s">
        <v>2442</v>
      </c>
      <c r="B998" s="28" t="s">
        <v>2443</v>
      </c>
      <c r="C998" s="27" t="s">
        <v>2444</v>
      </c>
      <c r="D998" s="27" t="s">
        <v>2445</v>
      </c>
      <c r="E998" s="27" t="s">
        <v>2446</v>
      </c>
      <c r="F998" s="27" t="s">
        <v>2270</v>
      </c>
      <c r="G998" s="27" t="s">
        <v>2270</v>
      </c>
      <c r="H998" s="27" t="s">
        <v>137</v>
      </c>
      <c r="I998" s="29">
        <v>0</v>
      </c>
      <c r="J998" s="30">
        <v>176</v>
      </c>
    </row>
    <row r="999" spans="1:10" x14ac:dyDescent="0.45">
      <c r="A999" s="27" t="s">
        <v>1167</v>
      </c>
      <c r="B999" s="28" t="s">
        <v>1168</v>
      </c>
      <c r="C999" s="27" t="s">
        <v>1169</v>
      </c>
      <c r="D999" s="27" t="s">
        <v>1170</v>
      </c>
      <c r="E999" s="27" t="s">
        <v>1171</v>
      </c>
      <c r="F999" s="27" t="s">
        <v>755</v>
      </c>
      <c r="G999" s="27" t="s">
        <v>762</v>
      </c>
      <c r="H999" s="27" t="s">
        <v>137</v>
      </c>
      <c r="I999" s="29">
        <v>0</v>
      </c>
      <c r="J999" s="30">
        <v>152</v>
      </c>
    </row>
    <row r="1000" spans="1:10" x14ac:dyDescent="0.45">
      <c r="A1000" s="27" t="s">
        <v>458</v>
      </c>
      <c r="B1000" s="28" t="s">
        <v>459</v>
      </c>
      <c r="C1000" s="27" t="s">
        <v>460</v>
      </c>
      <c r="D1000" s="27" t="s">
        <v>461</v>
      </c>
      <c r="E1000" s="27" t="s">
        <v>462</v>
      </c>
      <c r="F1000" s="27" t="s">
        <v>342</v>
      </c>
      <c r="G1000" s="27" t="s">
        <v>336</v>
      </c>
      <c r="H1000" s="27" t="s">
        <v>137</v>
      </c>
      <c r="I1000" s="29">
        <v>0</v>
      </c>
      <c r="J1000" s="30">
        <v>180</v>
      </c>
    </row>
    <row r="1001" spans="1:10" x14ac:dyDescent="0.45">
      <c r="A1001" s="27" t="s">
        <v>728</v>
      </c>
      <c r="B1001" s="28" t="s">
        <v>729</v>
      </c>
      <c r="C1001" s="27" t="s">
        <v>730</v>
      </c>
      <c r="D1001" s="27" t="s">
        <v>731</v>
      </c>
      <c r="E1001" s="27" t="s">
        <v>732</v>
      </c>
      <c r="F1001" s="27" t="s">
        <v>335</v>
      </c>
      <c r="G1001" s="27" t="s">
        <v>336</v>
      </c>
      <c r="H1001" s="27" t="s">
        <v>137</v>
      </c>
      <c r="I1001" s="29">
        <v>0</v>
      </c>
      <c r="J1001" s="30">
        <v>99</v>
      </c>
    </row>
    <row r="1002" spans="1:10" x14ac:dyDescent="0.45">
      <c r="A1002" s="27" t="s">
        <v>3302</v>
      </c>
      <c r="B1002" s="28" t="s">
        <v>3303</v>
      </c>
      <c r="C1002" s="27" t="s">
        <v>3304</v>
      </c>
      <c r="D1002" s="27" t="s">
        <v>3305</v>
      </c>
      <c r="E1002" s="27" t="s">
        <v>3306</v>
      </c>
      <c r="F1002" s="27" t="s">
        <v>2902</v>
      </c>
      <c r="G1002" s="27" t="s">
        <v>2902</v>
      </c>
      <c r="H1002" s="27" t="s">
        <v>137</v>
      </c>
      <c r="I1002" s="29">
        <v>0</v>
      </c>
      <c r="J1002" s="30">
        <v>166</v>
      </c>
    </row>
    <row r="1003" spans="1:10" x14ac:dyDescent="0.45">
      <c r="A1003" s="27" t="s">
        <v>2240</v>
      </c>
      <c r="B1003" s="28" t="s">
        <v>2241</v>
      </c>
      <c r="C1003" s="27" t="s">
        <v>2242</v>
      </c>
      <c r="D1003" s="27" t="s">
        <v>2243</v>
      </c>
      <c r="E1003" s="27" t="s">
        <v>2244</v>
      </c>
      <c r="F1003" s="27" t="s">
        <v>1994</v>
      </c>
      <c r="G1003" s="27" t="s">
        <v>1962</v>
      </c>
      <c r="H1003" s="27" t="s">
        <v>137</v>
      </c>
      <c r="I1003" s="29">
        <v>0</v>
      </c>
      <c r="J1003" s="30">
        <v>87</v>
      </c>
    </row>
    <row r="1004" spans="1:10" x14ac:dyDescent="0.45">
      <c r="A1004" s="27" t="s">
        <v>2245</v>
      </c>
      <c r="B1004" s="28" t="s">
        <v>2246</v>
      </c>
      <c r="C1004" s="27" t="s">
        <v>2247</v>
      </c>
      <c r="D1004" s="27" t="s">
        <v>2248</v>
      </c>
      <c r="E1004" s="27" t="s">
        <v>2249</v>
      </c>
      <c r="F1004" s="27" t="s">
        <v>1994</v>
      </c>
      <c r="G1004" s="27" t="s">
        <v>1962</v>
      </c>
      <c r="H1004" s="27" t="s">
        <v>137</v>
      </c>
      <c r="I1004" s="29">
        <v>0</v>
      </c>
      <c r="J1004" s="30">
        <v>95</v>
      </c>
    </row>
    <row r="1005" spans="1:10" x14ac:dyDescent="0.45">
      <c r="A1005" s="27" t="s">
        <v>583</v>
      </c>
      <c r="B1005" s="28" t="s">
        <v>584</v>
      </c>
      <c r="C1005" s="27" t="s">
        <v>585</v>
      </c>
      <c r="D1005" s="27" t="s">
        <v>586</v>
      </c>
      <c r="E1005" s="27" t="s">
        <v>587</v>
      </c>
      <c r="F1005" s="27" t="s">
        <v>335</v>
      </c>
      <c r="G1005" s="27" t="s">
        <v>336</v>
      </c>
      <c r="H1005" s="27" t="s">
        <v>137</v>
      </c>
      <c r="I1005" s="29">
        <v>0</v>
      </c>
      <c r="J1005" s="30">
        <v>99</v>
      </c>
    </row>
    <row r="1006" spans="1:10" x14ac:dyDescent="0.45">
      <c r="A1006" s="27" t="s">
        <v>5404</v>
      </c>
      <c r="B1006" s="40" t="s">
        <v>5405</v>
      </c>
      <c r="C1006" s="27" t="s">
        <v>5406</v>
      </c>
      <c r="D1006" s="27" t="s">
        <v>5407</v>
      </c>
      <c r="E1006" s="27" t="s">
        <v>5408</v>
      </c>
      <c r="F1006" s="27" t="s">
        <v>335</v>
      </c>
      <c r="G1006" s="27" t="s">
        <v>336</v>
      </c>
      <c r="H1006" s="27" t="s">
        <v>137</v>
      </c>
      <c r="I1006" s="29">
        <v>0</v>
      </c>
      <c r="J1006" s="30">
        <v>28</v>
      </c>
    </row>
    <row r="1007" spans="1:10" x14ac:dyDescent="0.45">
      <c r="A1007" s="27" t="s">
        <v>2090</v>
      </c>
      <c r="B1007" s="28" t="s">
        <v>2091</v>
      </c>
      <c r="C1007" s="27" t="s">
        <v>2092</v>
      </c>
      <c r="D1007" s="27" t="s">
        <v>2093</v>
      </c>
      <c r="E1007" s="27" t="s">
        <v>2094</v>
      </c>
      <c r="F1007" s="27" t="s">
        <v>1961</v>
      </c>
      <c r="G1007" s="27" t="s">
        <v>1962</v>
      </c>
      <c r="H1007" s="27" t="s">
        <v>137</v>
      </c>
      <c r="I1007" s="29">
        <v>0</v>
      </c>
      <c r="J1007" s="30">
        <v>145</v>
      </c>
    </row>
    <row r="1008" spans="1:10" x14ac:dyDescent="0.45">
      <c r="A1008" s="27" t="s">
        <v>4264</v>
      </c>
      <c r="B1008" s="28" t="s">
        <v>4265</v>
      </c>
      <c r="C1008" s="27" t="s">
        <v>4266</v>
      </c>
      <c r="D1008" s="27" t="s">
        <v>4267</v>
      </c>
      <c r="E1008" s="27" t="s">
        <v>4268</v>
      </c>
      <c r="F1008" s="27" t="s">
        <v>3317</v>
      </c>
      <c r="G1008" s="27" t="s">
        <v>3635</v>
      </c>
      <c r="H1008" s="27" t="s">
        <v>137</v>
      </c>
      <c r="I1008" s="29">
        <v>0</v>
      </c>
      <c r="J1008" s="30">
        <v>97</v>
      </c>
    </row>
    <row r="1009" spans="1:10" x14ac:dyDescent="0.45">
      <c r="A1009" s="27" t="s">
        <v>3312</v>
      </c>
      <c r="B1009" s="28" t="s">
        <v>3313</v>
      </c>
      <c r="C1009" s="27" t="s">
        <v>3314</v>
      </c>
      <c r="D1009" s="27" t="s">
        <v>3315</v>
      </c>
      <c r="E1009" s="27" t="s">
        <v>3316</v>
      </c>
      <c r="F1009" s="27" t="s">
        <v>3317</v>
      </c>
      <c r="G1009" s="27" t="s">
        <v>3318</v>
      </c>
      <c r="H1009" s="27" t="s">
        <v>137</v>
      </c>
      <c r="I1009" s="29">
        <v>0</v>
      </c>
      <c r="J1009" s="30">
        <v>50</v>
      </c>
    </row>
    <row r="1010" spans="1:10" x14ac:dyDescent="0.45">
      <c r="A1010" s="27" t="s">
        <v>4362</v>
      </c>
      <c r="B1010" s="28" t="s">
        <v>4363</v>
      </c>
      <c r="C1010" s="27" t="s">
        <v>4364</v>
      </c>
      <c r="D1010" s="27" t="s">
        <v>4365</v>
      </c>
      <c r="E1010" s="27" t="s">
        <v>4366</v>
      </c>
      <c r="F1010" s="27" t="s">
        <v>3317</v>
      </c>
      <c r="G1010" s="27" t="s">
        <v>3635</v>
      </c>
      <c r="H1010" s="27" t="s">
        <v>137</v>
      </c>
      <c r="I1010" s="29">
        <v>0</v>
      </c>
      <c r="J1010" s="30">
        <v>99</v>
      </c>
    </row>
    <row r="1011" spans="1:10" x14ac:dyDescent="0.45">
      <c r="A1011" s="27" t="s">
        <v>3615</v>
      </c>
      <c r="B1011" s="28" t="s">
        <v>3616</v>
      </c>
      <c r="C1011" s="27" t="s">
        <v>3617</v>
      </c>
      <c r="D1011" s="27" t="s">
        <v>3618</v>
      </c>
      <c r="E1011" s="27" t="s">
        <v>3619</v>
      </c>
      <c r="F1011" s="27" t="s">
        <v>3317</v>
      </c>
      <c r="G1011" s="27" t="s">
        <v>3329</v>
      </c>
      <c r="H1011" s="27" t="s">
        <v>137</v>
      </c>
      <c r="I1011" s="29">
        <v>0</v>
      </c>
      <c r="J1011" s="30">
        <v>145</v>
      </c>
    </row>
    <row r="1012" spans="1:10" x14ac:dyDescent="0.45">
      <c r="A1012" s="27" t="s">
        <v>4696</v>
      </c>
      <c r="B1012" s="28" t="s">
        <v>4697</v>
      </c>
      <c r="C1012" s="27" t="s">
        <v>4698</v>
      </c>
      <c r="D1012" s="27" t="s">
        <v>4699</v>
      </c>
      <c r="E1012" s="27" t="s">
        <v>4700</v>
      </c>
      <c r="F1012" s="27" t="s">
        <v>3317</v>
      </c>
      <c r="G1012" s="27" t="s">
        <v>3329</v>
      </c>
      <c r="H1012" s="27" t="s">
        <v>137</v>
      </c>
      <c r="I1012" s="29">
        <v>0</v>
      </c>
      <c r="J1012" s="30">
        <v>81</v>
      </c>
    </row>
    <row r="1013" spans="1:10" x14ac:dyDescent="0.45">
      <c r="A1013" s="27" t="s">
        <v>4691</v>
      </c>
      <c r="B1013" s="28" t="s">
        <v>4692</v>
      </c>
      <c r="C1013" s="27" t="s">
        <v>4693</v>
      </c>
      <c r="D1013" s="27" t="s">
        <v>4694</v>
      </c>
      <c r="E1013" s="27" t="s">
        <v>4695</v>
      </c>
      <c r="F1013" s="27" t="s">
        <v>3317</v>
      </c>
      <c r="G1013" s="27" t="s">
        <v>3329</v>
      </c>
      <c r="H1013" s="27" t="s">
        <v>137</v>
      </c>
      <c r="I1013" s="29">
        <v>0</v>
      </c>
      <c r="J1013" s="30">
        <v>49</v>
      </c>
    </row>
    <row r="1014" spans="1:10" x14ac:dyDescent="0.45">
      <c r="A1014" s="27" t="s">
        <v>3696</v>
      </c>
      <c r="B1014" s="28" t="s">
        <v>3697</v>
      </c>
      <c r="C1014" s="27" t="s">
        <v>3698</v>
      </c>
      <c r="D1014" s="27" t="s">
        <v>3699</v>
      </c>
      <c r="E1014" s="27" t="s">
        <v>3700</v>
      </c>
      <c r="F1014" s="27" t="s">
        <v>3317</v>
      </c>
      <c r="G1014" s="27" t="s">
        <v>3329</v>
      </c>
      <c r="H1014" s="27" t="s">
        <v>137</v>
      </c>
      <c r="I1014" s="29">
        <v>0</v>
      </c>
      <c r="J1014" s="30">
        <v>128</v>
      </c>
    </row>
    <row r="1015" spans="1:10" x14ac:dyDescent="0.45">
      <c r="A1015" s="27" t="s">
        <v>3796</v>
      </c>
      <c r="B1015" s="28" t="s">
        <v>3797</v>
      </c>
      <c r="C1015" s="27" t="s">
        <v>3798</v>
      </c>
      <c r="D1015" s="27" t="s">
        <v>3799</v>
      </c>
      <c r="E1015" s="27" t="s">
        <v>3800</v>
      </c>
      <c r="F1015" s="27" t="s">
        <v>3317</v>
      </c>
      <c r="G1015" s="27" t="s">
        <v>3329</v>
      </c>
      <c r="H1015" s="27" t="s">
        <v>137</v>
      </c>
      <c r="I1015" s="29">
        <v>0</v>
      </c>
      <c r="J1015" s="30">
        <v>99</v>
      </c>
    </row>
    <row r="1016" spans="1:10" x14ac:dyDescent="0.45">
      <c r="A1016" s="27" t="s">
        <v>4881</v>
      </c>
      <c r="B1016" s="28" t="s">
        <v>4882</v>
      </c>
      <c r="C1016" s="27" t="s">
        <v>4883</v>
      </c>
      <c r="D1016" s="27" t="s">
        <v>4884</v>
      </c>
      <c r="E1016" s="27" t="s">
        <v>4885</v>
      </c>
      <c r="F1016" s="27" t="s">
        <v>3317</v>
      </c>
      <c r="G1016" s="27" t="s">
        <v>3318</v>
      </c>
      <c r="H1016" s="27" t="s">
        <v>137</v>
      </c>
      <c r="I1016" s="29">
        <v>0</v>
      </c>
      <c r="J1016" s="30">
        <v>129</v>
      </c>
    </row>
    <row r="1017" spans="1:10" x14ac:dyDescent="0.45">
      <c r="A1017" s="27" t="s">
        <v>864</v>
      </c>
      <c r="B1017" s="28" t="s">
        <v>865</v>
      </c>
      <c r="C1017" s="27" t="s">
        <v>866</v>
      </c>
      <c r="D1017" s="27" t="s">
        <v>867</v>
      </c>
      <c r="E1017" s="27" t="s">
        <v>868</v>
      </c>
      <c r="F1017" s="27" t="s">
        <v>869</v>
      </c>
      <c r="G1017" s="27" t="s">
        <v>749</v>
      </c>
      <c r="H1017" s="27" t="s">
        <v>137</v>
      </c>
      <c r="I1017" s="29">
        <v>0</v>
      </c>
      <c r="J1017" s="30">
        <v>99</v>
      </c>
    </row>
    <row r="1018" spans="1:10" x14ac:dyDescent="0.45">
      <c r="A1018" s="27" t="s">
        <v>1432</v>
      </c>
      <c r="B1018" s="28" t="s">
        <v>1433</v>
      </c>
      <c r="C1018" s="27" t="s">
        <v>1434</v>
      </c>
      <c r="D1018" s="27" t="s">
        <v>1435</v>
      </c>
      <c r="E1018" s="27" t="s">
        <v>1436</v>
      </c>
      <c r="F1018" s="27" t="s">
        <v>1234</v>
      </c>
      <c r="G1018" s="27" t="s">
        <v>1235</v>
      </c>
      <c r="H1018" s="27" t="s">
        <v>137</v>
      </c>
      <c r="I1018" s="29">
        <v>0</v>
      </c>
      <c r="J1018" s="30">
        <v>140</v>
      </c>
    </row>
    <row r="1019" spans="1:10" x14ac:dyDescent="0.45">
      <c r="A1019" s="27" t="s">
        <v>4886</v>
      </c>
      <c r="B1019" s="28" t="s">
        <v>4887</v>
      </c>
      <c r="C1019" s="27" t="s">
        <v>4888</v>
      </c>
      <c r="D1019" s="27" t="s">
        <v>4889</v>
      </c>
      <c r="E1019" s="27" t="s">
        <v>4890</v>
      </c>
      <c r="F1019" s="27" t="s">
        <v>3317</v>
      </c>
      <c r="G1019" s="27" t="s">
        <v>3329</v>
      </c>
      <c r="H1019" s="27" t="s">
        <v>137</v>
      </c>
      <c r="I1019" s="29">
        <v>0</v>
      </c>
      <c r="J1019" s="30">
        <v>114</v>
      </c>
    </row>
    <row r="1020" spans="1:10" x14ac:dyDescent="0.45">
      <c r="A1020" s="27" t="s">
        <v>980</v>
      </c>
      <c r="B1020" s="28" t="s">
        <v>981</v>
      </c>
      <c r="C1020" s="27" t="s">
        <v>982</v>
      </c>
      <c r="D1020" s="27" t="s">
        <v>983</v>
      </c>
      <c r="E1020" s="27" t="s">
        <v>984</v>
      </c>
      <c r="F1020" s="27" t="s">
        <v>778</v>
      </c>
      <c r="G1020" s="27" t="s">
        <v>749</v>
      </c>
      <c r="H1020" s="27" t="s">
        <v>137</v>
      </c>
      <c r="I1020" s="29">
        <v>0</v>
      </c>
      <c r="J1020" s="30">
        <v>205</v>
      </c>
    </row>
    <row r="1021" spans="1:10" x14ac:dyDescent="0.45">
      <c r="A1021" s="27" t="s">
        <v>3385</v>
      </c>
      <c r="B1021" s="28" t="s">
        <v>3386</v>
      </c>
      <c r="C1021" s="27" t="s">
        <v>3387</v>
      </c>
      <c r="D1021" s="27" t="s">
        <v>3388</v>
      </c>
      <c r="E1021" s="27" t="s">
        <v>3389</v>
      </c>
      <c r="F1021" s="27" t="s">
        <v>3317</v>
      </c>
      <c r="G1021" s="27" t="s">
        <v>3329</v>
      </c>
      <c r="H1021" s="27" t="s">
        <v>137</v>
      </c>
      <c r="I1021" s="29">
        <v>0</v>
      </c>
      <c r="J1021" s="30">
        <v>93</v>
      </c>
    </row>
    <row r="1022" spans="1:10" x14ac:dyDescent="0.45">
      <c r="A1022" s="27" t="s">
        <v>2250</v>
      </c>
      <c r="B1022" s="28" t="s">
        <v>2251</v>
      </c>
      <c r="C1022" s="27" t="s">
        <v>2252</v>
      </c>
      <c r="D1022" s="27" t="s">
        <v>2253</v>
      </c>
      <c r="E1022" s="27" t="s">
        <v>2254</v>
      </c>
      <c r="F1022" s="27" t="s">
        <v>1961</v>
      </c>
      <c r="G1022" s="27" t="s">
        <v>1962</v>
      </c>
      <c r="H1022" s="27" t="s">
        <v>137</v>
      </c>
      <c r="I1022" s="29">
        <v>0</v>
      </c>
      <c r="J1022" s="30">
        <v>258</v>
      </c>
    </row>
    <row r="1023" spans="1:10" x14ac:dyDescent="0.45">
      <c r="A1023" s="27" t="s">
        <v>2050</v>
      </c>
      <c r="B1023" s="28" t="s">
        <v>2051</v>
      </c>
      <c r="C1023" s="27" t="s">
        <v>2052</v>
      </c>
      <c r="D1023" s="27" t="s">
        <v>2053</v>
      </c>
      <c r="E1023" s="27" t="s">
        <v>2054</v>
      </c>
      <c r="F1023" s="27" t="s">
        <v>1961</v>
      </c>
      <c r="G1023" s="27" t="s">
        <v>1962</v>
      </c>
      <c r="H1023" s="27" t="s">
        <v>137</v>
      </c>
      <c r="I1023" s="29">
        <v>0</v>
      </c>
      <c r="J1023" s="30">
        <v>153</v>
      </c>
    </row>
    <row r="1024" spans="1:10" x14ac:dyDescent="0.45">
      <c r="A1024" s="27" t="s">
        <v>1172</v>
      </c>
      <c r="B1024" s="28" t="s">
        <v>1173</v>
      </c>
      <c r="C1024" s="27" t="s">
        <v>1174</v>
      </c>
      <c r="D1024" s="27" t="s">
        <v>1175</v>
      </c>
      <c r="E1024" s="27" t="s">
        <v>1176</v>
      </c>
      <c r="F1024" s="27" t="s">
        <v>749</v>
      </c>
      <c r="G1024" s="27" t="s">
        <v>749</v>
      </c>
      <c r="H1024" s="27" t="s">
        <v>137</v>
      </c>
      <c r="I1024" s="29">
        <v>0</v>
      </c>
      <c r="J1024" s="30">
        <v>126</v>
      </c>
    </row>
    <row r="1025" spans="1:11" x14ac:dyDescent="0.45">
      <c r="A1025" s="27" t="s">
        <v>3936</v>
      </c>
      <c r="B1025" s="28" t="s">
        <v>3937</v>
      </c>
      <c r="C1025" s="27" t="s">
        <v>3938</v>
      </c>
      <c r="D1025" s="27" t="s">
        <v>3939</v>
      </c>
      <c r="E1025" s="27" t="s">
        <v>3940</v>
      </c>
      <c r="F1025" s="27" t="s">
        <v>3317</v>
      </c>
      <c r="G1025" s="27" t="s">
        <v>3635</v>
      </c>
      <c r="H1025" s="27" t="s">
        <v>137</v>
      </c>
      <c r="I1025" s="29">
        <v>0</v>
      </c>
      <c r="J1025" s="30">
        <v>160</v>
      </c>
    </row>
    <row r="1026" spans="1:11" x14ac:dyDescent="0.45">
      <c r="A1026" s="27" t="s">
        <v>3991</v>
      </c>
      <c r="B1026" s="28" t="s">
        <v>3992</v>
      </c>
      <c r="C1026" s="27" t="s">
        <v>3993</v>
      </c>
      <c r="D1026" s="27" t="s">
        <v>3994</v>
      </c>
      <c r="E1026" s="27" t="s">
        <v>3995</v>
      </c>
      <c r="F1026" s="27" t="s">
        <v>3317</v>
      </c>
      <c r="G1026" s="27" t="s">
        <v>3635</v>
      </c>
      <c r="H1026" s="27" t="s">
        <v>137</v>
      </c>
      <c r="I1026" s="29">
        <v>0</v>
      </c>
      <c r="J1026" s="30">
        <v>36</v>
      </c>
    </row>
    <row r="1027" spans="1:11" x14ac:dyDescent="0.45">
      <c r="A1027" s="27" t="s">
        <v>4170</v>
      </c>
      <c r="B1027" s="28" t="s">
        <v>4171</v>
      </c>
      <c r="C1027" s="27" t="s">
        <v>4172</v>
      </c>
      <c r="D1027" s="27" t="s">
        <v>4173</v>
      </c>
      <c r="E1027" s="27" t="s">
        <v>4174</v>
      </c>
      <c r="F1027" s="27" t="s">
        <v>3317</v>
      </c>
      <c r="G1027" s="27" t="s">
        <v>3635</v>
      </c>
      <c r="H1027" s="27" t="s">
        <v>137</v>
      </c>
      <c r="I1027" s="29">
        <v>0</v>
      </c>
      <c r="J1027" s="30">
        <v>105</v>
      </c>
    </row>
    <row r="1028" spans="1:11" x14ac:dyDescent="0.45">
      <c r="A1028" s="27" t="s">
        <v>1442</v>
      </c>
      <c r="B1028" s="28" t="s">
        <v>1443</v>
      </c>
      <c r="C1028" s="27" t="s">
        <v>1444</v>
      </c>
      <c r="D1028" s="27" t="s">
        <v>1445</v>
      </c>
      <c r="E1028" s="27" t="s">
        <v>1446</v>
      </c>
      <c r="F1028" s="27" t="s">
        <v>789</v>
      </c>
      <c r="G1028" s="27" t="s">
        <v>789</v>
      </c>
      <c r="H1028" s="27" t="s">
        <v>137</v>
      </c>
      <c r="I1028" s="29">
        <v>0</v>
      </c>
      <c r="J1028" s="30">
        <v>159</v>
      </c>
    </row>
    <row r="1029" spans="1:11" x14ac:dyDescent="0.45">
      <c r="A1029" s="27" t="s">
        <v>733</v>
      </c>
      <c r="B1029" s="104" t="s">
        <v>734</v>
      </c>
      <c r="C1029" s="27" t="s">
        <v>735</v>
      </c>
      <c r="D1029" s="27" t="s">
        <v>736</v>
      </c>
      <c r="E1029" s="27" t="s">
        <v>737</v>
      </c>
      <c r="F1029" s="27" t="s">
        <v>342</v>
      </c>
      <c r="G1029" s="27" t="s">
        <v>336</v>
      </c>
      <c r="H1029" s="27" t="s">
        <v>137</v>
      </c>
      <c r="I1029" s="29">
        <v>0</v>
      </c>
      <c r="J1029" s="30">
        <v>83</v>
      </c>
      <c r="K1029" s="135"/>
    </row>
    <row r="1030" spans="1:11" x14ac:dyDescent="0.45">
      <c r="A1030" s="27" t="s">
        <v>2885</v>
      </c>
      <c r="B1030" s="28" t="s">
        <v>2886</v>
      </c>
      <c r="C1030" s="27" t="s">
        <v>2887</v>
      </c>
      <c r="D1030" s="27" t="s">
        <v>2888</v>
      </c>
      <c r="E1030" s="27" t="s">
        <v>2889</v>
      </c>
      <c r="F1030" s="27" t="s">
        <v>2890</v>
      </c>
      <c r="G1030" s="27" t="s">
        <v>2751</v>
      </c>
      <c r="H1030" s="27" t="s">
        <v>137</v>
      </c>
      <c r="I1030" s="29">
        <v>0</v>
      </c>
      <c r="J1030" s="30">
        <v>79</v>
      </c>
      <c r="K1030" s="135"/>
    </row>
    <row r="1031" spans="1:11" x14ac:dyDescent="0.45">
      <c r="A1031" s="27" t="s">
        <v>3355</v>
      </c>
      <c r="B1031" s="28" t="s">
        <v>3356</v>
      </c>
      <c r="C1031" s="27" t="s">
        <v>3357</v>
      </c>
      <c r="D1031" s="27" t="s">
        <v>3358</v>
      </c>
      <c r="E1031" s="27" t="s">
        <v>3359</v>
      </c>
      <c r="F1031" s="27" t="s">
        <v>3317</v>
      </c>
      <c r="G1031" s="27" t="s">
        <v>3329</v>
      </c>
      <c r="H1031" s="27" t="s">
        <v>137</v>
      </c>
      <c r="I1031" s="29">
        <v>0</v>
      </c>
      <c r="J1031" s="30">
        <v>99</v>
      </c>
      <c r="K1031" s="135"/>
    </row>
    <row r="1032" spans="1:11" x14ac:dyDescent="0.45">
      <c r="A1032" s="27" t="s">
        <v>4947</v>
      </c>
      <c r="B1032" s="28" t="s">
        <v>4948</v>
      </c>
      <c r="C1032" s="27" t="s">
        <v>4949</v>
      </c>
      <c r="D1032" s="27" t="s">
        <v>4950</v>
      </c>
      <c r="E1032" s="27" t="s">
        <v>4951</v>
      </c>
      <c r="F1032" s="27" t="s">
        <v>749</v>
      </c>
      <c r="G1032" s="27" t="s">
        <v>749</v>
      </c>
      <c r="H1032" s="27" t="s">
        <v>137</v>
      </c>
      <c r="I1032" s="29">
        <v>0</v>
      </c>
      <c r="J1032" s="30">
        <v>128</v>
      </c>
      <c r="K1032" s="135"/>
    </row>
    <row r="1033" spans="1:11" x14ac:dyDescent="0.45">
      <c r="A1033" s="27" t="s">
        <v>3961</v>
      </c>
      <c r="B1033" s="28" t="s">
        <v>3962</v>
      </c>
      <c r="C1033" s="27" t="s">
        <v>3963</v>
      </c>
      <c r="D1033" s="27" t="s">
        <v>3964</v>
      </c>
      <c r="E1033" s="27" t="s">
        <v>3965</v>
      </c>
      <c r="F1033" s="27" t="s">
        <v>3317</v>
      </c>
      <c r="G1033" s="27" t="s">
        <v>3318</v>
      </c>
      <c r="H1033" s="27" t="s">
        <v>137</v>
      </c>
      <c r="I1033" s="29">
        <v>0</v>
      </c>
      <c r="J1033" s="30">
        <v>120</v>
      </c>
      <c r="K1033" s="135"/>
    </row>
    <row r="1034" spans="1:11" x14ac:dyDescent="0.45">
      <c r="A1034" s="27" t="s">
        <v>708</v>
      </c>
      <c r="B1034" s="28" t="s">
        <v>709</v>
      </c>
      <c r="C1034" s="27" t="s">
        <v>710</v>
      </c>
      <c r="D1034" s="27" t="s">
        <v>711</v>
      </c>
      <c r="E1034" s="27" t="s">
        <v>712</v>
      </c>
      <c r="F1034" s="27" t="s">
        <v>335</v>
      </c>
      <c r="G1034" s="27" t="s">
        <v>336</v>
      </c>
      <c r="H1034" s="27" t="s">
        <v>137</v>
      </c>
      <c r="I1034" s="29">
        <v>0</v>
      </c>
      <c r="J1034" s="30">
        <v>126</v>
      </c>
      <c r="K1034" s="135"/>
    </row>
    <row r="1035" spans="1:11" x14ac:dyDescent="0.45">
      <c r="A1035" s="27" t="s">
        <v>3043</v>
      </c>
      <c r="B1035" s="28" t="s">
        <v>3044</v>
      </c>
      <c r="C1035" s="27" t="s">
        <v>3045</v>
      </c>
      <c r="D1035" s="27" t="s">
        <v>3046</v>
      </c>
      <c r="E1035" s="27" t="s">
        <v>3047</v>
      </c>
      <c r="F1035" s="27" t="s">
        <v>2896</v>
      </c>
      <c r="G1035" s="27" t="s">
        <v>2896</v>
      </c>
      <c r="H1035" s="27" t="s">
        <v>137</v>
      </c>
      <c r="I1035" s="29">
        <v>0</v>
      </c>
      <c r="J1035" s="30">
        <v>120</v>
      </c>
      <c r="K1035" s="135"/>
    </row>
    <row r="1036" spans="1:11" x14ac:dyDescent="0.45">
      <c r="A1036" s="27" t="s">
        <v>925</v>
      </c>
      <c r="B1036" s="28" t="s">
        <v>926</v>
      </c>
      <c r="C1036" s="27" t="s">
        <v>927</v>
      </c>
      <c r="D1036" s="27" t="s">
        <v>928</v>
      </c>
      <c r="E1036" s="27" t="s">
        <v>929</v>
      </c>
      <c r="F1036" s="27" t="s">
        <v>749</v>
      </c>
      <c r="G1036" s="27" t="s">
        <v>749</v>
      </c>
      <c r="H1036" s="27" t="s">
        <v>137</v>
      </c>
      <c r="I1036" s="29">
        <v>0</v>
      </c>
      <c r="J1036" s="30">
        <v>178</v>
      </c>
      <c r="K1036" s="135"/>
    </row>
    <row r="1037" spans="1:11" x14ac:dyDescent="0.45">
      <c r="A1037" s="27" t="s">
        <v>965</v>
      </c>
      <c r="B1037" s="28" t="s">
        <v>966</v>
      </c>
      <c r="C1037" s="27" t="s">
        <v>967</v>
      </c>
      <c r="D1037" s="27" t="s">
        <v>968</v>
      </c>
      <c r="E1037" s="27" t="s">
        <v>969</v>
      </c>
      <c r="F1037" s="27" t="s">
        <v>749</v>
      </c>
      <c r="G1037" s="27" t="s">
        <v>749</v>
      </c>
      <c r="H1037" s="27" t="s">
        <v>137</v>
      </c>
      <c r="I1037" s="29">
        <v>0</v>
      </c>
      <c r="J1037" s="30">
        <v>136</v>
      </c>
      <c r="K1037" s="135"/>
    </row>
    <row r="1038" spans="1:11" x14ac:dyDescent="0.45">
      <c r="A1038" s="27" t="s">
        <v>870</v>
      </c>
      <c r="B1038" s="28" t="s">
        <v>871</v>
      </c>
      <c r="C1038" s="27" t="s">
        <v>872</v>
      </c>
      <c r="D1038" s="27" t="s">
        <v>873</v>
      </c>
      <c r="E1038" s="27" t="s">
        <v>874</v>
      </c>
      <c r="F1038" s="27" t="s">
        <v>755</v>
      </c>
      <c r="G1038" s="27" t="s">
        <v>762</v>
      </c>
      <c r="H1038" s="27" t="s">
        <v>137</v>
      </c>
      <c r="I1038" s="29">
        <v>0</v>
      </c>
      <c r="J1038" s="30">
        <v>128</v>
      </c>
      <c r="K1038" s="135"/>
    </row>
    <row r="1039" spans="1:11" x14ac:dyDescent="0.45">
      <c r="A1039" s="27" t="s">
        <v>2592</v>
      </c>
      <c r="B1039" s="28" t="s">
        <v>2593</v>
      </c>
      <c r="C1039" s="27" t="s">
        <v>2594</v>
      </c>
      <c r="D1039" s="27" t="s">
        <v>2595</v>
      </c>
      <c r="E1039" s="27" t="s">
        <v>2596</v>
      </c>
      <c r="F1039" s="27" t="s">
        <v>2270</v>
      </c>
      <c r="G1039" s="27" t="s">
        <v>2270</v>
      </c>
      <c r="H1039" s="27" t="s">
        <v>137</v>
      </c>
      <c r="I1039" s="29">
        <v>0</v>
      </c>
      <c r="J1039" s="30">
        <v>98</v>
      </c>
      <c r="K1039" s="135"/>
    </row>
    <row r="1040" spans="1:11" x14ac:dyDescent="0.45">
      <c r="A1040" s="27" t="s">
        <v>4896</v>
      </c>
      <c r="B1040" s="28" t="s">
        <v>4897</v>
      </c>
      <c r="C1040" s="27" t="s">
        <v>4898</v>
      </c>
      <c r="D1040" s="27" t="s">
        <v>4899</v>
      </c>
      <c r="E1040" s="27" t="s">
        <v>4900</v>
      </c>
      <c r="F1040" s="27" t="s">
        <v>3317</v>
      </c>
      <c r="G1040" s="27" t="s">
        <v>3329</v>
      </c>
      <c r="H1040" s="27" t="s">
        <v>137</v>
      </c>
      <c r="I1040" s="29">
        <v>0</v>
      </c>
      <c r="J1040" s="30">
        <v>98</v>
      </c>
      <c r="K1040" s="135"/>
    </row>
    <row r="1041" spans="1:11" x14ac:dyDescent="0.45">
      <c r="A1041" s="27" t="s">
        <v>960</v>
      </c>
      <c r="B1041" s="28" t="s">
        <v>961</v>
      </c>
      <c r="C1041" s="27" t="s">
        <v>962</v>
      </c>
      <c r="D1041" s="27" t="s">
        <v>963</v>
      </c>
      <c r="E1041" s="27" t="s">
        <v>964</v>
      </c>
      <c r="F1041" s="27" t="s">
        <v>755</v>
      </c>
      <c r="G1041" s="27" t="s">
        <v>762</v>
      </c>
      <c r="H1041" s="27" t="s">
        <v>137</v>
      </c>
      <c r="I1041" s="29">
        <v>0</v>
      </c>
      <c r="J1041" s="30">
        <v>120</v>
      </c>
      <c r="K1041" s="135"/>
    </row>
    <row r="1042" spans="1:11" x14ac:dyDescent="0.45">
      <c r="A1042" s="27" t="s">
        <v>1984</v>
      </c>
      <c r="B1042" s="28" t="s">
        <v>1985</v>
      </c>
      <c r="C1042" s="27" t="s">
        <v>1986</v>
      </c>
      <c r="D1042" s="27" t="s">
        <v>1987</v>
      </c>
      <c r="E1042" s="27" t="s">
        <v>1988</v>
      </c>
      <c r="F1042" s="27" t="s">
        <v>1968</v>
      </c>
      <c r="G1042" s="27" t="s">
        <v>1962</v>
      </c>
      <c r="H1042" s="27" t="s">
        <v>137</v>
      </c>
      <c r="I1042" s="29">
        <v>0</v>
      </c>
      <c r="J1042" s="30">
        <v>78</v>
      </c>
      <c r="K1042" s="135"/>
    </row>
    <row r="1043" spans="1:11" x14ac:dyDescent="0.45">
      <c r="A1043" s="27" t="s">
        <v>693</v>
      </c>
      <c r="B1043" s="28" t="s">
        <v>694</v>
      </c>
      <c r="C1043" s="27" t="s">
        <v>695</v>
      </c>
      <c r="D1043" s="27" t="s">
        <v>696</v>
      </c>
      <c r="E1043" s="27" t="s">
        <v>697</v>
      </c>
      <c r="F1043" s="27" t="s">
        <v>335</v>
      </c>
      <c r="G1043" s="27" t="s">
        <v>336</v>
      </c>
      <c r="H1043" s="27" t="s">
        <v>137</v>
      </c>
      <c r="I1043" s="29">
        <v>0</v>
      </c>
      <c r="J1043" s="30">
        <v>99</v>
      </c>
      <c r="K1043" s="135"/>
    </row>
    <row r="1044" spans="1:11" x14ac:dyDescent="0.45">
      <c r="A1044" s="27" t="s">
        <v>623</v>
      </c>
      <c r="B1044" s="28" t="s">
        <v>624</v>
      </c>
      <c r="C1044" s="27" t="s">
        <v>625</v>
      </c>
      <c r="D1044" s="27" t="s">
        <v>626</v>
      </c>
      <c r="E1044" s="27" t="s">
        <v>627</v>
      </c>
      <c r="F1044" s="27" t="s">
        <v>342</v>
      </c>
      <c r="G1044" s="27" t="s">
        <v>336</v>
      </c>
      <c r="H1044" s="27" t="s">
        <v>137</v>
      </c>
      <c r="I1044" s="29">
        <v>0</v>
      </c>
      <c r="J1044" s="30">
        <v>113</v>
      </c>
      <c r="K1044" s="135"/>
    </row>
    <row r="1045" spans="1:11" x14ac:dyDescent="0.45">
      <c r="A1045" s="27" t="s">
        <v>2195</v>
      </c>
      <c r="B1045" s="28" t="s">
        <v>2196</v>
      </c>
      <c r="C1045" s="27" t="s">
        <v>2197</v>
      </c>
      <c r="D1045" s="27" t="s">
        <v>2198</v>
      </c>
      <c r="E1045" s="27" t="s">
        <v>2199</v>
      </c>
      <c r="F1045" s="27" t="s">
        <v>1968</v>
      </c>
      <c r="G1045" s="27" t="s">
        <v>1962</v>
      </c>
      <c r="H1045" s="27" t="s">
        <v>137</v>
      </c>
      <c r="I1045" s="29">
        <v>0</v>
      </c>
      <c r="J1045" s="30">
        <v>80</v>
      </c>
      <c r="K1045" s="135"/>
    </row>
    <row r="1046" spans="1:11" x14ac:dyDescent="0.45">
      <c r="A1046" s="27" t="s">
        <v>4987</v>
      </c>
      <c r="B1046" s="28" t="s">
        <v>4988</v>
      </c>
      <c r="C1046" s="27" t="s">
        <v>4989</v>
      </c>
      <c r="D1046" s="27" t="s">
        <v>4990</v>
      </c>
      <c r="E1046" s="27" t="s">
        <v>4991</v>
      </c>
      <c r="F1046" s="27" t="s">
        <v>3317</v>
      </c>
      <c r="G1046" s="27" t="s">
        <v>3329</v>
      </c>
      <c r="H1046" s="27" t="s">
        <v>137</v>
      </c>
      <c r="I1046" s="29">
        <v>0</v>
      </c>
      <c r="J1046" s="30">
        <v>133</v>
      </c>
      <c r="K1046" s="135"/>
    </row>
    <row r="1047" spans="1:11" x14ac:dyDescent="0.45">
      <c r="A1047" s="27" t="s">
        <v>2210</v>
      </c>
      <c r="B1047" s="28" t="s">
        <v>2211</v>
      </c>
      <c r="C1047" s="27" t="s">
        <v>2212</v>
      </c>
      <c r="D1047" s="27" t="s">
        <v>2213</v>
      </c>
      <c r="E1047" s="27" t="s">
        <v>2214</v>
      </c>
      <c r="F1047" s="27" t="s">
        <v>1968</v>
      </c>
      <c r="G1047" s="27" t="s">
        <v>1962</v>
      </c>
      <c r="H1047" s="27" t="s">
        <v>137</v>
      </c>
      <c r="I1047" s="29">
        <v>0</v>
      </c>
      <c r="J1047" s="30">
        <v>103</v>
      </c>
      <c r="K1047" s="135"/>
    </row>
    <row r="1048" spans="1:11" x14ac:dyDescent="0.45">
      <c r="A1048" s="27" t="s">
        <v>280</v>
      </c>
      <c r="B1048" s="28" t="s">
        <v>281</v>
      </c>
      <c r="C1048" s="27" t="s">
        <v>282</v>
      </c>
      <c r="D1048" s="27" t="s">
        <v>283</v>
      </c>
      <c r="E1048" s="27" t="s">
        <v>284</v>
      </c>
      <c r="F1048" s="27" t="s">
        <v>160</v>
      </c>
      <c r="G1048" s="27" t="s">
        <v>136</v>
      </c>
      <c r="H1048" s="27" t="s">
        <v>137</v>
      </c>
      <c r="I1048" s="29">
        <v>0</v>
      </c>
      <c r="J1048" s="30">
        <v>166</v>
      </c>
      <c r="K1048" s="135"/>
    </row>
    <row r="1049" spans="1:11" x14ac:dyDescent="0.45">
      <c r="A1049" s="27" t="s">
        <v>2812</v>
      </c>
      <c r="B1049" s="28" t="s">
        <v>2813</v>
      </c>
      <c r="C1049" s="27" t="s">
        <v>2814</v>
      </c>
      <c r="D1049" s="27" t="s">
        <v>2815</v>
      </c>
      <c r="E1049" s="27" t="s">
        <v>2816</v>
      </c>
      <c r="F1049" s="27" t="s">
        <v>2811</v>
      </c>
      <c r="G1049" s="27" t="s">
        <v>2751</v>
      </c>
      <c r="H1049" s="27" t="s">
        <v>137</v>
      </c>
      <c r="I1049" s="29">
        <v>0</v>
      </c>
      <c r="J1049" s="30">
        <v>59</v>
      </c>
      <c r="K1049" s="135"/>
    </row>
    <row r="1050" spans="1:11" x14ac:dyDescent="0.45">
      <c r="A1050" s="27" t="s">
        <v>3113</v>
      </c>
      <c r="B1050" s="28" t="s">
        <v>3114</v>
      </c>
      <c r="C1050" s="27" t="s">
        <v>3115</v>
      </c>
      <c r="D1050" s="27" t="s">
        <v>3116</v>
      </c>
      <c r="E1050" s="27" t="s">
        <v>3117</v>
      </c>
      <c r="F1050" s="27" t="s">
        <v>2896</v>
      </c>
      <c r="G1050" s="27" t="s">
        <v>2896</v>
      </c>
      <c r="H1050" s="27" t="s">
        <v>137</v>
      </c>
      <c r="I1050" s="29">
        <v>0</v>
      </c>
      <c r="J1050" s="30">
        <v>120</v>
      </c>
      <c r="K1050" s="135"/>
    </row>
    <row r="1051" spans="1:11" x14ac:dyDescent="0.45">
      <c r="A1051" s="27" t="s">
        <v>3886</v>
      </c>
      <c r="B1051" s="28" t="s">
        <v>3887</v>
      </c>
      <c r="C1051" s="27" t="s">
        <v>3888</v>
      </c>
      <c r="D1051" s="27" t="s">
        <v>3889</v>
      </c>
      <c r="E1051" s="27" t="s">
        <v>3890</v>
      </c>
      <c r="F1051" s="27" t="s">
        <v>3317</v>
      </c>
      <c r="G1051" s="27" t="s">
        <v>3329</v>
      </c>
      <c r="H1051" s="27" t="s">
        <v>137</v>
      </c>
      <c r="I1051" s="29">
        <v>0</v>
      </c>
      <c r="J1051" s="30">
        <v>157</v>
      </c>
      <c r="K1051" s="135"/>
    </row>
    <row r="1052" spans="1:11" x14ac:dyDescent="0.45">
      <c r="A1052" s="27" t="s">
        <v>4912</v>
      </c>
      <c r="B1052" s="28" t="s">
        <v>4913</v>
      </c>
      <c r="C1052" s="27" t="s">
        <v>4914</v>
      </c>
      <c r="D1052" s="27" t="s">
        <v>4915</v>
      </c>
      <c r="E1052" s="27" t="s">
        <v>4916</v>
      </c>
      <c r="F1052" s="27" t="s">
        <v>748</v>
      </c>
      <c r="G1052" s="27" t="s">
        <v>749</v>
      </c>
      <c r="H1052" s="27" t="s">
        <v>137</v>
      </c>
      <c r="I1052" s="29">
        <v>0</v>
      </c>
      <c r="J1052" s="30">
        <v>91</v>
      </c>
      <c r="K1052" s="135"/>
    </row>
    <row r="1053" spans="1:11" x14ac:dyDescent="0.45">
      <c r="A1053" s="27" t="s">
        <v>2220</v>
      </c>
      <c r="B1053" s="28" t="s">
        <v>2221</v>
      </c>
      <c r="C1053" s="27" t="s">
        <v>2222</v>
      </c>
      <c r="D1053" s="27" t="s">
        <v>2223</v>
      </c>
      <c r="E1053" s="27" t="s">
        <v>2224</v>
      </c>
      <c r="F1053" s="27" t="s">
        <v>1961</v>
      </c>
      <c r="G1053" s="27" t="s">
        <v>1962</v>
      </c>
      <c r="H1053" s="27" t="s">
        <v>137</v>
      </c>
      <c r="I1053" s="29">
        <v>0</v>
      </c>
      <c r="J1053" s="30">
        <v>65</v>
      </c>
      <c r="K1053" s="135"/>
    </row>
    <row r="1054" spans="1:11" x14ac:dyDescent="0.45">
      <c r="A1054" s="27" t="s">
        <v>4576</v>
      </c>
      <c r="B1054" s="28" t="s">
        <v>4577</v>
      </c>
      <c r="C1054" s="27" t="s">
        <v>4578</v>
      </c>
      <c r="D1054" s="27" t="s">
        <v>4579</v>
      </c>
      <c r="E1054" s="27" t="s">
        <v>4580</v>
      </c>
      <c r="F1054" s="27" t="s">
        <v>3317</v>
      </c>
      <c r="G1054" s="27" t="s">
        <v>3635</v>
      </c>
      <c r="H1054" s="27" t="s">
        <v>137</v>
      </c>
      <c r="I1054" s="29">
        <v>0</v>
      </c>
      <c r="J1054" s="30">
        <v>59</v>
      </c>
      <c r="K1054" s="135"/>
    </row>
    <row r="1055" spans="1:11" x14ac:dyDescent="0.45">
      <c r="A1055" s="27" t="s">
        <v>5159</v>
      </c>
      <c r="B1055" s="28" t="s">
        <v>5160</v>
      </c>
      <c r="C1055" s="27" t="s">
        <v>5161</v>
      </c>
      <c r="D1055" s="27" t="s">
        <v>5162</v>
      </c>
      <c r="E1055" s="27" t="s">
        <v>5163</v>
      </c>
      <c r="F1055" s="27" t="s">
        <v>749</v>
      </c>
      <c r="G1055" s="27" t="s">
        <v>749</v>
      </c>
      <c r="H1055" s="27" t="s">
        <v>137</v>
      </c>
      <c r="I1055" s="29">
        <v>0</v>
      </c>
      <c r="J1055" s="30">
        <v>59</v>
      </c>
      <c r="K1055" s="135"/>
    </row>
    <row r="1056" spans="1:11" x14ac:dyDescent="0.45">
      <c r="A1056" s="27" t="s">
        <v>4601</v>
      </c>
      <c r="B1056" s="28" t="s">
        <v>4602</v>
      </c>
      <c r="C1056" s="27" t="s">
        <v>4603</v>
      </c>
      <c r="D1056" s="27" t="s">
        <v>4604</v>
      </c>
      <c r="E1056" s="27" t="s">
        <v>4605</v>
      </c>
      <c r="F1056" s="27" t="s">
        <v>3317</v>
      </c>
      <c r="G1056" s="27" t="s">
        <v>3635</v>
      </c>
      <c r="H1056" s="27" t="s">
        <v>137</v>
      </c>
      <c r="I1056" s="29">
        <v>0</v>
      </c>
      <c r="J1056" s="30">
        <v>107</v>
      </c>
      <c r="K1056" s="135"/>
    </row>
    <row r="1057" spans="1:11" x14ac:dyDescent="0.45">
      <c r="A1057" s="27" t="s">
        <v>2857</v>
      </c>
      <c r="B1057" s="28" t="s">
        <v>2858</v>
      </c>
      <c r="C1057" s="27" t="s">
        <v>2859</v>
      </c>
      <c r="D1057" s="27" t="s">
        <v>2860</v>
      </c>
      <c r="E1057" s="27" t="s">
        <v>2861</v>
      </c>
      <c r="F1057" s="27" t="s">
        <v>2800</v>
      </c>
      <c r="G1057" s="27" t="s">
        <v>2751</v>
      </c>
      <c r="H1057" s="27" t="s">
        <v>137</v>
      </c>
      <c r="I1057" s="29">
        <v>0</v>
      </c>
      <c r="J1057" s="30">
        <v>59</v>
      </c>
      <c r="K1057" s="135"/>
    </row>
    <row r="1058" spans="1:11" x14ac:dyDescent="0.45">
      <c r="A1058" s="27" t="s">
        <v>2958</v>
      </c>
      <c r="B1058" s="28" t="s">
        <v>2959</v>
      </c>
      <c r="C1058" s="27" t="s">
        <v>2960</v>
      </c>
      <c r="D1058" s="27" t="s">
        <v>2961</v>
      </c>
      <c r="E1058" s="27" t="s">
        <v>2962</v>
      </c>
      <c r="F1058" s="27" t="s">
        <v>2902</v>
      </c>
      <c r="G1058" s="27" t="s">
        <v>2902</v>
      </c>
      <c r="H1058" s="27" t="s">
        <v>137</v>
      </c>
      <c r="I1058" s="29">
        <v>0</v>
      </c>
      <c r="J1058" s="30">
        <v>82</v>
      </c>
      <c r="K1058" s="135"/>
    </row>
  </sheetData>
  <sheetProtection sheet="1" selectLockedCells="1"/>
  <autoFilter ref="A4:J1058" xr:uid="{47896043-8D25-44C1-9322-A2EAC0CCB1EE}">
    <sortState xmlns:xlrd2="http://schemas.microsoft.com/office/spreadsheetml/2017/richdata2" ref="A5:J1058">
      <sortCondition ref="B4:B1058"/>
    </sortState>
  </autoFilter>
  <pageMargins left="0.7" right="0.7" top="0.75" bottom="0.75" header="0.3" footer="0.3"/>
  <pageSetup scale="1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4B4C85-0822-450B-920C-1BB906F57B95}">
  <sheetPr>
    <tabColor rgb="FFFFC000"/>
  </sheetPr>
  <dimension ref="A1:DH1059"/>
  <sheetViews>
    <sheetView showGridLines="0" topLeftCell="C2" zoomScaleNormal="100" workbookViewId="0">
      <selection activeCell="J7" sqref="J7"/>
    </sheetView>
  </sheetViews>
  <sheetFormatPr defaultColWidth="0" defaultRowHeight="17.5" zeroHeight="1" x14ac:dyDescent="0.45"/>
  <cols>
    <col min="1" max="1" width="74.26953125" style="39" customWidth="1"/>
    <col min="2" max="2" width="22.26953125" style="39" customWidth="1"/>
    <col min="3" max="3" width="41" style="26" bestFit="1" customWidth="1"/>
    <col min="4" max="4" width="15.7265625" style="41" customWidth="1"/>
    <col min="5" max="5" width="15.7265625" style="42" customWidth="1"/>
    <col min="6" max="6" width="15.7265625" style="43" customWidth="1"/>
    <col min="7" max="7" width="15.7265625" style="44" customWidth="1"/>
    <col min="8" max="9" width="15.7265625" style="42" customWidth="1"/>
    <col min="10" max="10" width="15.7265625" style="43" customWidth="1"/>
    <col min="11" max="11" width="15.7265625" style="44" customWidth="1"/>
    <col min="12" max="13" width="15.7265625" style="42" customWidth="1"/>
    <col min="14" max="14" width="15.7265625" style="43" customWidth="1"/>
    <col min="15" max="15" width="15.7265625" style="44" customWidth="1"/>
    <col min="16" max="18" width="15.7265625" style="42" customWidth="1"/>
    <col min="19" max="19" width="15.7265625" style="44" customWidth="1"/>
    <col min="20" max="22" width="15.7265625" style="42" customWidth="1"/>
    <col min="23" max="23" width="15.7265625" style="44" customWidth="1"/>
    <col min="24" max="25" width="15.7265625" style="42" customWidth="1"/>
    <col min="26" max="26" width="15.7265625" style="26" customWidth="1"/>
    <col min="27" max="28" width="15.7265625" style="39" hidden="1" customWidth="1"/>
    <col min="29" max="29" width="48.453125" style="39" hidden="1" customWidth="1"/>
    <col min="30" max="34" width="15.7265625" style="39" hidden="1" customWidth="1"/>
    <col min="35" max="35" width="48.453125" style="39" hidden="1" customWidth="1"/>
    <col min="36" max="105" width="15.7265625" style="39" hidden="1" customWidth="1"/>
    <col min="106" max="106" width="48.453125" style="39" hidden="1" customWidth="1"/>
    <col min="107" max="111" width="15.7265625" style="39" hidden="1" customWidth="1"/>
    <col min="112" max="112" width="48.453125" style="39" hidden="1" customWidth="1"/>
    <col min="113" max="16384" width="15.7265625" style="39" hidden="1"/>
  </cols>
  <sheetData>
    <row r="1" spans="1:28" s="21" customFormat="1" x14ac:dyDescent="0.45">
      <c r="A1" s="1" t="s">
        <v>5570</v>
      </c>
      <c r="B1" s="47"/>
      <c r="C1" s="48"/>
      <c r="D1" s="49"/>
      <c r="E1" s="137"/>
      <c r="F1" s="138"/>
      <c r="G1" s="50"/>
      <c r="H1" s="137"/>
      <c r="I1" s="137"/>
      <c r="J1" s="138"/>
      <c r="K1" s="50"/>
      <c r="L1" s="137"/>
      <c r="M1" s="137"/>
      <c r="N1" s="138"/>
      <c r="O1" s="50"/>
      <c r="P1" s="137"/>
      <c r="Q1" s="137"/>
      <c r="R1" s="137"/>
      <c r="S1" s="50"/>
      <c r="T1" s="137"/>
      <c r="U1" s="137"/>
      <c r="V1" s="137"/>
      <c r="W1" s="50"/>
      <c r="X1" s="137"/>
      <c r="Y1" s="137"/>
      <c r="Z1" s="48"/>
    </row>
    <row r="2" spans="1:28" s="130" customFormat="1" ht="36.65" customHeight="1" x14ac:dyDescent="0.35">
      <c r="A2" s="22" t="s">
        <v>5569</v>
      </c>
      <c r="B2" s="52"/>
      <c r="C2" s="52"/>
      <c r="D2" s="52"/>
      <c r="E2" s="52"/>
      <c r="F2" s="52"/>
      <c r="G2" s="52"/>
      <c r="H2" s="52"/>
      <c r="I2" s="52"/>
      <c r="J2" s="52"/>
      <c r="K2" s="52"/>
      <c r="L2" s="52"/>
      <c r="M2" s="52"/>
      <c r="N2" s="52"/>
      <c r="O2" s="52"/>
      <c r="P2" s="52"/>
      <c r="Q2" s="52"/>
      <c r="R2" s="52"/>
      <c r="S2" s="52"/>
      <c r="T2" s="52"/>
      <c r="U2" s="52"/>
      <c r="V2" s="52"/>
      <c r="W2" s="52"/>
      <c r="X2" s="52"/>
      <c r="Y2" s="52"/>
      <c r="Z2" s="52"/>
    </row>
    <row r="3" spans="1:28" s="136" customFormat="1" ht="15" customHeight="1" x14ac:dyDescent="0.45">
      <c r="A3" s="23" t="s">
        <v>6055</v>
      </c>
      <c r="B3" s="139"/>
      <c r="C3" s="139"/>
      <c r="D3" s="139"/>
      <c r="E3" s="139"/>
      <c r="F3" s="139"/>
      <c r="G3" s="139"/>
      <c r="H3" s="139"/>
      <c r="I3" s="139"/>
      <c r="J3" s="139"/>
      <c r="K3" s="139"/>
      <c r="L3" s="139"/>
      <c r="M3" s="139"/>
      <c r="N3" s="139"/>
      <c r="O3" s="139"/>
      <c r="P3" s="139"/>
      <c r="Q3" s="139"/>
      <c r="R3" s="139"/>
      <c r="S3" s="139"/>
      <c r="T3" s="139"/>
      <c r="U3" s="139"/>
      <c r="V3" s="139"/>
      <c r="W3" s="139"/>
      <c r="X3" s="139"/>
      <c r="Y3" s="139"/>
      <c r="Z3" s="139"/>
    </row>
    <row r="4" spans="1:28" s="132" customFormat="1" ht="39.75" customHeight="1" x14ac:dyDescent="0.55000000000000004">
      <c r="A4" s="61" t="s">
        <v>8</v>
      </c>
      <c r="B4" s="140"/>
      <c r="C4" s="141"/>
      <c r="D4" s="142"/>
      <c r="E4" s="142"/>
      <c r="F4" s="142"/>
      <c r="G4" s="142"/>
      <c r="H4" s="142"/>
      <c r="I4" s="142"/>
      <c r="J4" s="142"/>
      <c r="K4" s="142"/>
      <c r="L4" s="142"/>
      <c r="M4" s="142"/>
      <c r="N4" s="142"/>
      <c r="O4" s="142"/>
      <c r="P4" s="142"/>
      <c r="Q4" s="142"/>
      <c r="R4" s="142"/>
      <c r="S4" s="142"/>
      <c r="T4" s="142"/>
      <c r="U4" s="142"/>
      <c r="V4" s="142"/>
      <c r="W4" s="142"/>
      <c r="X4" s="142"/>
      <c r="Y4" s="142"/>
      <c r="Z4" s="143"/>
    </row>
    <row r="5" spans="1:28" s="133" customFormat="1" ht="105" x14ac:dyDescent="0.35">
      <c r="A5" s="24" t="s">
        <v>25</v>
      </c>
      <c r="B5" s="24" t="s">
        <v>26</v>
      </c>
      <c r="C5" s="24" t="s">
        <v>27</v>
      </c>
      <c r="D5" s="53" t="s">
        <v>34</v>
      </c>
      <c r="E5" s="54" t="s">
        <v>35</v>
      </c>
      <c r="F5" s="55" t="s">
        <v>36</v>
      </c>
      <c r="G5" s="53" t="s">
        <v>37</v>
      </c>
      <c r="H5" s="53" t="s">
        <v>38</v>
      </c>
      <c r="I5" s="54" t="s">
        <v>39</v>
      </c>
      <c r="J5" s="55" t="s">
        <v>40</v>
      </c>
      <c r="K5" s="53" t="s">
        <v>41</v>
      </c>
      <c r="L5" s="53" t="s">
        <v>42</v>
      </c>
      <c r="M5" s="54" t="s">
        <v>43</v>
      </c>
      <c r="N5" s="55" t="s">
        <v>44</v>
      </c>
      <c r="O5" s="53" t="s">
        <v>45</v>
      </c>
      <c r="P5" s="53" t="s">
        <v>46</v>
      </c>
      <c r="Q5" s="53" t="s">
        <v>47</v>
      </c>
      <c r="R5" s="55" t="s">
        <v>48</v>
      </c>
      <c r="S5" s="53" t="s">
        <v>49</v>
      </c>
      <c r="T5" s="53" t="s">
        <v>50</v>
      </c>
      <c r="U5" s="53" t="s">
        <v>51</v>
      </c>
      <c r="V5" s="55" t="s">
        <v>52</v>
      </c>
      <c r="W5" s="53" t="s">
        <v>53</v>
      </c>
      <c r="X5" s="53" t="s">
        <v>54</v>
      </c>
      <c r="Y5" s="56" t="s">
        <v>55</v>
      </c>
      <c r="Z5" s="55" t="s">
        <v>56</v>
      </c>
    </row>
    <row r="6" spans="1:28" s="26" customFormat="1" ht="15.65" customHeight="1" x14ac:dyDescent="0.45">
      <c r="A6" s="28" t="s">
        <v>2261</v>
      </c>
      <c r="B6" s="27" t="s">
        <v>2262</v>
      </c>
      <c r="C6" s="27" t="s">
        <v>2263</v>
      </c>
      <c r="D6" s="31">
        <v>1.5680000000000001</v>
      </c>
      <c r="E6" s="32">
        <f>IF(D6&lt;Benchmarks!C$9,0,IF(D6&lt;Benchmarks!D$9,1,IF(D6&lt;Benchmarks!E$9,2,IF(D6&lt;Benchmarks!F$9,3,IF(D6&lt;Benchmarks!G$9,4,IF(D6&lt;Benchmarks!H$9,5,6))))))</f>
        <v>0</v>
      </c>
      <c r="F6" s="33">
        <v>0.83576642339999996</v>
      </c>
      <c r="G6" s="31">
        <f t="shared" ref="G6:G69" si="0">E6*F6</f>
        <v>0</v>
      </c>
      <c r="H6" s="31">
        <v>0.73199999999999998</v>
      </c>
      <c r="I6" s="32">
        <f>IF(H6&lt;Benchmarks!C$8,0,IF(H6&lt;Benchmarks!D$8,1,IF(H6&lt;Benchmarks!E$8,2,IF(H6&lt;Benchmarks!F$8,3,IF(H6&lt;Benchmarks!G$8,4,IF(H6&lt;Benchmarks!H$8,5,6))))))</f>
        <v>0</v>
      </c>
      <c r="J6" s="33">
        <v>1</v>
      </c>
      <c r="K6" s="31">
        <f t="shared" ref="K6:K69" si="1">I6*J6</f>
        <v>0</v>
      </c>
      <c r="L6" s="31">
        <v>0.72099999999999997</v>
      </c>
      <c r="M6" s="32">
        <f>IF(L6&lt;Benchmarks!C$7,0,IF(L6&lt;Benchmarks!D$7,1,IF(L6&lt;Benchmarks!E$7,2,IF(L6&lt;Benchmarks!F$7,3,IF(L6&lt;Benchmarks!G$7,4,IF(L6&lt;Benchmarks!H$7,5,6))))))</f>
        <v>5</v>
      </c>
      <c r="N6" s="33">
        <v>1</v>
      </c>
      <c r="O6" s="31">
        <f t="shared" ref="O6:O69" si="2">M6*N6</f>
        <v>5</v>
      </c>
      <c r="P6" s="31">
        <v>3.0209999999999999</v>
      </c>
      <c r="Q6" s="29">
        <f>IF(P6&lt;Benchmarks!C$5,0,IF(P6&lt;Benchmarks!D$5,1,IF(P6&lt;Benchmarks!E$5,2,IF(P6&lt;Benchmarks!F$5,3,IF(P6&lt;Benchmarks!G$5,4,IF(P6&lt;Benchmarks!H$5,5,6))))))</f>
        <v>0</v>
      </c>
      <c r="R6" s="33">
        <v>0.8868613139</v>
      </c>
      <c r="S6" s="31">
        <f t="shared" ref="S6:S69" si="3">Q6*R6</f>
        <v>0</v>
      </c>
      <c r="T6" s="31">
        <v>2.7949999999999999</v>
      </c>
      <c r="U6" s="29">
        <f>IF(T6&lt;Benchmarks!C$6,0,IF(T6&lt;Benchmarks!D$6,1,IF(T6&lt;Benchmarks!E$6,2,IF(T6&lt;Benchmarks!F$6,3,IF(T6&lt;Benchmarks!G$6,4,IF(T6&lt;Benchmarks!H$6,5,6))))))</f>
        <v>0</v>
      </c>
      <c r="V6" s="33">
        <v>0.87179487180000004</v>
      </c>
      <c r="W6" s="31">
        <f t="shared" ref="W6:W69" si="4">U6*V6</f>
        <v>0</v>
      </c>
      <c r="X6" s="31">
        <f t="shared" ref="X6:X69" si="5">W6+S6+O6+K6+G6</f>
        <v>5</v>
      </c>
      <c r="Y6" s="29">
        <v>30</v>
      </c>
      <c r="Z6" s="33">
        <f t="shared" ref="Z6:Z69" si="6">X6/Y6</f>
        <v>0.16666666666666666</v>
      </c>
      <c r="AB6" s="134"/>
    </row>
    <row r="7" spans="1:28" x14ac:dyDescent="0.45">
      <c r="A7" s="28" t="s">
        <v>769</v>
      </c>
      <c r="B7" s="27" t="s">
        <v>770</v>
      </c>
      <c r="C7" s="27" t="s">
        <v>771</v>
      </c>
      <c r="D7" s="31">
        <v>2.673</v>
      </c>
      <c r="E7" s="32">
        <f>IF(D7&lt;Benchmarks!C$9,0,IF(D7&lt;Benchmarks!D$9,1,IF(D7&lt;Benchmarks!E$9,2,IF(D7&lt;Benchmarks!F$9,3,IF(D7&lt;Benchmarks!G$9,4,IF(D7&lt;Benchmarks!H$9,5,6))))))</f>
        <v>4</v>
      </c>
      <c r="F7" s="33">
        <v>0.6131386861</v>
      </c>
      <c r="G7" s="31">
        <f t="shared" si="0"/>
        <v>2.4525547444</v>
      </c>
      <c r="H7" s="31">
        <v>1.169</v>
      </c>
      <c r="I7" s="32">
        <f>IF(H7&lt;Benchmarks!C$8,0,IF(H7&lt;Benchmarks!D$8,1,IF(H7&lt;Benchmarks!E$8,2,IF(H7&lt;Benchmarks!F$8,3,IF(H7&lt;Benchmarks!G$8,4,IF(H7&lt;Benchmarks!H$8,5,6))))))</f>
        <v>4</v>
      </c>
      <c r="J7" s="33">
        <v>1</v>
      </c>
      <c r="K7" s="31">
        <f t="shared" si="1"/>
        <v>4</v>
      </c>
      <c r="L7" s="31">
        <v>0.80400000000000005</v>
      </c>
      <c r="M7" s="32">
        <f>IF(L7&lt;Benchmarks!C$7,0,IF(L7&lt;Benchmarks!D$7,1,IF(L7&lt;Benchmarks!E$7,2,IF(L7&lt;Benchmarks!F$7,3,IF(L7&lt;Benchmarks!G$7,4,IF(L7&lt;Benchmarks!H$7,5,6))))))</f>
        <v>6</v>
      </c>
      <c r="N7" s="33">
        <v>1</v>
      </c>
      <c r="O7" s="31">
        <f t="shared" si="2"/>
        <v>6</v>
      </c>
      <c r="P7" s="31">
        <v>4.6449999999999996</v>
      </c>
      <c r="Q7" s="29">
        <f>IF(P7&lt;Benchmarks!C$5,0,IF(P7&lt;Benchmarks!D$5,1,IF(P7&lt;Benchmarks!E$5,2,IF(P7&lt;Benchmarks!F$5,3,IF(P7&lt;Benchmarks!G$5,4,IF(P7&lt;Benchmarks!H$5,5,6))))))</f>
        <v>5</v>
      </c>
      <c r="R7" s="33">
        <v>0.85401459850000006</v>
      </c>
      <c r="S7" s="31">
        <f t="shared" si="3"/>
        <v>4.2700729925000003</v>
      </c>
      <c r="T7" s="31">
        <v>4.1500000000000004</v>
      </c>
      <c r="U7" s="29">
        <f>IF(T7&lt;Benchmarks!C$6,0,IF(T7&lt;Benchmarks!D$6,1,IF(T7&lt;Benchmarks!E$6,2,IF(T7&lt;Benchmarks!F$6,3,IF(T7&lt;Benchmarks!G$6,4,IF(T7&lt;Benchmarks!H$6,5,6))))))</f>
        <v>5</v>
      </c>
      <c r="V7" s="33">
        <v>0.62820512819999996</v>
      </c>
      <c r="W7" s="31">
        <f t="shared" si="4"/>
        <v>3.1410256409999997</v>
      </c>
      <c r="X7" s="31">
        <f t="shared" si="5"/>
        <v>19.8636533779</v>
      </c>
      <c r="Y7" s="29">
        <v>30</v>
      </c>
      <c r="Z7" s="33">
        <f t="shared" si="6"/>
        <v>0.66212177926333338</v>
      </c>
      <c r="AA7" s="26"/>
      <c r="AB7" s="134"/>
    </row>
    <row r="8" spans="1:28" x14ac:dyDescent="0.45">
      <c r="A8" s="40" t="s">
        <v>5410</v>
      </c>
      <c r="B8" s="27" t="s">
        <v>5411</v>
      </c>
      <c r="C8" s="27" t="s">
        <v>5412</v>
      </c>
      <c r="D8" s="31">
        <v>2.3650000000000002</v>
      </c>
      <c r="E8" s="32">
        <f>IF(D8&lt;Benchmarks!C$9,0,IF(D8&lt;Benchmarks!D$9,1,IF(D8&lt;Benchmarks!E$9,2,IF(D8&lt;Benchmarks!F$9,3,IF(D8&lt;Benchmarks!G$9,4,IF(D8&lt;Benchmarks!H$9,5,6))))))</f>
        <v>2</v>
      </c>
      <c r="F8" s="37">
        <v>1</v>
      </c>
      <c r="G8" s="31">
        <f t="shared" si="0"/>
        <v>2</v>
      </c>
      <c r="H8" s="31">
        <v>0.99099999999999999</v>
      </c>
      <c r="I8" s="32">
        <f>IF(H8&lt;Benchmarks!C$8,0,IF(H8&lt;Benchmarks!D$8,1,IF(H8&lt;Benchmarks!E$8,2,IF(H8&lt;Benchmarks!F$8,3,IF(H8&lt;Benchmarks!G$8,4,IF(H8&lt;Benchmarks!H$8,5,6))))))</f>
        <v>1</v>
      </c>
      <c r="J8" s="37">
        <v>1</v>
      </c>
      <c r="K8" s="31">
        <f t="shared" si="1"/>
        <v>1</v>
      </c>
      <c r="L8" s="31">
        <v>1.1970000000000001</v>
      </c>
      <c r="M8" s="32">
        <f>IF(L8&lt;Benchmarks!C$7,0,IF(L8&lt;Benchmarks!D$7,1,IF(L8&lt;Benchmarks!E$7,2,IF(L8&lt;Benchmarks!F$7,3,IF(L8&lt;Benchmarks!G$7,4,IF(L8&lt;Benchmarks!H$7,5,6))))))</f>
        <v>6</v>
      </c>
      <c r="N8" s="37">
        <v>1</v>
      </c>
      <c r="O8" s="31">
        <f t="shared" si="2"/>
        <v>6</v>
      </c>
      <c r="P8" s="31">
        <v>4.5529999999999999</v>
      </c>
      <c r="Q8" s="29">
        <f>IF(P8&lt;Benchmarks!C$5,0,IF(P8&lt;Benchmarks!D$5,1,IF(P8&lt;Benchmarks!E$5,2,IF(P8&lt;Benchmarks!F$5,3,IF(P8&lt;Benchmarks!G$5,4,IF(P8&lt;Benchmarks!H$5,5,6))))))</f>
        <v>5</v>
      </c>
      <c r="R8" s="37">
        <v>1</v>
      </c>
      <c r="S8" s="31">
        <f t="shared" si="3"/>
        <v>5</v>
      </c>
      <c r="T8" s="31">
        <v>3.766</v>
      </c>
      <c r="U8" s="29">
        <f>IF(T8&lt;Benchmarks!C$6,0,IF(T8&lt;Benchmarks!D$6,1,IF(T8&lt;Benchmarks!E$6,2,IF(T8&lt;Benchmarks!F$6,3,IF(T8&lt;Benchmarks!G$6,4,IF(T8&lt;Benchmarks!H$6,5,6))))))</f>
        <v>4</v>
      </c>
      <c r="V8" s="37">
        <v>1</v>
      </c>
      <c r="W8" s="31">
        <f t="shared" si="4"/>
        <v>4</v>
      </c>
      <c r="X8" s="31">
        <f t="shared" si="5"/>
        <v>18</v>
      </c>
      <c r="Y8" s="29">
        <v>30</v>
      </c>
      <c r="Z8" s="33">
        <f t="shared" si="6"/>
        <v>0.6</v>
      </c>
      <c r="AA8" s="26"/>
      <c r="AB8" s="134"/>
    </row>
    <row r="9" spans="1:28" x14ac:dyDescent="0.45">
      <c r="A9" s="28" t="s">
        <v>1877</v>
      </c>
      <c r="B9" s="27" t="s">
        <v>1878</v>
      </c>
      <c r="C9" s="27" t="s">
        <v>1879</v>
      </c>
      <c r="D9" s="31">
        <v>2.173</v>
      </c>
      <c r="E9" s="32">
        <f>IF(D9&lt;Benchmarks!C$9,0,IF(D9&lt;Benchmarks!D$9,1,IF(D9&lt;Benchmarks!E$9,2,IF(D9&lt;Benchmarks!F$9,3,IF(D9&lt;Benchmarks!G$9,4,IF(D9&lt;Benchmarks!H$9,5,6))))))</f>
        <v>0</v>
      </c>
      <c r="F9" s="33">
        <v>0.61678832120000004</v>
      </c>
      <c r="G9" s="31">
        <f t="shared" si="0"/>
        <v>0</v>
      </c>
      <c r="H9" s="31">
        <v>1.3959999999999999</v>
      </c>
      <c r="I9" s="32">
        <f>IF(H9&lt;Benchmarks!C$8,0,IF(H9&lt;Benchmarks!D$8,1,IF(H9&lt;Benchmarks!E$8,2,IF(H9&lt;Benchmarks!F$8,3,IF(H9&lt;Benchmarks!G$8,4,IF(H9&lt;Benchmarks!H$8,5,6))))))</f>
        <v>5</v>
      </c>
      <c r="J9" s="33">
        <v>1</v>
      </c>
      <c r="K9" s="31">
        <f t="shared" si="1"/>
        <v>5</v>
      </c>
      <c r="L9" s="31">
        <v>0.311</v>
      </c>
      <c r="M9" s="32">
        <f>IF(L9&lt;Benchmarks!C$7,0,IF(L9&lt;Benchmarks!D$7,1,IF(L9&lt;Benchmarks!E$7,2,IF(L9&lt;Benchmarks!F$7,3,IF(L9&lt;Benchmarks!G$7,4,IF(L9&lt;Benchmarks!H$7,5,6))))))</f>
        <v>0</v>
      </c>
      <c r="N9" s="33">
        <v>1</v>
      </c>
      <c r="O9" s="31">
        <f t="shared" si="2"/>
        <v>0</v>
      </c>
      <c r="P9" s="31">
        <v>3.88</v>
      </c>
      <c r="Q9" s="29">
        <f>IF(P9&lt;Benchmarks!C$5,0,IF(P9&lt;Benchmarks!D$5,1,IF(P9&lt;Benchmarks!E$5,2,IF(P9&lt;Benchmarks!F$5,3,IF(P9&lt;Benchmarks!G$5,4,IF(P9&lt;Benchmarks!H$5,5,6))))))</f>
        <v>2</v>
      </c>
      <c r="R9" s="33">
        <v>0.96715328469999995</v>
      </c>
      <c r="S9" s="31">
        <f t="shared" si="3"/>
        <v>1.9343065693999999</v>
      </c>
      <c r="T9" s="31">
        <v>3.4289999999999998</v>
      </c>
      <c r="U9" s="29">
        <f>IF(T9&lt;Benchmarks!C$6,0,IF(T9&lt;Benchmarks!D$6,1,IF(T9&lt;Benchmarks!E$6,2,IF(T9&lt;Benchmarks!F$6,3,IF(T9&lt;Benchmarks!G$6,4,IF(T9&lt;Benchmarks!H$6,5,6))))))</f>
        <v>1</v>
      </c>
      <c r="V9" s="33">
        <v>0.89743589739999996</v>
      </c>
      <c r="W9" s="31">
        <f t="shared" si="4"/>
        <v>0.89743589739999996</v>
      </c>
      <c r="X9" s="31">
        <f t="shared" si="5"/>
        <v>7.8317424667999997</v>
      </c>
      <c r="Y9" s="29">
        <v>30</v>
      </c>
      <c r="Z9" s="33">
        <f t="shared" si="6"/>
        <v>0.26105808222666665</v>
      </c>
      <c r="AA9" s="26"/>
      <c r="AB9" s="134"/>
    </row>
    <row r="10" spans="1:28" x14ac:dyDescent="0.45">
      <c r="A10" s="28" t="s">
        <v>3606</v>
      </c>
      <c r="B10" s="27" t="s">
        <v>3607</v>
      </c>
      <c r="C10" s="27" t="s">
        <v>3608</v>
      </c>
      <c r="D10" s="31">
        <v>3.1890000000000001</v>
      </c>
      <c r="E10" s="32">
        <f>IF(D10&lt;Benchmarks!C$9,0,IF(D10&lt;Benchmarks!D$9,1,IF(D10&lt;Benchmarks!E$9,2,IF(D10&lt;Benchmarks!F$9,3,IF(D10&lt;Benchmarks!G$9,4,IF(D10&lt;Benchmarks!H$9,5,6))))))</f>
        <v>6</v>
      </c>
      <c r="F10" s="33">
        <v>0.99635036499999996</v>
      </c>
      <c r="G10" s="31">
        <f t="shared" si="0"/>
        <v>5.9781021899999995</v>
      </c>
      <c r="H10" s="31">
        <v>1.0069999999999999</v>
      </c>
      <c r="I10" s="32">
        <f>IF(H10&lt;Benchmarks!C$8,0,IF(H10&lt;Benchmarks!D$8,1,IF(H10&lt;Benchmarks!E$8,2,IF(H10&lt;Benchmarks!F$8,3,IF(H10&lt;Benchmarks!G$8,4,IF(H10&lt;Benchmarks!H$8,5,6))))))</f>
        <v>1</v>
      </c>
      <c r="J10" s="33">
        <v>1</v>
      </c>
      <c r="K10" s="31">
        <f t="shared" si="1"/>
        <v>1</v>
      </c>
      <c r="L10" s="31">
        <v>0.42499999999999999</v>
      </c>
      <c r="M10" s="32">
        <f>IF(L10&lt;Benchmarks!C$7,0,IF(L10&lt;Benchmarks!D$7,1,IF(L10&lt;Benchmarks!E$7,2,IF(L10&lt;Benchmarks!F$7,3,IF(L10&lt;Benchmarks!G$7,4,IF(L10&lt;Benchmarks!H$7,5,6))))))</f>
        <v>3</v>
      </c>
      <c r="N10" s="33">
        <v>1</v>
      </c>
      <c r="O10" s="31">
        <f t="shared" si="2"/>
        <v>3</v>
      </c>
      <c r="P10" s="31">
        <v>4.6210000000000004</v>
      </c>
      <c r="Q10" s="29">
        <f>IF(P10&lt;Benchmarks!C$5,0,IF(P10&lt;Benchmarks!D$5,1,IF(P10&lt;Benchmarks!E$5,2,IF(P10&lt;Benchmarks!F$5,3,IF(P10&lt;Benchmarks!G$5,4,IF(P10&lt;Benchmarks!H$5,5,6))))))</f>
        <v>5</v>
      </c>
      <c r="R10" s="33">
        <v>0.8868613139</v>
      </c>
      <c r="S10" s="31">
        <f t="shared" si="3"/>
        <v>4.4343065695000004</v>
      </c>
      <c r="T10" s="31">
        <v>4.3070000000000004</v>
      </c>
      <c r="U10" s="29">
        <f>IF(T10&lt;Benchmarks!C$6,0,IF(T10&lt;Benchmarks!D$6,1,IF(T10&lt;Benchmarks!E$6,2,IF(T10&lt;Benchmarks!F$6,3,IF(T10&lt;Benchmarks!G$6,4,IF(T10&lt;Benchmarks!H$6,5,6))))))</f>
        <v>5</v>
      </c>
      <c r="V10" s="33">
        <v>0.85897435899999997</v>
      </c>
      <c r="W10" s="31">
        <f t="shared" si="4"/>
        <v>4.2948717949999997</v>
      </c>
      <c r="X10" s="31">
        <f t="shared" si="5"/>
        <v>18.707280554500002</v>
      </c>
      <c r="Y10" s="29">
        <v>30</v>
      </c>
      <c r="Z10" s="33">
        <f t="shared" si="6"/>
        <v>0.62357601848333344</v>
      </c>
      <c r="AA10" s="26"/>
      <c r="AB10" s="134"/>
    </row>
    <row r="11" spans="1:28" x14ac:dyDescent="0.45">
      <c r="A11" s="28" t="s">
        <v>331</v>
      </c>
      <c r="B11" s="27" t="s">
        <v>332</v>
      </c>
      <c r="C11" s="27" t="s">
        <v>333</v>
      </c>
      <c r="D11" s="31">
        <v>1.9830000000000001</v>
      </c>
      <c r="E11" s="32">
        <f>IF(D11&lt;Benchmarks!C$9,0,IF(D11&lt;Benchmarks!D$9,1,IF(D11&lt;Benchmarks!E$9,2,IF(D11&lt;Benchmarks!F$9,3,IF(D11&lt;Benchmarks!G$9,4,IF(D11&lt;Benchmarks!H$9,5,6))))))</f>
        <v>0</v>
      </c>
      <c r="F11" s="33">
        <v>0.13503649640000001</v>
      </c>
      <c r="G11" s="31">
        <f t="shared" si="0"/>
        <v>0</v>
      </c>
      <c r="H11" s="31">
        <v>1.0409999999999999</v>
      </c>
      <c r="I11" s="32">
        <f>IF(H11&lt;Benchmarks!C$8,0,IF(H11&lt;Benchmarks!D$8,1,IF(H11&lt;Benchmarks!E$8,2,IF(H11&lt;Benchmarks!F$8,3,IF(H11&lt;Benchmarks!G$8,4,IF(H11&lt;Benchmarks!H$8,5,6))))))</f>
        <v>1</v>
      </c>
      <c r="J11" s="33">
        <v>1</v>
      </c>
      <c r="K11" s="31">
        <f t="shared" si="1"/>
        <v>1</v>
      </c>
      <c r="L11" s="31">
        <v>0.66600000000000004</v>
      </c>
      <c r="M11" s="32">
        <f>IF(L11&lt;Benchmarks!C$7,0,IF(L11&lt;Benchmarks!D$7,1,IF(L11&lt;Benchmarks!E$7,2,IF(L11&lt;Benchmarks!F$7,3,IF(L11&lt;Benchmarks!G$7,4,IF(L11&lt;Benchmarks!H$7,5,6))))))</f>
        <v>5</v>
      </c>
      <c r="N11" s="33">
        <v>1</v>
      </c>
      <c r="O11" s="31">
        <f t="shared" si="2"/>
        <v>5</v>
      </c>
      <c r="P11" s="31">
        <v>3.69</v>
      </c>
      <c r="Q11" s="29">
        <f>IF(P11&lt;Benchmarks!C$5,0,IF(P11&lt;Benchmarks!D$5,1,IF(P11&lt;Benchmarks!E$5,2,IF(P11&lt;Benchmarks!F$5,3,IF(P11&lt;Benchmarks!G$5,4,IF(P11&lt;Benchmarks!H$5,5,6))))))</f>
        <v>1</v>
      </c>
      <c r="R11" s="33">
        <v>1</v>
      </c>
      <c r="S11" s="31">
        <f t="shared" si="3"/>
        <v>1</v>
      </c>
      <c r="T11" s="31">
        <v>3.6179999999999999</v>
      </c>
      <c r="U11" s="29">
        <f>IF(T11&lt;Benchmarks!C$6,0,IF(T11&lt;Benchmarks!D$6,1,IF(T11&lt;Benchmarks!E$6,2,IF(T11&lt;Benchmarks!F$6,3,IF(T11&lt;Benchmarks!G$6,4,IF(T11&lt;Benchmarks!H$6,5,6))))))</f>
        <v>3</v>
      </c>
      <c r="V11" s="33">
        <v>1</v>
      </c>
      <c r="W11" s="31">
        <f t="shared" si="4"/>
        <v>3</v>
      </c>
      <c r="X11" s="31">
        <f t="shared" si="5"/>
        <v>10</v>
      </c>
      <c r="Y11" s="29">
        <v>30</v>
      </c>
      <c r="Z11" s="33">
        <f t="shared" si="6"/>
        <v>0.33333333333333331</v>
      </c>
      <c r="AA11" s="26"/>
      <c r="AB11" s="134"/>
    </row>
    <row r="12" spans="1:28" x14ac:dyDescent="0.45">
      <c r="A12" s="28" t="s">
        <v>3897</v>
      </c>
      <c r="B12" s="27" t="s">
        <v>3898</v>
      </c>
      <c r="C12" s="27" t="s">
        <v>3899</v>
      </c>
      <c r="D12" s="31">
        <v>2.3660000000000001</v>
      </c>
      <c r="E12" s="32">
        <f>IF(D12&lt;Benchmarks!C$9,0,IF(D12&lt;Benchmarks!D$9,1,IF(D12&lt;Benchmarks!E$9,2,IF(D12&lt;Benchmarks!F$9,3,IF(D12&lt;Benchmarks!G$9,4,IF(D12&lt;Benchmarks!H$9,5,6))))))</f>
        <v>2</v>
      </c>
      <c r="F12" s="33">
        <v>0.69343065690000005</v>
      </c>
      <c r="G12" s="31">
        <f t="shared" si="0"/>
        <v>1.3868613138000001</v>
      </c>
      <c r="H12" s="31">
        <v>1.052</v>
      </c>
      <c r="I12" s="32">
        <f>IF(H12&lt;Benchmarks!C$8,0,IF(H12&lt;Benchmarks!D$8,1,IF(H12&lt;Benchmarks!E$8,2,IF(H12&lt;Benchmarks!F$8,3,IF(H12&lt;Benchmarks!G$8,4,IF(H12&lt;Benchmarks!H$8,5,6))))))</f>
        <v>2</v>
      </c>
      <c r="J12" s="33">
        <v>1</v>
      </c>
      <c r="K12" s="31">
        <f t="shared" si="1"/>
        <v>2</v>
      </c>
      <c r="L12" s="31">
        <v>0.44600000000000001</v>
      </c>
      <c r="M12" s="32">
        <f>IF(L12&lt;Benchmarks!C$7,0,IF(L12&lt;Benchmarks!D$7,1,IF(L12&lt;Benchmarks!E$7,2,IF(L12&lt;Benchmarks!F$7,3,IF(L12&lt;Benchmarks!G$7,4,IF(L12&lt;Benchmarks!H$7,5,6))))))</f>
        <v>3</v>
      </c>
      <c r="N12" s="33">
        <v>1</v>
      </c>
      <c r="O12" s="31">
        <f t="shared" si="2"/>
        <v>3</v>
      </c>
      <c r="P12" s="31">
        <v>3.8650000000000002</v>
      </c>
      <c r="Q12" s="29">
        <f>IF(P12&lt;Benchmarks!C$5,0,IF(P12&lt;Benchmarks!D$5,1,IF(P12&lt;Benchmarks!E$5,2,IF(P12&lt;Benchmarks!F$5,3,IF(P12&lt;Benchmarks!G$5,4,IF(P12&lt;Benchmarks!H$5,5,6))))))</f>
        <v>2</v>
      </c>
      <c r="R12" s="33">
        <v>0.98905109489999998</v>
      </c>
      <c r="S12" s="31">
        <f t="shared" si="3"/>
        <v>1.9781021898</v>
      </c>
      <c r="T12" s="31">
        <v>3.6819999999999999</v>
      </c>
      <c r="U12" s="29">
        <f>IF(T12&lt;Benchmarks!C$6,0,IF(T12&lt;Benchmarks!D$6,1,IF(T12&lt;Benchmarks!E$6,2,IF(T12&lt;Benchmarks!F$6,3,IF(T12&lt;Benchmarks!G$6,4,IF(T12&lt;Benchmarks!H$6,5,6))))))</f>
        <v>3</v>
      </c>
      <c r="V12" s="33">
        <v>0.9615384615</v>
      </c>
      <c r="W12" s="31">
        <f t="shared" si="4"/>
        <v>2.8846153845</v>
      </c>
      <c r="X12" s="31">
        <f t="shared" si="5"/>
        <v>11.2495788881</v>
      </c>
      <c r="Y12" s="29">
        <v>30</v>
      </c>
      <c r="Z12" s="33">
        <f t="shared" si="6"/>
        <v>0.37498596293666669</v>
      </c>
      <c r="AA12" s="26"/>
      <c r="AB12" s="134"/>
    </row>
    <row r="13" spans="1:28" x14ac:dyDescent="0.45">
      <c r="A13" s="28" t="s">
        <v>1657</v>
      </c>
      <c r="B13" s="27" t="s">
        <v>1658</v>
      </c>
      <c r="C13" s="27" t="s">
        <v>1659</v>
      </c>
      <c r="D13" s="31">
        <v>2.464</v>
      </c>
      <c r="E13" s="32">
        <f>IF(D13&lt;Benchmarks!C$9,0,IF(D13&lt;Benchmarks!D$9,1,IF(D13&lt;Benchmarks!E$9,2,IF(D13&lt;Benchmarks!F$9,3,IF(D13&lt;Benchmarks!G$9,4,IF(D13&lt;Benchmarks!H$9,5,6))))))</f>
        <v>3</v>
      </c>
      <c r="F13" s="33">
        <v>0.87226277370000005</v>
      </c>
      <c r="G13" s="31">
        <f t="shared" si="0"/>
        <v>2.6167883211</v>
      </c>
      <c r="H13" s="31">
        <v>1.196</v>
      </c>
      <c r="I13" s="32">
        <f>IF(H13&lt;Benchmarks!C$8,0,IF(H13&lt;Benchmarks!D$8,1,IF(H13&lt;Benchmarks!E$8,2,IF(H13&lt;Benchmarks!F$8,3,IF(H13&lt;Benchmarks!G$8,4,IF(H13&lt;Benchmarks!H$8,5,6))))))</f>
        <v>4</v>
      </c>
      <c r="J13" s="33">
        <v>1</v>
      </c>
      <c r="K13" s="31">
        <f t="shared" si="1"/>
        <v>4</v>
      </c>
      <c r="L13" s="31">
        <v>0.377</v>
      </c>
      <c r="M13" s="32">
        <f>IF(L13&lt;Benchmarks!C$7,0,IF(L13&lt;Benchmarks!D$7,1,IF(L13&lt;Benchmarks!E$7,2,IF(L13&lt;Benchmarks!F$7,3,IF(L13&lt;Benchmarks!G$7,4,IF(L13&lt;Benchmarks!H$7,5,6))))))</f>
        <v>2</v>
      </c>
      <c r="N13" s="33">
        <v>1</v>
      </c>
      <c r="O13" s="31">
        <f t="shared" si="2"/>
        <v>2</v>
      </c>
      <c r="P13" s="31">
        <v>4.0369999999999999</v>
      </c>
      <c r="Q13" s="29">
        <f>IF(P13&lt;Benchmarks!C$5,0,IF(P13&lt;Benchmarks!D$5,1,IF(P13&lt;Benchmarks!E$5,2,IF(P13&lt;Benchmarks!F$5,3,IF(P13&lt;Benchmarks!G$5,4,IF(P13&lt;Benchmarks!H$5,5,6))))))</f>
        <v>3</v>
      </c>
      <c r="R13" s="33">
        <v>0.98175182480000001</v>
      </c>
      <c r="S13" s="31">
        <f t="shared" si="3"/>
        <v>2.9452554744000001</v>
      </c>
      <c r="T13" s="31">
        <v>3.734</v>
      </c>
      <c r="U13" s="29">
        <f>IF(T13&lt;Benchmarks!C$6,0,IF(T13&lt;Benchmarks!D$6,1,IF(T13&lt;Benchmarks!E$6,2,IF(T13&lt;Benchmarks!F$6,3,IF(T13&lt;Benchmarks!G$6,4,IF(T13&lt;Benchmarks!H$6,5,6))))))</f>
        <v>3</v>
      </c>
      <c r="V13" s="33">
        <v>0.93589743589999996</v>
      </c>
      <c r="W13" s="31">
        <f t="shared" si="4"/>
        <v>2.8076923077</v>
      </c>
      <c r="X13" s="31">
        <f t="shared" si="5"/>
        <v>14.369736103199999</v>
      </c>
      <c r="Y13" s="29">
        <v>30</v>
      </c>
      <c r="Z13" s="33">
        <f t="shared" si="6"/>
        <v>0.47899120343999996</v>
      </c>
      <c r="AA13" s="26"/>
      <c r="AB13" s="134"/>
    </row>
    <row r="14" spans="1:28" x14ac:dyDescent="0.45">
      <c r="A14" s="28" t="s">
        <v>4587</v>
      </c>
      <c r="B14" s="27" t="s">
        <v>4588</v>
      </c>
      <c r="C14" s="27" t="s">
        <v>4589</v>
      </c>
      <c r="D14" s="31">
        <v>2.3679999999999999</v>
      </c>
      <c r="E14" s="32">
        <f>IF(D14&lt;Benchmarks!C$9,0,IF(D14&lt;Benchmarks!D$9,1,IF(D14&lt;Benchmarks!E$9,2,IF(D14&lt;Benchmarks!F$9,3,IF(D14&lt;Benchmarks!G$9,4,IF(D14&lt;Benchmarks!H$9,5,6))))))</f>
        <v>2</v>
      </c>
      <c r="F14" s="33">
        <v>0.92700729930000003</v>
      </c>
      <c r="G14" s="31">
        <f t="shared" si="0"/>
        <v>1.8540145986000001</v>
      </c>
      <c r="H14" s="31">
        <v>0.64600000000000002</v>
      </c>
      <c r="I14" s="32">
        <f>IF(H14&lt;Benchmarks!C$8,0,IF(H14&lt;Benchmarks!D$8,1,IF(H14&lt;Benchmarks!E$8,2,IF(H14&lt;Benchmarks!F$8,3,IF(H14&lt;Benchmarks!G$8,4,IF(H14&lt;Benchmarks!H$8,5,6))))))</f>
        <v>0</v>
      </c>
      <c r="J14" s="33">
        <v>1</v>
      </c>
      <c r="K14" s="31">
        <f t="shared" si="1"/>
        <v>0</v>
      </c>
      <c r="L14" s="31">
        <v>0.65300000000000002</v>
      </c>
      <c r="M14" s="32">
        <f>IF(L14&lt;Benchmarks!C$7,0,IF(L14&lt;Benchmarks!D$7,1,IF(L14&lt;Benchmarks!E$7,2,IF(L14&lt;Benchmarks!F$7,3,IF(L14&lt;Benchmarks!G$7,4,IF(L14&lt;Benchmarks!H$7,5,6))))))</f>
        <v>5</v>
      </c>
      <c r="N14" s="33">
        <v>1</v>
      </c>
      <c r="O14" s="31">
        <f t="shared" si="2"/>
        <v>5</v>
      </c>
      <c r="P14" s="31">
        <v>3.6669999999999998</v>
      </c>
      <c r="Q14" s="29">
        <f>IF(P14&lt;Benchmarks!C$5,0,IF(P14&lt;Benchmarks!D$5,1,IF(P14&lt;Benchmarks!E$5,2,IF(P14&lt;Benchmarks!F$5,3,IF(P14&lt;Benchmarks!G$5,4,IF(P14&lt;Benchmarks!H$5,5,6))))))</f>
        <v>1</v>
      </c>
      <c r="R14" s="33">
        <v>0.76642335770000003</v>
      </c>
      <c r="S14" s="31">
        <f t="shared" si="3"/>
        <v>0.76642335770000003</v>
      </c>
      <c r="T14" s="31">
        <v>3.4039999999999999</v>
      </c>
      <c r="U14" s="29">
        <f>IF(T14&lt;Benchmarks!C$6,0,IF(T14&lt;Benchmarks!D$6,1,IF(T14&lt;Benchmarks!E$6,2,IF(T14&lt;Benchmarks!F$6,3,IF(T14&lt;Benchmarks!G$6,4,IF(T14&lt;Benchmarks!H$6,5,6))))))</f>
        <v>1</v>
      </c>
      <c r="V14" s="33">
        <v>0.82051282049999996</v>
      </c>
      <c r="W14" s="31">
        <f t="shared" si="4"/>
        <v>0.82051282049999996</v>
      </c>
      <c r="X14" s="31">
        <f t="shared" si="5"/>
        <v>8.4409507768000012</v>
      </c>
      <c r="Y14" s="29">
        <v>30</v>
      </c>
      <c r="Z14" s="33">
        <f t="shared" si="6"/>
        <v>0.2813650258933334</v>
      </c>
      <c r="AA14" s="26"/>
      <c r="AB14" s="134"/>
    </row>
    <row r="15" spans="1:28" x14ac:dyDescent="0.45">
      <c r="A15" s="28" t="s">
        <v>4592</v>
      </c>
      <c r="B15" s="27" t="s">
        <v>4593</v>
      </c>
      <c r="C15" s="27" t="s">
        <v>4594</v>
      </c>
      <c r="D15" s="31">
        <v>3.3050000000000002</v>
      </c>
      <c r="E15" s="32">
        <f>IF(D15&lt;Benchmarks!C$9,0,IF(D15&lt;Benchmarks!D$9,1,IF(D15&lt;Benchmarks!E$9,2,IF(D15&lt;Benchmarks!F$9,3,IF(D15&lt;Benchmarks!G$9,4,IF(D15&lt;Benchmarks!H$9,5,6))))))</f>
        <v>6</v>
      </c>
      <c r="F15" s="33">
        <v>0.98175182480000001</v>
      </c>
      <c r="G15" s="31">
        <f t="shared" si="0"/>
        <v>5.8905109488000003</v>
      </c>
      <c r="H15" s="31">
        <v>1.2330000000000001</v>
      </c>
      <c r="I15" s="32">
        <f>IF(H15&lt;Benchmarks!C$8,0,IF(H15&lt;Benchmarks!D$8,1,IF(H15&lt;Benchmarks!E$8,2,IF(H15&lt;Benchmarks!F$8,3,IF(H15&lt;Benchmarks!G$8,4,IF(H15&lt;Benchmarks!H$8,5,6))))))</f>
        <v>5</v>
      </c>
      <c r="J15" s="33">
        <v>1</v>
      </c>
      <c r="K15" s="31">
        <f t="shared" si="1"/>
        <v>5</v>
      </c>
      <c r="L15" s="31">
        <v>0.32600000000000001</v>
      </c>
      <c r="M15" s="32">
        <f>IF(L15&lt;Benchmarks!C$7,0,IF(L15&lt;Benchmarks!D$7,1,IF(L15&lt;Benchmarks!E$7,2,IF(L15&lt;Benchmarks!F$7,3,IF(L15&lt;Benchmarks!G$7,4,IF(L15&lt;Benchmarks!H$7,5,6))))))</f>
        <v>1</v>
      </c>
      <c r="N15" s="33">
        <v>1</v>
      </c>
      <c r="O15" s="31">
        <f t="shared" si="2"/>
        <v>1</v>
      </c>
      <c r="P15" s="31">
        <v>4.8639999999999999</v>
      </c>
      <c r="Q15" s="29">
        <f>IF(P15&lt;Benchmarks!C$5,0,IF(P15&lt;Benchmarks!D$5,1,IF(P15&lt;Benchmarks!E$5,2,IF(P15&lt;Benchmarks!F$5,3,IF(P15&lt;Benchmarks!G$5,4,IF(P15&lt;Benchmarks!H$5,5,6))))))</f>
        <v>6</v>
      </c>
      <c r="R15" s="33">
        <v>0.5948905109</v>
      </c>
      <c r="S15" s="31">
        <f t="shared" si="3"/>
        <v>3.5693430654</v>
      </c>
      <c r="T15" s="31">
        <v>4.6269999999999998</v>
      </c>
      <c r="U15" s="29">
        <f>IF(T15&lt;Benchmarks!C$6,0,IF(T15&lt;Benchmarks!D$6,1,IF(T15&lt;Benchmarks!E$6,2,IF(T15&lt;Benchmarks!F$6,3,IF(T15&lt;Benchmarks!G$6,4,IF(T15&lt;Benchmarks!H$6,5,6))))))</f>
        <v>6</v>
      </c>
      <c r="V15" s="33">
        <v>0.3461538462</v>
      </c>
      <c r="W15" s="31">
        <f t="shared" si="4"/>
        <v>2.0769230772</v>
      </c>
      <c r="X15" s="31">
        <f t="shared" si="5"/>
        <v>17.536777091400001</v>
      </c>
      <c r="Y15" s="29">
        <v>30</v>
      </c>
      <c r="Z15" s="33">
        <f t="shared" si="6"/>
        <v>0.58455923638000007</v>
      </c>
      <c r="AA15" s="26"/>
      <c r="AB15" s="134"/>
    </row>
    <row r="16" spans="1:28" x14ac:dyDescent="0.45">
      <c r="A16" s="28" t="s">
        <v>4597</v>
      </c>
      <c r="B16" s="27" t="s">
        <v>4598</v>
      </c>
      <c r="C16" s="27" t="s">
        <v>4599</v>
      </c>
      <c r="D16" s="31">
        <v>2.323</v>
      </c>
      <c r="E16" s="32">
        <f>IF(D16&lt;Benchmarks!C$9,0,IF(D16&lt;Benchmarks!D$9,1,IF(D16&lt;Benchmarks!E$9,2,IF(D16&lt;Benchmarks!F$9,3,IF(D16&lt;Benchmarks!G$9,4,IF(D16&lt;Benchmarks!H$9,5,6))))))</f>
        <v>1</v>
      </c>
      <c r="F16" s="33">
        <v>0.28832116790000001</v>
      </c>
      <c r="G16" s="31">
        <f t="shared" si="0"/>
        <v>0.28832116790000001</v>
      </c>
      <c r="H16" s="31">
        <v>0.95899999999999996</v>
      </c>
      <c r="I16" s="32">
        <f>IF(H16&lt;Benchmarks!C$8,0,IF(H16&lt;Benchmarks!D$8,1,IF(H16&lt;Benchmarks!E$8,2,IF(H16&lt;Benchmarks!F$8,3,IF(H16&lt;Benchmarks!G$8,4,IF(H16&lt;Benchmarks!H$8,5,6))))))</f>
        <v>0</v>
      </c>
      <c r="J16" s="33">
        <v>1</v>
      </c>
      <c r="K16" s="31">
        <f t="shared" si="1"/>
        <v>0</v>
      </c>
      <c r="L16" s="31">
        <v>0.42099999999999999</v>
      </c>
      <c r="M16" s="32">
        <f>IF(L16&lt;Benchmarks!C$7,0,IF(L16&lt;Benchmarks!D$7,1,IF(L16&lt;Benchmarks!E$7,2,IF(L16&lt;Benchmarks!F$7,3,IF(L16&lt;Benchmarks!G$7,4,IF(L16&lt;Benchmarks!H$7,5,6))))))</f>
        <v>3</v>
      </c>
      <c r="N16" s="33">
        <v>1</v>
      </c>
      <c r="O16" s="31">
        <f t="shared" si="2"/>
        <v>3</v>
      </c>
      <c r="P16" s="31">
        <v>3.7029999999999998</v>
      </c>
      <c r="Q16" s="29">
        <f>IF(P16&lt;Benchmarks!C$5,0,IF(P16&lt;Benchmarks!D$5,1,IF(P16&lt;Benchmarks!E$5,2,IF(P16&lt;Benchmarks!F$5,3,IF(P16&lt;Benchmarks!G$5,4,IF(P16&lt;Benchmarks!H$5,5,6))))))</f>
        <v>1</v>
      </c>
      <c r="R16" s="33">
        <v>0.86496350359999996</v>
      </c>
      <c r="S16" s="31">
        <f t="shared" si="3"/>
        <v>0.86496350359999996</v>
      </c>
      <c r="T16" s="31">
        <v>3.4980000000000002</v>
      </c>
      <c r="U16" s="29">
        <f>IF(T16&lt;Benchmarks!C$6,0,IF(T16&lt;Benchmarks!D$6,1,IF(T16&lt;Benchmarks!E$6,2,IF(T16&lt;Benchmarks!F$6,3,IF(T16&lt;Benchmarks!G$6,4,IF(T16&lt;Benchmarks!H$6,5,6))))))</f>
        <v>2</v>
      </c>
      <c r="V16" s="33">
        <v>0.71794871790000003</v>
      </c>
      <c r="W16" s="31">
        <f t="shared" si="4"/>
        <v>1.4358974358000001</v>
      </c>
      <c r="X16" s="31">
        <f t="shared" si="5"/>
        <v>5.5891821073000001</v>
      </c>
      <c r="Y16" s="29">
        <v>30</v>
      </c>
      <c r="Z16" s="33">
        <f t="shared" si="6"/>
        <v>0.18630607024333334</v>
      </c>
      <c r="AA16" s="26"/>
      <c r="AB16" s="134"/>
    </row>
    <row r="17" spans="1:28" x14ac:dyDescent="0.45">
      <c r="A17" s="28" t="s">
        <v>4240</v>
      </c>
      <c r="B17" s="27" t="s">
        <v>4241</v>
      </c>
      <c r="C17" s="27" t="s">
        <v>4242</v>
      </c>
      <c r="D17" s="31">
        <v>2.387</v>
      </c>
      <c r="E17" s="32">
        <f>IF(D17&lt;Benchmarks!C$9,0,IF(D17&lt;Benchmarks!D$9,1,IF(D17&lt;Benchmarks!E$9,2,IF(D17&lt;Benchmarks!F$9,3,IF(D17&lt;Benchmarks!G$9,4,IF(D17&lt;Benchmarks!H$9,5,6))))))</f>
        <v>2</v>
      </c>
      <c r="F17" s="33">
        <v>0.99635036499999996</v>
      </c>
      <c r="G17" s="31">
        <f t="shared" si="0"/>
        <v>1.9927007299999999</v>
      </c>
      <c r="H17" s="31">
        <v>1.0429999999999999</v>
      </c>
      <c r="I17" s="32">
        <f>IF(H17&lt;Benchmarks!C$8,0,IF(H17&lt;Benchmarks!D$8,1,IF(H17&lt;Benchmarks!E$8,2,IF(H17&lt;Benchmarks!F$8,3,IF(H17&lt;Benchmarks!G$8,4,IF(H17&lt;Benchmarks!H$8,5,6))))))</f>
        <v>2</v>
      </c>
      <c r="J17" s="33">
        <v>1</v>
      </c>
      <c r="K17" s="31">
        <f t="shared" si="1"/>
        <v>2</v>
      </c>
      <c r="L17" s="31">
        <v>0.29399999999999998</v>
      </c>
      <c r="M17" s="32">
        <f>IF(L17&lt;Benchmarks!C$7,0,IF(L17&lt;Benchmarks!D$7,1,IF(L17&lt;Benchmarks!E$7,2,IF(L17&lt;Benchmarks!F$7,3,IF(L17&lt;Benchmarks!G$7,4,IF(L17&lt;Benchmarks!H$7,5,6))))))</f>
        <v>0</v>
      </c>
      <c r="N17" s="33">
        <v>1</v>
      </c>
      <c r="O17" s="31">
        <f t="shared" si="2"/>
        <v>0</v>
      </c>
      <c r="P17" s="31">
        <v>3.7229999999999999</v>
      </c>
      <c r="Q17" s="29">
        <f>IF(P17&lt;Benchmarks!C$5,0,IF(P17&lt;Benchmarks!D$5,1,IF(P17&lt;Benchmarks!E$5,2,IF(P17&lt;Benchmarks!F$5,3,IF(P17&lt;Benchmarks!G$5,4,IF(P17&lt;Benchmarks!H$5,5,6))))))</f>
        <v>1</v>
      </c>
      <c r="R17" s="33">
        <v>1</v>
      </c>
      <c r="S17" s="31">
        <f t="shared" si="3"/>
        <v>1</v>
      </c>
      <c r="T17" s="31">
        <v>3.4750000000000001</v>
      </c>
      <c r="U17" s="29">
        <f>IF(T17&lt;Benchmarks!C$6,0,IF(T17&lt;Benchmarks!D$6,1,IF(T17&lt;Benchmarks!E$6,2,IF(T17&lt;Benchmarks!F$6,3,IF(T17&lt;Benchmarks!G$6,4,IF(T17&lt;Benchmarks!H$6,5,6))))))</f>
        <v>2</v>
      </c>
      <c r="V17" s="33">
        <v>1</v>
      </c>
      <c r="W17" s="31">
        <f t="shared" si="4"/>
        <v>2</v>
      </c>
      <c r="X17" s="31">
        <f t="shared" si="5"/>
        <v>6.9927007300000001</v>
      </c>
      <c r="Y17" s="29">
        <v>30</v>
      </c>
      <c r="Z17" s="33">
        <f t="shared" si="6"/>
        <v>0.23309002433333334</v>
      </c>
      <c r="AA17" s="26"/>
      <c r="AB17" s="134"/>
    </row>
    <row r="18" spans="1:28" x14ac:dyDescent="0.45">
      <c r="A18" s="28" t="s">
        <v>338</v>
      </c>
      <c r="B18" s="27" t="s">
        <v>339</v>
      </c>
      <c r="C18" s="27" t="s">
        <v>340</v>
      </c>
      <c r="D18" s="31">
        <v>1.9670000000000001</v>
      </c>
      <c r="E18" s="32">
        <f>IF(D18&lt;Benchmarks!C$9,0,IF(D18&lt;Benchmarks!D$9,1,IF(D18&lt;Benchmarks!E$9,2,IF(D18&lt;Benchmarks!F$9,3,IF(D18&lt;Benchmarks!G$9,4,IF(D18&lt;Benchmarks!H$9,5,6))))))</f>
        <v>0</v>
      </c>
      <c r="F18" s="33">
        <v>0.1131386861</v>
      </c>
      <c r="G18" s="31">
        <f t="shared" si="0"/>
        <v>0</v>
      </c>
      <c r="H18" s="31">
        <v>0.84599999999999997</v>
      </c>
      <c r="I18" s="32">
        <f>IF(H18&lt;Benchmarks!C$8,0,IF(H18&lt;Benchmarks!D$8,1,IF(H18&lt;Benchmarks!E$8,2,IF(H18&lt;Benchmarks!F$8,3,IF(H18&lt;Benchmarks!G$8,4,IF(H18&lt;Benchmarks!H$8,5,6))))))</f>
        <v>0</v>
      </c>
      <c r="J18" s="33">
        <v>1</v>
      </c>
      <c r="K18" s="31">
        <f t="shared" si="1"/>
        <v>0</v>
      </c>
      <c r="L18" s="31">
        <v>0.72899999999999998</v>
      </c>
      <c r="M18" s="32">
        <f>IF(L18&lt;Benchmarks!C$7,0,IF(L18&lt;Benchmarks!D$7,1,IF(L18&lt;Benchmarks!E$7,2,IF(L18&lt;Benchmarks!F$7,3,IF(L18&lt;Benchmarks!G$7,4,IF(L18&lt;Benchmarks!H$7,5,6))))))</f>
        <v>5</v>
      </c>
      <c r="N18" s="33">
        <v>1</v>
      </c>
      <c r="O18" s="31">
        <f t="shared" si="2"/>
        <v>5</v>
      </c>
      <c r="P18" s="31">
        <v>3.5430000000000001</v>
      </c>
      <c r="Q18" s="29">
        <f>IF(P18&lt;Benchmarks!C$5,0,IF(P18&lt;Benchmarks!D$5,1,IF(P18&lt;Benchmarks!E$5,2,IF(P18&lt;Benchmarks!F$5,3,IF(P18&lt;Benchmarks!G$5,4,IF(P18&lt;Benchmarks!H$5,5,6))))))</f>
        <v>0</v>
      </c>
      <c r="R18" s="33">
        <v>0.57664233580000002</v>
      </c>
      <c r="S18" s="31">
        <f t="shared" si="3"/>
        <v>0</v>
      </c>
      <c r="T18" s="31">
        <v>3.0150000000000001</v>
      </c>
      <c r="U18" s="29">
        <f>IF(T18&lt;Benchmarks!C$6,0,IF(T18&lt;Benchmarks!D$6,1,IF(T18&lt;Benchmarks!E$6,2,IF(T18&lt;Benchmarks!F$6,3,IF(T18&lt;Benchmarks!G$6,4,IF(T18&lt;Benchmarks!H$6,5,6))))))</f>
        <v>0</v>
      </c>
      <c r="V18" s="33">
        <v>0.1538461538</v>
      </c>
      <c r="W18" s="31">
        <f t="shared" si="4"/>
        <v>0</v>
      </c>
      <c r="X18" s="31">
        <f t="shared" si="5"/>
        <v>5</v>
      </c>
      <c r="Y18" s="29">
        <v>30</v>
      </c>
      <c r="Z18" s="33">
        <f t="shared" si="6"/>
        <v>0.16666666666666666</v>
      </c>
      <c r="AA18" s="26"/>
      <c r="AB18" s="134"/>
    </row>
    <row r="19" spans="1:28" x14ac:dyDescent="0.45">
      <c r="A19" s="28" t="s">
        <v>3576</v>
      </c>
      <c r="B19" s="27" t="s">
        <v>3577</v>
      </c>
      <c r="C19" s="27" t="s">
        <v>3578</v>
      </c>
      <c r="D19" s="31">
        <v>1.391</v>
      </c>
      <c r="E19" s="32">
        <f>IF(D19&lt;Benchmarks!C$9,0,IF(D19&lt;Benchmarks!D$9,1,IF(D19&lt;Benchmarks!E$9,2,IF(D19&lt;Benchmarks!F$9,3,IF(D19&lt;Benchmarks!G$9,4,IF(D19&lt;Benchmarks!H$9,5,6))))))</f>
        <v>0</v>
      </c>
      <c r="F19" s="33">
        <v>0.97810218979999997</v>
      </c>
      <c r="G19" s="31">
        <f t="shared" si="0"/>
        <v>0</v>
      </c>
      <c r="H19" s="31">
        <v>1.532</v>
      </c>
      <c r="I19" s="32">
        <f>IF(H19&lt;Benchmarks!C$8,0,IF(H19&lt;Benchmarks!D$8,1,IF(H19&lt;Benchmarks!E$8,2,IF(H19&lt;Benchmarks!F$8,3,IF(H19&lt;Benchmarks!G$8,4,IF(H19&lt;Benchmarks!H$8,5,6))))))</f>
        <v>6</v>
      </c>
      <c r="J19" s="33">
        <v>1</v>
      </c>
      <c r="K19" s="31">
        <f t="shared" si="1"/>
        <v>6</v>
      </c>
      <c r="L19" s="31">
        <v>0.81499999999999995</v>
      </c>
      <c r="M19" s="32">
        <f>IF(L19&lt;Benchmarks!C$7,0,IF(L19&lt;Benchmarks!D$7,1,IF(L19&lt;Benchmarks!E$7,2,IF(L19&lt;Benchmarks!F$7,3,IF(L19&lt;Benchmarks!G$7,4,IF(L19&lt;Benchmarks!H$7,5,6))))))</f>
        <v>6</v>
      </c>
      <c r="N19" s="33">
        <v>1</v>
      </c>
      <c r="O19" s="31">
        <f t="shared" si="2"/>
        <v>6</v>
      </c>
      <c r="P19" s="31">
        <v>3.738</v>
      </c>
      <c r="Q19" s="29">
        <f>IF(P19&lt;Benchmarks!C$5,0,IF(P19&lt;Benchmarks!D$5,1,IF(P19&lt;Benchmarks!E$5,2,IF(P19&lt;Benchmarks!F$5,3,IF(P19&lt;Benchmarks!G$5,4,IF(P19&lt;Benchmarks!H$5,5,6))))))</f>
        <v>1</v>
      </c>
      <c r="R19" s="33">
        <v>1</v>
      </c>
      <c r="S19" s="31">
        <f t="shared" si="3"/>
        <v>1</v>
      </c>
      <c r="T19" s="31">
        <v>3.3410000000000002</v>
      </c>
      <c r="U19" s="29">
        <f>IF(T19&lt;Benchmarks!C$6,0,IF(T19&lt;Benchmarks!D$6,1,IF(T19&lt;Benchmarks!E$6,2,IF(T19&lt;Benchmarks!F$6,3,IF(T19&lt;Benchmarks!G$6,4,IF(T19&lt;Benchmarks!H$6,5,6))))))</f>
        <v>1</v>
      </c>
      <c r="V19" s="33">
        <v>1</v>
      </c>
      <c r="W19" s="31">
        <f t="shared" si="4"/>
        <v>1</v>
      </c>
      <c r="X19" s="31">
        <f t="shared" si="5"/>
        <v>14</v>
      </c>
      <c r="Y19" s="29">
        <v>30</v>
      </c>
      <c r="Z19" s="33">
        <f t="shared" si="6"/>
        <v>0.46666666666666667</v>
      </c>
      <c r="AA19" s="26"/>
      <c r="AB19" s="134"/>
    </row>
    <row r="20" spans="1:28" x14ac:dyDescent="0.45">
      <c r="A20" s="40" t="s">
        <v>5330</v>
      </c>
      <c r="B20" s="27" t="s">
        <v>5331</v>
      </c>
      <c r="C20" s="27" t="s">
        <v>5332</v>
      </c>
      <c r="D20" s="31">
        <v>1.306</v>
      </c>
      <c r="E20" s="32">
        <f>IF(D20&lt;Benchmarks!C$9,0,IF(D20&lt;Benchmarks!D$9,1,IF(D20&lt;Benchmarks!E$9,2,IF(D20&lt;Benchmarks!F$9,3,IF(D20&lt;Benchmarks!G$9,4,IF(D20&lt;Benchmarks!H$9,5,6))))))</f>
        <v>0</v>
      </c>
      <c r="F20" s="37">
        <v>0.95255474449999999</v>
      </c>
      <c r="G20" s="31">
        <f t="shared" si="0"/>
        <v>0</v>
      </c>
      <c r="H20" s="31">
        <v>0.14000000000000001</v>
      </c>
      <c r="I20" s="32">
        <f>IF(H20&lt;Benchmarks!C$8,0,IF(H20&lt;Benchmarks!D$8,1,IF(H20&lt;Benchmarks!E$8,2,IF(H20&lt;Benchmarks!F$8,3,IF(H20&lt;Benchmarks!G$8,4,IF(H20&lt;Benchmarks!H$8,5,6))))))</f>
        <v>0</v>
      </c>
      <c r="J20" s="37">
        <v>1</v>
      </c>
      <c r="K20" s="31">
        <f t="shared" si="1"/>
        <v>0</v>
      </c>
      <c r="L20" s="31">
        <v>0.88100000000000001</v>
      </c>
      <c r="M20" s="32">
        <f>IF(L20&lt;Benchmarks!C$7,0,IF(L20&lt;Benchmarks!D$7,1,IF(L20&lt;Benchmarks!E$7,2,IF(L20&lt;Benchmarks!F$7,3,IF(L20&lt;Benchmarks!G$7,4,IF(L20&lt;Benchmarks!H$7,5,6))))))</f>
        <v>6</v>
      </c>
      <c r="N20" s="37">
        <v>1</v>
      </c>
      <c r="O20" s="31">
        <f t="shared" si="2"/>
        <v>6</v>
      </c>
      <c r="P20" s="31">
        <v>2.327</v>
      </c>
      <c r="Q20" s="29">
        <f>IF(P20&lt;Benchmarks!C$5,0,IF(P20&lt;Benchmarks!D$5,1,IF(P20&lt;Benchmarks!E$5,2,IF(P20&lt;Benchmarks!F$5,3,IF(P20&lt;Benchmarks!G$5,4,IF(P20&lt;Benchmarks!H$5,5,6))))))</f>
        <v>0</v>
      </c>
      <c r="R20" s="37">
        <v>0.99635036499999996</v>
      </c>
      <c r="S20" s="31">
        <f t="shared" si="3"/>
        <v>0</v>
      </c>
      <c r="T20" s="31">
        <v>2.121</v>
      </c>
      <c r="U20" s="29">
        <f>IF(T20&lt;Benchmarks!C$6,0,IF(T20&lt;Benchmarks!D$6,1,IF(T20&lt;Benchmarks!E$6,2,IF(T20&lt;Benchmarks!F$6,3,IF(T20&lt;Benchmarks!G$6,4,IF(T20&lt;Benchmarks!H$6,5,6))))))</f>
        <v>0</v>
      </c>
      <c r="V20" s="37">
        <v>1</v>
      </c>
      <c r="W20" s="31">
        <f t="shared" si="4"/>
        <v>0</v>
      </c>
      <c r="X20" s="31">
        <f t="shared" si="5"/>
        <v>6</v>
      </c>
      <c r="Y20" s="29">
        <v>30</v>
      </c>
      <c r="Z20" s="33">
        <f t="shared" si="6"/>
        <v>0.2</v>
      </c>
      <c r="AA20" s="26"/>
      <c r="AB20" s="134"/>
    </row>
    <row r="21" spans="1:28" x14ac:dyDescent="0.45">
      <c r="A21" s="28" t="s">
        <v>5200</v>
      </c>
      <c r="B21" s="27" t="s">
        <v>5201</v>
      </c>
      <c r="C21" s="27" t="s">
        <v>5202</v>
      </c>
      <c r="D21" s="31">
        <v>1.446</v>
      </c>
      <c r="E21" s="32">
        <f>IF(D21&lt;Benchmarks!C$9,0,IF(D21&lt;Benchmarks!D$9,1,IF(D21&lt;Benchmarks!E$9,2,IF(D21&lt;Benchmarks!F$9,3,IF(D21&lt;Benchmarks!G$9,4,IF(D21&lt;Benchmarks!H$9,5,6))))))</f>
        <v>0</v>
      </c>
      <c r="F21" s="33">
        <v>0.99635036499999996</v>
      </c>
      <c r="G21" s="31">
        <f t="shared" si="0"/>
        <v>0</v>
      </c>
      <c r="H21" s="31">
        <v>1.2410000000000001</v>
      </c>
      <c r="I21" s="32">
        <f>IF(H21&lt;Benchmarks!C$8,0,IF(H21&lt;Benchmarks!D$8,1,IF(H21&lt;Benchmarks!E$8,2,IF(H21&lt;Benchmarks!F$8,3,IF(H21&lt;Benchmarks!G$8,4,IF(H21&lt;Benchmarks!H$8,5,6))))))</f>
        <v>5</v>
      </c>
      <c r="J21" s="33">
        <v>1</v>
      </c>
      <c r="K21" s="31">
        <f t="shared" si="1"/>
        <v>5</v>
      </c>
      <c r="L21" s="31">
        <v>0.60099999999999998</v>
      </c>
      <c r="M21" s="32">
        <f>IF(L21&lt;Benchmarks!C$7,0,IF(L21&lt;Benchmarks!D$7,1,IF(L21&lt;Benchmarks!E$7,2,IF(L21&lt;Benchmarks!F$7,3,IF(L21&lt;Benchmarks!G$7,4,IF(L21&lt;Benchmarks!H$7,5,6))))))</f>
        <v>5</v>
      </c>
      <c r="N21" s="33">
        <v>1</v>
      </c>
      <c r="O21" s="31">
        <f t="shared" si="2"/>
        <v>5</v>
      </c>
      <c r="P21" s="31">
        <v>3.2879999999999998</v>
      </c>
      <c r="Q21" s="29">
        <f>IF(P21&lt;Benchmarks!C$5,0,IF(P21&lt;Benchmarks!D$5,1,IF(P21&lt;Benchmarks!E$5,2,IF(P21&lt;Benchmarks!F$5,3,IF(P21&lt;Benchmarks!G$5,4,IF(P21&lt;Benchmarks!H$5,5,6))))))</f>
        <v>0</v>
      </c>
      <c r="R21" s="33">
        <v>1</v>
      </c>
      <c r="S21" s="31">
        <f t="shared" si="3"/>
        <v>0</v>
      </c>
      <c r="T21" s="31">
        <v>3.0840000000000001</v>
      </c>
      <c r="U21" s="29">
        <f>IF(T21&lt;Benchmarks!C$6,0,IF(T21&lt;Benchmarks!D$6,1,IF(T21&lt;Benchmarks!E$6,2,IF(T21&lt;Benchmarks!F$6,3,IF(T21&lt;Benchmarks!G$6,4,IF(T21&lt;Benchmarks!H$6,5,6))))))</f>
        <v>0</v>
      </c>
      <c r="V21" s="33">
        <v>1</v>
      </c>
      <c r="W21" s="31">
        <f t="shared" si="4"/>
        <v>0</v>
      </c>
      <c r="X21" s="31">
        <f t="shared" si="5"/>
        <v>10</v>
      </c>
      <c r="Y21" s="29">
        <v>30</v>
      </c>
      <c r="Z21" s="33">
        <f t="shared" si="6"/>
        <v>0.33333333333333331</v>
      </c>
      <c r="AA21" s="26"/>
      <c r="AB21" s="134"/>
    </row>
    <row r="22" spans="1:28" x14ac:dyDescent="0.45">
      <c r="A22" s="28" t="s">
        <v>1957</v>
      </c>
      <c r="B22" s="27" t="s">
        <v>1958</v>
      </c>
      <c r="C22" s="27" t="s">
        <v>1959</v>
      </c>
      <c r="D22" s="31">
        <v>2.8460000000000001</v>
      </c>
      <c r="E22" s="32">
        <f>IF(D22&lt;Benchmarks!C$9,0,IF(D22&lt;Benchmarks!D$9,1,IF(D22&lt;Benchmarks!E$9,2,IF(D22&lt;Benchmarks!F$9,3,IF(D22&lt;Benchmarks!G$9,4,IF(D22&lt;Benchmarks!H$9,5,6))))))</f>
        <v>5</v>
      </c>
      <c r="F22" s="33">
        <v>0.95620437960000004</v>
      </c>
      <c r="G22" s="31">
        <f t="shared" si="0"/>
        <v>4.7810218980000005</v>
      </c>
      <c r="H22" s="31">
        <v>1.1000000000000001</v>
      </c>
      <c r="I22" s="32">
        <f>IF(H22&lt;Benchmarks!C$8,0,IF(H22&lt;Benchmarks!D$8,1,IF(H22&lt;Benchmarks!E$8,2,IF(H22&lt;Benchmarks!F$8,3,IF(H22&lt;Benchmarks!G$8,4,IF(H22&lt;Benchmarks!H$8,5,6))))))</f>
        <v>2</v>
      </c>
      <c r="J22" s="33">
        <v>1</v>
      </c>
      <c r="K22" s="31">
        <f t="shared" si="1"/>
        <v>2</v>
      </c>
      <c r="L22" s="31">
        <v>0.59899999999999998</v>
      </c>
      <c r="M22" s="32">
        <f>IF(L22&lt;Benchmarks!C$7,0,IF(L22&lt;Benchmarks!D$7,1,IF(L22&lt;Benchmarks!E$7,2,IF(L22&lt;Benchmarks!F$7,3,IF(L22&lt;Benchmarks!G$7,4,IF(L22&lt;Benchmarks!H$7,5,6))))))</f>
        <v>5</v>
      </c>
      <c r="N22" s="33">
        <v>1</v>
      </c>
      <c r="O22" s="31">
        <f t="shared" si="2"/>
        <v>5</v>
      </c>
      <c r="P22" s="31">
        <v>4.5439999999999996</v>
      </c>
      <c r="Q22" s="29">
        <f>IF(P22&lt;Benchmarks!C$5,0,IF(P22&lt;Benchmarks!D$5,1,IF(P22&lt;Benchmarks!E$5,2,IF(P22&lt;Benchmarks!F$5,3,IF(P22&lt;Benchmarks!G$5,4,IF(P22&lt;Benchmarks!H$5,5,6))))))</f>
        <v>5</v>
      </c>
      <c r="R22" s="33">
        <v>0.94525547450000003</v>
      </c>
      <c r="S22" s="31">
        <f t="shared" si="3"/>
        <v>4.7262773725000002</v>
      </c>
      <c r="T22" s="31">
        <v>4.2370000000000001</v>
      </c>
      <c r="U22" s="29">
        <f>IF(T22&lt;Benchmarks!C$6,0,IF(T22&lt;Benchmarks!D$6,1,IF(T22&lt;Benchmarks!E$6,2,IF(T22&lt;Benchmarks!F$6,3,IF(T22&lt;Benchmarks!G$6,4,IF(T22&lt;Benchmarks!H$6,5,6))))))</f>
        <v>5</v>
      </c>
      <c r="V22" s="33">
        <v>0.97435897439999997</v>
      </c>
      <c r="W22" s="31">
        <f t="shared" si="4"/>
        <v>4.8717948719999997</v>
      </c>
      <c r="X22" s="31">
        <f t="shared" si="5"/>
        <v>21.379094142500001</v>
      </c>
      <c r="Y22" s="29">
        <v>30</v>
      </c>
      <c r="Z22" s="33">
        <f t="shared" si="6"/>
        <v>0.71263647141666675</v>
      </c>
    </row>
    <row r="23" spans="1:28" x14ac:dyDescent="0.45">
      <c r="A23" s="28" t="s">
        <v>2874</v>
      </c>
      <c r="B23" s="27" t="s">
        <v>2875</v>
      </c>
      <c r="C23" s="27" t="s">
        <v>2876</v>
      </c>
      <c r="D23" s="31">
        <v>3.3570000000000002</v>
      </c>
      <c r="E23" s="32">
        <f>IF(D23&lt;Benchmarks!C$9,0,IF(D23&lt;Benchmarks!D$9,1,IF(D23&lt;Benchmarks!E$9,2,IF(D23&lt;Benchmarks!F$9,3,IF(D23&lt;Benchmarks!G$9,4,IF(D23&lt;Benchmarks!H$9,5,6))))))</f>
        <v>6</v>
      </c>
      <c r="F23" s="33">
        <v>0.8394160584</v>
      </c>
      <c r="G23" s="31">
        <f t="shared" si="0"/>
        <v>5.0364963504000002</v>
      </c>
      <c r="H23" s="31">
        <v>1.2709999999999999</v>
      </c>
      <c r="I23" s="32">
        <f>IF(H23&lt;Benchmarks!C$8,0,IF(H23&lt;Benchmarks!D$8,1,IF(H23&lt;Benchmarks!E$8,2,IF(H23&lt;Benchmarks!F$8,3,IF(H23&lt;Benchmarks!G$8,4,IF(H23&lt;Benchmarks!H$8,5,6))))))</f>
        <v>5</v>
      </c>
      <c r="J23" s="33">
        <v>1</v>
      </c>
      <c r="K23" s="31">
        <f t="shared" si="1"/>
        <v>5</v>
      </c>
      <c r="L23" s="31">
        <v>0.152</v>
      </c>
      <c r="M23" s="32">
        <f>IF(L23&lt;Benchmarks!C$7,0,IF(L23&lt;Benchmarks!D$7,1,IF(L23&lt;Benchmarks!E$7,2,IF(L23&lt;Benchmarks!F$7,3,IF(L23&lt;Benchmarks!G$7,4,IF(L23&lt;Benchmarks!H$7,5,6))))))</f>
        <v>0</v>
      </c>
      <c r="N23" s="33">
        <v>1</v>
      </c>
      <c r="O23" s="31">
        <f t="shared" si="2"/>
        <v>0</v>
      </c>
      <c r="P23" s="31">
        <v>4.78</v>
      </c>
      <c r="Q23" s="29">
        <f>IF(P23&lt;Benchmarks!C$5,0,IF(P23&lt;Benchmarks!D$5,1,IF(P23&lt;Benchmarks!E$5,2,IF(P23&lt;Benchmarks!F$5,3,IF(P23&lt;Benchmarks!G$5,4,IF(P23&lt;Benchmarks!H$5,5,6))))))</f>
        <v>5</v>
      </c>
      <c r="R23" s="33">
        <v>0.83576642339999996</v>
      </c>
      <c r="S23" s="31">
        <f t="shared" si="3"/>
        <v>4.1788321169999998</v>
      </c>
      <c r="T23" s="31">
        <v>4.1520000000000001</v>
      </c>
      <c r="U23" s="29">
        <f>IF(T23&lt;Benchmarks!C$6,0,IF(T23&lt;Benchmarks!D$6,1,IF(T23&lt;Benchmarks!E$6,2,IF(T23&lt;Benchmarks!F$6,3,IF(T23&lt;Benchmarks!G$6,4,IF(T23&lt;Benchmarks!H$6,5,6))))))</f>
        <v>5</v>
      </c>
      <c r="V23" s="33">
        <v>0.6153846154</v>
      </c>
      <c r="W23" s="31">
        <f t="shared" si="4"/>
        <v>3.076923077</v>
      </c>
      <c r="X23" s="31">
        <f t="shared" si="5"/>
        <v>17.292251544399999</v>
      </c>
      <c r="Y23" s="29">
        <v>30</v>
      </c>
      <c r="Z23" s="33">
        <f t="shared" si="6"/>
        <v>0.57640838481333334</v>
      </c>
    </row>
    <row r="24" spans="1:28" x14ac:dyDescent="0.45">
      <c r="A24" s="28" t="s">
        <v>901</v>
      </c>
      <c r="B24" s="27" t="s">
        <v>902</v>
      </c>
      <c r="C24" s="27" t="s">
        <v>903</v>
      </c>
      <c r="D24" s="31">
        <v>2.371</v>
      </c>
      <c r="E24" s="32">
        <f>IF(D24&lt;Benchmarks!C$9,0,IF(D24&lt;Benchmarks!D$9,1,IF(D24&lt;Benchmarks!E$9,2,IF(D24&lt;Benchmarks!F$9,3,IF(D24&lt;Benchmarks!G$9,4,IF(D24&lt;Benchmarks!H$9,5,6))))))</f>
        <v>2</v>
      </c>
      <c r="F24" s="33">
        <v>0.76277372259999998</v>
      </c>
      <c r="G24" s="31">
        <f t="shared" si="0"/>
        <v>1.5255474452</v>
      </c>
      <c r="H24" s="31">
        <v>1.2549999999999999</v>
      </c>
      <c r="I24" s="32">
        <f>IF(H24&lt;Benchmarks!C$8,0,IF(H24&lt;Benchmarks!D$8,1,IF(H24&lt;Benchmarks!E$8,2,IF(H24&lt;Benchmarks!F$8,3,IF(H24&lt;Benchmarks!G$8,4,IF(H24&lt;Benchmarks!H$8,5,6))))))</f>
        <v>5</v>
      </c>
      <c r="J24" s="33">
        <v>1</v>
      </c>
      <c r="K24" s="31">
        <f t="shared" si="1"/>
        <v>5</v>
      </c>
      <c r="L24" s="31">
        <v>0.375</v>
      </c>
      <c r="M24" s="32">
        <f>IF(L24&lt;Benchmarks!C$7,0,IF(L24&lt;Benchmarks!D$7,1,IF(L24&lt;Benchmarks!E$7,2,IF(L24&lt;Benchmarks!F$7,3,IF(L24&lt;Benchmarks!G$7,4,IF(L24&lt;Benchmarks!H$7,5,6))))))</f>
        <v>2</v>
      </c>
      <c r="N24" s="33">
        <v>1</v>
      </c>
      <c r="O24" s="31">
        <f t="shared" si="2"/>
        <v>2</v>
      </c>
      <c r="P24" s="31">
        <v>4.0010000000000003</v>
      </c>
      <c r="Q24" s="29">
        <f>IF(P24&lt;Benchmarks!C$5,0,IF(P24&lt;Benchmarks!D$5,1,IF(P24&lt;Benchmarks!E$5,2,IF(P24&lt;Benchmarks!F$5,3,IF(P24&lt;Benchmarks!G$5,4,IF(P24&lt;Benchmarks!H$5,5,6))))))</f>
        <v>3</v>
      </c>
      <c r="R24" s="33">
        <v>0.93795620440000005</v>
      </c>
      <c r="S24" s="31">
        <f t="shared" si="3"/>
        <v>2.8138686132000004</v>
      </c>
      <c r="T24" s="31">
        <v>3.573</v>
      </c>
      <c r="U24" s="29">
        <f>IF(T24&lt;Benchmarks!C$6,0,IF(T24&lt;Benchmarks!D$6,1,IF(T24&lt;Benchmarks!E$6,2,IF(T24&lt;Benchmarks!F$6,3,IF(T24&lt;Benchmarks!G$6,4,IF(T24&lt;Benchmarks!H$6,5,6))))))</f>
        <v>2</v>
      </c>
      <c r="V24" s="33">
        <v>0.8846153846</v>
      </c>
      <c r="W24" s="31">
        <f t="shared" si="4"/>
        <v>1.7692307692</v>
      </c>
      <c r="X24" s="31">
        <f t="shared" si="5"/>
        <v>13.108646827600001</v>
      </c>
      <c r="Y24" s="29">
        <v>30</v>
      </c>
      <c r="Z24" s="33">
        <f t="shared" si="6"/>
        <v>0.43695489425333339</v>
      </c>
    </row>
    <row r="25" spans="1:28" x14ac:dyDescent="0.45">
      <c r="A25" s="28" t="s">
        <v>5104</v>
      </c>
      <c r="B25" s="27" t="s">
        <v>5105</v>
      </c>
      <c r="C25" s="27" t="s">
        <v>5106</v>
      </c>
      <c r="D25" s="31">
        <v>2.1880000000000002</v>
      </c>
      <c r="E25" s="32">
        <f>IF(D25&lt;Benchmarks!C$9,0,IF(D25&lt;Benchmarks!D$9,1,IF(D25&lt;Benchmarks!E$9,2,IF(D25&lt;Benchmarks!F$9,3,IF(D25&lt;Benchmarks!G$9,4,IF(D25&lt;Benchmarks!H$9,5,6))))))</f>
        <v>1</v>
      </c>
      <c r="F25" s="33">
        <v>0.41605839420000001</v>
      </c>
      <c r="G25" s="31">
        <f t="shared" si="0"/>
        <v>0.41605839420000001</v>
      </c>
      <c r="H25" s="31">
        <v>0.94</v>
      </c>
      <c r="I25" s="32">
        <f>IF(H25&lt;Benchmarks!C$8,0,IF(H25&lt;Benchmarks!D$8,1,IF(H25&lt;Benchmarks!E$8,2,IF(H25&lt;Benchmarks!F$8,3,IF(H25&lt;Benchmarks!G$8,4,IF(H25&lt;Benchmarks!H$8,5,6))))))</f>
        <v>0</v>
      </c>
      <c r="J25" s="33">
        <v>1</v>
      </c>
      <c r="K25" s="31">
        <f t="shared" si="1"/>
        <v>0</v>
      </c>
      <c r="L25" s="31">
        <v>0.32400000000000001</v>
      </c>
      <c r="M25" s="32">
        <f>IF(L25&lt;Benchmarks!C$7,0,IF(L25&lt;Benchmarks!D$7,1,IF(L25&lt;Benchmarks!E$7,2,IF(L25&lt;Benchmarks!F$7,3,IF(L25&lt;Benchmarks!G$7,4,IF(L25&lt;Benchmarks!H$7,5,6))))))</f>
        <v>1</v>
      </c>
      <c r="N25" s="33">
        <v>1</v>
      </c>
      <c r="O25" s="31">
        <f t="shared" si="2"/>
        <v>1</v>
      </c>
      <c r="P25" s="31">
        <v>3.452</v>
      </c>
      <c r="Q25" s="29">
        <f>IF(P25&lt;Benchmarks!C$5,0,IF(P25&lt;Benchmarks!D$5,1,IF(P25&lt;Benchmarks!E$5,2,IF(P25&lt;Benchmarks!F$5,3,IF(P25&lt;Benchmarks!G$5,4,IF(P25&lt;Benchmarks!H$5,5,6))))))</f>
        <v>0</v>
      </c>
      <c r="R25" s="33">
        <v>0.95255474449999999</v>
      </c>
      <c r="S25" s="31">
        <f t="shared" si="3"/>
        <v>0</v>
      </c>
      <c r="T25" s="31">
        <v>3.2909999999999999</v>
      </c>
      <c r="U25" s="29">
        <f>IF(T25&lt;Benchmarks!C$6,0,IF(T25&lt;Benchmarks!D$6,1,IF(T25&lt;Benchmarks!E$6,2,IF(T25&lt;Benchmarks!F$6,3,IF(T25&lt;Benchmarks!G$6,4,IF(T25&lt;Benchmarks!H$6,5,6))))))</f>
        <v>0</v>
      </c>
      <c r="V25" s="33">
        <v>0.97435897439999997</v>
      </c>
      <c r="W25" s="31">
        <f t="shared" si="4"/>
        <v>0</v>
      </c>
      <c r="X25" s="31">
        <f t="shared" si="5"/>
        <v>1.4160583942</v>
      </c>
      <c r="Y25" s="29">
        <v>30</v>
      </c>
      <c r="Z25" s="33">
        <f t="shared" si="6"/>
        <v>4.7201946473333332E-2</v>
      </c>
    </row>
    <row r="26" spans="1:28" x14ac:dyDescent="0.45">
      <c r="A26" s="40" t="s">
        <v>5310</v>
      </c>
      <c r="B26" s="27" t="s">
        <v>5311</v>
      </c>
      <c r="C26" s="27" t="s">
        <v>5312</v>
      </c>
      <c r="D26" s="31">
        <v>2.105</v>
      </c>
      <c r="E26" s="32">
        <f>IF(D26&lt;Benchmarks!C$9,0,IF(D26&lt;Benchmarks!D$9,1,IF(D26&lt;Benchmarks!E$9,2,IF(D26&lt;Benchmarks!F$9,3,IF(D26&lt;Benchmarks!G$9,4,IF(D26&lt;Benchmarks!H$9,5,6))))))</f>
        <v>0</v>
      </c>
      <c r="F26" s="37">
        <v>0.78102189779999998</v>
      </c>
      <c r="G26" s="31">
        <f t="shared" si="0"/>
        <v>0</v>
      </c>
      <c r="H26" s="31">
        <v>1.337</v>
      </c>
      <c r="I26" s="32">
        <f>IF(H26&lt;Benchmarks!C$8,0,IF(H26&lt;Benchmarks!D$8,1,IF(H26&lt;Benchmarks!E$8,2,IF(H26&lt;Benchmarks!F$8,3,IF(H26&lt;Benchmarks!G$8,4,IF(H26&lt;Benchmarks!H$8,5,6))))))</f>
        <v>5</v>
      </c>
      <c r="J26" s="37">
        <v>1</v>
      </c>
      <c r="K26" s="31">
        <f t="shared" si="1"/>
        <v>5</v>
      </c>
      <c r="L26" s="31">
        <v>0.74099999999999999</v>
      </c>
      <c r="M26" s="32">
        <f>IF(L26&lt;Benchmarks!C$7,0,IF(L26&lt;Benchmarks!D$7,1,IF(L26&lt;Benchmarks!E$7,2,IF(L26&lt;Benchmarks!F$7,3,IF(L26&lt;Benchmarks!G$7,4,IF(L26&lt;Benchmarks!H$7,5,6))))))</f>
        <v>5</v>
      </c>
      <c r="N26" s="37">
        <v>1</v>
      </c>
      <c r="O26" s="31">
        <f t="shared" si="2"/>
        <v>5</v>
      </c>
      <c r="P26" s="31">
        <v>4.1829999999999998</v>
      </c>
      <c r="Q26" s="29">
        <f>IF(P26&lt;Benchmarks!C$5,0,IF(P26&lt;Benchmarks!D$5,1,IF(P26&lt;Benchmarks!E$5,2,IF(P26&lt;Benchmarks!F$5,3,IF(P26&lt;Benchmarks!G$5,4,IF(P26&lt;Benchmarks!H$5,5,6))))))</f>
        <v>4</v>
      </c>
      <c r="R26" s="37">
        <v>0.99635036499999996</v>
      </c>
      <c r="S26" s="31">
        <f t="shared" si="3"/>
        <v>3.9854014599999998</v>
      </c>
      <c r="T26" s="31">
        <v>3.7410000000000001</v>
      </c>
      <c r="U26" s="29">
        <f>IF(T26&lt;Benchmarks!C$6,0,IF(T26&lt;Benchmarks!D$6,1,IF(T26&lt;Benchmarks!E$6,2,IF(T26&lt;Benchmarks!F$6,3,IF(T26&lt;Benchmarks!G$6,4,IF(T26&lt;Benchmarks!H$6,5,6))))))</f>
        <v>4</v>
      </c>
      <c r="V26" s="37">
        <v>0.98717948720000004</v>
      </c>
      <c r="W26" s="31">
        <f t="shared" si="4"/>
        <v>3.9487179488000002</v>
      </c>
      <c r="X26" s="31">
        <f t="shared" si="5"/>
        <v>17.934119408800001</v>
      </c>
      <c r="Y26" s="29">
        <v>30</v>
      </c>
      <c r="Z26" s="33">
        <f t="shared" si="6"/>
        <v>0.59780398029333337</v>
      </c>
    </row>
    <row r="27" spans="1:28" x14ac:dyDescent="0.45">
      <c r="A27" s="28" t="s">
        <v>4762</v>
      </c>
      <c r="B27" s="27" t="s">
        <v>4763</v>
      </c>
      <c r="C27" s="27" t="s">
        <v>4764</v>
      </c>
      <c r="D27" s="31">
        <v>2.6709999999999998</v>
      </c>
      <c r="E27" s="32">
        <f>IF(D27&lt;Benchmarks!C$9,0,IF(D27&lt;Benchmarks!D$9,1,IF(D27&lt;Benchmarks!E$9,2,IF(D27&lt;Benchmarks!F$9,3,IF(D27&lt;Benchmarks!G$9,4,IF(D27&lt;Benchmarks!H$9,5,6))))))</f>
        <v>4</v>
      </c>
      <c r="F27" s="33">
        <v>0.85036496350000002</v>
      </c>
      <c r="G27" s="31">
        <f t="shared" si="0"/>
        <v>3.4014598540000001</v>
      </c>
      <c r="H27" s="31">
        <v>1.423</v>
      </c>
      <c r="I27" s="32">
        <f>IF(H27&lt;Benchmarks!C$8,0,IF(H27&lt;Benchmarks!D$8,1,IF(H27&lt;Benchmarks!E$8,2,IF(H27&lt;Benchmarks!F$8,3,IF(H27&lt;Benchmarks!G$8,4,IF(H27&lt;Benchmarks!H$8,5,6))))))</f>
        <v>6</v>
      </c>
      <c r="J27" s="33">
        <v>1</v>
      </c>
      <c r="K27" s="31">
        <f t="shared" si="1"/>
        <v>6</v>
      </c>
      <c r="L27" s="31">
        <v>0.42799999999999999</v>
      </c>
      <c r="M27" s="32">
        <f>IF(L27&lt;Benchmarks!C$7,0,IF(L27&lt;Benchmarks!D$7,1,IF(L27&lt;Benchmarks!E$7,2,IF(L27&lt;Benchmarks!F$7,3,IF(L27&lt;Benchmarks!G$7,4,IF(L27&lt;Benchmarks!H$7,5,6))))))</f>
        <v>3</v>
      </c>
      <c r="N27" s="33">
        <v>1</v>
      </c>
      <c r="O27" s="31">
        <f t="shared" si="2"/>
        <v>3</v>
      </c>
      <c r="P27" s="31">
        <v>4.5229999999999997</v>
      </c>
      <c r="Q27" s="29">
        <f>IF(P27&lt;Benchmarks!C$5,0,IF(P27&lt;Benchmarks!D$5,1,IF(P27&lt;Benchmarks!E$5,2,IF(P27&lt;Benchmarks!F$5,3,IF(P27&lt;Benchmarks!G$5,4,IF(P27&lt;Benchmarks!H$5,5,6))))))</f>
        <v>5</v>
      </c>
      <c r="R27" s="33">
        <v>0.95620437960000004</v>
      </c>
      <c r="S27" s="31">
        <f t="shared" si="3"/>
        <v>4.7810218980000005</v>
      </c>
      <c r="T27" s="31">
        <v>3.9729999999999999</v>
      </c>
      <c r="U27" s="29">
        <f>IF(T27&lt;Benchmarks!C$6,0,IF(T27&lt;Benchmarks!D$6,1,IF(T27&lt;Benchmarks!E$6,2,IF(T27&lt;Benchmarks!F$6,3,IF(T27&lt;Benchmarks!G$6,4,IF(T27&lt;Benchmarks!H$6,5,6))))))</f>
        <v>5</v>
      </c>
      <c r="V27" s="33">
        <v>0.85897435899999997</v>
      </c>
      <c r="W27" s="31">
        <f t="shared" si="4"/>
        <v>4.2948717949999997</v>
      </c>
      <c r="X27" s="31">
        <f t="shared" si="5"/>
        <v>21.477353547</v>
      </c>
      <c r="Y27" s="29">
        <v>30</v>
      </c>
      <c r="Z27" s="33">
        <f t="shared" si="6"/>
        <v>0.71591178489999996</v>
      </c>
    </row>
    <row r="28" spans="1:28" x14ac:dyDescent="0.45">
      <c r="A28" s="28" t="s">
        <v>2904</v>
      </c>
      <c r="B28" s="27" t="s">
        <v>2905</v>
      </c>
      <c r="C28" s="27" t="s">
        <v>2906</v>
      </c>
      <c r="D28" s="31">
        <v>2.3849999999999998</v>
      </c>
      <c r="E28" s="32">
        <f>IF(D28&lt;Benchmarks!C$9,0,IF(D28&lt;Benchmarks!D$9,1,IF(D28&lt;Benchmarks!E$9,2,IF(D28&lt;Benchmarks!F$9,3,IF(D28&lt;Benchmarks!G$9,4,IF(D28&lt;Benchmarks!H$9,5,6))))))</f>
        <v>2</v>
      </c>
      <c r="F28" s="33">
        <v>0.91970802920000005</v>
      </c>
      <c r="G28" s="31">
        <f t="shared" si="0"/>
        <v>1.8394160584000001</v>
      </c>
      <c r="H28" s="31">
        <v>0.92400000000000004</v>
      </c>
      <c r="I28" s="32">
        <f>IF(H28&lt;Benchmarks!C$8,0,IF(H28&lt;Benchmarks!D$8,1,IF(H28&lt;Benchmarks!E$8,2,IF(H28&lt;Benchmarks!F$8,3,IF(H28&lt;Benchmarks!G$8,4,IF(H28&lt;Benchmarks!H$8,5,6))))))</f>
        <v>0</v>
      </c>
      <c r="J28" s="33">
        <v>1</v>
      </c>
      <c r="K28" s="31">
        <f t="shared" si="1"/>
        <v>0</v>
      </c>
      <c r="L28" s="31">
        <v>0.37</v>
      </c>
      <c r="M28" s="32">
        <f>IF(L28&lt;Benchmarks!C$7,0,IF(L28&lt;Benchmarks!D$7,1,IF(L28&lt;Benchmarks!E$7,2,IF(L28&lt;Benchmarks!F$7,3,IF(L28&lt;Benchmarks!G$7,4,IF(L28&lt;Benchmarks!H$7,5,6))))))</f>
        <v>2</v>
      </c>
      <c r="N28" s="33">
        <v>1</v>
      </c>
      <c r="O28" s="31">
        <f t="shared" si="2"/>
        <v>2</v>
      </c>
      <c r="P28" s="31">
        <v>3.6779999999999999</v>
      </c>
      <c r="Q28" s="29">
        <f>IF(P28&lt;Benchmarks!C$5,0,IF(P28&lt;Benchmarks!D$5,1,IF(P28&lt;Benchmarks!E$5,2,IF(P28&lt;Benchmarks!F$5,3,IF(P28&lt;Benchmarks!G$5,4,IF(P28&lt;Benchmarks!H$5,5,6))))))</f>
        <v>1</v>
      </c>
      <c r="R28" s="33">
        <v>0.92700729930000003</v>
      </c>
      <c r="S28" s="31">
        <f t="shared" si="3"/>
        <v>0.92700729930000003</v>
      </c>
      <c r="T28" s="31">
        <v>3.4279999999999999</v>
      </c>
      <c r="U28" s="29">
        <f>IF(T28&lt;Benchmarks!C$6,0,IF(T28&lt;Benchmarks!D$6,1,IF(T28&lt;Benchmarks!E$6,2,IF(T28&lt;Benchmarks!F$6,3,IF(T28&lt;Benchmarks!G$6,4,IF(T28&lt;Benchmarks!H$6,5,6))))))</f>
        <v>1</v>
      </c>
      <c r="V28" s="33">
        <v>0.82051282049999996</v>
      </c>
      <c r="W28" s="31">
        <f t="shared" si="4"/>
        <v>0.82051282049999996</v>
      </c>
      <c r="X28" s="31">
        <f t="shared" si="5"/>
        <v>5.5869361782000002</v>
      </c>
      <c r="Y28" s="29">
        <v>30</v>
      </c>
      <c r="Z28" s="33">
        <f t="shared" si="6"/>
        <v>0.18623120594000001</v>
      </c>
    </row>
    <row r="29" spans="1:28" x14ac:dyDescent="0.45">
      <c r="A29" s="28" t="s">
        <v>4717</v>
      </c>
      <c r="B29" s="27" t="s">
        <v>4718</v>
      </c>
      <c r="C29" s="27" t="s">
        <v>4719</v>
      </c>
      <c r="D29" s="31">
        <v>1.8759999999999999</v>
      </c>
      <c r="E29" s="32">
        <f>IF(D29&lt;Benchmarks!C$9,0,IF(D29&lt;Benchmarks!D$9,1,IF(D29&lt;Benchmarks!E$9,2,IF(D29&lt;Benchmarks!F$9,3,IF(D29&lt;Benchmarks!G$9,4,IF(D29&lt;Benchmarks!H$9,5,6))))))</f>
        <v>0</v>
      </c>
      <c r="F29" s="33">
        <v>0.74087591239999995</v>
      </c>
      <c r="G29" s="31">
        <f t="shared" si="0"/>
        <v>0</v>
      </c>
      <c r="H29" s="31">
        <v>0.76300000000000001</v>
      </c>
      <c r="I29" s="32">
        <f>IF(H29&lt;Benchmarks!C$8,0,IF(H29&lt;Benchmarks!D$8,1,IF(H29&lt;Benchmarks!E$8,2,IF(H29&lt;Benchmarks!F$8,3,IF(H29&lt;Benchmarks!G$8,4,IF(H29&lt;Benchmarks!H$8,5,6))))))</f>
        <v>0</v>
      </c>
      <c r="J29" s="33">
        <v>1</v>
      </c>
      <c r="K29" s="31">
        <f t="shared" si="1"/>
        <v>0</v>
      </c>
      <c r="L29" s="31">
        <v>0.27600000000000002</v>
      </c>
      <c r="M29" s="32">
        <f>IF(L29&lt;Benchmarks!C$7,0,IF(L29&lt;Benchmarks!D$7,1,IF(L29&lt;Benchmarks!E$7,2,IF(L29&lt;Benchmarks!F$7,3,IF(L29&lt;Benchmarks!G$7,4,IF(L29&lt;Benchmarks!H$7,5,6))))))</f>
        <v>0</v>
      </c>
      <c r="N29" s="33">
        <v>1</v>
      </c>
      <c r="O29" s="31">
        <f t="shared" si="2"/>
        <v>0</v>
      </c>
      <c r="P29" s="31">
        <v>2.915</v>
      </c>
      <c r="Q29" s="29">
        <f>IF(P29&lt;Benchmarks!C$5,0,IF(P29&lt;Benchmarks!D$5,1,IF(P29&lt;Benchmarks!E$5,2,IF(P29&lt;Benchmarks!F$5,3,IF(P29&lt;Benchmarks!G$5,4,IF(P29&lt;Benchmarks!H$5,5,6))))))</f>
        <v>0</v>
      </c>
      <c r="R29" s="33">
        <v>0.78467153280000002</v>
      </c>
      <c r="S29" s="31">
        <f t="shared" si="3"/>
        <v>0</v>
      </c>
      <c r="T29" s="31">
        <v>2.6960000000000002</v>
      </c>
      <c r="U29" s="29">
        <f>IF(T29&lt;Benchmarks!C$6,0,IF(T29&lt;Benchmarks!D$6,1,IF(T29&lt;Benchmarks!E$6,2,IF(T29&lt;Benchmarks!F$6,3,IF(T29&lt;Benchmarks!G$6,4,IF(T29&lt;Benchmarks!H$6,5,6))))))</f>
        <v>0</v>
      </c>
      <c r="V29" s="33">
        <v>0.71794871790000003</v>
      </c>
      <c r="W29" s="31">
        <f t="shared" si="4"/>
        <v>0</v>
      </c>
      <c r="X29" s="31">
        <f t="shared" si="5"/>
        <v>0</v>
      </c>
      <c r="Y29" s="29">
        <v>30</v>
      </c>
      <c r="Z29" s="33">
        <f t="shared" si="6"/>
        <v>0</v>
      </c>
    </row>
    <row r="30" spans="1:28" x14ac:dyDescent="0.45">
      <c r="A30" s="28" t="s">
        <v>2292</v>
      </c>
      <c r="B30" s="27" t="s">
        <v>2293</v>
      </c>
      <c r="C30" s="27" t="s">
        <v>2294</v>
      </c>
      <c r="D30" s="31">
        <v>2.0979999999999999</v>
      </c>
      <c r="E30" s="32">
        <f>IF(D30&lt;Benchmarks!C$9,0,IF(D30&lt;Benchmarks!D$9,1,IF(D30&lt;Benchmarks!E$9,2,IF(D30&lt;Benchmarks!F$9,3,IF(D30&lt;Benchmarks!G$9,4,IF(D30&lt;Benchmarks!H$9,5,6))))))</f>
        <v>0</v>
      </c>
      <c r="F30" s="33">
        <v>0.62773722629999995</v>
      </c>
      <c r="G30" s="31">
        <f t="shared" si="0"/>
        <v>0</v>
      </c>
      <c r="H30" s="31">
        <v>0.91900000000000004</v>
      </c>
      <c r="I30" s="32">
        <f>IF(H30&lt;Benchmarks!C$8,0,IF(H30&lt;Benchmarks!D$8,1,IF(H30&lt;Benchmarks!E$8,2,IF(H30&lt;Benchmarks!F$8,3,IF(H30&lt;Benchmarks!G$8,4,IF(H30&lt;Benchmarks!H$8,5,6))))))</f>
        <v>0</v>
      </c>
      <c r="J30" s="33">
        <v>1</v>
      </c>
      <c r="K30" s="31">
        <f t="shared" si="1"/>
        <v>0</v>
      </c>
      <c r="L30" s="31">
        <v>0.39200000000000002</v>
      </c>
      <c r="M30" s="32">
        <f>IF(L30&lt;Benchmarks!C$7,0,IF(L30&lt;Benchmarks!D$7,1,IF(L30&lt;Benchmarks!E$7,2,IF(L30&lt;Benchmarks!F$7,3,IF(L30&lt;Benchmarks!G$7,4,IF(L30&lt;Benchmarks!H$7,5,6))))))</f>
        <v>2</v>
      </c>
      <c r="N30" s="33">
        <v>1</v>
      </c>
      <c r="O30" s="31">
        <f t="shared" si="2"/>
        <v>2</v>
      </c>
      <c r="P30" s="31">
        <v>3.4079999999999999</v>
      </c>
      <c r="Q30" s="29">
        <f>IF(P30&lt;Benchmarks!C$5,0,IF(P30&lt;Benchmarks!D$5,1,IF(P30&lt;Benchmarks!E$5,2,IF(P30&lt;Benchmarks!F$5,3,IF(P30&lt;Benchmarks!G$5,4,IF(P30&lt;Benchmarks!H$5,5,6))))))</f>
        <v>0</v>
      </c>
      <c r="R30" s="33">
        <v>0.91240875909999997</v>
      </c>
      <c r="S30" s="31">
        <f t="shared" si="3"/>
        <v>0</v>
      </c>
      <c r="T30" s="31">
        <v>3.1440000000000001</v>
      </c>
      <c r="U30" s="29">
        <f>IF(T30&lt;Benchmarks!C$6,0,IF(T30&lt;Benchmarks!D$6,1,IF(T30&lt;Benchmarks!E$6,2,IF(T30&lt;Benchmarks!F$6,3,IF(T30&lt;Benchmarks!G$6,4,IF(T30&lt;Benchmarks!H$6,5,6))))))</f>
        <v>0</v>
      </c>
      <c r="V30" s="33">
        <v>0.74358974359999996</v>
      </c>
      <c r="W30" s="31">
        <f t="shared" si="4"/>
        <v>0</v>
      </c>
      <c r="X30" s="31">
        <f t="shared" si="5"/>
        <v>2</v>
      </c>
      <c r="Y30" s="29">
        <v>30</v>
      </c>
      <c r="Z30" s="33">
        <f t="shared" si="6"/>
        <v>6.6666666666666666E-2</v>
      </c>
    </row>
    <row r="31" spans="1:28" x14ac:dyDescent="0.45">
      <c r="A31" s="28" t="s">
        <v>806</v>
      </c>
      <c r="B31" s="27" t="s">
        <v>807</v>
      </c>
      <c r="C31" s="27" t="s">
        <v>808</v>
      </c>
      <c r="D31" s="31">
        <v>2.6070000000000002</v>
      </c>
      <c r="E31" s="32">
        <f>IF(D31&lt;Benchmarks!C$9,0,IF(D31&lt;Benchmarks!D$9,1,IF(D31&lt;Benchmarks!E$9,2,IF(D31&lt;Benchmarks!F$9,3,IF(D31&lt;Benchmarks!G$9,4,IF(D31&lt;Benchmarks!H$9,5,6))))))</f>
        <v>4</v>
      </c>
      <c r="F31" s="33">
        <v>0.81021897809999999</v>
      </c>
      <c r="G31" s="31">
        <f t="shared" si="0"/>
        <v>3.2408759123999999</v>
      </c>
      <c r="H31" s="31">
        <v>1.0229999999999999</v>
      </c>
      <c r="I31" s="32">
        <f>IF(H31&lt;Benchmarks!C$8,0,IF(H31&lt;Benchmarks!D$8,1,IF(H31&lt;Benchmarks!E$8,2,IF(H31&lt;Benchmarks!F$8,3,IF(H31&lt;Benchmarks!G$8,4,IF(H31&lt;Benchmarks!H$8,5,6))))))</f>
        <v>1</v>
      </c>
      <c r="J31" s="33">
        <v>1</v>
      </c>
      <c r="K31" s="31">
        <f t="shared" si="1"/>
        <v>1</v>
      </c>
      <c r="L31" s="31">
        <v>0.49</v>
      </c>
      <c r="M31" s="32">
        <f>IF(L31&lt;Benchmarks!C$7,0,IF(L31&lt;Benchmarks!D$7,1,IF(L31&lt;Benchmarks!E$7,2,IF(L31&lt;Benchmarks!F$7,3,IF(L31&lt;Benchmarks!G$7,4,IF(L31&lt;Benchmarks!H$7,5,6))))))</f>
        <v>4</v>
      </c>
      <c r="N31" s="33">
        <v>1</v>
      </c>
      <c r="O31" s="31">
        <f t="shared" si="2"/>
        <v>4</v>
      </c>
      <c r="P31" s="31">
        <v>4.12</v>
      </c>
      <c r="Q31" s="29">
        <f>IF(P31&lt;Benchmarks!C$5,0,IF(P31&lt;Benchmarks!D$5,1,IF(P31&lt;Benchmarks!E$5,2,IF(P31&lt;Benchmarks!F$5,3,IF(P31&lt;Benchmarks!G$5,4,IF(P31&lt;Benchmarks!H$5,5,6))))))</f>
        <v>4</v>
      </c>
      <c r="R31" s="33">
        <v>0.85766423359999999</v>
      </c>
      <c r="S31" s="31">
        <f t="shared" si="3"/>
        <v>3.4306569344</v>
      </c>
      <c r="T31" s="31">
        <v>3.819</v>
      </c>
      <c r="U31" s="29">
        <f>IF(T31&lt;Benchmarks!C$6,0,IF(T31&lt;Benchmarks!D$6,1,IF(T31&lt;Benchmarks!E$6,2,IF(T31&lt;Benchmarks!F$6,3,IF(T31&lt;Benchmarks!G$6,4,IF(T31&lt;Benchmarks!H$6,5,6))))))</f>
        <v>4</v>
      </c>
      <c r="V31" s="33">
        <v>0.8846153846</v>
      </c>
      <c r="W31" s="31">
        <f t="shared" si="4"/>
        <v>3.5384615384</v>
      </c>
      <c r="X31" s="31">
        <f t="shared" si="5"/>
        <v>15.2099943852</v>
      </c>
      <c r="Y31" s="29">
        <v>30</v>
      </c>
      <c r="Z31" s="33">
        <f t="shared" si="6"/>
        <v>0.50699981283999995</v>
      </c>
    </row>
    <row r="32" spans="1:28" x14ac:dyDescent="0.45">
      <c r="A32" s="28" t="s">
        <v>1663</v>
      </c>
      <c r="B32" s="27" t="s">
        <v>1664</v>
      </c>
      <c r="C32" s="27" t="s">
        <v>1665</v>
      </c>
      <c r="D32" s="31">
        <v>2.0880000000000001</v>
      </c>
      <c r="E32" s="32">
        <f>IF(D32&lt;Benchmarks!C$9,0,IF(D32&lt;Benchmarks!D$9,1,IF(D32&lt;Benchmarks!E$9,2,IF(D32&lt;Benchmarks!F$9,3,IF(D32&lt;Benchmarks!G$9,4,IF(D32&lt;Benchmarks!H$9,5,6))))))</f>
        <v>0</v>
      </c>
      <c r="F32" s="33">
        <v>0.52189781020000003</v>
      </c>
      <c r="G32" s="31">
        <f t="shared" si="0"/>
        <v>0</v>
      </c>
      <c r="H32" s="31">
        <v>1.0780000000000001</v>
      </c>
      <c r="I32" s="32">
        <f>IF(H32&lt;Benchmarks!C$8,0,IF(H32&lt;Benchmarks!D$8,1,IF(H32&lt;Benchmarks!E$8,2,IF(H32&lt;Benchmarks!F$8,3,IF(H32&lt;Benchmarks!G$8,4,IF(H32&lt;Benchmarks!H$8,5,6))))))</f>
        <v>2</v>
      </c>
      <c r="J32" s="33">
        <v>1</v>
      </c>
      <c r="K32" s="31">
        <f t="shared" si="1"/>
        <v>2</v>
      </c>
      <c r="L32" s="31">
        <v>0.372</v>
      </c>
      <c r="M32" s="32">
        <f>IF(L32&lt;Benchmarks!C$7,0,IF(L32&lt;Benchmarks!D$7,1,IF(L32&lt;Benchmarks!E$7,2,IF(L32&lt;Benchmarks!F$7,3,IF(L32&lt;Benchmarks!G$7,4,IF(L32&lt;Benchmarks!H$7,5,6))))))</f>
        <v>2</v>
      </c>
      <c r="N32" s="33">
        <v>1</v>
      </c>
      <c r="O32" s="31">
        <f t="shared" si="2"/>
        <v>2</v>
      </c>
      <c r="P32" s="31">
        <v>3.5379999999999998</v>
      </c>
      <c r="Q32" s="29">
        <f>IF(P32&lt;Benchmarks!C$5,0,IF(P32&lt;Benchmarks!D$5,1,IF(P32&lt;Benchmarks!E$5,2,IF(P32&lt;Benchmarks!F$5,3,IF(P32&lt;Benchmarks!G$5,4,IF(P32&lt;Benchmarks!H$5,5,6))))))</f>
        <v>0</v>
      </c>
      <c r="R32" s="33">
        <v>0.95985401459999997</v>
      </c>
      <c r="S32" s="31">
        <f t="shared" si="3"/>
        <v>0</v>
      </c>
      <c r="T32" s="31">
        <v>3.246</v>
      </c>
      <c r="U32" s="29">
        <f>IF(T32&lt;Benchmarks!C$6,0,IF(T32&lt;Benchmarks!D$6,1,IF(T32&lt;Benchmarks!E$6,2,IF(T32&lt;Benchmarks!F$6,3,IF(T32&lt;Benchmarks!G$6,4,IF(T32&lt;Benchmarks!H$6,5,6))))))</f>
        <v>0</v>
      </c>
      <c r="V32" s="33">
        <v>0.8846153846</v>
      </c>
      <c r="W32" s="31">
        <f t="shared" si="4"/>
        <v>0</v>
      </c>
      <c r="X32" s="31">
        <f t="shared" si="5"/>
        <v>4</v>
      </c>
      <c r="Y32" s="29">
        <v>30</v>
      </c>
      <c r="Z32" s="33">
        <f t="shared" si="6"/>
        <v>0.13333333333333333</v>
      </c>
    </row>
    <row r="33" spans="1:26" x14ac:dyDescent="0.45">
      <c r="A33" s="28" t="s">
        <v>1668</v>
      </c>
      <c r="B33" s="27" t="s">
        <v>1669</v>
      </c>
      <c r="C33" s="27" t="s">
        <v>1670</v>
      </c>
      <c r="D33" s="31">
        <v>2.673</v>
      </c>
      <c r="E33" s="32">
        <f>IF(D33&lt;Benchmarks!C$9,0,IF(D33&lt;Benchmarks!D$9,1,IF(D33&lt;Benchmarks!E$9,2,IF(D33&lt;Benchmarks!F$9,3,IF(D33&lt;Benchmarks!G$9,4,IF(D33&lt;Benchmarks!H$9,5,6))))))</f>
        <v>4</v>
      </c>
      <c r="F33" s="33">
        <v>1</v>
      </c>
      <c r="G33" s="31">
        <f t="shared" si="0"/>
        <v>4</v>
      </c>
      <c r="H33" s="31">
        <v>1.3140000000000001</v>
      </c>
      <c r="I33" s="32">
        <f>IF(H33&lt;Benchmarks!C$8,0,IF(H33&lt;Benchmarks!D$8,1,IF(H33&lt;Benchmarks!E$8,2,IF(H33&lt;Benchmarks!F$8,3,IF(H33&lt;Benchmarks!G$8,4,IF(H33&lt;Benchmarks!H$8,5,6))))))</f>
        <v>5</v>
      </c>
      <c r="J33" s="33">
        <v>1</v>
      </c>
      <c r="K33" s="31">
        <f t="shared" si="1"/>
        <v>5</v>
      </c>
      <c r="L33" s="31">
        <v>0.32500000000000001</v>
      </c>
      <c r="M33" s="32">
        <f>IF(L33&lt;Benchmarks!C$7,0,IF(L33&lt;Benchmarks!D$7,1,IF(L33&lt;Benchmarks!E$7,2,IF(L33&lt;Benchmarks!F$7,3,IF(L33&lt;Benchmarks!G$7,4,IF(L33&lt;Benchmarks!H$7,5,6))))))</f>
        <v>1</v>
      </c>
      <c r="N33" s="33">
        <v>1</v>
      </c>
      <c r="O33" s="31">
        <f t="shared" si="2"/>
        <v>1</v>
      </c>
      <c r="P33" s="31">
        <v>4.3120000000000003</v>
      </c>
      <c r="Q33" s="29">
        <f>IF(P33&lt;Benchmarks!C$5,0,IF(P33&lt;Benchmarks!D$5,1,IF(P33&lt;Benchmarks!E$5,2,IF(P33&lt;Benchmarks!F$5,3,IF(P33&lt;Benchmarks!G$5,4,IF(P33&lt;Benchmarks!H$5,5,6))))))</f>
        <v>4</v>
      </c>
      <c r="R33" s="33">
        <v>1</v>
      </c>
      <c r="S33" s="31">
        <f t="shared" si="3"/>
        <v>4</v>
      </c>
      <c r="T33" s="31">
        <v>3.9340000000000002</v>
      </c>
      <c r="U33" s="29">
        <f>IF(T33&lt;Benchmarks!C$6,0,IF(T33&lt;Benchmarks!D$6,1,IF(T33&lt;Benchmarks!E$6,2,IF(T33&lt;Benchmarks!F$6,3,IF(T33&lt;Benchmarks!G$6,4,IF(T33&lt;Benchmarks!H$6,5,6))))))</f>
        <v>5</v>
      </c>
      <c r="V33" s="33">
        <v>1</v>
      </c>
      <c r="W33" s="31">
        <f t="shared" si="4"/>
        <v>5</v>
      </c>
      <c r="X33" s="31">
        <f t="shared" si="5"/>
        <v>19</v>
      </c>
      <c r="Y33" s="29">
        <v>30</v>
      </c>
      <c r="Z33" s="33">
        <f t="shared" si="6"/>
        <v>0.6333333333333333</v>
      </c>
    </row>
    <row r="34" spans="1:26" x14ac:dyDescent="0.45">
      <c r="A34" s="28" t="s">
        <v>1952</v>
      </c>
      <c r="B34" s="27" t="s">
        <v>1953</v>
      </c>
      <c r="C34" s="27" t="s">
        <v>1954</v>
      </c>
      <c r="D34" s="31">
        <v>2.2170000000000001</v>
      </c>
      <c r="E34" s="32">
        <f>IF(D34&lt;Benchmarks!C$9,0,IF(D34&lt;Benchmarks!D$9,1,IF(D34&lt;Benchmarks!E$9,2,IF(D34&lt;Benchmarks!F$9,3,IF(D34&lt;Benchmarks!G$9,4,IF(D34&lt;Benchmarks!H$9,5,6))))))</f>
        <v>1</v>
      </c>
      <c r="F34" s="33">
        <v>0.44160583939999998</v>
      </c>
      <c r="G34" s="31">
        <f t="shared" si="0"/>
        <v>0.44160583939999998</v>
      </c>
      <c r="H34" s="31">
        <v>0.90900000000000003</v>
      </c>
      <c r="I34" s="32">
        <f>IF(H34&lt;Benchmarks!C$8,0,IF(H34&lt;Benchmarks!D$8,1,IF(H34&lt;Benchmarks!E$8,2,IF(H34&lt;Benchmarks!F$8,3,IF(H34&lt;Benchmarks!G$8,4,IF(H34&lt;Benchmarks!H$8,5,6))))))</f>
        <v>0</v>
      </c>
      <c r="J34" s="33">
        <v>1</v>
      </c>
      <c r="K34" s="31">
        <f t="shared" si="1"/>
        <v>0</v>
      </c>
      <c r="L34" s="31">
        <v>0.433</v>
      </c>
      <c r="M34" s="32">
        <f>IF(L34&lt;Benchmarks!C$7,0,IF(L34&lt;Benchmarks!D$7,1,IF(L34&lt;Benchmarks!E$7,2,IF(L34&lt;Benchmarks!F$7,3,IF(L34&lt;Benchmarks!G$7,4,IF(L34&lt;Benchmarks!H$7,5,6))))))</f>
        <v>3</v>
      </c>
      <c r="N34" s="33">
        <v>1</v>
      </c>
      <c r="O34" s="31">
        <f t="shared" si="2"/>
        <v>3</v>
      </c>
      <c r="P34" s="31">
        <v>3.5590000000000002</v>
      </c>
      <c r="Q34" s="29">
        <f>IF(P34&lt;Benchmarks!C$5,0,IF(P34&lt;Benchmarks!D$5,1,IF(P34&lt;Benchmarks!E$5,2,IF(P34&lt;Benchmarks!F$5,3,IF(P34&lt;Benchmarks!G$5,4,IF(P34&lt;Benchmarks!H$5,5,6))))))</f>
        <v>0</v>
      </c>
      <c r="R34" s="33">
        <v>0.72262773719999995</v>
      </c>
      <c r="S34" s="31">
        <f t="shared" si="3"/>
        <v>0</v>
      </c>
      <c r="T34" s="31">
        <v>3.2919999999999998</v>
      </c>
      <c r="U34" s="29">
        <f>IF(T34&lt;Benchmarks!C$6,0,IF(T34&lt;Benchmarks!D$6,1,IF(T34&lt;Benchmarks!E$6,2,IF(T34&lt;Benchmarks!F$6,3,IF(T34&lt;Benchmarks!G$6,4,IF(T34&lt;Benchmarks!H$6,5,6))))))</f>
        <v>0</v>
      </c>
      <c r="V34" s="33">
        <v>0.37179487179999998</v>
      </c>
      <c r="W34" s="31">
        <f t="shared" si="4"/>
        <v>0</v>
      </c>
      <c r="X34" s="31">
        <f t="shared" si="5"/>
        <v>3.4416058394000002</v>
      </c>
      <c r="Y34" s="29">
        <v>30</v>
      </c>
      <c r="Z34" s="33">
        <f t="shared" si="6"/>
        <v>0.11472019464666668</v>
      </c>
    </row>
    <row r="35" spans="1:26" x14ac:dyDescent="0.45">
      <c r="A35" s="28" t="s">
        <v>1673</v>
      </c>
      <c r="B35" s="27" t="s">
        <v>1674</v>
      </c>
      <c r="C35" s="27" t="s">
        <v>1675</v>
      </c>
      <c r="D35" s="31">
        <v>2.0630000000000002</v>
      </c>
      <c r="E35" s="32">
        <f>IF(D35&lt;Benchmarks!C$9,0,IF(D35&lt;Benchmarks!D$9,1,IF(D35&lt;Benchmarks!E$9,2,IF(D35&lt;Benchmarks!F$9,3,IF(D35&lt;Benchmarks!G$9,4,IF(D35&lt;Benchmarks!H$9,5,6))))))</f>
        <v>0</v>
      </c>
      <c r="F35" s="33">
        <v>5.8394160600000002E-2</v>
      </c>
      <c r="G35" s="31">
        <f t="shared" si="0"/>
        <v>0</v>
      </c>
      <c r="H35" s="31">
        <v>1.1870000000000001</v>
      </c>
      <c r="I35" s="32">
        <f>IF(H35&lt;Benchmarks!C$8,0,IF(H35&lt;Benchmarks!D$8,1,IF(H35&lt;Benchmarks!E$8,2,IF(H35&lt;Benchmarks!F$8,3,IF(H35&lt;Benchmarks!G$8,4,IF(H35&lt;Benchmarks!H$8,5,6))))))</f>
        <v>4</v>
      </c>
      <c r="J35" s="33">
        <v>1</v>
      </c>
      <c r="K35" s="31">
        <f t="shared" si="1"/>
        <v>4</v>
      </c>
      <c r="L35" s="31">
        <v>0.27700000000000002</v>
      </c>
      <c r="M35" s="32">
        <f>IF(L35&lt;Benchmarks!C$7,0,IF(L35&lt;Benchmarks!D$7,1,IF(L35&lt;Benchmarks!E$7,2,IF(L35&lt;Benchmarks!F$7,3,IF(L35&lt;Benchmarks!G$7,4,IF(L35&lt;Benchmarks!H$7,5,6))))))</f>
        <v>0</v>
      </c>
      <c r="N35" s="33">
        <v>1</v>
      </c>
      <c r="O35" s="31">
        <f t="shared" si="2"/>
        <v>0</v>
      </c>
      <c r="P35" s="31">
        <v>3.5270000000000001</v>
      </c>
      <c r="Q35" s="29">
        <f>IF(P35&lt;Benchmarks!C$5,0,IF(P35&lt;Benchmarks!D$5,1,IF(P35&lt;Benchmarks!E$5,2,IF(P35&lt;Benchmarks!F$5,3,IF(P35&lt;Benchmarks!G$5,4,IF(P35&lt;Benchmarks!H$5,5,6))))))</f>
        <v>0</v>
      </c>
      <c r="R35" s="33">
        <v>0.4854014599</v>
      </c>
      <c r="S35" s="31">
        <f t="shared" si="3"/>
        <v>0</v>
      </c>
      <c r="T35" s="31">
        <v>3.2719999999999998</v>
      </c>
      <c r="U35" s="29">
        <f>IF(T35&lt;Benchmarks!C$6,0,IF(T35&lt;Benchmarks!D$6,1,IF(T35&lt;Benchmarks!E$6,2,IF(T35&lt;Benchmarks!F$6,3,IF(T35&lt;Benchmarks!G$6,4,IF(T35&lt;Benchmarks!H$6,5,6))))))</f>
        <v>0</v>
      </c>
      <c r="V35" s="33">
        <v>0.60256410260000004</v>
      </c>
      <c r="W35" s="31">
        <f t="shared" si="4"/>
        <v>0</v>
      </c>
      <c r="X35" s="31">
        <f t="shared" si="5"/>
        <v>4</v>
      </c>
      <c r="Y35" s="29">
        <v>30</v>
      </c>
      <c r="Z35" s="33">
        <f t="shared" si="6"/>
        <v>0.13333333333333333</v>
      </c>
    </row>
    <row r="36" spans="1:26" x14ac:dyDescent="0.45">
      <c r="A36" s="28" t="s">
        <v>1188</v>
      </c>
      <c r="B36" s="27" t="s">
        <v>1189</v>
      </c>
      <c r="C36" s="27" t="s">
        <v>1190</v>
      </c>
      <c r="D36" s="31">
        <v>3.0129999999999999</v>
      </c>
      <c r="E36" s="32">
        <f>IF(D36&lt;Benchmarks!C$9,0,IF(D36&lt;Benchmarks!D$9,1,IF(D36&lt;Benchmarks!E$9,2,IF(D36&lt;Benchmarks!F$9,3,IF(D36&lt;Benchmarks!G$9,4,IF(D36&lt;Benchmarks!H$9,5,6))))))</f>
        <v>5</v>
      </c>
      <c r="F36" s="33">
        <v>8.0291970800000001E-2</v>
      </c>
      <c r="G36" s="31">
        <f t="shared" si="0"/>
        <v>0.401459854</v>
      </c>
      <c r="H36" s="31">
        <v>1.341</v>
      </c>
      <c r="I36" s="32">
        <f>IF(H36&lt;Benchmarks!C$8,0,IF(H36&lt;Benchmarks!D$8,1,IF(H36&lt;Benchmarks!E$8,2,IF(H36&lt;Benchmarks!F$8,3,IF(H36&lt;Benchmarks!G$8,4,IF(H36&lt;Benchmarks!H$8,5,6))))))</f>
        <v>5</v>
      </c>
      <c r="J36" s="33">
        <v>1</v>
      </c>
      <c r="K36" s="31">
        <f t="shared" si="1"/>
        <v>5</v>
      </c>
      <c r="L36" s="31">
        <v>0.42199999999999999</v>
      </c>
      <c r="M36" s="32">
        <f>IF(L36&lt;Benchmarks!C$7,0,IF(L36&lt;Benchmarks!D$7,1,IF(L36&lt;Benchmarks!E$7,2,IF(L36&lt;Benchmarks!F$7,3,IF(L36&lt;Benchmarks!G$7,4,IF(L36&lt;Benchmarks!H$7,5,6))))))</f>
        <v>3</v>
      </c>
      <c r="N36" s="33">
        <v>1</v>
      </c>
      <c r="O36" s="31">
        <f t="shared" si="2"/>
        <v>3</v>
      </c>
      <c r="P36" s="31">
        <v>4.7759999999999998</v>
      </c>
      <c r="Q36" s="29">
        <f>IF(P36&lt;Benchmarks!C$5,0,IF(P36&lt;Benchmarks!D$5,1,IF(P36&lt;Benchmarks!E$5,2,IF(P36&lt;Benchmarks!F$5,3,IF(P36&lt;Benchmarks!G$5,4,IF(P36&lt;Benchmarks!H$5,5,6))))))</f>
        <v>5</v>
      </c>
      <c r="R36" s="33">
        <v>9.1240875900000004E-2</v>
      </c>
      <c r="S36" s="31">
        <f t="shared" si="3"/>
        <v>0.45620437950000003</v>
      </c>
      <c r="T36" s="31">
        <v>4.2949999999999999</v>
      </c>
      <c r="U36" s="29">
        <f>IF(T36&lt;Benchmarks!C$6,0,IF(T36&lt;Benchmarks!D$6,1,IF(T36&lt;Benchmarks!E$6,2,IF(T36&lt;Benchmarks!F$6,3,IF(T36&lt;Benchmarks!G$6,4,IF(T36&lt;Benchmarks!H$6,5,6))))))</f>
        <v>5</v>
      </c>
      <c r="V36" s="33">
        <v>6.4102564099999995E-2</v>
      </c>
      <c r="W36" s="31">
        <f t="shared" si="4"/>
        <v>0.32051282049999996</v>
      </c>
      <c r="X36" s="31">
        <f t="shared" si="5"/>
        <v>9.1781770540000007</v>
      </c>
      <c r="Y36" s="29">
        <v>30</v>
      </c>
      <c r="Z36" s="33">
        <f t="shared" si="6"/>
        <v>0.30593923513333338</v>
      </c>
    </row>
    <row r="37" spans="1:26" x14ac:dyDescent="0.45">
      <c r="A37" s="40" t="s">
        <v>5380</v>
      </c>
      <c r="B37" s="27" t="s">
        <v>5381</v>
      </c>
      <c r="C37" s="27" t="s">
        <v>5382</v>
      </c>
      <c r="D37" s="31">
        <v>2.7229999999999999</v>
      </c>
      <c r="E37" s="32">
        <f>IF(D37&lt;Benchmarks!C$9,0,IF(D37&lt;Benchmarks!D$9,1,IF(D37&lt;Benchmarks!E$9,2,IF(D37&lt;Benchmarks!F$9,3,IF(D37&lt;Benchmarks!G$9,4,IF(D37&lt;Benchmarks!H$9,5,6))))))</f>
        <v>5</v>
      </c>
      <c r="F37" s="37">
        <v>0.91970802920000005</v>
      </c>
      <c r="G37" s="31">
        <f t="shared" si="0"/>
        <v>4.5985401460000004</v>
      </c>
      <c r="H37" s="31">
        <v>1.51</v>
      </c>
      <c r="I37" s="32">
        <f>IF(H37&lt;Benchmarks!C$8,0,IF(H37&lt;Benchmarks!D$8,1,IF(H37&lt;Benchmarks!E$8,2,IF(H37&lt;Benchmarks!F$8,3,IF(H37&lt;Benchmarks!G$8,4,IF(H37&lt;Benchmarks!H$8,5,6))))))</f>
        <v>6</v>
      </c>
      <c r="J37" s="37">
        <v>1</v>
      </c>
      <c r="K37" s="31">
        <f t="shared" si="1"/>
        <v>6</v>
      </c>
      <c r="L37" s="31">
        <v>0.29199999999999998</v>
      </c>
      <c r="M37" s="32">
        <f>IF(L37&lt;Benchmarks!C$7,0,IF(L37&lt;Benchmarks!D$7,1,IF(L37&lt;Benchmarks!E$7,2,IF(L37&lt;Benchmarks!F$7,3,IF(L37&lt;Benchmarks!G$7,4,IF(L37&lt;Benchmarks!H$7,5,6))))))</f>
        <v>0</v>
      </c>
      <c r="N37" s="37">
        <v>1</v>
      </c>
      <c r="O37" s="31">
        <f t="shared" si="2"/>
        <v>0</v>
      </c>
      <c r="P37" s="31">
        <v>4.5250000000000004</v>
      </c>
      <c r="Q37" s="29">
        <f>IF(P37&lt;Benchmarks!C$5,0,IF(P37&lt;Benchmarks!D$5,1,IF(P37&lt;Benchmarks!E$5,2,IF(P37&lt;Benchmarks!F$5,3,IF(P37&lt;Benchmarks!G$5,4,IF(P37&lt;Benchmarks!H$5,5,6))))))</f>
        <v>5</v>
      </c>
      <c r="R37" s="37">
        <v>0.97445255470000003</v>
      </c>
      <c r="S37" s="31">
        <f t="shared" si="3"/>
        <v>4.8722627735000001</v>
      </c>
      <c r="T37" s="31">
        <v>3.734</v>
      </c>
      <c r="U37" s="29">
        <f>IF(T37&lt;Benchmarks!C$6,0,IF(T37&lt;Benchmarks!D$6,1,IF(T37&lt;Benchmarks!E$6,2,IF(T37&lt;Benchmarks!F$6,3,IF(T37&lt;Benchmarks!G$6,4,IF(T37&lt;Benchmarks!H$6,5,6))))))</f>
        <v>3</v>
      </c>
      <c r="V37" s="37">
        <v>0.9230769231</v>
      </c>
      <c r="W37" s="31">
        <f t="shared" si="4"/>
        <v>2.7692307693</v>
      </c>
      <c r="X37" s="31">
        <f t="shared" si="5"/>
        <v>18.240033688800001</v>
      </c>
      <c r="Y37" s="29">
        <v>30</v>
      </c>
      <c r="Z37" s="33">
        <f t="shared" si="6"/>
        <v>0.60800112295999997</v>
      </c>
    </row>
    <row r="38" spans="1:26" x14ac:dyDescent="0.45">
      <c r="A38" s="28" t="s">
        <v>4607</v>
      </c>
      <c r="B38" s="27" t="s">
        <v>4608</v>
      </c>
      <c r="C38" s="27" t="s">
        <v>4609</v>
      </c>
      <c r="D38" s="31">
        <v>2.9249999999999998</v>
      </c>
      <c r="E38" s="32">
        <f>IF(D38&lt;Benchmarks!C$9,0,IF(D38&lt;Benchmarks!D$9,1,IF(D38&lt;Benchmarks!E$9,2,IF(D38&lt;Benchmarks!F$9,3,IF(D38&lt;Benchmarks!G$9,4,IF(D38&lt;Benchmarks!H$9,5,6))))))</f>
        <v>5</v>
      </c>
      <c r="F38" s="33">
        <v>0.86861313870000001</v>
      </c>
      <c r="G38" s="31">
        <f t="shared" si="0"/>
        <v>4.3430656934999998</v>
      </c>
      <c r="H38" s="31">
        <v>1.3029999999999999</v>
      </c>
      <c r="I38" s="32">
        <f>IF(H38&lt;Benchmarks!C$8,0,IF(H38&lt;Benchmarks!D$8,1,IF(H38&lt;Benchmarks!E$8,2,IF(H38&lt;Benchmarks!F$8,3,IF(H38&lt;Benchmarks!G$8,4,IF(H38&lt;Benchmarks!H$8,5,6))))))</f>
        <v>5</v>
      </c>
      <c r="J38" s="33">
        <v>1</v>
      </c>
      <c r="K38" s="31">
        <f t="shared" si="1"/>
        <v>5</v>
      </c>
      <c r="L38" s="31">
        <v>0.498</v>
      </c>
      <c r="M38" s="32">
        <f>IF(L38&lt;Benchmarks!C$7,0,IF(L38&lt;Benchmarks!D$7,1,IF(L38&lt;Benchmarks!E$7,2,IF(L38&lt;Benchmarks!F$7,3,IF(L38&lt;Benchmarks!G$7,4,IF(L38&lt;Benchmarks!H$7,5,6))))))</f>
        <v>4</v>
      </c>
      <c r="N38" s="33">
        <v>1</v>
      </c>
      <c r="O38" s="31">
        <f t="shared" si="2"/>
        <v>4</v>
      </c>
      <c r="P38" s="31">
        <v>4.7270000000000003</v>
      </c>
      <c r="Q38" s="29">
        <f>IF(P38&lt;Benchmarks!C$5,0,IF(P38&lt;Benchmarks!D$5,1,IF(P38&lt;Benchmarks!E$5,2,IF(P38&lt;Benchmarks!F$5,3,IF(P38&lt;Benchmarks!G$5,4,IF(P38&lt;Benchmarks!H$5,5,6))))))</f>
        <v>5</v>
      </c>
      <c r="R38" s="33">
        <v>0.86131386860000003</v>
      </c>
      <c r="S38" s="31">
        <f t="shared" si="3"/>
        <v>4.3065693430000005</v>
      </c>
      <c r="T38" s="31">
        <v>4.2859999999999996</v>
      </c>
      <c r="U38" s="29">
        <f>IF(T38&lt;Benchmarks!C$6,0,IF(T38&lt;Benchmarks!D$6,1,IF(T38&lt;Benchmarks!E$6,2,IF(T38&lt;Benchmarks!F$6,3,IF(T38&lt;Benchmarks!G$6,4,IF(T38&lt;Benchmarks!H$6,5,6))))))</f>
        <v>5</v>
      </c>
      <c r="V38" s="33">
        <v>0.8076923077</v>
      </c>
      <c r="W38" s="31">
        <f t="shared" si="4"/>
        <v>4.0384615385</v>
      </c>
      <c r="X38" s="31">
        <f t="shared" si="5"/>
        <v>21.688096575000003</v>
      </c>
      <c r="Y38" s="29">
        <v>30</v>
      </c>
      <c r="Z38" s="33">
        <f t="shared" si="6"/>
        <v>0.72293655250000011</v>
      </c>
    </row>
    <row r="39" spans="1:26" x14ac:dyDescent="0.45">
      <c r="A39" s="28" t="s">
        <v>3571</v>
      </c>
      <c r="B39" s="27" t="s">
        <v>3572</v>
      </c>
      <c r="C39" s="27" t="s">
        <v>3573</v>
      </c>
      <c r="D39" s="31">
        <v>2.2850000000000001</v>
      </c>
      <c r="E39" s="32">
        <f>IF(D39&lt;Benchmarks!C$9,0,IF(D39&lt;Benchmarks!D$9,1,IF(D39&lt;Benchmarks!E$9,2,IF(D39&lt;Benchmarks!F$9,3,IF(D39&lt;Benchmarks!G$9,4,IF(D39&lt;Benchmarks!H$9,5,6))))))</f>
        <v>1</v>
      </c>
      <c r="F39" s="33">
        <v>0.9051094891</v>
      </c>
      <c r="G39" s="31">
        <f t="shared" si="0"/>
        <v>0.9051094891</v>
      </c>
      <c r="H39" s="31">
        <v>1.292</v>
      </c>
      <c r="I39" s="32">
        <f>IF(H39&lt;Benchmarks!C$8,0,IF(H39&lt;Benchmarks!D$8,1,IF(H39&lt;Benchmarks!E$8,2,IF(H39&lt;Benchmarks!F$8,3,IF(H39&lt;Benchmarks!G$8,4,IF(H39&lt;Benchmarks!H$8,5,6))))))</f>
        <v>5</v>
      </c>
      <c r="J39" s="33">
        <v>1</v>
      </c>
      <c r="K39" s="31">
        <f t="shared" si="1"/>
        <v>5</v>
      </c>
      <c r="L39" s="31">
        <v>0.187</v>
      </c>
      <c r="M39" s="32">
        <f>IF(L39&lt;Benchmarks!C$7,0,IF(L39&lt;Benchmarks!D$7,1,IF(L39&lt;Benchmarks!E$7,2,IF(L39&lt;Benchmarks!F$7,3,IF(L39&lt;Benchmarks!G$7,4,IF(L39&lt;Benchmarks!H$7,5,6))))))</f>
        <v>0</v>
      </c>
      <c r="N39" s="33">
        <v>1</v>
      </c>
      <c r="O39" s="31">
        <f t="shared" si="2"/>
        <v>0</v>
      </c>
      <c r="P39" s="31">
        <v>3.7639999999999998</v>
      </c>
      <c r="Q39" s="29">
        <f>IF(P39&lt;Benchmarks!C$5,0,IF(P39&lt;Benchmarks!D$5,1,IF(P39&lt;Benchmarks!E$5,2,IF(P39&lt;Benchmarks!F$5,3,IF(P39&lt;Benchmarks!G$5,4,IF(P39&lt;Benchmarks!H$5,5,6))))))</f>
        <v>1</v>
      </c>
      <c r="R39" s="33">
        <v>0.99270072990000002</v>
      </c>
      <c r="S39" s="31">
        <f t="shared" si="3"/>
        <v>0.99270072990000002</v>
      </c>
      <c r="T39" s="31">
        <v>3.3959999999999999</v>
      </c>
      <c r="U39" s="29">
        <f>IF(T39&lt;Benchmarks!C$6,0,IF(T39&lt;Benchmarks!D$6,1,IF(T39&lt;Benchmarks!E$6,2,IF(T39&lt;Benchmarks!F$6,3,IF(T39&lt;Benchmarks!G$6,4,IF(T39&lt;Benchmarks!H$6,5,6))))))</f>
        <v>1</v>
      </c>
      <c r="V39" s="33">
        <v>0.97435897439999997</v>
      </c>
      <c r="W39" s="31">
        <f t="shared" si="4"/>
        <v>0.97435897439999997</v>
      </c>
      <c r="X39" s="31">
        <f t="shared" si="5"/>
        <v>7.8721691934000004</v>
      </c>
      <c r="Y39" s="29">
        <v>30</v>
      </c>
      <c r="Z39" s="33">
        <f t="shared" si="6"/>
        <v>0.26240563978000003</v>
      </c>
    </row>
    <row r="40" spans="1:26" x14ac:dyDescent="0.45">
      <c r="A40" s="28" t="s">
        <v>2909</v>
      </c>
      <c r="B40" s="27" t="s">
        <v>2910</v>
      </c>
      <c r="C40" s="27" t="s">
        <v>2911</v>
      </c>
      <c r="D40" s="31">
        <v>2.1059999999999999</v>
      </c>
      <c r="E40" s="32">
        <f>IF(D40&lt;Benchmarks!C$9,0,IF(D40&lt;Benchmarks!D$9,1,IF(D40&lt;Benchmarks!E$9,2,IF(D40&lt;Benchmarks!F$9,3,IF(D40&lt;Benchmarks!G$9,4,IF(D40&lt;Benchmarks!H$9,5,6))))))</f>
        <v>0</v>
      </c>
      <c r="F40" s="33">
        <v>0.93065693429999996</v>
      </c>
      <c r="G40" s="31">
        <f t="shared" si="0"/>
        <v>0</v>
      </c>
      <c r="H40" s="31">
        <v>1.1859999999999999</v>
      </c>
      <c r="I40" s="32">
        <f>IF(H40&lt;Benchmarks!C$8,0,IF(H40&lt;Benchmarks!D$8,1,IF(H40&lt;Benchmarks!E$8,2,IF(H40&lt;Benchmarks!F$8,3,IF(H40&lt;Benchmarks!G$8,4,IF(H40&lt;Benchmarks!H$8,5,6))))))</f>
        <v>4</v>
      </c>
      <c r="J40" s="33">
        <v>1</v>
      </c>
      <c r="K40" s="31">
        <f t="shared" si="1"/>
        <v>4</v>
      </c>
      <c r="L40" s="31">
        <v>0.41299999999999998</v>
      </c>
      <c r="M40" s="32">
        <f>IF(L40&lt;Benchmarks!C$7,0,IF(L40&lt;Benchmarks!D$7,1,IF(L40&lt;Benchmarks!E$7,2,IF(L40&lt;Benchmarks!F$7,3,IF(L40&lt;Benchmarks!G$7,4,IF(L40&lt;Benchmarks!H$7,5,6))))))</f>
        <v>3</v>
      </c>
      <c r="N40" s="33">
        <v>1</v>
      </c>
      <c r="O40" s="31">
        <f t="shared" si="2"/>
        <v>3</v>
      </c>
      <c r="P40" s="31">
        <v>3.706</v>
      </c>
      <c r="Q40" s="29">
        <f>IF(P40&lt;Benchmarks!C$5,0,IF(P40&lt;Benchmarks!D$5,1,IF(P40&lt;Benchmarks!E$5,2,IF(P40&lt;Benchmarks!F$5,3,IF(P40&lt;Benchmarks!G$5,4,IF(P40&lt;Benchmarks!H$5,5,6))))))</f>
        <v>1</v>
      </c>
      <c r="R40" s="33">
        <v>0.98540145990000005</v>
      </c>
      <c r="S40" s="31">
        <f t="shared" si="3"/>
        <v>0.98540145990000005</v>
      </c>
      <c r="T40" s="31">
        <v>3.1389999999999998</v>
      </c>
      <c r="U40" s="29">
        <f>IF(T40&lt;Benchmarks!C$6,0,IF(T40&lt;Benchmarks!D$6,1,IF(T40&lt;Benchmarks!E$6,2,IF(T40&lt;Benchmarks!F$6,3,IF(T40&lt;Benchmarks!G$6,4,IF(T40&lt;Benchmarks!H$6,5,6))))))</f>
        <v>0</v>
      </c>
      <c r="V40" s="33">
        <v>0.9615384615</v>
      </c>
      <c r="W40" s="31">
        <f t="shared" si="4"/>
        <v>0</v>
      </c>
      <c r="X40" s="31">
        <f t="shared" si="5"/>
        <v>7.9854014599000003</v>
      </c>
      <c r="Y40" s="29">
        <v>30</v>
      </c>
      <c r="Z40" s="33">
        <f t="shared" si="6"/>
        <v>0.26618004866333334</v>
      </c>
    </row>
    <row r="41" spans="1:26" x14ac:dyDescent="0.45">
      <c r="A41" s="28" t="s">
        <v>131</v>
      </c>
      <c r="B41" s="27" t="s">
        <v>132</v>
      </c>
      <c r="C41" s="27" t="s">
        <v>133</v>
      </c>
      <c r="D41" s="31">
        <v>2.694</v>
      </c>
      <c r="E41" s="32">
        <f>IF(D41&lt;Benchmarks!C$9,0,IF(D41&lt;Benchmarks!D$9,1,IF(D41&lt;Benchmarks!E$9,2,IF(D41&lt;Benchmarks!F$9,3,IF(D41&lt;Benchmarks!G$9,4,IF(D41&lt;Benchmarks!H$9,5,6))))))</f>
        <v>4</v>
      </c>
      <c r="F41" s="33">
        <v>0.81751824819999996</v>
      </c>
      <c r="G41" s="31">
        <f t="shared" si="0"/>
        <v>3.2700729927999999</v>
      </c>
      <c r="H41" s="31">
        <v>1.3080000000000001</v>
      </c>
      <c r="I41" s="32">
        <f>IF(H41&lt;Benchmarks!C$8,0,IF(H41&lt;Benchmarks!D$8,1,IF(H41&lt;Benchmarks!E$8,2,IF(H41&lt;Benchmarks!F$8,3,IF(H41&lt;Benchmarks!G$8,4,IF(H41&lt;Benchmarks!H$8,5,6))))))</f>
        <v>5</v>
      </c>
      <c r="J41" s="33">
        <v>1</v>
      </c>
      <c r="K41" s="31">
        <f t="shared" si="1"/>
        <v>5</v>
      </c>
      <c r="L41" s="31">
        <v>0.56499999999999995</v>
      </c>
      <c r="M41" s="32">
        <f>IF(L41&lt;Benchmarks!C$7,0,IF(L41&lt;Benchmarks!D$7,1,IF(L41&lt;Benchmarks!E$7,2,IF(L41&lt;Benchmarks!F$7,3,IF(L41&lt;Benchmarks!G$7,4,IF(L41&lt;Benchmarks!H$7,5,6))))))</f>
        <v>5</v>
      </c>
      <c r="N41" s="33">
        <v>1</v>
      </c>
      <c r="O41" s="31">
        <f t="shared" si="2"/>
        <v>5</v>
      </c>
      <c r="P41" s="31">
        <v>4.5670000000000002</v>
      </c>
      <c r="Q41" s="29">
        <f>IF(P41&lt;Benchmarks!C$5,0,IF(P41&lt;Benchmarks!D$5,1,IF(P41&lt;Benchmarks!E$5,2,IF(P41&lt;Benchmarks!F$5,3,IF(P41&lt;Benchmarks!G$5,4,IF(P41&lt;Benchmarks!H$5,5,6))))))</f>
        <v>5</v>
      </c>
      <c r="R41" s="33">
        <v>0.99635036499999996</v>
      </c>
      <c r="S41" s="31">
        <f t="shared" si="3"/>
        <v>4.9817518249999999</v>
      </c>
      <c r="T41" s="31">
        <v>3.9870000000000001</v>
      </c>
      <c r="U41" s="29">
        <f>IF(T41&lt;Benchmarks!C$6,0,IF(T41&lt;Benchmarks!D$6,1,IF(T41&lt;Benchmarks!E$6,2,IF(T41&lt;Benchmarks!F$6,3,IF(T41&lt;Benchmarks!G$6,4,IF(T41&lt;Benchmarks!H$6,5,6))))))</f>
        <v>5</v>
      </c>
      <c r="V41" s="33">
        <v>0.98717948720000004</v>
      </c>
      <c r="W41" s="31">
        <f t="shared" si="4"/>
        <v>4.9358974360000003</v>
      </c>
      <c r="X41" s="31">
        <f t="shared" si="5"/>
        <v>23.187722253800001</v>
      </c>
      <c r="Y41" s="29">
        <v>30</v>
      </c>
      <c r="Z41" s="33">
        <f t="shared" si="6"/>
        <v>0.77292407512666672</v>
      </c>
    </row>
    <row r="42" spans="1:26" x14ac:dyDescent="0.45">
      <c r="A42" s="28" t="s">
        <v>4612</v>
      </c>
      <c r="B42" s="27" t="s">
        <v>4613</v>
      </c>
      <c r="C42" s="27" t="s">
        <v>4614</v>
      </c>
      <c r="D42" s="31">
        <v>3.169</v>
      </c>
      <c r="E42" s="32">
        <f>IF(D42&lt;Benchmarks!C$9,0,IF(D42&lt;Benchmarks!D$9,1,IF(D42&lt;Benchmarks!E$9,2,IF(D42&lt;Benchmarks!F$9,3,IF(D42&lt;Benchmarks!G$9,4,IF(D42&lt;Benchmarks!H$9,5,6))))))</f>
        <v>6</v>
      </c>
      <c r="F42" s="33">
        <v>0.95620437960000004</v>
      </c>
      <c r="G42" s="31">
        <f t="shared" si="0"/>
        <v>5.7372262776000005</v>
      </c>
      <c r="H42" s="31">
        <v>0.65500000000000003</v>
      </c>
      <c r="I42" s="32">
        <f>IF(H42&lt;Benchmarks!C$8,0,IF(H42&lt;Benchmarks!D$8,1,IF(H42&lt;Benchmarks!E$8,2,IF(H42&lt;Benchmarks!F$8,3,IF(H42&lt;Benchmarks!G$8,4,IF(H42&lt;Benchmarks!H$8,5,6))))))</f>
        <v>0</v>
      </c>
      <c r="J42" s="33">
        <v>1</v>
      </c>
      <c r="K42" s="31">
        <f t="shared" si="1"/>
        <v>0</v>
      </c>
      <c r="L42" s="31">
        <v>0.75</v>
      </c>
      <c r="M42" s="32">
        <f>IF(L42&lt;Benchmarks!C$7,0,IF(L42&lt;Benchmarks!D$7,1,IF(L42&lt;Benchmarks!E$7,2,IF(L42&lt;Benchmarks!F$7,3,IF(L42&lt;Benchmarks!G$7,4,IF(L42&lt;Benchmarks!H$7,5,6))))))</f>
        <v>6</v>
      </c>
      <c r="N42" s="33">
        <v>1</v>
      </c>
      <c r="O42" s="31">
        <f t="shared" si="2"/>
        <v>6</v>
      </c>
      <c r="P42" s="31">
        <v>4.5739999999999998</v>
      </c>
      <c r="Q42" s="29">
        <f>IF(P42&lt;Benchmarks!C$5,0,IF(P42&lt;Benchmarks!D$5,1,IF(P42&lt;Benchmarks!E$5,2,IF(P42&lt;Benchmarks!F$5,3,IF(P42&lt;Benchmarks!G$5,4,IF(P42&lt;Benchmarks!H$5,5,6))))))</f>
        <v>5</v>
      </c>
      <c r="R42" s="33">
        <v>0.93795620440000005</v>
      </c>
      <c r="S42" s="31">
        <f t="shared" si="3"/>
        <v>4.689781022</v>
      </c>
      <c r="T42" s="31">
        <v>4.2149999999999999</v>
      </c>
      <c r="U42" s="29">
        <f>IF(T42&lt;Benchmarks!C$6,0,IF(T42&lt;Benchmarks!D$6,1,IF(T42&lt;Benchmarks!E$6,2,IF(T42&lt;Benchmarks!F$6,3,IF(T42&lt;Benchmarks!G$6,4,IF(T42&lt;Benchmarks!H$6,5,6))))))</f>
        <v>5</v>
      </c>
      <c r="V42" s="33">
        <v>0.87179487180000004</v>
      </c>
      <c r="W42" s="31">
        <f t="shared" si="4"/>
        <v>4.3589743590000003</v>
      </c>
      <c r="X42" s="31">
        <f t="shared" si="5"/>
        <v>20.785981658600001</v>
      </c>
      <c r="Y42" s="29">
        <v>30</v>
      </c>
      <c r="Z42" s="33">
        <f t="shared" si="6"/>
        <v>0.69286605528666667</v>
      </c>
    </row>
    <row r="43" spans="1:26" x14ac:dyDescent="0.45">
      <c r="A43" s="28" t="s">
        <v>3586</v>
      </c>
      <c r="B43" s="27" t="s">
        <v>3587</v>
      </c>
      <c r="C43" s="27" t="s">
        <v>3588</v>
      </c>
      <c r="D43" s="31">
        <v>3.169</v>
      </c>
      <c r="E43" s="32">
        <f>IF(D43&lt;Benchmarks!C$9,0,IF(D43&lt;Benchmarks!D$9,1,IF(D43&lt;Benchmarks!E$9,2,IF(D43&lt;Benchmarks!F$9,3,IF(D43&lt;Benchmarks!G$9,4,IF(D43&lt;Benchmarks!H$9,5,6))))))</f>
        <v>6</v>
      </c>
      <c r="F43" s="33">
        <v>0.99270072990000002</v>
      </c>
      <c r="G43" s="31">
        <f t="shared" si="0"/>
        <v>5.9562043793999999</v>
      </c>
      <c r="H43" s="31">
        <v>0.94799999999999995</v>
      </c>
      <c r="I43" s="32">
        <f>IF(H43&lt;Benchmarks!C$8,0,IF(H43&lt;Benchmarks!D$8,1,IF(H43&lt;Benchmarks!E$8,2,IF(H43&lt;Benchmarks!F$8,3,IF(H43&lt;Benchmarks!G$8,4,IF(H43&lt;Benchmarks!H$8,5,6))))))</f>
        <v>0</v>
      </c>
      <c r="J43" s="33">
        <v>1</v>
      </c>
      <c r="K43" s="31">
        <f t="shared" si="1"/>
        <v>0</v>
      </c>
      <c r="L43" s="31">
        <v>0.40799999999999997</v>
      </c>
      <c r="M43" s="32">
        <f>IF(L43&lt;Benchmarks!C$7,0,IF(L43&lt;Benchmarks!D$7,1,IF(L43&lt;Benchmarks!E$7,2,IF(L43&lt;Benchmarks!F$7,3,IF(L43&lt;Benchmarks!G$7,4,IF(L43&lt;Benchmarks!H$7,5,6))))))</f>
        <v>3</v>
      </c>
      <c r="N43" s="33">
        <v>1</v>
      </c>
      <c r="O43" s="31">
        <f t="shared" si="2"/>
        <v>3</v>
      </c>
      <c r="P43" s="31">
        <v>4.5259999999999998</v>
      </c>
      <c r="Q43" s="29">
        <f>IF(P43&lt;Benchmarks!C$5,0,IF(P43&lt;Benchmarks!D$5,1,IF(P43&lt;Benchmarks!E$5,2,IF(P43&lt;Benchmarks!F$5,3,IF(P43&lt;Benchmarks!G$5,4,IF(P43&lt;Benchmarks!H$5,5,6))))))</f>
        <v>5</v>
      </c>
      <c r="R43" s="33">
        <v>0.99270072990000002</v>
      </c>
      <c r="S43" s="31">
        <f t="shared" si="3"/>
        <v>4.9635036494999998</v>
      </c>
      <c r="T43" s="31">
        <v>3.9860000000000002</v>
      </c>
      <c r="U43" s="29">
        <f>IF(T43&lt;Benchmarks!C$6,0,IF(T43&lt;Benchmarks!D$6,1,IF(T43&lt;Benchmarks!E$6,2,IF(T43&lt;Benchmarks!F$6,3,IF(T43&lt;Benchmarks!G$6,4,IF(T43&lt;Benchmarks!H$6,5,6))))))</f>
        <v>5</v>
      </c>
      <c r="V43" s="33">
        <v>1</v>
      </c>
      <c r="W43" s="31">
        <f t="shared" si="4"/>
        <v>5</v>
      </c>
      <c r="X43" s="31">
        <f t="shared" si="5"/>
        <v>18.919708028900001</v>
      </c>
      <c r="Y43" s="29">
        <v>30</v>
      </c>
      <c r="Z43" s="33">
        <f t="shared" si="6"/>
        <v>0.63065693429666669</v>
      </c>
    </row>
    <row r="44" spans="1:26" x14ac:dyDescent="0.45">
      <c r="A44" s="28" t="s">
        <v>4902</v>
      </c>
      <c r="B44" s="27" t="s">
        <v>4903</v>
      </c>
      <c r="C44" s="27" t="s">
        <v>4904</v>
      </c>
      <c r="D44" s="31">
        <v>3.6040000000000001</v>
      </c>
      <c r="E44" s="32">
        <f>IF(D44&lt;Benchmarks!C$9,0,IF(D44&lt;Benchmarks!D$9,1,IF(D44&lt;Benchmarks!E$9,2,IF(D44&lt;Benchmarks!F$9,3,IF(D44&lt;Benchmarks!G$9,4,IF(D44&lt;Benchmarks!H$9,5,6))))))</f>
        <v>6</v>
      </c>
      <c r="F44" s="33">
        <v>0.99635036499999996</v>
      </c>
      <c r="G44" s="31">
        <f t="shared" si="0"/>
        <v>5.9781021899999995</v>
      </c>
      <c r="H44" s="31">
        <v>1.7070000000000001</v>
      </c>
      <c r="I44" s="32">
        <f>IF(H44&lt;Benchmarks!C$8,0,IF(H44&lt;Benchmarks!D$8,1,IF(H44&lt;Benchmarks!E$8,2,IF(H44&lt;Benchmarks!F$8,3,IF(H44&lt;Benchmarks!G$8,4,IF(H44&lt;Benchmarks!H$8,5,6))))))</f>
        <v>6</v>
      </c>
      <c r="J44" s="33">
        <v>1</v>
      </c>
      <c r="K44" s="31">
        <f t="shared" si="1"/>
        <v>6</v>
      </c>
      <c r="L44" s="31">
        <v>0.77100000000000002</v>
      </c>
      <c r="M44" s="32">
        <f>IF(L44&lt;Benchmarks!C$7,0,IF(L44&lt;Benchmarks!D$7,1,IF(L44&lt;Benchmarks!E$7,2,IF(L44&lt;Benchmarks!F$7,3,IF(L44&lt;Benchmarks!G$7,4,IF(L44&lt;Benchmarks!H$7,5,6))))))</f>
        <v>6</v>
      </c>
      <c r="N44" s="33">
        <v>1</v>
      </c>
      <c r="O44" s="31">
        <f t="shared" si="2"/>
        <v>6</v>
      </c>
      <c r="P44" s="31">
        <v>6.0819999999999999</v>
      </c>
      <c r="Q44" s="29">
        <f>IF(P44&lt;Benchmarks!C$5,0,IF(P44&lt;Benchmarks!D$5,1,IF(P44&lt;Benchmarks!E$5,2,IF(P44&lt;Benchmarks!F$5,3,IF(P44&lt;Benchmarks!G$5,4,IF(P44&lt;Benchmarks!H$5,5,6))))))</f>
        <v>6</v>
      </c>
      <c r="R44" s="33">
        <v>1</v>
      </c>
      <c r="S44" s="31">
        <f t="shared" si="3"/>
        <v>6</v>
      </c>
      <c r="T44" s="31">
        <v>5.3609999999999998</v>
      </c>
      <c r="U44" s="29">
        <f>IF(T44&lt;Benchmarks!C$6,0,IF(T44&lt;Benchmarks!D$6,1,IF(T44&lt;Benchmarks!E$6,2,IF(T44&lt;Benchmarks!F$6,3,IF(T44&lt;Benchmarks!G$6,4,IF(T44&lt;Benchmarks!H$6,5,6))))))</f>
        <v>6</v>
      </c>
      <c r="V44" s="33">
        <v>1</v>
      </c>
      <c r="W44" s="31">
        <f t="shared" si="4"/>
        <v>6</v>
      </c>
      <c r="X44" s="31">
        <f t="shared" si="5"/>
        <v>29.978102190000001</v>
      </c>
      <c r="Y44" s="29">
        <v>30</v>
      </c>
      <c r="Z44" s="33">
        <f t="shared" si="6"/>
        <v>0.99927007300000004</v>
      </c>
    </row>
    <row r="45" spans="1:26" x14ac:dyDescent="0.45">
      <c r="A45" s="28" t="s">
        <v>5205</v>
      </c>
      <c r="B45" s="27" t="s">
        <v>5206</v>
      </c>
      <c r="C45" s="27" t="s">
        <v>5207</v>
      </c>
      <c r="D45" s="31">
        <v>2.4990000000000001</v>
      </c>
      <c r="E45" s="32">
        <f>IF(D45&lt;Benchmarks!C$9,0,IF(D45&lt;Benchmarks!D$9,1,IF(D45&lt;Benchmarks!E$9,2,IF(D45&lt;Benchmarks!F$9,3,IF(D45&lt;Benchmarks!G$9,4,IF(D45&lt;Benchmarks!H$9,5,6))))))</f>
        <v>3</v>
      </c>
      <c r="F45" s="33">
        <v>0.86861313870000001</v>
      </c>
      <c r="G45" s="31">
        <f t="shared" si="0"/>
        <v>2.6058394161000002</v>
      </c>
      <c r="H45" s="31">
        <v>1.5229999999999999</v>
      </c>
      <c r="I45" s="32">
        <f>IF(H45&lt;Benchmarks!C$8,0,IF(H45&lt;Benchmarks!D$8,1,IF(H45&lt;Benchmarks!E$8,2,IF(H45&lt;Benchmarks!F$8,3,IF(H45&lt;Benchmarks!G$8,4,IF(H45&lt;Benchmarks!H$8,5,6))))))</f>
        <v>6</v>
      </c>
      <c r="J45" s="33">
        <v>1</v>
      </c>
      <c r="K45" s="31">
        <f t="shared" si="1"/>
        <v>6</v>
      </c>
      <c r="L45" s="31">
        <v>0.61099999999999999</v>
      </c>
      <c r="M45" s="32">
        <f>IF(L45&lt;Benchmarks!C$7,0,IF(L45&lt;Benchmarks!D$7,1,IF(L45&lt;Benchmarks!E$7,2,IF(L45&lt;Benchmarks!F$7,3,IF(L45&lt;Benchmarks!G$7,4,IF(L45&lt;Benchmarks!H$7,5,6))))))</f>
        <v>5</v>
      </c>
      <c r="N45" s="33">
        <v>1</v>
      </c>
      <c r="O45" s="31">
        <f t="shared" si="2"/>
        <v>5</v>
      </c>
      <c r="P45" s="31">
        <v>4.633</v>
      </c>
      <c r="Q45" s="29">
        <f>IF(P45&lt;Benchmarks!C$5,0,IF(P45&lt;Benchmarks!D$5,1,IF(P45&lt;Benchmarks!E$5,2,IF(P45&lt;Benchmarks!F$5,3,IF(P45&lt;Benchmarks!G$5,4,IF(P45&lt;Benchmarks!H$5,5,6))))))</f>
        <v>5</v>
      </c>
      <c r="R45" s="33">
        <v>0.97810218979999997</v>
      </c>
      <c r="S45" s="31">
        <f t="shared" si="3"/>
        <v>4.8905109489999994</v>
      </c>
      <c r="T45" s="31">
        <v>3.863</v>
      </c>
      <c r="U45" s="29">
        <f>IF(T45&lt;Benchmarks!C$6,0,IF(T45&lt;Benchmarks!D$6,1,IF(T45&lt;Benchmarks!E$6,2,IF(T45&lt;Benchmarks!F$6,3,IF(T45&lt;Benchmarks!G$6,4,IF(T45&lt;Benchmarks!H$6,5,6))))))</f>
        <v>4</v>
      </c>
      <c r="V45" s="33">
        <v>0.94871794870000004</v>
      </c>
      <c r="W45" s="31">
        <f t="shared" si="4"/>
        <v>3.7948717948000001</v>
      </c>
      <c r="X45" s="31">
        <f t="shared" si="5"/>
        <v>22.291222159899998</v>
      </c>
      <c r="Y45" s="29">
        <v>30</v>
      </c>
      <c r="Z45" s="33">
        <f t="shared" si="6"/>
        <v>0.74304073866333331</v>
      </c>
    </row>
    <row r="46" spans="1:26" x14ac:dyDescent="0.45">
      <c r="A46" s="28" t="s">
        <v>4245</v>
      </c>
      <c r="B46" s="27" t="s">
        <v>4246</v>
      </c>
      <c r="C46" s="27" t="s">
        <v>4247</v>
      </c>
      <c r="D46" s="31">
        <v>2.2839999999999998</v>
      </c>
      <c r="E46" s="32">
        <f>IF(D46&lt;Benchmarks!C$9,0,IF(D46&lt;Benchmarks!D$9,1,IF(D46&lt;Benchmarks!E$9,2,IF(D46&lt;Benchmarks!F$9,3,IF(D46&lt;Benchmarks!G$9,4,IF(D46&lt;Benchmarks!H$9,5,6))))))</f>
        <v>1</v>
      </c>
      <c r="F46" s="33">
        <v>0.50364963500000004</v>
      </c>
      <c r="G46" s="31">
        <f t="shared" si="0"/>
        <v>0.50364963500000004</v>
      </c>
      <c r="H46" s="31">
        <v>1.401</v>
      </c>
      <c r="I46" s="32">
        <f>IF(H46&lt;Benchmarks!C$8,0,IF(H46&lt;Benchmarks!D$8,1,IF(H46&lt;Benchmarks!E$8,2,IF(H46&lt;Benchmarks!F$8,3,IF(H46&lt;Benchmarks!G$8,4,IF(H46&lt;Benchmarks!H$8,5,6))))))</f>
        <v>5</v>
      </c>
      <c r="J46" s="33">
        <v>1</v>
      </c>
      <c r="K46" s="31">
        <f t="shared" si="1"/>
        <v>5</v>
      </c>
      <c r="L46" s="31">
        <v>0.26100000000000001</v>
      </c>
      <c r="M46" s="32">
        <f>IF(L46&lt;Benchmarks!C$7,0,IF(L46&lt;Benchmarks!D$7,1,IF(L46&lt;Benchmarks!E$7,2,IF(L46&lt;Benchmarks!F$7,3,IF(L46&lt;Benchmarks!G$7,4,IF(L46&lt;Benchmarks!H$7,5,6))))))</f>
        <v>0</v>
      </c>
      <c r="N46" s="33">
        <v>1</v>
      </c>
      <c r="O46" s="31">
        <f t="shared" si="2"/>
        <v>0</v>
      </c>
      <c r="P46" s="31">
        <v>3.9460000000000002</v>
      </c>
      <c r="Q46" s="29">
        <f>IF(P46&lt;Benchmarks!C$5,0,IF(P46&lt;Benchmarks!D$5,1,IF(P46&lt;Benchmarks!E$5,2,IF(P46&lt;Benchmarks!F$5,3,IF(P46&lt;Benchmarks!G$5,4,IF(P46&lt;Benchmarks!H$5,5,6))))))</f>
        <v>2</v>
      </c>
      <c r="R46" s="33">
        <v>0.99270072990000002</v>
      </c>
      <c r="S46" s="31">
        <f t="shared" si="3"/>
        <v>1.9854014598</v>
      </c>
      <c r="T46" s="31">
        <v>3.528</v>
      </c>
      <c r="U46" s="29">
        <f>IF(T46&lt;Benchmarks!C$6,0,IF(T46&lt;Benchmarks!D$6,1,IF(T46&lt;Benchmarks!E$6,2,IF(T46&lt;Benchmarks!F$6,3,IF(T46&lt;Benchmarks!G$6,4,IF(T46&lt;Benchmarks!H$6,5,6))))))</f>
        <v>2</v>
      </c>
      <c r="V46" s="33">
        <v>0.97435897439999997</v>
      </c>
      <c r="W46" s="31">
        <f t="shared" si="4"/>
        <v>1.9487179487999999</v>
      </c>
      <c r="X46" s="31">
        <f t="shared" si="5"/>
        <v>9.4377690436000012</v>
      </c>
      <c r="Y46" s="29">
        <v>30</v>
      </c>
      <c r="Z46" s="33">
        <f t="shared" si="6"/>
        <v>0.31459230145333339</v>
      </c>
    </row>
    <row r="47" spans="1:26" x14ac:dyDescent="0.45">
      <c r="A47" s="28" t="s">
        <v>2533</v>
      </c>
      <c r="B47" s="27" t="s">
        <v>2534</v>
      </c>
      <c r="C47" s="27" t="s">
        <v>2535</v>
      </c>
      <c r="D47" s="31">
        <v>2.415</v>
      </c>
      <c r="E47" s="32">
        <f>IF(D47&lt;Benchmarks!C$9,0,IF(D47&lt;Benchmarks!D$9,1,IF(D47&lt;Benchmarks!E$9,2,IF(D47&lt;Benchmarks!F$9,3,IF(D47&lt;Benchmarks!G$9,4,IF(D47&lt;Benchmarks!H$9,5,6))))))</f>
        <v>2</v>
      </c>
      <c r="F47" s="33">
        <v>0.73722627740000002</v>
      </c>
      <c r="G47" s="31">
        <f t="shared" si="0"/>
        <v>1.4744525548</v>
      </c>
      <c r="H47" s="31">
        <v>1.1619999999999999</v>
      </c>
      <c r="I47" s="32">
        <f>IF(H47&lt;Benchmarks!C$8,0,IF(H47&lt;Benchmarks!D$8,1,IF(H47&lt;Benchmarks!E$8,2,IF(H47&lt;Benchmarks!F$8,3,IF(H47&lt;Benchmarks!G$8,4,IF(H47&lt;Benchmarks!H$8,5,6))))))</f>
        <v>3</v>
      </c>
      <c r="J47" s="33">
        <v>1</v>
      </c>
      <c r="K47" s="31">
        <f t="shared" si="1"/>
        <v>3</v>
      </c>
      <c r="L47" s="31">
        <v>0.41799999999999998</v>
      </c>
      <c r="M47" s="32">
        <f>IF(L47&lt;Benchmarks!C$7,0,IF(L47&lt;Benchmarks!D$7,1,IF(L47&lt;Benchmarks!E$7,2,IF(L47&lt;Benchmarks!F$7,3,IF(L47&lt;Benchmarks!G$7,4,IF(L47&lt;Benchmarks!H$7,5,6))))))</f>
        <v>3</v>
      </c>
      <c r="N47" s="33">
        <v>1</v>
      </c>
      <c r="O47" s="31">
        <f t="shared" si="2"/>
        <v>3</v>
      </c>
      <c r="P47" s="31">
        <v>3.9950000000000001</v>
      </c>
      <c r="Q47" s="29">
        <f>IF(P47&lt;Benchmarks!C$5,0,IF(P47&lt;Benchmarks!D$5,1,IF(P47&lt;Benchmarks!E$5,2,IF(P47&lt;Benchmarks!F$5,3,IF(P47&lt;Benchmarks!G$5,4,IF(P47&lt;Benchmarks!H$5,5,6))))))</f>
        <v>3</v>
      </c>
      <c r="R47" s="33">
        <v>0.89781021900000002</v>
      </c>
      <c r="S47" s="31">
        <f t="shared" si="3"/>
        <v>2.693430657</v>
      </c>
      <c r="T47" s="31">
        <v>3.5289999999999999</v>
      </c>
      <c r="U47" s="29">
        <f>IF(T47&lt;Benchmarks!C$6,0,IF(T47&lt;Benchmarks!D$6,1,IF(T47&lt;Benchmarks!E$6,2,IF(T47&lt;Benchmarks!F$6,3,IF(T47&lt;Benchmarks!G$6,4,IF(T47&lt;Benchmarks!H$6,5,6))))))</f>
        <v>2</v>
      </c>
      <c r="V47" s="33">
        <v>0.67948717950000004</v>
      </c>
      <c r="W47" s="31">
        <f t="shared" si="4"/>
        <v>1.3589743590000001</v>
      </c>
      <c r="X47" s="31">
        <f t="shared" si="5"/>
        <v>11.526857570800001</v>
      </c>
      <c r="Y47" s="29">
        <v>30</v>
      </c>
      <c r="Z47" s="33">
        <f t="shared" si="6"/>
        <v>0.38422858569333335</v>
      </c>
    </row>
    <row r="48" spans="1:26" x14ac:dyDescent="0.45">
      <c r="A48" s="28" t="s">
        <v>2863</v>
      </c>
      <c r="B48" s="27" t="s">
        <v>2864</v>
      </c>
      <c r="C48" s="27" t="s">
        <v>2865</v>
      </c>
      <c r="D48" s="31">
        <v>2.3370000000000002</v>
      </c>
      <c r="E48" s="32">
        <f>IF(D48&lt;Benchmarks!C$9,0,IF(D48&lt;Benchmarks!D$9,1,IF(D48&lt;Benchmarks!E$9,2,IF(D48&lt;Benchmarks!F$9,3,IF(D48&lt;Benchmarks!G$9,4,IF(D48&lt;Benchmarks!H$9,5,6))))))</f>
        <v>2</v>
      </c>
      <c r="F48" s="33">
        <v>0.87591240879999999</v>
      </c>
      <c r="G48" s="31">
        <f t="shared" si="0"/>
        <v>1.7518248176</v>
      </c>
      <c r="H48" s="31">
        <v>1.1539999999999999</v>
      </c>
      <c r="I48" s="32">
        <f>IF(H48&lt;Benchmarks!C$8,0,IF(H48&lt;Benchmarks!D$8,1,IF(H48&lt;Benchmarks!E$8,2,IF(H48&lt;Benchmarks!F$8,3,IF(H48&lt;Benchmarks!G$8,4,IF(H48&lt;Benchmarks!H$8,5,6))))))</f>
        <v>3</v>
      </c>
      <c r="J48" s="33">
        <v>1</v>
      </c>
      <c r="K48" s="31">
        <f t="shared" si="1"/>
        <v>3</v>
      </c>
      <c r="L48" s="31">
        <v>0.23</v>
      </c>
      <c r="M48" s="32">
        <f>IF(L48&lt;Benchmarks!C$7,0,IF(L48&lt;Benchmarks!D$7,1,IF(L48&lt;Benchmarks!E$7,2,IF(L48&lt;Benchmarks!F$7,3,IF(L48&lt;Benchmarks!G$7,4,IF(L48&lt;Benchmarks!H$7,5,6))))))</f>
        <v>0</v>
      </c>
      <c r="N48" s="33">
        <v>1</v>
      </c>
      <c r="O48" s="31">
        <f t="shared" si="2"/>
        <v>0</v>
      </c>
      <c r="P48" s="31">
        <v>3.7210000000000001</v>
      </c>
      <c r="Q48" s="29">
        <f>IF(P48&lt;Benchmarks!C$5,0,IF(P48&lt;Benchmarks!D$5,1,IF(P48&lt;Benchmarks!E$5,2,IF(P48&lt;Benchmarks!F$5,3,IF(P48&lt;Benchmarks!G$5,4,IF(P48&lt;Benchmarks!H$5,5,6))))))</f>
        <v>1</v>
      </c>
      <c r="R48" s="33">
        <v>0.98905109489999998</v>
      </c>
      <c r="S48" s="31">
        <f t="shared" si="3"/>
        <v>0.98905109489999998</v>
      </c>
      <c r="T48" s="31">
        <v>3.4369999999999998</v>
      </c>
      <c r="U48" s="29">
        <f>IF(T48&lt;Benchmarks!C$6,0,IF(T48&lt;Benchmarks!D$6,1,IF(T48&lt;Benchmarks!E$6,2,IF(T48&lt;Benchmarks!F$6,3,IF(T48&lt;Benchmarks!G$6,4,IF(T48&lt;Benchmarks!H$6,5,6))))))</f>
        <v>1</v>
      </c>
      <c r="V48" s="33">
        <v>0.97435897439999997</v>
      </c>
      <c r="W48" s="31">
        <f t="shared" si="4"/>
        <v>0.97435897439999997</v>
      </c>
      <c r="X48" s="31">
        <f t="shared" si="5"/>
        <v>6.7152348869000003</v>
      </c>
      <c r="Y48" s="29">
        <v>30</v>
      </c>
      <c r="Z48" s="33">
        <f t="shared" si="6"/>
        <v>0.22384116289666667</v>
      </c>
    </row>
    <row r="49" spans="1:26" x14ac:dyDescent="0.45">
      <c r="A49" s="28" t="s">
        <v>751</v>
      </c>
      <c r="B49" s="27" t="s">
        <v>752</v>
      </c>
      <c r="C49" s="27" t="s">
        <v>753</v>
      </c>
      <c r="D49" s="31">
        <v>2.3370000000000002</v>
      </c>
      <c r="E49" s="32">
        <f>IF(D49&lt;Benchmarks!C$9,0,IF(D49&lt;Benchmarks!D$9,1,IF(D49&lt;Benchmarks!E$9,2,IF(D49&lt;Benchmarks!F$9,3,IF(D49&lt;Benchmarks!G$9,4,IF(D49&lt;Benchmarks!H$9,5,6))))))</f>
        <v>2</v>
      </c>
      <c r="F49" s="33">
        <v>0.37226277369999999</v>
      </c>
      <c r="G49" s="31">
        <f t="shared" si="0"/>
        <v>0.74452554739999999</v>
      </c>
      <c r="H49" s="31">
        <v>1.0469999999999999</v>
      </c>
      <c r="I49" s="32">
        <f>IF(H49&lt;Benchmarks!C$8,0,IF(H49&lt;Benchmarks!D$8,1,IF(H49&lt;Benchmarks!E$8,2,IF(H49&lt;Benchmarks!F$8,3,IF(H49&lt;Benchmarks!G$8,4,IF(H49&lt;Benchmarks!H$8,5,6))))))</f>
        <v>2</v>
      </c>
      <c r="J49" s="33">
        <v>1</v>
      </c>
      <c r="K49" s="31">
        <f t="shared" si="1"/>
        <v>2</v>
      </c>
      <c r="L49" s="31">
        <v>0.48099999999999998</v>
      </c>
      <c r="M49" s="32">
        <f>IF(L49&lt;Benchmarks!C$7,0,IF(L49&lt;Benchmarks!D$7,1,IF(L49&lt;Benchmarks!E$7,2,IF(L49&lt;Benchmarks!F$7,3,IF(L49&lt;Benchmarks!G$7,4,IF(L49&lt;Benchmarks!H$7,5,6))))))</f>
        <v>4</v>
      </c>
      <c r="N49" s="33">
        <v>1</v>
      </c>
      <c r="O49" s="31">
        <f t="shared" si="2"/>
        <v>4</v>
      </c>
      <c r="P49" s="31">
        <v>3.8639999999999999</v>
      </c>
      <c r="Q49" s="29">
        <f>IF(P49&lt;Benchmarks!C$5,0,IF(P49&lt;Benchmarks!D$5,1,IF(P49&lt;Benchmarks!E$5,2,IF(P49&lt;Benchmarks!F$5,3,IF(P49&lt;Benchmarks!G$5,4,IF(P49&lt;Benchmarks!H$5,5,6))))))</f>
        <v>2</v>
      </c>
      <c r="R49" s="33">
        <v>0.79562043800000004</v>
      </c>
      <c r="S49" s="31">
        <f t="shared" si="3"/>
        <v>1.5912408760000001</v>
      </c>
      <c r="T49" s="31">
        <v>3.6269999999999998</v>
      </c>
      <c r="U49" s="29">
        <f>IF(T49&lt;Benchmarks!C$6,0,IF(T49&lt;Benchmarks!D$6,1,IF(T49&lt;Benchmarks!E$6,2,IF(T49&lt;Benchmarks!F$6,3,IF(T49&lt;Benchmarks!G$6,4,IF(T49&lt;Benchmarks!H$6,5,6))))))</f>
        <v>3</v>
      </c>
      <c r="V49" s="33">
        <v>0.6923076923</v>
      </c>
      <c r="W49" s="31">
        <f t="shared" si="4"/>
        <v>2.0769230769</v>
      </c>
      <c r="X49" s="31">
        <f t="shared" si="5"/>
        <v>10.412689500300001</v>
      </c>
      <c r="Y49" s="29">
        <v>30</v>
      </c>
      <c r="Z49" s="33">
        <f t="shared" si="6"/>
        <v>0.34708965001000003</v>
      </c>
    </row>
    <row r="50" spans="1:26" x14ac:dyDescent="0.45">
      <c r="A50" s="28" t="s">
        <v>4250</v>
      </c>
      <c r="B50" s="27" t="s">
        <v>4251</v>
      </c>
      <c r="C50" s="27" t="s">
        <v>4252</v>
      </c>
      <c r="D50" s="31">
        <v>1.9850000000000001</v>
      </c>
      <c r="E50" s="32">
        <f>IF(D50&lt;Benchmarks!C$9,0,IF(D50&lt;Benchmarks!D$9,1,IF(D50&lt;Benchmarks!E$9,2,IF(D50&lt;Benchmarks!F$9,3,IF(D50&lt;Benchmarks!G$9,4,IF(D50&lt;Benchmarks!H$9,5,6))))))</f>
        <v>0</v>
      </c>
      <c r="F50" s="33">
        <v>0.49270072990000002</v>
      </c>
      <c r="G50" s="31">
        <f t="shared" si="0"/>
        <v>0</v>
      </c>
      <c r="H50" s="31">
        <v>1.329</v>
      </c>
      <c r="I50" s="32">
        <f>IF(H50&lt;Benchmarks!C$8,0,IF(H50&lt;Benchmarks!D$8,1,IF(H50&lt;Benchmarks!E$8,2,IF(H50&lt;Benchmarks!F$8,3,IF(H50&lt;Benchmarks!G$8,4,IF(H50&lt;Benchmarks!H$8,5,6))))))</f>
        <v>5</v>
      </c>
      <c r="J50" s="33">
        <v>1</v>
      </c>
      <c r="K50" s="31">
        <f t="shared" si="1"/>
        <v>5</v>
      </c>
      <c r="L50" s="31">
        <v>0.32700000000000001</v>
      </c>
      <c r="M50" s="32">
        <f>IF(L50&lt;Benchmarks!C$7,0,IF(L50&lt;Benchmarks!D$7,1,IF(L50&lt;Benchmarks!E$7,2,IF(L50&lt;Benchmarks!F$7,3,IF(L50&lt;Benchmarks!G$7,4,IF(L50&lt;Benchmarks!H$7,5,6))))))</f>
        <v>1</v>
      </c>
      <c r="N50" s="33">
        <v>1</v>
      </c>
      <c r="O50" s="31">
        <f t="shared" si="2"/>
        <v>1</v>
      </c>
      <c r="P50" s="31">
        <v>3.641</v>
      </c>
      <c r="Q50" s="29">
        <f>IF(P50&lt;Benchmarks!C$5,0,IF(P50&lt;Benchmarks!D$5,1,IF(P50&lt;Benchmarks!E$5,2,IF(P50&lt;Benchmarks!F$5,3,IF(P50&lt;Benchmarks!G$5,4,IF(P50&lt;Benchmarks!H$5,5,6))))))</f>
        <v>1</v>
      </c>
      <c r="R50" s="33">
        <v>0.99635036499999996</v>
      </c>
      <c r="S50" s="31">
        <f t="shared" si="3"/>
        <v>0.99635036499999996</v>
      </c>
      <c r="T50" s="31">
        <v>3.254</v>
      </c>
      <c r="U50" s="29">
        <f>IF(T50&lt;Benchmarks!C$6,0,IF(T50&lt;Benchmarks!D$6,1,IF(T50&lt;Benchmarks!E$6,2,IF(T50&lt;Benchmarks!F$6,3,IF(T50&lt;Benchmarks!G$6,4,IF(T50&lt;Benchmarks!H$6,5,6))))))</f>
        <v>0</v>
      </c>
      <c r="V50" s="33">
        <v>0.98717948720000004</v>
      </c>
      <c r="W50" s="31">
        <f t="shared" si="4"/>
        <v>0</v>
      </c>
      <c r="X50" s="31">
        <f t="shared" si="5"/>
        <v>6.9963503649999996</v>
      </c>
      <c r="Y50" s="29">
        <v>30</v>
      </c>
      <c r="Z50" s="33">
        <f t="shared" si="6"/>
        <v>0.23321167883333332</v>
      </c>
    </row>
    <row r="51" spans="1:26" x14ac:dyDescent="0.45">
      <c r="A51" s="28" t="s">
        <v>1123</v>
      </c>
      <c r="B51" s="27" t="s">
        <v>1124</v>
      </c>
      <c r="C51" s="27" t="s">
        <v>1125</v>
      </c>
      <c r="D51" s="31">
        <v>2.0499999999999998</v>
      </c>
      <c r="E51" s="32">
        <f>IF(D51&lt;Benchmarks!C$9,0,IF(D51&lt;Benchmarks!D$9,1,IF(D51&lt;Benchmarks!E$9,2,IF(D51&lt;Benchmarks!F$9,3,IF(D51&lt;Benchmarks!G$9,4,IF(D51&lt;Benchmarks!H$9,5,6))))))</f>
        <v>0</v>
      </c>
      <c r="F51" s="33">
        <v>3.649635E-3</v>
      </c>
      <c r="G51" s="31">
        <f t="shared" si="0"/>
        <v>0</v>
      </c>
      <c r="H51" s="31">
        <v>0.97</v>
      </c>
      <c r="I51" s="32">
        <f>IF(H51&lt;Benchmarks!C$8,0,IF(H51&lt;Benchmarks!D$8,1,IF(H51&lt;Benchmarks!E$8,2,IF(H51&lt;Benchmarks!F$8,3,IF(H51&lt;Benchmarks!G$8,4,IF(H51&lt;Benchmarks!H$8,5,6))))))</f>
        <v>0</v>
      </c>
      <c r="J51" s="33">
        <v>1</v>
      </c>
      <c r="K51" s="31">
        <f t="shared" si="1"/>
        <v>0</v>
      </c>
      <c r="L51" s="31">
        <v>0.54700000000000004</v>
      </c>
      <c r="M51" s="32">
        <f>IF(L51&lt;Benchmarks!C$7,0,IF(L51&lt;Benchmarks!D$7,1,IF(L51&lt;Benchmarks!E$7,2,IF(L51&lt;Benchmarks!F$7,3,IF(L51&lt;Benchmarks!G$7,4,IF(L51&lt;Benchmarks!H$7,5,6))))))</f>
        <v>5</v>
      </c>
      <c r="N51" s="33">
        <v>1</v>
      </c>
      <c r="O51" s="31">
        <f t="shared" si="2"/>
        <v>5</v>
      </c>
      <c r="P51" s="31">
        <v>3.5670000000000002</v>
      </c>
      <c r="Q51" s="29">
        <f>IF(P51&lt;Benchmarks!C$5,0,IF(P51&lt;Benchmarks!D$5,1,IF(P51&lt;Benchmarks!E$5,2,IF(P51&lt;Benchmarks!F$5,3,IF(P51&lt;Benchmarks!G$5,4,IF(P51&lt;Benchmarks!H$5,5,6))))))</f>
        <v>0</v>
      </c>
      <c r="R51" s="33">
        <v>0.72992700730000004</v>
      </c>
      <c r="S51" s="31">
        <f t="shared" si="3"/>
        <v>0</v>
      </c>
      <c r="T51" s="31">
        <v>3.2719999999999998</v>
      </c>
      <c r="U51" s="29">
        <f>IF(T51&lt;Benchmarks!C$6,0,IF(T51&lt;Benchmarks!D$6,1,IF(T51&lt;Benchmarks!E$6,2,IF(T51&lt;Benchmarks!F$6,3,IF(T51&lt;Benchmarks!G$6,4,IF(T51&lt;Benchmarks!H$6,5,6))))))</f>
        <v>0</v>
      </c>
      <c r="V51" s="33">
        <v>0.17948717950000001</v>
      </c>
      <c r="W51" s="31">
        <f t="shared" si="4"/>
        <v>0</v>
      </c>
      <c r="X51" s="31">
        <f t="shared" si="5"/>
        <v>5</v>
      </c>
      <c r="Y51" s="29">
        <v>30</v>
      </c>
      <c r="Z51" s="33">
        <f t="shared" si="6"/>
        <v>0.16666666666666666</v>
      </c>
    </row>
    <row r="52" spans="1:26" x14ac:dyDescent="0.45">
      <c r="A52" s="28" t="s">
        <v>2914</v>
      </c>
      <c r="B52" s="27" t="s">
        <v>2915</v>
      </c>
      <c r="C52" s="27" t="s">
        <v>2916</v>
      </c>
      <c r="D52" s="31">
        <v>1.698</v>
      </c>
      <c r="E52" s="32">
        <f>IF(D52&lt;Benchmarks!C$9,0,IF(D52&lt;Benchmarks!D$9,1,IF(D52&lt;Benchmarks!E$9,2,IF(D52&lt;Benchmarks!F$9,3,IF(D52&lt;Benchmarks!G$9,4,IF(D52&lt;Benchmarks!H$9,5,6))))))</f>
        <v>0</v>
      </c>
      <c r="F52" s="33">
        <v>0.56204379559999995</v>
      </c>
      <c r="G52" s="31">
        <f t="shared" si="0"/>
        <v>0</v>
      </c>
      <c r="H52" s="31">
        <v>0.99099999999999999</v>
      </c>
      <c r="I52" s="32">
        <f>IF(H52&lt;Benchmarks!C$8,0,IF(H52&lt;Benchmarks!D$8,1,IF(H52&lt;Benchmarks!E$8,2,IF(H52&lt;Benchmarks!F$8,3,IF(H52&lt;Benchmarks!G$8,4,IF(H52&lt;Benchmarks!H$8,5,6))))))</f>
        <v>1</v>
      </c>
      <c r="J52" s="33">
        <v>1</v>
      </c>
      <c r="K52" s="31">
        <f t="shared" si="1"/>
        <v>1</v>
      </c>
      <c r="L52" s="31">
        <v>0.24199999999999999</v>
      </c>
      <c r="M52" s="32">
        <f>IF(L52&lt;Benchmarks!C$7,0,IF(L52&lt;Benchmarks!D$7,1,IF(L52&lt;Benchmarks!E$7,2,IF(L52&lt;Benchmarks!F$7,3,IF(L52&lt;Benchmarks!G$7,4,IF(L52&lt;Benchmarks!H$7,5,6))))))</f>
        <v>0</v>
      </c>
      <c r="N52" s="33">
        <v>1</v>
      </c>
      <c r="O52" s="31">
        <f t="shared" si="2"/>
        <v>0</v>
      </c>
      <c r="P52" s="31">
        <v>2.931</v>
      </c>
      <c r="Q52" s="29">
        <f>IF(P52&lt;Benchmarks!C$5,0,IF(P52&lt;Benchmarks!D$5,1,IF(P52&lt;Benchmarks!E$5,2,IF(P52&lt;Benchmarks!F$5,3,IF(P52&lt;Benchmarks!G$5,4,IF(P52&lt;Benchmarks!H$5,5,6))))))</f>
        <v>0</v>
      </c>
      <c r="R52" s="33">
        <v>0.98540145990000005</v>
      </c>
      <c r="S52" s="31">
        <f t="shared" si="3"/>
        <v>0</v>
      </c>
      <c r="T52" s="31">
        <v>2.6720000000000002</v>
      </c>
      <c r="U52" s="29">
        <f>IF(T52&lt;Benchmarks!C$6,0,IF(T52&lt;Benchmarks!D$6,1,IF(T52&lt;Benchmarks!E$6,2,IF(T52&lt;Benchmarks!F$6,3,IF(T52&lt;Benchmarks!G$6,4,IF(T52&lt;Benchmarks!H$6,5,6))))))</f>
        <v>0</v>
      </c>
      <c r="V52" s="33">
        <v>0.94871794870000004</v>
      </c>
      <c r="W52" s="31">
        <f t="shared" si="4"/>
        <v>0</v>
      </c>
      <c r="X52" s="31">
        <f t="shared" si="5"/>
        <v>1</v>
      </c>
      <c r="Y52" s="29">
        <v>30</v>
      </c>
      <c r="Z52" s="33">
        <f t="shared" si="6"/>
        <v>3.3333333333333333E-2</v>
      </c>
    </row>
    <row r="53" spans="1:26" x14ac:dyDescent="0.45">
      <c r="A53" s="28" t="s">
        <v>2919</v>
      </c>
      <c r="B53" s="27" t="s">
        <v>2920</v>
      </c>
      <c r="C53" s="27" t="s">
        <v>2921</v>
      </c>
      <c r="D53" s="31">
        <v>3.101</v>
      </c>
      <c r="E53" s="32">
        <f>IF(D53&lt;Benchmarks!C$9,0,IF(D53&lt;Benchmarks!D$9,1,IF(D53&lt;Benchmarks!E$9,2,IF(D53&lt;Benchmarks!F$9,3,IF(D53&lt;Benchmarks!G$9,4,IF(D53&lt;Benchmarks!H$9,5,6))))))</f>
        <v>6</v>
      </c>
      <c r="F53" s="33">
        <v>0.94160583939999998</v>
      </c>
      <c r="G53" s="31">
        <f t="shared" si="0"/>
        <v>5.6496350363999994</v>
      </c>
      <c r="H53" s="31">
        <v>1.145</v>
      </c>
      <c r="I53" s="32">
        <f>IF(H53&lt;Benchmarks!C$8,0,IF(H53&lt;Benchmarks!D$8,1,IF(H53&lt;Benchmarks!E$8,2,IF(H53&lt;Benchmarks!F$8,3,IF(H53&lt;Benchmarks!G$8,4,IF(H53&lt;Benchmarks!H$8,5,6))))))</f>
        <v>3</v>
      </c>
      <c r="J53" s="33">
        <v>1</v>
      </c>
      <c r="K53" s="31">
        <f t="shared" si="1"/>
        <v>3</v>
      </c>
      <c r="L53" s="31">
        <v>0.34100000000000003</v>
      </c>
      <c r="M53" s="32">
        <f>IF(L53&lt;Benchmarks!C$7,0,IF(L53&lt;Benchmarks!D$7,1,IF(L53&lt;Benchmarks!E$7,2,IF(L53&lt;Benchmarks!F$7,3,IF(L53&lt;Benchmarks!G$7,4,IF(L53&lt;Benchmarks!H$7,5,6))))))</f>
        <v>1</v>
      </c>
      <c r="N53" s="33">
        <v>1</v>
      </c>
      <c r="O53" s="31">
        <f t="shared" si="2"/>
        <v>1</v>
      </c>
      <c r="P53" s="31">
        <v>4.5869999999999997</v>
      </c>
      <c r="Q53" s="29">
        <f>IF(P53&lt;Benchmarks!C$5,0,IF(P53&lt;Benchmarks!D$5,1,IF(P53&lt;Benchmarks!E$5,2,IF(P53&lt;Benchmarks!F$5,3,IF(P53&lt;Benchmarks!G$5,4,IF(P53&lt;Benchmarks!H$5,5,6))))))</f>
        <v>5</v>
      </c>
      <c r="R53" s="33">
        <v>0.93065693429999996</v>
      </c>
      <c r="S53" s="31">
        <f t="shared" si="3"/>
        <v>4.6532846714999998</v>
      </c>
      <c r="T53" s="31">
        <v>4.0869999999999997</v>
      </c>
      <c r="U53" s="29">
        <f>IF(T53&lt;Benchmarks!C$6,0,IF(T53&lt;Benchmarks!D$6,1,IF(T53&lt;Benchmarks!E$6,2,IF(T53&lt;Benchmarks!F$6,3,IF(T53&lt;Benchmarks!G$6,4,IF(T53&lt;Benchmarks!H$6,5,6))))))</f>
        <v>5</v>
      </c>
      <c r="V53" s="33">
        <v>0.82051282049999996</v>
      </c>
      <c r="W53" s="31">
        <f t="shared" si="4"/>
        <v>4.1025641024999997</v>
      </c>
      <c r="X53" s="31">
        <f t="shared" si="5"/>
        <v>18.4054838104</v>
      </c>
      <c r="Y53" s="29">
        <v>30</v>
      </c>
      <c r="Z53" s="33">
        <f t="shared" si="6"/>
        <v>0.61351612701333336</v>
      </c>
    </row>
    <row r="54" spans="1:26" x14ac:dyDescent="0.45">
      <c r="A54" s="28" t="s">
        <v>3254</v>
      </c>
      <c r="B54" s="27" t="s">
        <v>3255</v>
      </c>
      <c r="C54" s="27" t="s">
        <v>3256</v>
      </c>
      <c r="D54" s="31">
        <v>2.2210000000000001</v>
      </c>
      <c r="E54" s="32">
        <f>IF(D54&lt;Benchmarks!C$9,0,IF(D54&lt;Benchmarks!D$9,1,IF(D54&lt;Benchmarks!E$9,2,IF(D54&lt;Benchmarks!F$9,3,IF(D54&lt;Benchmarks!G$9,4,IF(D54&lt;Benchmarks!H$9,5,6))))))</f>
        <v>1</v>
      </c>
      <c r="F54" s="33">
        <v>0.47445255469999997</v>
      </c>
      <c r="G54" s="31">
        <f t="shared" si="0"/>
        <v>0.47445255469999997</v>
      </c>
      <c r="H54" s="31">
        <v>1.3919999999999999</v>
      </c>
      <c r="I54" s="32">
        <f>IF(H54&lt;Benchmarks!C$8,0,IF(H54&lt;Benchmarks!D$8,1,IF(H54&lt;Benchmarks!E$8,2,IF(H54&lt;Benchmarks!F$8,3,IF(H54&lt;Benchmarks!G$8,4,IF(H54&lt;Benchmarks!H$8,5,6))))))</f>
        <v>5</v>
      </c>
      <c r="J54" s="33">
        <v>1</v>
      </c>
      <c r="K54" s="31">
        <f t="shared" si="1"/>
        <v>5</v>
      </c>
      <c r="L54" s="31">
        <v>0.27200000000000002</v>
      </c>
      <c r="M54" s="32">
        <f>IF(L54&lt;Benchmarks!C$7,0,IF(L54&lt;Benchmarks!D$7,1,IF(L54&lt;Benchmarks!E$7,2,IF(L54&lt;Benchmarks!F$7,3,IF(L54&lt;Benchmarks!G$7,4,IF(L54&lt;Benchmarks!H$7,5,6))))))</f>
        <v>0</v>
      </c>
      <c r="N54" s="33">
        <v>1</v>
      </c>
      <c r="O54" s="31">
        <f t="shared" si="2"/>
        <v>0</v>
      </c>
      <c r="P54" s="31">
        <v>3.8839999999999999</v>
      </c>
      <c r="Q54" s="29">
        <f>IF(P54&lt;Benchmarks!C$5,0,IF(P54&lt;Benchmarks!D$5,1,IF(P54&lt;Benchmarks!E$5,2,IF(P54&lt;Benchmarks!F$5,3,IF(P54&lt;Benchmarks!G$5,4,IF(P54&lt;Benchmarks!H$5,5,6))))))</f>
        <v>2</v>
      </c>
      <c r="R54" s="33">
        <v>0.92700729930000003</v>
      </c>
      <c r="S54" s="31">
        <f t="shared" si="3"/>
        <v>1.8540145986000001</v>
      </c>
      <c r="T54" s="31">
        <v>3.4260000000000002</v>
      </c>
      <c r="U54" s="29">
        <f>IF(T54&lt;Benchmarks!C$6,0,IF(T54&lt;Benchmarks!D$6,1,IF(T54&lt;Benchmarks!E$6,2,IF(T54&lt;Benchmarks!F$6,3,IF(T54&lt;Benchmarks!G$6,4,IF(T54&lt;Benchmarks!H$6,5,6))))))</f>
        <v>1</v>
      </c>
      <c r="V54" s="33">
        <v>0.74358974359999996</v>
      </c>
      <c r="W54" s="31">
        <f t="shared" si="4"/>
        <v>0.74358974359999996</v>
      </c>
      <c r="X54" s="31">
        <f t="shared" si="5"/>
        <v>8.0720568968999995</v>
      </c>
      <c r="Y54" s="29">
        <v>30</v>
      </c>
      <c r="Z54" s="33">
        <f t="shared" si="6"/>
        <v>0.26906856323</v>
      </c>
    </row>
    <row r="55" spans="1:26" x14ac:dyDescent="0.45">
      <c r="A55" s="28" t="s">
        <v>1459</v>
      </c>
      <c r="B55" s="27" t="s">
        <v>1460</v>
      </c>
      <c r="C55" s="27" t="s">
        <v>1461</v>
      </c>
      <c r="D55" s="31">
        <v>2.9550000000000001</v>
      </c>
      <c r="E55" s="32">
        <f>IF(D55&lt;Benchmarks!C$9,0,IF(D55&lt;Benchmarks!D$9,1,IF(D55&lt;Benchmarks!E$9,2,IF(D55&lt;Benchmarks!F$9,3,IF(D55&lt;Benchmarks!G$9,4,IF(D55&lt;Benchmarks!H$9,5,6))))))</f>
        <v>5</v>
      </c>
      <c r="F55" s="33">
        <v>0.99270072990000002</v>
      </c>
      <c r="G55" s="31">
        <f t="shared" si="0"/>
        <v>4.9635036494999998</v>
      </c>
      <c r="H55" s="31">
        <v>1.099</v>
      </c>
      <c r="I55" s="32">
        <f>IF(H55&lt;Benchmarks!C$8,0,IF(H55&lt;Benchmarks!D$8,1,IF(H55&lt;Benchmarks!E$8,2,IF(H55&lt;Benchmarks!F$8,3,IF(H55&lt;Benchmarks!G$8,4,IF(H55&lt;Benchmarks!H$8,5,6))))))</f>
        <v>2</v>
      </c>
      <c r="J55" s="33">
        <v>1</v>
      </c>
      <c r="K55" s="31">
        <f t="shared" si="1"/>
        <v>2</v>
      </c>
      <c r="L55" s="31">
        <v>0.35499999999999998</v>
      </c>
      <c r="M55" s="32">
        <f>IF(L55&lt;Benchmarks!C$7,0,IF(L55&lt;Benchmarks!D$7,1,IF(L55&lt;Benchmarks!E$7,2,IF(L55&lt;Benchmarks!F$7,3,IF(L55&lt;Benchmarks!G$7,4,IF(L55&lt;Benchmarks!H$7,5,6))))))</f>
        <v>1</v>
      </c>
      <c r="N55" s="33">
        <v>1</v>
      </c>
      <c r="O55" s="31">
        <f t="shared" si="2"/>
        <v>1</v>
      </c>
      <c r="P55" s="31">
        <v>4.4080000000000004</v>
      </c>
      <c r="Q55" s="29">
        <f>IF(P55&lt;Benchmarks!C$5,0,IF(P55&lt;Benchmarks!D$5,1,IF(P55&lt;Benchmarks!E$5,2,IF(P55&lt;Benchmarks!F$5,3,IF(P55&lt;Benchmarks!G$5,4,IF(P55&lt;Benchmarks!H$5,5,6))))))</f>
        <v>5</v>
      </c>
      <c r="R55" s="33">
        <v>0.98175182480000001</v>
      </c>
      <c r="S55" s="31">
        <f t="shared" si="3"/>
        <v>4.9087591240000004</v>
      </c>
      <c r="T55" s="31">
        <v>3.86</v>
      </c>
      <c r="U55" s="29">
        <f>IF(T55&lt;Benchmarks!C$6,0,IF(T55&lt;Benchmarks!D$6,1,IF(T55&lt;Benchmarks!E$6,2,IF(T55&lt;Benchmarks!F$6,3,IF(T55&lt;Benchmarks!G$6,4,IF(T55&lt;Benchmarks!H$6,5,6))))))</f>
        <v>4</v>
      </c>
      <c r="V55" s="33">
        <v>0.93589743589999996</v>
      </c>
      <c r="W55" s="31">
        <f t="shared" si="4"/>
        <v>3.7435897435999999</v>
      </c>
      <c r="X55" s="31">
        <f t="shared" si="5"/>
        <v>16.615852517100002</v>
      </c>
      <c r="Y55" s="29">
        <v>30</v>
      </c>
      <c r="Z55" s="33">
        <f t="shared" si="6"/>
        <v>0.55386175057000009</v>
      </c>
    </row>
    <row r="56" spans="1:26" x14ac:dyDescent="0.45">
      <c r="A56" s="28" t="s">
        <v>2272</v>
      </c>
      <c r="B56" s="27" t="s">
        <v>2273</v>
      </c>
      <c r="C56" s="27" t="s">
        <v>2274</v>
      </c>
      <c r="D56" s="31">
        <v>1.9990000000000001</v>
      </c>
      <c r="E56" s="32">
        <f>IF(D56&lt;Benchmarks!C$9,0,IF(D56&lt;Benchmarks!D$9,1,IF(D56&lt;Benchmarks!E$9,2,IF(D56&lt;Benchmarks!F$9,3,IF(D56&lt;Benchmarks!G$9,4,IF(D56&lt;Benchmarks!H$9,5,6))))))</f>
        <v>0</v>
      </c>
      <c r="F56" s="33">
        <v>0.4051094891</v>
      </c>
      <c r="G56" s="31">
        <f t="shared" si="0"/>
        <v>0</v>
      </c>
      <c r="H56" s="31">
        <v>0.96399999999999997</v>
      </c>
      <c r="I56" s="32">
        <f>IF(H56&lt;Benchmarks!C$8,0,IF(H56&lt;Benchmarks!D$8,1,IF(H56&lt;Benchmarks!E$8,2,IF(H56&lt;Benchmarks!F$8,3,IF(H56&lt;Benchmarks!G$8,4,IF(H56&lt;Benchmarks!H$8,5,6))))))</f>
        <v>0</v>
      </c>
      <c r="J56" s="33">
        <v>1</v>
      </c>
      <c r="K56" s="31">
        <f t="shared" si="1"/>
        <v>0</v>
      </c>
      <c r="L56" s="31">
        <v>0.29199999999999998</v>
      </c>
      <c r="M56" s="32">
        <f>IF(L56&lt;Benchmarks!C$7,0,IF(L56&lt;Benchmarks!D$7,1,IF(L56&lt;Benchmarks!E$7,2,IF(L56&lt;Benchmarks!F$7,3,IF(L56&lt;Benchmarks!G$7,4,IF(L56&lt;Benchmarks!H$7,5,6))))))</f>
        <v>0</v>
      </c>
      <c r="N56" s="33">
        <v>1</v>
      </c>
      <c r="O56" s="31">
        <f t="shared" si="2"/>
        <v>0</v>
      </c>
      <c r="P56" s="31">
        <v>3.2549999999999999</v>
      </c>
      <c r="Q56" s="29">
        <f>IF(P56&lt;Benchmarks!C$5,0,IF(P56&lt;Benchmarks!D$5,1,IF(P56&lt;Benchmarks!E$5,2,IF(P56&lt;Benchmarks!F$5,3,IF(P56&lt;Benchmarks!G$5,4,IF(P56&lt;Benchmarks!H$5,5,6))))))</f>
        <v>0</v>
      </c>
      <c r="R56" s="33">
        <v>0.80656934309999995</v>
      </c>
      <c r="S56" s="31">
        <f t="shared" si="3"/>
        <v>0</v>
      </c>
      <c r="T56" s="31">
        <v>3.0030000000000001</v>
      </c>
      <c r="U56" s="29">
        <f>IF(T56&lt;Benchmarks!C$6,0,IF(T56&lt;Benchmarks!D$6,1,IF(T56&lt;Benchmarks!E$6,2,IF(T56&lt;Benchmarks!F$6,3,IF(T56&lt;Benchmarks!G$6,4,IF(T56&lt;Benchmarks!H$6,5,6))))))</f>
        <v>0</v>
      </c>
      <c r="V56" s="33">
        <v>0.55128205129999996</v>
      </c>
      <c r="W56" s="31">
        <f t="shared" si="4"/>
        <v>0</v>
      </c>
      <c r="X56" s="31">
        <f t="shared" si="5"/>
        <v>0</v>
      </c>
      <c r="Y56" s="29">
        <v>30</v>
      </c>
      <c r="Z56" s="33">
        <f t="shared" si="6"/>
        <v>0</v>
      </c>
    </row>
    <row r="57" spans="1:26" x14ac:dyDescent="0.45">
      <c r="A57" s="28" t="s">
        <v>3902</v>
      </c>
      <c r="B57" s="27" t="s">
        <v>3903</v>
      </c>
      <c r="C57" s="27" t="s">
        <v>3904</v>
      </c>
      <c r="D57" s="31">
        <v>3.2080000000000002</v>
      </c>
      <c r="E57" s="32">
        <f>IF(D57&lt;Benchmarks!C$9,0,IF(D57&lt;Benchmarks!D$9,1,IF(D57&lt;Benchmarks!E$9,2,IF(D57&lt;Benchmarks!F$9,3,IF(D57&lt;Benchmarks!G$9,4,IF(D57&lt;Benchmarks!H$9,5,6))))))</f>
        <v>6</v>
      </c>
      <c r="F57" s="33">
        <v>0.99635036499999996</v>
      </c>
      <c r="G57" s="31">
        <f t="shared" si="0"/>
        <v>5.9781021899999995</v>
      </c>
      <c r="H57" s="31">
        <v>1.36</v>
      </c>
      <c r="I57" s="32">
        <f>IF(H57&lt;Benchmarks!C$8,0,IF(H57&lt;Benchmarks!D$8,1,IF(H57&lt;Benchmarks!E$8,2,IF(H57&lt;Benchmarks!F$8,3,IF(H57&lt;Benchmarks!G$8,4,IF(H57&lt;Benchmarks!H$8,5,6))))))</f>
        <v>5</v>
      </c>
      <c r="J57" s="33">
        <v>1</v>
      </c>
      <c r="K57" s="31">
        <f t="shared" si="1"/>
        <v>5</v>
      </c>
      <c r="L57" s="31">
        <v>0.28399999999999997</v>
      </c>
      <c r="M57" s="32">
        <f>IF(L57&lt;Benchmarks!C$7,0,IF(L57&lt;Benchmarks!D$7,1,IF(L57&lt;Benchmarks!E$7,2,IF(L57&lt;Benchmarks!F$7,3,IF(L57&lt;Benchmarks!G$7,4,IF(L57&lt;Benchmarks!H$7,5,6))))))</f>
        <v>0</v>
      </c>
      <c r="N57" s="33">
        <v>1</v>
      </c>
      <c r="O57" s="31">
        <f t="shared" si="2"/>
        <v>0</v>
      </c>
      <c r="P57" s="31">
        <v>4.8520000000000003</v>
      </c>
      <c r="Q57" s="29">
        <f>IF(P57&lt;Benchmarks!C$5,0,IF(P57&lt;Benchmarks!D$5,1,IF(P57&lt;Benchmarks!E$5,2,IF(P57&lt;Benchmarks!F$5,3,IF(P57&lt;Benchmarks!G$5,4,IF(P57&lt;Benchmarks!H$5,5,6))))))</f>
        <v>5</v>
      </c>
      <c r="R57" s="33">
        <v>0.99635036499999996</v>
      </c>
      <c r="S57" s="31">
        <f t="shared" si="3"/>
        <v>4.9817518249999999</v>
      </c>
      <c r="T57" s="31">
        <v>4.3600000000000003</v>
      </c>
      <c r="U57" s="29">
        <f>IF(T57&lt;Benchmarks!C$6,0,IF(T57&lt;Benchmarks!D$6,1,IF(T57&lt;Benchmarks!E$6,2,IF(T57&lt;Benchmarks!F$6,3,IF(T57&lt;Benchmarks!G$6,4,IF(T57&lt;Benchmarks!H$6,5,6))))))</f>
        <v>5</v>
      </c>
      <c r="V57" s="33">
        <v>1</v>
      </c>
      <c r="W57" s="31">
        <f t="shared" si="4"/>
        <v>5</v>
      </c>
      <c r="X57" s="31">
        <f t="shared" si="5"/>
        <v>20.959854014999998</v>
      </c>
      <c r="Y57" s="29">
        <v>30</v>
      </c>
      <c r="Z57" s="33">
        <f t="shared" si="6"/>
        <v>0.69866180049999993</v>
      </c>
    </row>
    <row r="58" spans="1:26" x14ac:dyDescent="0.45">
      <c r="A58" s="28" t="s">
        <v>4205</v>
      </c>
      <c r="B58" s="27" t="s">
        <v>4206</v>
      </c>
      <c r="C58" s="27" t="s">
        <v>4207</v>
      </c>
      <c r="D58" s="31">
        <v>2.9569999999999999</v>
      </c>
      <c r="E58" s="32">
        <f>IF(D58&lt;Benchmarks!C$9,0,IF(D58&lt;Benchmarks!D$9,1,IF(D58&lt;Benchmarks!E$9,2,IF(D58&lt;Benchmarks!F$9,3,IF(D58&lt;Benchmarks!G$9,4,IF(D58&lt;Benchmarks!H$9,5,6))))))</f>
        <v>5</v>
      </c>
      <c r="F58" s="33">
        <v>0.99270072990000002</v>
      </c>
      <c r="G58" s="31">
        <f t="shared" si="0"/>
        <v>4.9635036494999998</v>
      </c>
      <c r="H58" s="31">
        <v>1.2330000000000001</v>
      </c>
      <c r="I58" s="32">
        <f>IF(H58&lt;Benchmarks!C$8,0,IF(H58&lt;Benchmarks!D$8,1,IF(H58&lt;Benchmarks!E$8,2,IF(H58&lt;Benchmarks!F$8,3,IF(H58&lt;Benchmarks!G$8,4,IF(H58&lt;Benchmarks!H$8,5,6))))))</f>
        <v>5</v>
      </c>
      <c r="J58" s="33">
        <v>1</v>
      </c>
      <c r="K58" s="31">
        <f t="shared" si="1"/>
        <v>5</v>
      </c>
      <c r="L58" s="31">
        <v>0.24399999999999999</v>
      </c>
      <c r="M58" s="32">
        <f>IF(L58&lt;Benchmarks!C$7,0,IF(L58&lt;Benchmarks!D$7,1,IF(L58&lt;Benchmarks!E$7,2,IF(L58&lt;Benchmarks!F$7,3,IF(L58&lt;Benchmarks!G$7,4,IF(L58&lt;Benchmarks!H$7,5,6))))))</f>
        <v>0</v>
      </c>
      <c r="N58" s="33">
        <v>1</v>
      </c>
      <c r="O58" s="31">
        <f t="shared" si="2"/>
        <v>0</v>
      </c>
      <c r="P58" s="31">
        <v>4.4340000000000002</v>
      </c>
      <c r="Q58" s="29">
        <f>IF(P58&lt;Benchmarks!C$5,0,IF(P58&lt;Benchmarks!D$5,1,IF(P58&lt;Benchmarks!E$5,2,IF(P58&lt;Benchmarks!F$5,3,IF(P58&lt;Benchmarks!G$5,4,IF(P58&lt;Benchmarks!H$5,5,6))))))</f>
        <v>5</v>
      </c>
      <c r="R58" s="33">
        <v>0.98905109489999998</v>
      </c>
      <c r="S58" s="31">
        <f t="shared" si="3"/>
        <v>4.9452554744999997</v>
      </c>
      <c r="T58" s="31">
        <v>4.109</v>
      </c>
      <c r="U58" s="29">
        <f>IF(T58&lt;Benchmarks!C$6,0,IF(T58&lt;Benchmarks!D$6,1,IF(T58&lt;Benchmarks!E$6,2,IF(T58&lt;Benchmarks!F$6,3,IF(T58&lt;Benchmarks!G$6,4,IF(T58&lt;Benchmarks!H$6,5,6))))))</f>
        <v>5</v>
      </c>
      <c r="V58" s="33">
        <v>0.9615384615</v>
      </c>
      <c r="W58" s="31">
        <f t="shared" si="4"/>
        <v>4.8076923075</v>
      </c>
      <c r="X58" s="31">
        <f t="shared" si="5"/>
        <v>19.716451431499998</v>
      </c>
      <c r="Y58" s="29">
        <v>30</v>
      </c>
      <c r="Z58" s="33">
        <f t="shared" si="6"/>
        <v>0.65721504771666661</v>
      </c>
    </row>
    <row r="59" spans="1:26" x14ac:dyDescent="0.45">
      <c r="A59" s="28" t="s">
        <v>1552</v>
      </c>
      <c r="B59" s="27" t="s">
        <v>1553</v>
      </c>
      <c r="C59" s="27" t="s">
        <v>1554</v>
      </c>
      <c r="D59" s="31">
        <v>2.3929999999999998</v>
      </c>
      <c r="E59" s="32">
        <f>IF(D59&lt;Benchmarks!C$9,0,IF(D59&lt;Benchmarks!D$9,1,IF(D59&lt;Benchmarks!E$9,2,IF(D59&lt;Benchmarks!F$9,3,IF(D59&lt;Benchmarks!G$9,4,IF(D59&lt;Benchmarks!H$9,5,6))))))</f>
        <v>2</v>
      </c>
      <c r="F59" s="33">
        <v>0.66788321169999998</v>
      </c>
      <c r="G59" s="31">
        <f t="shared" si="0"/>
        <v>1.3357664234</v>
      </c>
      <c r="H59" s="31">
        <v>1.1200000000000001</v>
      </c>
      <c r="I59" s="32">
        <f>IF(H59&lt;Benchmarks!C$8,0,IF(H59&lt;Benchmarks!D$8,1,IF(H59&lt;Benchmarks!E$8,2,IF(H59&lt;Benchmarks!F$8,3,IF(H59&lt;Benchmarks!G$8,4,IF(H59&lt;Benchmarks!H$8,5,6))))))</f>
        <v>3</v>
      </c>
      <c r="J59" s="33">
        <v>1</v>
      </c>
      <c r="K59" s="31">
        <f t="shared" si="1"/>
        <v>3</v>
      </c>
      <c r="L59" s="31">
        <v>0.316</v>
      </c>
      <c r="M59" s="32">
        <f>IF(L59&lt;Benchmarks!C$7,0,IF(L59&lt;Benchmarks!D$7,1,IF(L59&lt;Benchmarks!E$7,2,IF(L59&lt;Benchmarks!F$7,3,IF(L59&lt;Benchmarks!G$7,4,IF(L59&lt;Benchmarks!H$7,5,6))))))</f>
        <v>1</v>
      </c>
      <c r="N59" s="33">
        <v>1</v>
      </c>
      <c r="O59" s="31">
        <f t="shared" si="2"/>
        <v>1</v>
      </c>
      <c r="P59" s="31">
        <v>3.8279999999999998</v>
      </c>
      <c r="Q59" s="29">
        <f>IF(P59&lt;Benchmarks!C$5,0,IF(P59&lt;Benchmarks!D$5,1,IF(P59&lt;Benchmarks!E$5,2,IF(P59&lt;Benchmarks!F$5,3,IF(P59&lt;Benchmarks!G$5,4,IF(P59&lt;Benchmarks!H$5,5,6))))))</f>
        <v>2</v>
      </c>
      <c r="R59" s="33">
        <v>0.88321167879999996</v>
      </c>
      <c r="S59" s="31">
        <f t="shared" si="3"/>
        <v>1.7664233575999999</v>
      </c>
      <c r="T59" s="31">
        <v>3.444</v>
      </c>
      <c r="U59" s="29">
        <f>IF(T59&lt;Benchmarks!C$6,0,IF(T59&lt;Benchmarks!D$6,1,IF(T59&lt;Benchmarks!E$6,2,IF(T59&lt;Benchmarks!F$6,3,IF(T59&lt;Benchmarks!G$6,4,IF(T59&lt;Benchmarks!H$6,5,6))))))</f>
        <v>2</v>
      </c>
      <c r="V59" s="33">
        <v>0.60256410260000004</v>
      </c>
      <c r="W59" s="31">
        <f t="shared" si="4"/>
        <v>1.2051282052000001</v>
      </c>
      <c r="X59" s="31">
        <f t="shared" si="5"/>
        <v>8.3073179862000011</v>
      </c>
      <c r="Y59" s="29">
        <v>30</v>
      </c>
      <c r="Z59" s="33">
        <f t="shared" si="6"/>
        <v>0.27691059954000002</v>
      </c>
    </row>
    <row r="60" spans="1:26" x14ac:dyDescent="0.45">
      <c r="A60" s="28" t="s">
        <v>764</v>
      </c>
      <c r="B60" s="27" t="s">
        <v>765</v>
      </c>
      <c r="C60" s="27" t="s">
        <v>766</v>
      </c>
      <c r="D60" s="31">
        <v>2.5630000000000002</v>
      </c>
      <c r="E60" s="32">
        <f>IF(D60&lt;Benchmarks!C$9,0,IF(D60&lt;Benchmarks!D$9,1,IF(D60&lt;Benchmarks!E$9,2,IF(D60&lt;Benchmarks!F$9,3,IF(D60&lt;Benchmarks!G$9,4,IF(D60&lt;Benchmarks!H$9,5,6))))))</f>
        <v>4</v>
      </c>
      <c r="F60" s="33">
        <v>0.71532846719999998</v>
      </c>
      <c r="G60" s="31">
        <f t="shared" si="0"/>
        <v>2.8613138687999999</v>
      </c>
      <c r="H60" s="31">
        <v>1.0289999999999999</v>
      </c>
      <c r="I60" s="32">
        <f>IF(H60&lt;Benchmarks!C$8,0,IF(H60&lt;Benchmarks!D$8,1,IF(H60&lt;Benchmarks!E$8,2,IF(H60&lt;Benchmarks!F$8,3,IF(H60&lt;Benchmarks!G$8,4,IF(H60&lt;Benchmarks!H$8,5,6))))))</f>
        <v>1</v>
      </c>
      <c r="J60" s="33">
        <v>1</v>
      </c>
      <c r="K60" s="31">
        <f t="shared" si="1"/>
        <v>1</v>
      </c>
      <c r="L60" s="31">
        <v>0.54600000000000004</v>
      </c>
      <c r="M60" s="32">
        <f>IF(L60&lt;Benchmarks!C$7,0,IF(L60&lt;Benchmarks!D$7,1,IF(L60&lt;Benchmarks!E$7,2,IF(L60&lt;Benchmarks!F$7,3,IF(L60&lt;Benchmarks!G$7,4,IF(L60&lt;Benchmarks!H$7,5,6))))))</f>
        <v>5</v>
      </c>
      <c r="N60" s="33">
        <v>1</v>
      </c>
      <c r="O60" s="31">
        <f t="shared" si="2"/>
        <v>5</v>
      </c>
      <c r="P60" s="31">
        <v>4.1379999999999999</v>
      </c>
      <c r="Q60" s="29">
        <f>IF(P60&lt;Benchmarks!C$5,0,IF(P60&lt;Benchmarks!D$5,1,IF(P60&lt;Benchmarks!E$5,2,IF(P60&lt;Benchmarks!F$5,3,IF(P60&lt;Benchmarks!G$5,4,IF(P60&lt;Benchmarks!H$5,5,6))))))</f>
        <v>4</v>
      </c>
      <c r="R60" s="33">
        <v>0.89416058389999997</v>
      </c>
      <c r="S60" s="31">
        <f t="shared" si="3"/>
        <v>3.5766423355999999</v>
      </c>
      <c r="T60" s="31">
        <v>3.4769999999999999</v>
      </c>
      <c r="U60" s="29">
        <f>IF(T60&lt;Benchmarks!C$6,0,IF(T60&lt;Benchmarks!D$6,1,IF(T60&lt;Benchmarks!E$6,2,IF(T60&lt;Benchmarks!F$6,3,IF(T60&lt;Benchmarks!G$6,4,IF(T60&lt;Benchmarks!H$6,5,6))))))</f>
        <v>2</v>
      </c>
      <c r="V60" s="33">
        <v>0.6538461538</v>
      </c>
      <c r="W60" s="31">
        <f t="shared" si="4"/>
        <v>1.3076923076</v>
      </c>
      <c r="X60" s="31">
        <f t="shared" si="5"/>
        <v>13.745648511999999</v>
      </c>
      <c r="Y60" s="29">
        <v>30</v>
      </c>
      <c r="Z60" s="33">
        <f t="shared" si="6"/>
        <v>0.45818828373333331</v>
      </c>
    </row>
    <row r="61" spans="1:26" x14ac:dyDescent="0.45">
      <c r="A61" s="28" t="s">
        <v>349</v>
      </c>
      <c r="B61" s="27" t="s">
        <v>350</v>
      </c>
      <c r="C61" s="27" t="s">
        <v>351</v>
      </c>
      <c r="D61" s="31">
        <v>2.8380000000000001</v>
      </c>
      <c r="E61" s="32">
        <f>IF(D61&lt;Benchmarks!C$9,0,IF(D61&lt;Benchmarks!D$9,1,IF(D61&lt;Benchmarks!E$9,2,IF(D61&lt;Benchmarks!F$9,3,IF(D61&lt;Benchmarks!G$9,4,IF(D61&lt;Benchmarks!H$9,5,6))))))</f>
        <v>5</v>
      </c>
      <c r="F61" s="33">
        <v>0.74817518250000004</v>
      </c>
      <c r="G61" s="31">
        <f t="shared" si="0"/>
        <v>3.7408759125</v>
      </c>
      <c r="H61" s="31">
        <v>0.54300000000000004</v>
      </c>
      <c r="I61" s="32">
        <f>IF(H61&lt;Benchmarks!C$8,0,IF(H61&lt;Benchmarks!D$8,1,IF(H61&lt;Benchmarks!E$8,2,IF(H61&lt;Benchmarks!F$8,3,IF(H61&lt;Benchmarks!G$8,4,IF(H61&lt;Benchmarks!H$8,5,6))))))</f>
        <v>0</v>
      </c>
      <c r="J61" s="33">
        <v>1</v>
      </c>
      <c r="K61" s="31">
        <f t="shared" si="1"/>
        <v>0</v>
      </c>
      <c r="L61" s="31">
        <v>2.1629999999999998</v>
      </c>
      <c r="M61" s="32">
        <f>IF(L61&lt;Benchmarks!C$7,0,IF(L61&lt;Benchmarks!D$7,1,IF(L61&lt;Benchmarks!E$7,2,IF(L61&lt;Benchmarks!F$7,3,IF(L61&lt;Benchmarks!G$7,4,IF(L61&lt;Benchmarks!H$7,5,6))))))</f>
        <v>6</v>
      </c>
      <c r="N61" s="33">
        <v>1</v>
      </c>
      <c r="O61" s="31">
        <f t="shared" si="2"/>
        <v>6</v>
      </c>
      <c r="P61" s="31">
        <v>5.5430000000000001</v>
      </c>
      <c r="Q61" s="29">
        <f>IF(P61&lt;Benchmarks!C$5,0,IF(P61&lt;Benchmarks!D$5,1,IF(P61&lt;Benchmarks!E$5,2,IF(P61&lt;Benchmarks!F$5,3,IF(P61&lt;Benchmarks!G$5,4,IF(P61&lt;Benchmarks!H$5,5,6))))))</f>
        <v>6</v>
      </c>
      <c r="R61" s="33">
        <v>0.91605839420000001</v>
      </c>
      <c r="S61" s="31">
        <f t="shared" si="3"/>
        <v>5.4963503651999996</v>
      </c>
      <c r="T61" s="31">
        <v>5.5570000000000004</v>
      </c>
      <c r="U61" s="29">
        <f>IF(T61&lt;Benchmarks!C$6,0,IF(T61&lt;Benchmarks!D$6,1,IF(T61&lt;Benchmarks!E$6,2,IF(T61&lt;Benchmarks!F$6,3,IF(T61&lt;Benchmarks!G$6,4,IF(T61&lt;Benchmarks!H$6,5,6))))))</f>
        <v>6</v>
      </c>
      <c r="V61" s="33">
        <v>0.94871794870000004</v>
      </c>
      <c r="W61" s="31">
        <f t="shared" si="4"/>
        <v>5.6923076922</v>
      </c>
      <c r="X61" s="31">
        <f t="shared" si="5"/>
        <v>20.9295339699</v>
      </c>
      <c r="Y61" s="29">
        <v>30</v>
      </c>
      <c r="Z61" s="33">
        <f t="shared" si="6"/>
        <v>0.69765113232999998</v>
      </c>
    </row>
    <row r="62" spans="1:26" x14ac:dyDescent="0.45">
      <c r="A62" s="28" t="s">
        <v>2924</v>
      </c>
      <c r="B62" s="27" t="s">
        <v>2925</v>
      </c>
      <c r="C62" s="27" t="s">
        <v>2926</v>
      </c>
      <c r="D62" s="31">
        <v>1.5449999999999999</v>
      </c>
      <c r="E62" s="32">
        <f>IF(D62&lt;Benchmarks!C$9,0,IF(D62&lt;Benchmarks!D$9,1,IF(D62&lt;Benchmarks!E$9,2,IF(D62&lt;Benchmarks!F$9,3,IF(D62&lt;Benchmarks!G$9,4,IF(D62&lt;Benchmarks!H$9,5,6))))))</f>
        <v>0</v>
      </c>
      <c r="F62" s="33">
        <v>0.60583941610000003</v>
      </c>
      <c r="G62" s="31">
        <f t="shared" si="0"/>
        <v>0</v>
      </c>
      <c r="H62" s="31">
        <v>1.206</v>
      </c>
      <c r="I62" s="32">
        <f>IF(H62&lt;Benchmarks!C$8,0,IF(H62&lt;Benchmarks!D$8,1,IF(H62&lt;Benchmarks!E$8,2,IF(H62&lt;Benchmarks!F$8,3,IF(H62&lt;Benchmarks!G$8,4,IF(H62&lt;Benchmarks!H$8,5,6))))))</f>
        <v>4</v>
      </c>
      <c r="J62" s="33">
        <v>1</v>
      </c>
      <c r="K62" s="31">
        <f t="shared" si="1"/>
        <v>4</v>
      </c>
      <c r="L62" s="31">
        <v>0.31900000000000001</v>
      </c>
      <c r="M62" s="32">
        <f>IF(L62&lt;Benchmarks!C$7,0,IF(L62&lt;Benchmarks!D$7,1,IF(L62&lt;Benchmarks!E$7,2,IF(L62&lt;Benchmarks!F$7,3,IF(L62&lt;Benchmarks!G$7,4,IF(L62&lt;Benchmarks!H$7,5,6))))))</f>
        <v>1</v>
      </c>
      <c r="N62" s="33">
        <v>1</v>
      </c>
      <c r="O62" s="31">
        <f t="shared" si="2"/>
        <v>1</v>
      </c>
      <c r="P62" s="31">
        <v>3.069</v>
      </c>
      <c r="Q62" s="29">
        <f>IF(P62&lt;Benchmarks!C$5,0,IF(P62&lt;Benchmarks!D$5,1,IF(P62&lt;Benchmarks!E$5,2,IF(P62&lt;Benchmarks!F$5,3,IF(P62&lt;Benchmarks!G$5,4,IF(P62&lt;Benchmarks!H$5,5,6))))))</f>
        <v>0</v>
      </c>
      <c r="R62" s="33">
        <v>1</v>
      </c>
      <c r="S62" s="31">
        <f t="shared" si="3"/>
        <v>0</v>
      </c>
      <c r="T62" s="31">
        <v>2.9020000000000001</v>
      </c>
      <c r="U62" s="29">
        <f>IF(T62&lt;Benchmarks!C$6,0,IF(T62&lt;Benchmarks!D$6,1,IF(T62&lt;Benchmarks!E$6,2,IF(T62&lt;Benchmarks!F$6,3,IF(T62&lt;Benchmarks!G$6,4,IF(T62&lt;Benchmarks!H$6,5,6))))))</f>
        <v>0</v>
      </c>
      <c r="V62" s="33">
        <v>1</v>
      </c>
      <c r="W62" s="31">
        <f t="shared" si="4"/>
        <v>0</v>
      </c>
      <c r="X62" s="31">
        <f t="shared" si="5"/>
        <v>5</v>
      </c>
      <c r="Y62" s="29">
        <v>30</v>
      </c>
      <c r="Z62" s="33">
        <f t="shared" si="6"/>
        <v>0.16666666666666666</v>
      </c>
    </row>
    <row r="63" spans="1:26" x14ac:dyDescent="0.45">
      <c r="A63" s="28" t="s">
        <v>3591</v>
      </c>
      <c r="B63" s="27" t="s">
        <v>3592</v>
      </c>
      <c r="C63" s="27" t="s">
        <v>3593</v>
      </c>
      <c r="D63" s="31">
        <v>2.6549999999999998</v>
      </c>
      <c r="E63" s="32">
        <f>IF(D63&lt;Benchmarks!C$9,0,IF(D63&lt;Benchmarks!D$9,1,IF(D63&lt;Benchmarks!E$9,2,IF(D63&lt;Benchmarks!F$9,3,IF(D63&lt;Benchmarks!G$9,4,IF(D63&lt;Benchmarks!H$9,5,6))))))</f>
        <v>4</v>
      </c>
      <c r="F63" s="33">
        <v>0.99270072990000002</v>
      </c>
      <c r="G63" s="31">
        <f t="shared" si="0"/>
        <v>3.9708029196000001</v>
      </c>
      <c r="H63" s="31">
        <v>1.117</v>
      </c>
      <c r="I63" s="32">
        <f>IF(H63&lt;Benchmarks!C$8,0,IF(H63&lt;Benchmarks!D$8,1,IF(H63&lt;Benchmarks!E$8,2,IF(H63&lt;Benchmarks!F$8,3,IF(H63&lt;Benchmarks!G$8,4,IF(H63&lt;Benchmarks!H$8,5,6))))))</f>
        <v>3</v>
      </c>
      <c r="J63" s="33">
        <v>1</v>
      </c>
      <c r="K63" s="31">
        <f t="shared" si="1"/>
        <v>3</v>
      </c>
      <c r="L63" s="31">
        <v>0.40200000000000002</v>
      </c>
      <c r="M63" s="32">
        <f>IF(L63&lt;Benchmarks!C$7,0,IF(L63&lt;Benchmarks!D$7,1,IF(L63&lt;Benchmarks!E$7,2,IF(L63&lt;Benchmarks!F$7,3,IF(L63&lt;Benchmarks!G$7,4,IF(L63&lt;Benchmarks!H$7,5,6))))))</f>
        <v>3</v>
      </c>
      <c r="N63" s="33">
        <v>1</v>
      </c>
      <c r="O63" s="31">
        <f t="shared" si="2"/>
        <v>3</v>
      </c>
      <c r="P63" s="31">
        <v>4.1740000000000004</v>
      </c>
      <c r="Q63" s="29">
        <f>IF(P63&lt;Benchmarks!C$5,0,IF(P63&lt;Benchmarks!D$5,1,IF(P63&lt;Benchmarks!E$5,2,IF(P63&lt;Benchmarks!F$5,3,IF(P63&lt;Benchmarks!G$5,4,IF(P63&lt;Benchmarks!H$5,5,6))))))</f>
        <v>4</v>
      </c>
      <c r="R63" s="33">
        <v>0.98905109489999998</v>
      </c>
      <c r="S63" s="31">
        <f t="shared" si="3"/>
        <v>3.9562043795999999</v>
      </c>
      <c r="T63" s="31">
        <v>3.87</v>
      </c>
      <c r="U63" s="29">
        <f>IF(T63&lt;Benchmarks!C$6,0,IF(T63&lt;Benchmarks!D$6,1,IF(T63&lt;Benchmarks!E$6,2,IF(T63&lt;Benchmarks!F$6,3,IF(T63&lt;Benchmarks!G$6,4,IF(T63&lt;Benchmarks!H$6,5,6))))))</f>
        <v>4</v>
      </c>
      <c r="V63" s="33">
        <v>0.9615384615</v>
      </c>
      <c r="W63" s="31">
        <f t="shared" si="4"/>
        <v>3.846153846</v>
      </c>
      <c r="X63" s="31">
        <f t="shared" si="5"/>
        <v>17.7731611452</v>
      </c>
      <c r="Y63" s="29">
        <v>30</v>
      </c>
      <c r="Z63" s="33">
        <f t="shared" si="6"/>
        <v>0.59243870483999994</v>
      </c>
    </row>
    <row r="64" spans="1:26" x14ac:dyDescent="0.45">
      <c r="A64" s="28" t="s">
        <v>4517</v>
      </c>
      <c r="B64" s="27" t="s">
        <v>4518</v>
      </c>
      <c r="C64" s="27" t="s">
        <v>4519</v>
      </c>
      <c r="D64" s="31">
        <v>3.2890000000000001</v>
      </c>
      <c r="E64" s="32">
        <f>IF(D64&lt;Benchmarks!C$9,0,IF(D64&lt;Benchmarks!D$9,1,IF(D64&lt;Benchmarks!E$9,2,IF(D64&lt;Benchmarks!F$9,3,IF(D64&lt;Benchmarks!G$9,4,IF(D64&lt;Benchmarks!H$9,5,6))))))</f>
        <v>6</v>
      </c>
      <c r="F64" s="33">
        <v>0.98540145990000005</v>
      </c>
      <c r="G64" s="31">
        <f t="shared" si="0"/>
        <v>5.9124087593999999</v>
      </c>
      <c r="H64" s="31">
        <v>1.4279999999999999</v>
      </c>
      <c r="I64" s="32">
        <f>IF(H64&lt;Benchmarks!C$8,0,IF(H64&lt;Benchmarks!D$8,1,IF(H64&lt;Benchmarks!E$8,2,IF(H64&lt;Benchmarks!F$8,3,IF(H64&lt;Benchmarks!G$8,4,IF(H64&lt;Benchmarks!H$8,5,6))))))</f>
        <v>6</v>
      </c>
      <c r="J64" s="33">
        <v>1</v>
      </c>
      <c r="K64" s="31">
        <f t="shared" si="1"/>
        <v>6</v>
      </c>
      <c r="L64" s="31">
        <v>0.25900000000000001</v>
      </c>
      <c r="M64" s="32">
        <f>IF(L64&lt;Benchmarks!C$7,0,IF(L64&lt;Benchmarks!D$7,1,IF(L64&lt;Benchmarks!E$7,2,IF(L64&lt;Benchmarks!F$7,3,IF(L64&lt;Benchmarks!G$7,4,IF(L64&lt;Benchmarks!H$7,5,6))))))</f>
        <v>0</v>
      </c>
      <c r="N64" s="33">
        <v>1</v>
      </c>
      <c r="O64" s="31">
        <f t="shared" si="2"/>
        <v>0</v>
      </c>
      <c r="P64" s="31">
        <v>4.976</v>
      </c>
      <c r="Q64" s="29">
        <f>IF(P64&lt;Benchmarks!C$5,0,IF(P64&lt;Benchmarks!D$5,1,IF(P64&lt;Benchmarks!E$5,2,IF(P64&lt;Benchmarks!F$5,3,IF(P64&lt;Benchmarks!G$5,4,IF(P64&lt;Benchmarks!H$5,5,6))))))</f>
        <v>6</v>
      </c>
      <c r="R64" s="33">
        <v>0.94160583939999998</v>
      </c>
      <c r="S64" s="31">
        <f t="shared" si="3"/>
        <v>5.6496350363999994</v>
      </c>
      <c r="T64" s="31">
        <v>4.484</v>
      </c>
      <c r="U64" s="29">
        <f>IF(T64&lt;Benchmarks!C$6,0,IF(T64&lt;Benchmarks!D$6,1,IF(T64&lt;Benchmarks!E$6,2,IF(T64&lt;Benchmarks!F$6,3,IF(T64&lt;Benchmarks!G$6,4,IF(T64&lt;Benchmarks!H$6,5,6))))))</f>
        <v>6</v>
      </c>
      <c r="V64" s="33">
        <v>0.83333333330000003</v>
      </c>
      <c r="W64" s="31">
        <f t="shared" si="4"/>
        <v>4.9999999998</v>
      </c>
      <c r="X64" s="31">
        <f t="shared" si="5"/>
        <v>22.562043795599998</v>
      </c>
      <c r="Y64" s="29">
        <v>30</v>
      </c>
      <c r="Z64" s="33">
        <f t="shared" si="6"/>
        <v>0.75206812651999988</v>
      </c>
    </row>
    <row r="65" spans="1:26" x14ac:dyDescent="0.45">
      <c r="A65" s="28" t="s">
        <v>5235</v>
      </c>
      <c r="B65" s="27" t="s">
        <v>5236</v>
      </c>
      <c r="C65" s="27" t="s">
        <v>5237</v>
      </c>
      <c r="D65" s="31">
        <v>2.6869999999999998</v>
      </c>
      <c r="E65" s="32">
        <f>IF(D65&lt;Benchmarks!C$9,0,IF(D65&lt;Benchmarks!D$9,1,IF(D65&lt;Benchmarks!E$9,2,IF(D65&lt;Benchmarks!F$9,3,IF(D65&lt;Benchmarks!G$9,4,IF(D65&lt;Benchmarks!H$9,5,6))))))</f>
        <v>4</v>
      </c>
      <c r="F65" s="33">
        <v>1</v>
      </c>
      <c r="G65" s="31">
        <f t="shared" si="0"/>
        <v>4</v>
      </c>
      <c r="H65" s="31">
        <v>1.1020000000000001</v>
      </c>
      <c r="I65" s="32">
        <f>IF(H65&lt;Benchmarks!C$8,0,IF(H65&lt;Benchmarks!D$8,1,IF(H65&lt;Benchmarks!E$8,2,IF(H65&lt;Benchmarks!F$8,3,IF(H65&lt;Benchmarks!G$8,4,IF(H65&lt;Benchmarks!H$8,5,6))))))</f>
        <v>2</v>
      </c>
      <c r="J65" s="33">
        <v>1</v>
      </c>
      <c r="K65" s="31">
        <f t="shared" si="1"/>
        <v>2</v>
      </c>
      <c r="L65" s="31">
        <v>0.373</v>
      </c>
      <c r="M65" s="32">
        <f>IF(L65&lt;Benchmarks!C$7,0,IF(L65&lt;Benchmarks!D$7,1,IF(L65&lt;Benchmarks!E$7,2,IF(L65&lt;Benchmarks!F$7,3,IF(L65&lt;Benchmarks!G$7,4,IF(L65&lt;Benchmarks!H$7,5,6))))))</f>
        <v>2</v>
      </c>
      <c r="N65" s="33">
        <v>1</v>
      </c>
      <c r="O65" s="31">
        <f t="shared" si="2"/>
        <v>2</v>
      </c>
      <c r="P65" s="31">
        <v>4.1619999999999999</v>
      </c>
      <c r="Q65" s="29">
        <f>IF(P65&lt;Benchmarks!C$5,0,IF(P65&lt;Benchmarks!D$5,1,IF(P65&lt;Benchmarks!E$5,2,IF(P65&lt;Benchmarks!F$5,3,IF(P65&lt;Benchmarks!G$5,4,IF(P65&lt;Benchmarks!H$5,5,6))))))</f>
        <v>4</v>
      </c>
      <c r="R65" s="33">
        <v>0.97445255470000003</v>
      </c>
      <c r="S65" s="31">
        <f t="shared" si="3"/>
        <v>3.8978102188000001</v>
      </c>
      <c r="T65" s="31">
        <v>3.702</v>
      </c>
      <c r="U65" s="29">
        <f>IF(T65&lt;Benchmarks!C$6,0,IF(T65&lt;Benchmarks!D$6,1,IF(T65&lt;Benchmarks!E$6,2,IF(T65&lt;Benchmarks!F$6,3,IF(T65&lt;Benchmarks!G$6,4,IF(T65&lt;Benchmarks!H$6,5,6))))))</f>
        <v>3</v>
      </c>
      <c r="V65" s="33">
        <v>0.91025641030000004</v>
      </c>
      <c r="W65" s="31">
        <f t="shared" si="4"/>
        <v>2.7307692309</v>
      </c>
      <c r="X65" s="31">
        <f t="shared" si="5"/>
        <v>14.6285794497</v>
      </c>
      <c r="Y65" s="29">
        <v>30</v>
      </c>
      <c r="Z65" s="33">
        <f t="shared" si="6"/>
        <v>0.48761931499</v>
      </c>
    </row>
    <row r="66" spans="1:26" x14ac:dyDescent="0.45">
      <c r="A66" s="28" t="s">
        <v>3892</v>
      </c>
      <c r="B66" s="27" t="s">
        <v>3893</v>
      </c>
      <c r="C66" s="27" t="s">
        <v>3894</v>
      </c>
      <c r="D66" s="31">
        <v>2.2530000000000001</v>
      </c>
      <c r="E66" s="32">
        <f>IF(D66&lt;Benchmarks!C$9,0,IF(D66&lt;Benchmarks!D$9,1,IF(D66&lt;Benchmarks!E$9,2,IF(D66&lt;Benchmarks!F$9,3,IF(D66&lt;Benchmarks!G$9,4,IF(D66&lt;Benchmarks!H$9,5,6))))))</f>
        <v>1</v>
      </c>
      <c r="F66" s="33">
        <v>0.70802919710000001</v>
      </c>
      <c r="G66" s="31">
        <f t="shared" si="0"/>
        <v>0.70802919710000001</v>
      </c>
      <c r="H66" s="31">
        <v>0.90100000000000002</v>
      </c>
      <c r="I66" s="32">
        <f>IF(H66&lt;Benchmarks!C$8,0,IF(H66&lt;Benchmarks!D$8,1,IF(H66&lt;Benchmarks!E$8,2,IF(H66&lt;Benchmarks!F$8,3,IF(H66&lt;Benchmarks!G$8,4,IF(H66&lt;Benchmarks!H$8,5,6))))))</f>
        <v>0</v>
      </c>
      <c r="J66" s="33">
        <v>1</v>
      </c>
      <c r="K66" s="31">
        <f t="shared" si="1"/>
        <v>0</v>
      </c>
      <c r="L66" s="31">
        <v>0.46200000000000002</v>
      </c>
      <c r="M66" s="32">
        <f>IF(L66&lt;Benchmarks!C$7,0,IF(L66&lt;Benchmarks!D$7,1,IF(L66&lt;Benchmarks!E$7,2,IF(L66&lt;Benchmarks!F$7,3,IF(L66&lt;Benchmarks!G$7,4,IF(L66&lt;Benchmarks!H$7,5,6))))))</f>
        <v>4</v>
      </c>
      <c r="N66" s="33">
        <v>1</v>
      </c>
      <c r="O66" s="31">
        <f t="shared" si="2"/>
        <v>4</v>
      </c>
      <c r="P66" s="31">
        <v>3.6150000000000002</v>
      </c>
      <c r="Q66" s="29">
        <f>IF(P66&lt;Benchmarks!C$5,0,IF(P66&lt;Benchmarks!D$5,1,IF(P66&lt;Benchmarks!E$5,2,IF(P66&lt;Benchmarks!F$5,3,IF(P66&lt;Benchmarks!G$5,4,IF(P66&lt;Benchmarks!H$5,5,6))))))</f>
        <v>0</v>
      </c>
      <c r="R66" s="33">
        <v>0.98540145990000005</v>
      </c>
      <c r="S66" s="31">
        <f t="shared" si="3"/>
        <v>0</v>
      </c>
      <c r="T66" s="31">
        <v>3.3940000000000001</v>
      </c>
      <c r="U66" s="29">
        <f>IF(T66&lt;Benchmarks!C$6,0,IF(T66&lt;Benchmarks!D$6,1,IF(T66&lt;Benchmarks!E$6,2,IF(T66&lt;Benchmarks!F$6,3,IF(T66&lt;Benchmarks!G$6,4,IF(T66&lt;Benchmarks!H$6,5,6))))))</f>
        <v>1</v>
      </c>
      <c r="V66" s="33">
        <v>0.97435897439999997</v>
      </c>
      <c r="W66" s="31">
        <f t="shared" si="4"/>
        <v>0.97435897439999997</v>
      </c>
      <c r="X66" s="31">
        <f t="shared" si="5"/>
        <v>5.6823881715000004</v>
      </c>
      <c r="Y66" s="29">
        <v>30</v>
      </c>
      <c r="Z66" s="33">
        <f t="shared" si="6"/>
        <v>0.18941293905000001</v>
      </c>
    </row>
    <row r="67" spans="1:26" x14ac:dyDescent="0.45">
      <c r="A67" s="28" t="s">
        <v>1587</v>
      </c>
      <c r="B67" s="27" t="s">
        <v>1588</v>
      </c>
      <c r="C67" s="27" t="s">
        <v>1589</v>
      </c>
      <c r="D67" s="31">
        <v>3.5209999999999999</v>
      </c>
      <c r="E67" s="32">
        <f>IF(D67&lt;Benchmarks!C$9,0,IF(D67&lt;Benchmarks!D$9,1,IF(D67&lt;Benchmarks!E$9,2,IF(D67&lt;Benchmarks!F$9,3,IF(D67&lt;Benchmarks!G$9,4,IF(D67&lt;Benchmarks!H$9,5,6))))))</f>
        <v>6</v>
      </c>
      <c r="F67" s="33">
        <v>0.97810218979999997</v>
      </c>
      <c r="G67" s="31">
        <f t="shared" si="0"/>
        <v>5.8686131387999998</v>
      </c>
      <c r="H67" s="31">
        <v>1.052</v>
      </c>
      <c r="I67" s="32">
        <f>IF(H67&lt;Benchmarks!C$8,0,IF(H67&lt;Benchmarks!D$8,1,IF(H67&lt;Benchmarks!E$8,2,IF(H67&lt;Benchmarks!F$8,3,IF(H67&lt;Benchmarks!G$8,4,IF(H67&lt;Benchmarks!H$8,5,6))))))</f>
        <v>2</v>
      </c>
      <c r="J67" s="33">
        <v>1</v>
      </c>
      <c r="K67" s="31">
        <f t="shared" si="1"/>
        <v>2</v>
      </c>
      <c r="L67" s="31">
        <v>0.58099999999999996</v>
      </c>
      <c r="M67" s="32">
        <f>IF(L67&lt;Benchmarks!C$7,0,IF(L67&lt;Benchmarks!D$7,1,IF(L67&lt;Benchmarks!E$7,2,IF(L67&lt;Benchmarks!F$7,3,IF(L67&lt;Benchmarks!G$7,4,IF(L67&lt;Benchmarks!H$7,5,6))))))</f>
        <v>5</v>
      </c>
      <c r="N67" s="33">
        <v>1</v>
      </c>
      <c r="O67" s="31">
        <f t="shared" si="2"/>
        <v>5</v>
      </c>
      <c r="P67" s="31">
        <v>5.1529999999999996</v>
      </c>
      <c r="Q67" s="29">
        <f>IF(P67&lt;Benchmarks!C$5,0,IF(P67&lt;Benchmarks!D$5,1,IF(P67&lt;Benchmarks!E$5,2,IF(P67&lt;Benchmarks!F$5,3,IF(P67&lt;Benchmarks!G$5,4,IF(P67&lt;Benchmarks!H$5,5,6))))))</f>
        <v>6</v>
      </c>
      <c r="R67" s="33">
        <v>0.96715328469999995</v>
      </c>
      <c r="S67" s="31">
        <f t="shared" si="3"/>
        <v>5.8029197081999992</v>
      </c>
      <c r="T67" s="31">
        <v>4.4939999999999998</v>
      </c>
      <c r="U67" s="29">
        <f>IF(T67&lt;Benchmarks!C$6,0,IF(T67&lt;Benchmarks!D$6,1,IF(T67&lt;Benchmarks!E$6,2,IF(T67&lt;Benchmarks!F$6,3,IF(T67&lt;Benchmarks!G$6,4,IF(T67&lt;Benchmarks!H$6,5,6))))))</f>
        <v>6</v>
      </c>
      <c r="V67" s="33">
        <v>0.89743589739999996</v>
      </c>
      <c r="W67" s="31">
        <f t="shared" si="4"/>
        <v>5.3846153844</v>
      </c>
      <c r="X67" s="31">
        <f t="shared" si="5"/>
        <v>24.056148231400002</v>
      </c>
      <c r="Y67" s="29">
        <v>30</v>
      </c>
      <c r="Z67" s="33">
        <f t="shared" si="6"/>
        <v>0.80187160771333343</v>
      </c>
    </row>
    <row r="68" spans="1:26" x14ac:dyDescent="0.45">
      <c r="A68" s="28" t="s">
        <v>921</v>
      </c>
      <c r="B68" s="27" t="s">
        <v>922</v>
      </c>
      <c r="C68" s="27" t="s">
        <v>923</v>
      </c>
      <c r="D68" s="31">
        <v>2.0550000000000002</v>
      </c>
      <c r="E68" s="32">
        <f>IF(D68&lt;Benchmarks!C$9,0,IF(D68&lt;Benchmarks!D$9,1,IF(D68&lt;Benchmarks!E$9,2,IF(D68&lt;Benchmarks!F$9,3,IF(D68&lt;Benchmarks!G$9,4,IF(D68&lt;Benchmarks!H$9,5,6))))))</f>
        <v>0</v>
      </c>
      <c r="F68" s="33">
        <v>0.1788321168</v>
      </c>
      <c r="G68" s="31">
        <f t="shared" si="0"/>
        <v>0</v>
      </c>
      <c r="H68" s="31">
        <v>1.33</v>
      </c>
      <c r="I68" s="32">
        <f>IF(H68&lt;Benchmarks!C$8,0,IF(H68&lt;Benchmarks!D$8,1,IF(H68&lt;Benchmarks!E$8,2,IF(H68&lt;Benchmarks!F$8,3,IF(H68&lt;Benchmarks!G$8,4,IF(H68&lt;Benchmarks!H$8,5,6))))))</f>
        <v>5</v>
      </c>
      <c r="J68" s="33">
        <v>1</v>
      </c>
      <c r="K68" s="31">
        <f t="shared" si="1"/>
        <v>5</v>
      </c>
      <c r="L68" s="31">
        <v>0.34300000000000003</v>
      </c>
      <c r="M68" s="32">
        <f>IF(L68&lt;Benchmarks!C$7,0,IF(L68&lt;Benchmarks!D$7,1,IF(L68&lt;Benchmarks!E$7,2,IF(L68&lt;Benchmarks!F$7,3,IF(L68&lt;Benchmarks!G$7,4,IF(L68&lt;Benchmarks!H$7,5,6))))))</f>
        <v>1</v>
      </c>
      <c r="N68" s="33">
        <v>1</v>
      </c>
      <c r="O68" s="31">
        <f t="shared" si="2"/>
        <v>1</v>
      </c>
      <c r="P68" s="31">
        <v>3.7269999999999999</v>
      </c>
      <c r="Q68" s="29">
        <f>IF(P68&lt;Benchmarks!C$5,0,IF(P68&lt;Benchmarks!D$5,1,IF(P68&lt;Benchmarks!E$5,2,IF(P68&lt;Benchmarks!F$5,3,IF(P68&lt;Benchmarks!G$5,4,IF(P68&lt;Benchmarks!H$5,5,6))))))</f>
        <v>1</v>
      </c>
      <c r="R68" s="33">
        <v>0.95620437960000004</v>
      </c>
      <c r="S68" s="31">
        <f t="shared" si="3"/>
        <v>0.95620437960000004</v>
      </c>
      <c r="T68" s="31">
        <v>3.4969999999999999</v>
      </c>
      <c r="U68" s="29">
        <f>IF(T68&lt;Benchmarks!C$6,0,IF(T68&lt;Benchmarks!D$6,1,IF(T68&lt;Benchmarks!E$6,2,IF(T68&lt;Benchmarks!F$6,3,IF(T68&lt;Benchmarks!G$6,4,IF(T68&lt;Benchmarks!H$6,5,6))))))</f>
        <v>2</v>
      </c>
      <c r="V68" s="33">
        <v>0.91025641030000004</v>
      </c>
      <c r="W68" s="31">
        <f t="shared" si="4"/>
        <v>1.8205128206000001</v>
      </c>
      <c r="X68" s="31">
        <f t="shared" si="5"/>
        <v>8.7767172002000002</v>
      </c>
      <c r="Y68" s="29">
        <v>30</v>
      </c>
      <c r="Z68" s="33">
        <f t="shared" si="6"/>
        <v>0.29255724000666666</v>
      </c>
    </row>
    <row r="69" spans="1:26" x14ac:dyDescent="0.45">
      <c r="A69" s="28" t="s">
        <v>780</v>
      </c>
      <c r="B69" s="27" t="s">
        <v>781</v>
      </c>
      <c r="C69" s="27" t="s">
        <v>782</v>
      </c>
      <c r="D69" s="31">
        <v>2.1150000000000002</v>
      </c>
      <c r="E69" s="32">
        <f>IF(D69&lt;Benchmarks!C$9,0,IF(D69&lt;Benchmarks!D$9,1,IF(D69&lt;Benchmarks!E$9,2,IF(D69&lt;Benchmarks!F$9,3,IF(D69&lt;Benchmarks!G$9,4,IF(D69&lt;Benchmarks!H$9,5,6))))))</f>
        <v>0</v>
      </c>
      <c r="F69" s="33">
        <v>0.60218978099999998</v>
      </c>
      <c r="G69" s="31">
        <f t="shared" si="0"/>
        <v>0</v>
      </c>
      <c r="H69" s="31">
        <v>0.97</v>
      </c>
      <c r="I69" s="32">
        <f>IF(H69&lt;Benchmarks!C$8,0,IF(H69&lt;Benchmarks!D$8,1,IF(H69&lt;Benchmarks!E$8,2,IF(H69&lt;Benchmarks!F$8,3,IF(H69&lt;Benchmarks!G$8,4,IF(H69&lt;Benchmarks!H$8,5,6))))))</f>
        <v>0</v>
      </c>
      <c r="J69" s="33">
        <v>1</v>
      </c>
      <c r="K69" s="31">
        <f t="shared" si="1"/>
        <v>0</v>
      </c>
      <c r="L69" s="31">
        <v>0.45</v>
      </c>
      <c r="M69" s="32">
        <f>IF(L69&lt;Benchmarks!C$7,0,IF(L69&lt;Benchmarks!D$7,1,IF(L69&lt;Benchmarks!E$7,2,IF(L69&lt;Benchmarks!F$7,3,IF(L69&lt;Benchmarks!G$7,4,IF(L69&lt;Benchmarks!H$7,5,6))))))</f>
        <v>3</v>
      </c>
      <c r="N69" s="33">
        <v>1</v>
      </c>
      <c r="O69" s="31">
        <f t="shared" si="2"/>
        <v>3</v>
      </c>
      <c r="P69" s="31">
        <v>3.5350000000000001</v>
      </c>
      <c r="Q69" s="29">
        <f>IF(P69&lt;Benchmarks!C$5,0,IF(P69&lt;Benchmarks!D$5,1,IF(P69&lt;Benchmarks!E$5,2,IF(P69&lt;Benchmarks!F$5,3,IF(P69&lt;Benchmarks!G$5,4,IF(P69&lt;Benchmarks!H$5,5,6))))))</f>
        <v>0</v>
      </c>
      <c r="R69" s="33">
        <v>0.74817518250000004</v>
      </c>
      <c r="S69" s="31">
        <f t="shared" si="3"/>
        <v>0</v>
      </c>
      <c r="T69" s="31">
        <v>3.14</v>
      </c>
      <c r="U69" s="29">
        <f>IF(T69&lt;Benchmarks!C$6,0,IF(T69&lt;Benchmarks!D$6,1,IF(T69&lt;Benchmarks!E$6,2,IF(T69&lt;Benchmarks!F$6,3,IF(T69&lt;Benchmarks!G$6,4,IF(T69&lt;Benchmarks!H$6,5,6))))))</f>
        <v>0</v>
      </c>
      <c r="V69" s="33">
        <v>0.6923076923</v>
      </c>
      <c r="W69" s="31">
        <f t="shared" si="4"/>
        <v>0</v>
      </c>
      <c r="X69" s="31">
        <f t="shared" si="5"/>
        <v>3</v>
      </c>
      <c r="Y69" s="29">
        <v>30</v>
      </c>
      <c r="Z69" s="33">
        <f t="shared" si="6"/>
        <v>0.1</v>
      </c>
    </row>
    <row r="70" spans="1:26" x14ac:dyDescent="0.45">
      <c r="A70" s="28" t="s">
        <v>2786</v>
      </c>
      <c r="B70" s="27" t="s">
        <v>2787</v>
      </c>
      <c r="C70" s="27" t="s">
        <v>2788</v>
      </c>
      <c r="D70" s="31">
        <v>2.5150000000000001</v>
      </c>
      <c r="E70" s="32">
        <f>IF(D70&lt;Benchmarks!C$9,0,IF(D70&lt;Benchmarks!D$9,1,IF(D70&lt;Benchmarks!E$9,2,IF(D70&lt;Benchmarks!F$9,3,IF(D70&lt;Benchmarks!G$9,4,IF(D70&lt;Benchmarks!H$9,5,6))))))</f>
        <v>3</v>
      </c>
      <c r="F70" s="33">
        <v>0.85036496350000002</v>
      </c>
      <c r="G70" s="31">
        <f t="shared" ref="G70:G133" si="7">E70*F70</f>
        <v>2.5510948904999999</v>
      </c>
      <c r="H70" s="31">
        <v>1.028</v>
      </c>
      <c r="I70" s="32">
        <f>IF(H70&lt;Benchmarks!C$8,0,IF(H70&lt;Benchmarks!D$8,1,IF(H70&lt;Benchmarks!E$8,2,IF(H70&lt;Benchmarks!F$8,3,IF(H70&lt;Benchmarks!G$8,4,IF(H70&lt;Benchmarks!H$8,5,6))))))</f>
        <v>1</v>
      </c>
      <c r="J70" s="33">
        <v>1</v>
      </c>
      <c r="K70" s="31">
        <f t="shared" ref="K70:K133" si="8">I70*J70</f>
        <v>1</v>
      </c>
      <c r="L70" s="31">
        <v>0.39400000000000002</v>
      </c>
      <c r="M70" s="32">
        <f>IF(L70&lt;Benchmarks!C$7,0,IF(L70&lt;Benchmarks!D$7,1,IF(L70&lt;Benchmarks!E$7,2,IF(L70&lt;Benchmarks!F$7,3,IF(L70&lt;Benchmarks!G$7,4,IF(L70&lt;Benchmarks!H$7,5,6))))))</f>
        <v>2</v>
      </c>
      <c r="N70" s="33">
        <v>1</v>
      </c>
      <c r="O70" s="31">
        <f t="shared" ref="O70:O133" si="9">M70*N70</f>
        <v>2</v>
      </c>
      <c r="P70" s="31">
        <v>3.9380000000000002</v>
      </c>
      <c r="Q70" s="29">
        <f>IF(P70&lt;Benchmarks!C$5,0,IF(P70&lt;Benchmarks!D$5,1,IF(P70&lt;Benchmarks!E$5,2,IF(P70&lt;Benchmarks!F$5,3,IF(P70&lt;Benchmarks!G$5,4,IF(P70&lt;Benchmarks!H$5,5,6))))))</f>
        <v>2</v>
      </c>
      <c r="R70" s="33">
        <v>0.91970802920000005</v>
      </c>
      <c r="S70" s="31">
        <f t="shared" ref="S70:S133" si="10">Q70*R70</f>
        <v>1.8394160584000001</v>
      </c>
      <c r="T70" s="31">
        <v>3.484</v>
      </c>
      <c r="U70" s="29">
        <f>IF(T70&lt;Benchmarks!C$6,0,IF(T70&lt;Benchmarks!D$6,1,IF(T70&lt;Benchmarks!E$6,2,IF(T70&lt;Benchmarks!F$6,3,IF(T70&lt;Benchmarks!G$6,4,IF(T70&lt;Benchmarks!H$6,5,6))))))</f>
        <v>2</v>
      </c>
      <c r="V70" s="33">
        <v>0.75641025640000004</v>
      </c>
      <c r="W70" s="31">
        <f t="shared" ref="W70:W133" si="11">U70*V70</f>
        <v>1.5128205128000001</v>
      </c>
      <c r="X70" s="31">
        <f t="shared" ref="X70:X133" si="12">W70+S70+O70+K70+G70</f>
        <v>8.9033314617000006</v>
      </c>
      <c r="Y70" s="29">
        <v>30</v>
      </c>
      <c r="Z70" s="33">
        <f t="shared" ref="Z70:Z133" si="13">X70/Y70</f>
        <v>0.29677771539000003</v>
      </c>
    </row>
    <row r="71" spans="1:26" x14ac:dyDescent="0.45">
      <c r="A71" s="28" t="s">
        <v>4617</v>
      </c>
      <c r="B71" s="27" t="s">
        <v>4618</v>
      </c>
      <c r="C71" s="27" t="s">
        <v>4619</v>
      </c>
      <c r="D71" s="31">
        <v>2.5270000000000001</v>
      </c>
      <c r="E71" s="32">
        <f>IF(D71&lt;Benchmarks!C$9,0,IF(D71&lt;Benchmarks!D$9,1,IF(D71&lt;Benchmarks!E$9,2,IF(D71&lt;Benchmarks!F$9,3,IF(D71&lt;Benchmarks!G$9,4,IF(D71&lt;Benchmarks!H$9,5,6))))))</f>
        <v>3</v>
      </c>
      <c r="F71" s="33">
        <v>1</v>
      </c>
      <c r="G71" s="31">
        <f t="shared" si="7"/>
        <v>3</v>
      </c>
      <c r="H71" s="31">
        <v>1.095</v>
      </c>
      <c r="I71" s="32">
        <f>IF(H71&lt;Benchmarks!C$8,0,IF(H71&lt;Benchmarks!D$8,1,IF(H71&lt;Benchmarks!E$8,2,IF(H71&lt;Benchmarks!F$8,3,IF(H71&lt;Benchmarks!G$8,4,IF(H71&lt;Benchmarks!H$8,5,6))))))</f>
        <v>2</v>
      </c>
      <c r="J71" s="33">
        <v>1</v>
      </c>
      <c r="K71" s="31">
        <f t="shared" si="8"/>
        <v>2</v>
      </c>
      <c r="L71" s="31">
        <v>0.314</v>
      </c>
      <c r="M71" s="32">
        <f>IF(L71&lt;Benchmarks!C$7,0,IF(L71&lt;Benchmarks!D$7,1,IF(L71&lt;Benchmarks!E$7,2,IF(L71&lt;Benchmarks!F$7,3,IF(L71&lt;Benchmarks!G$7,4,IF(L71&lt;Benchmarks!H$7,5,6))))))</f>
        <v>1</v>
      </c>
      <c r="N71" s="33">
        <v>1</v>
      </c>
      <c r="O71" s="31">
        <f t="shared" si="9"/>
        <v>1</v>
      </c>
      <c r="P71" s="31">
        <v>3.9359999999999999</v>
      </c>
      <c r="Q71" s="29">
        <f>IF(P71&lt;Benchmarks!C$5,0,IF(P71&lt;Benchmarks!D$5,1,IF(P71&lt;Benchmarks!E$5,2,IF(P71&lt;Benchmarks!F$5,3,IF(P71&lt;Benchmarks!G$5,4,IF(P71&lt;Benchmarks!H$5,5,6))))))</f>
        <v>2</v>
      </c>
      <c r="R71" s="33">
        <v>0.99635036499999996</v>
      </c>
      <c r="S71" s="31">
        <f t="shared" si="10"/>
        <v>1.9927007299999999</v>
      </c>
      <c r="T71" s="31">
        <v>3.649</v>
      </c>
      <c r="U71" s="29">
        <f>IF(T71&lt;Benchmarks!C$6,0,IF(T71&lt;Benchmarks!D$6,1,IF(T71&lt;Benchmarks!E$6,2,IF(T71&lt;Benchmarks!F$6,3,IF(T71&lt;Benchmarks!G$6,4,IF(T71&lt;Benchmarks!H$6,5,6))))))</f>
        <v>3</v>
      </c>
      <c r="V71" s="33">
        <v>1</v>
      </c>
      <c r="W71" s="31">
        <f t="shared" si="11"/>
        <v>3</v>
      </c>
      <c r="X71" s="31">
        <f t="shared" si="12"/>
        <v>10.992700729999999</v>
      </c>
      <c r="Y71" s="29">
        <v>30</v>
      </c>
      <c r="Z71" s="33">
        <f t="shared" si="13"/>
        <v>0.36642335766666662</v>
      </c>
    </row>
    <row r="72" spans="1:26" x14ac:dyDescent="0.45">
      <c r="A72" s="28" t="s">
        <v>4042</v>
      </c>
      <c r="B72" s="27" t="s">
        <v>4043</v>
      </c>
      <c r="C72" s="27" t="s">
        <v>4044</v>
      </c>
      <c r="D72" s="31">
        <v>2.702</v>
      </c>
      <c r="E72" s="32">
        <f>IF(D72&lt;Benchmarks!C$9,0,IF(D72&lt;Benchmarks!D$9,1,IF(D72&lt;Benchmarks!E$9,2,IF(D72&lt;Benchmarks!F$9,3,IF(D72&lt;Benchmarks!G$9,4,IF(D72&lt;Benchmarks!H$9,5,6))))))</f>
        <v>4</v>
      </c>
      <c r="F72" s="33">
        <v>0.63503649640000004</v>
      </c>
      <c r="G72" s="31">
        <f t="shared" si="7"/>
        <v>2.5401459856000002</v>
      </c>
      <c r="H72" s="31">
        <v>1.0660000000000001</v>
      </c>
      <c r="I72" s="32">
        <f>IF(H72&lt;Benchmarks!C$8,0,IF(H72&lt;Benchmarks!D$8,1,IF(H72&lt;Benchmarks!E$8,2,IF(H72&lt;Benchmarks!F$8,3,IF(H72&lt;Benchmarks!G$8,4,IF(H72&lt;Benchmarks!H$8,5,6))))))</f>
        <v>2</v>
      </c>
      <c r="J72" s="33">
        <v>1</v>
      </c>
      <c r="K72" s="31">
        <f t="shared" si="8"/>
        <v>2</v>
      </c>
      <c r="L72" s="31">
        <v>0.38600000000000001</v>
      </c>
      <c r="M72" s="32">
        <f>IF(L72&lt;Benchmarks!C$7,0,IF(L72&lt;Benchmarks!D$7,1,IF(L72&lt;Benchmarks!E$7,2,IF(L72&lt;Benchmarks!F$7,3,IF(L72&lt;Benchmarks!G$7,4,IF(L72&lt;Benchmarks!H$7,5,6))))))</f>
        <v>2</v>
      </c>
      <c r="N72" s="33">
        <v>1</v>
      </c>
      <c r="O72" s="31">
        <f t="shared" si="9"/>
        <v>2</v>
      </c>
      <c r="P72" s="31">
        <v>4.1539999999999999</v>
      </c>
      <c r="Q72" s="29">
        <f>IF(P72&lt;Benchmarks!C$5,0,IF(P72&lt;Benchmarks!D$5,1,IF(P72&lt;Benchmarks!E$5,2,IF(P72&lt;Benchmarks!F$5,3,IF(P72&lt;Benchmarks!G$5,4,IF(P72&lt;Benchmarks!H$5,5,6))))))</f>
        <v>4</v>
      </c>
      <c r="R72" s="33">
        <v>0.60948905109999996</v>
      </c>
      <c r="S72" s="31">
        <f t="shared" si="10"/>
        <v>2.4379562043999998</v>
      </c>
      <c r="T72" s="31">
        <v>3.8730000000000002</v>
      </c>
      <c r="U72" s="29">
        <f>IF(T72&lt;Benchmarks!C$6,0,IF(T72&lt;Benchmarks!D$6,1,IF(T72&lt;Benchmarks!E$6,2,IF(T72&lt;Benchmarks!F$6,3,IF(T72&lt;Benchmarks!G$6,4,IF(T72&lt;Benchmarks!H$6,5,6))))))</f>
        <v>4</v>
      </c>
      <c r="V72" s="33">
        <v>0.5384615385</v>
      </c>
      <c r="W72" s="31">
        <f t="shared" si="11"/>
        <v>2.153846154</v>
      </c>
      <c r="X72" s="31">
        <f t="shared" si="12"/>
        <v>11.131948344</v>
      </c>
      <c r="Y72" s="29">
        <v>30</v>
      </c>
      <c r="Z72" s="33">
        <f t="shared" si="13"/>
        <v>0.37106494479999996</v>
      </c>
    </row>
    <row r="73" spans="1:26" x14ac:dyDescent="0.45">
      <c r="A73" s="28" t="s">
        <v>2463</v>
      </c>
      <c r="B73" s="27" t="s">
        <v>2464</v>
      </c>
      <c r="C73" s="27" t="s">
        <v>2465</v>
      </c>
      <c r="D73" s="31">
        <v>2.0449999999999999</v>
      </c>
      <c r="E73" s="32">
        <f>IF(D73&lt;Benchmarks!C$9,0,IF(D73&lt;Benchmarks!D$9,1,IF(D73&lt;Benchmarks!E$9,2,IF(D73&lt;Benchmarks!F$9,3,IF(D73&lt;Benchmarks!G$9,4,IF(D73&lt;Benchmarks!H$9,5,6))))))</f>
        <v>0</v>
      </c>
      <c r="F73" s="33">
        <v>0.4343065693</v>
      </c>
      <c r="G73" s="31">
        <f t="shared" si="7"/>
        <v>0</v>
      </c>
      <c r="H73" s="31">
        <v>1.056</v>
      </c>
      <c r="I73" s="32">
        <f>IF(H73&lt;Benchmarks!C$8,0,IF(H73&lt;Benchmarks!D$8,1,IF(H73&lt;Benchmarks!E$8,2,IF(H73&lt;Benchmarks!F$8,3,IF(H73&lt;Benchmarks!G$8,4,IF(H73&lt;Benchmarks!H$8,5,6))))))</f>
        <v>2</v>
      </c>
      <c r="J73" s="33">
        <v>1</v>
      </c>
      <c r="K73" s="31">
        <f t="shared" si="8"/>
        <v>2</v>
      </c>
      <c r="L73" s="31">
        <v>0.33700000000000002</v>
      </c>
      <c r="M73" s="32">
        <f>IF(L73&lt;Benchmarks!C$7,0,IF(L73&lt;Benchmarks!D$7,1,IF(L73&lt;Benchmarks!E$7,2,IF(L73&lt;Benchmarks!F$7,3,IF(L73&lt;Benchmarks!G$7,4,IF(L73&lt;Benchmarks!H$7,5,6))))))</f>
        <v>1</v>
      </c>
      <c r="N73" s="33">
        <v>1</v>
      </c>
      <c r="O73" s="31">
        <f t="shared" si="9"/>
        <v>1</v>
      </c>
      <c r="P73" s="31">
        <v>3.4380000000000002</v>
      </c>
      <c r="Q73" s="29">
        <f>IF(P73&lt;Benchmarks!C$5,0,IF(P73&lt;Benchmarks!D$5,1,IF(P73&lt;Benchmarks!E$5,2,IF(P73&lt;Benchmarks!F$5,3,IF(P73&lt;Benchmarks!G$5,4,IF(P73&lt;Benchmarks!H$5,5,6))))))</f>
        <v>0</v>
      </c>
      <c r="R73" s="33">
        <v>0.95985401459999997</v>
      </c>
      <c r="S73" s="31">
        <f t="shared" si="10"/>
        <v>0</v>
      </c>
      <c r="T73" s="31">
        <v>3.2069999999999999</v>
      </c>
      <c r="U73" s="29">
        <f>IF(T73&lt;Benchmarks!C$6,0,IF(T73&lt;Benchmarks!D$6,1,IF(T73&lt;Benchmarks!E$6,2,IF(T73&lt;Benchmarks!F$6,3,IF(T73&lt;Benchmarks!G$6,4,IF(T73&lt;Benchmarks!H$6,5,6))))))</f>
        <v>0</v>
      </c>
      <c r="V73" s="33">
        <v>0.8846153846</v>
      </c>
      <c r="W73" s="31">
        <f t="shared" si="11"/>
        <v>0</v>
      </c>
      <c r="X73" s="31">
        <f t="shared" si="12"/>
        <v>3</v>
      </c>
      <c r="Y73" s="29">
        <v>30</v>
      </c>
      <c r="Z73" s="33">
        <f t="shared" si="13"/>
        <v>0.1</v>
      </c>
    </row>
    <row r="74" spans="1:26" x14ac:dyDescent="0.45">
      <c r="A74" s="28" t="s">
        <v>669</v>
      </c>
      <c r="B74" s="27" t="s">
        <v>670</v>
      </c>
      <c r="C74" s="27" t="s">
        <v>671</v>
      </c>
      <c r="D74" s="31">
        <v>2.3450000000000002</v>
      </c>
      <c r="E74" s="32">
        <f>IF(D74&lt;Benchmarks!C$9,0,IF(D74&lt;Benchmarks!D$9,1,IF(D74&lt;Benchmarks!E$9,2,IF(D74&lt;Benchmarks!F$9,3,IF(D74&lt;Benchmarks!G$9,4,IF(D74&lt;Benchmarks!H$9,5,6))))))</f>
        <v>2</v>
      </c>
      <c r="F74" s="33">
        <v>0.58394160579999999</v>
      </c>
      <c r="G74" s="31">
        <f t="shared" si="7"/>
        <v>1.1678832116</v>
      </c>
      <c r="H74" s="31">
        <v>0.95</v>
      </c>
      <c r="I74" s="32">
        <f>IF(H74&lt;Benchmarks!C$8,0,IF(H74&lt;Benchmarks!D$8,1,IF(H74&lt;Benchmarks!E$8,2,IF(H74&lt;Benchmarks!F$8,3,IF(H74&lt;Benchmarks!G$8,4,IF(H74&lt;Benchmarks!H$8,5,6))))))</f>
        <v>0</v>
      </c>
      <c r="J74" s="33">
        <v>1</v>
      </c>
      <c r="K74" s="31">
        <f t="shared" si="8"/>
        <v>0</v>
      </c>
      <c r="L74" s="31">
        <v>0.53300000000000003</v>
      </c>
      <c r="M74" s="32">
        <f>IF(L74&lt;Benchmarks!C$7,0,IF(L74&lt;Benchmarks!D$7,1,IF(L74&lt;Benchmarks!E$7,2,IF(L74&lt;Benchmarks!F$7,3,IF(L74&lt;Benchmarks!G$7,4,IF(L74&lt;Benchmarks!H$7,5,6))))))</f>
        <v>4</v>
      </c>
      <c r="N74" s="33">
        <v>1</v>
      </c>
      <c r="O74" s="31">
        <f t="shared" si="9"/>
        <v>4</v>
      </c>
      <c r="P74" s="31">
        <v>3.827</v>
      </c>
      <c r="Q74" s="29">
        <f>IF(P74&lt;Benchmarks!C$5,0,IF(P74&lt;Benchmarks!D$5,1,IF(P74&lt;Benchmarks!E$5,2,IF(P74&lt;Benchmarks!F$5,3,IF(P74&lt;Benchmarks!G$5,4,IF(P74&lt;Benchmarks!H$5,5,6))))))</f>
        <v>2</v>
      </c>
      <c r="R74" s="33">
        <v>0.69343065690000005</v>
      </c>
      <c r="S74" s="31">
        <f t="shared" si="10"/>
        <v>1.3868613138000001</v>
      </c>
      <c r="T74" s="31">
        <v>3.4580000000000002</v>
      </c>
      <c r="U74" s="29">
        <f>IF(T74&lt;Benchmarks!C$6,0,IF(T74&lt;Benchmarks!D$6,1,IF(T74&lt;Benchmarks!E$6,2,IF(T74&lt;Benchmarks!F$6,3,IF(T74&lt;Benchmarks!G$6,4,IF(T74&lt;Benchmarks!H$6,5,6))))))</f>
        <v>2</v>
      </c>
      <c r="V74" s="33">
        <v>0.52564102560000003</v>
      </c>
      <c r="W74" s="31">
        <f t="shared" si="11"/>
        <v>1.0512820512000001</v>
      </c>
      <c r="X74" s="31">
        <f t="shared" si="12"/>
        <v>7.6060265765999997</v>
      </c>
      <c r="Y74" s="29">
        <v>30</v>
      </c>
      <c r="Z74" s="33">
        <f t="shared" si="13"/>
        <v>0.25353421921999997</v>
      </c>
    </row>
    <row r="75" spans="1:26" x14ac:dyDescent="0.45">
      <c r="A75" s="28" t="s">
        <v>1557</v>
      </c>
      <c r="B75" s="27" t="s">
        <v>1558</v>
      </c>
      <c r="C75" s="27" t="s">
        <v>1559</v>
      </c>
      <c r="D75" s="31">
        <v>2.0739999999999998</v>
      </c>
      <c r="E75" s="32">
        <f>IF(D75&lt;Benchmarks!C$9,0,IF(D75&lt;Benchmarks!D$9,1,IF(D75&lt;Benchmarks!E$9,2,IF(D75&lt;Benchmarks!F$9,3,IF(D75&lt;Benchmarks!G$9,4,IF(D75&lt;Benchmarks!H$9,5,6))))))</f>
        <v>0</v>
      </c>
      <c r="F75" s="33">
        <v>0.60948905109999996</v>
      </c>
      <c r="G75" s="31">
        <f t="shared" si="7"/>
        <v>0</v>
      </c>
      <c r="H75" s="31">
        <v>1.0229999999999999</v>
      </c>
      <c r="I75" s="32">
        <f>IF(H75&lt;Benchmarks!C$8,0,IF(H75&lt;Benchmarks!D$8,1,IF(H75&lt;Benchmarks!E$8,2,IF(H75&lt;Benchmarks!F$8,3,IF(H75&lt;Benchmarks!G$8,4,IF(H75&lt;Benchmarks!H$8,5,6))))))</f>
        <v>1</v>
      </c>
      <c r="J75" s="33">
        <v>1</v>
      </c>
      <c r="K75" s="31">
        <f t="shared" si="8"/>
        <v>1</v>
      </c>
      <c r="L75" s="31">
        <v>0.34100000000000003</v>
      </c>
      <c r="M75" s="32">
        <f>IF(L75&lt;Benchmarks!C$7,0,IF(L75&lt;Benchmarks!D$7,1,IF(L75&lt;Benchmarks!E$7,2,IF(L75&lt;Benchmarks!F$7,3,IF(L75&lt;Benchmarks!G$7,4,IF(L75&lt;Benchmarks!H$7,5,6))))))</f>
        <v>1</v>
      </c>
      <c r="N75" s="33">
        <v>1</v>
      </c>
      <c r="O75" s="31">
        <f t="shared" si="9"/>
        <v>1</v>
      </c>
      <c r="P75" s="31">
        <v>3.4369999999999998</v>
      </c>
      <c r="Q75" s="29">
        <f>IF(P75&lt;Benchmarks!C$5,0,IF(P75&lt;Benchmarks!D$5,1,IF(P75&lt;Benchmarks!E$5,2,IF(P75&lt;Benchmarks!F$5,3,IF(P75&lt;Benchmarks!G$5,4,IF(P75&lt;Benchmarks!H$5,5,6))))))</f>
        <v>0</v>
      </c>
      <c r="R75" s="33">
        <v>0.94890510949999995</v>
      </c>
      <c r="S75" s="31">
        <f t="shared" si="10"/>
        <v>0</v>
      </c>
      <c r="T75" s="31">
        <v>3.1520000000000001</v>
      </c>
      <c r="U75" s="29">
        <f>IF(T75&lt;Benchmarks!C$6,0,IF(T75&lt;Benchmarks!D$6,1,IF(T75&lt;Benchmarks!E$6,2,IF(T75&lt;Benchmarks!F$6,3,IF(T75&lt;Benchmarks!G$6,4,IF(T75&lt;Benchmarks!H$6,5,6))))))</f>
        <v>0</v>
      </c>
      <c r="V75" s="33">
        <v>0.83333333330000003</v>
      </c>
      <c r="W75" s="31">
        <f t="shared" si="11"/>
        <v>0</v>
      </c>
      <c r="X75" s="31">
        <f t="shared" si="12"/>
        <v>2</v>
      </c>
      <c r="Y75" s="29">
        <v>30</v>
      </c>
      <c r="Z75" s="33">
        <f t="shared" si="13"/>
        <v>6.6666666666666666E-2</v>
      </c>
    </row>
    <row r="76" spans="1:26" x14ac:dyDescent="0.45">
      <c r="A76" s="28" t="s">
        <v>2277</v>
      </c>
      <c r="B76" s="27" t="s">
        <v>2278</v>
      </c>
      <c r="C76" s="27" t="s">
        <v>2279</v>
      </c>
      <c r="D76" s="31">
        <v>2.254</v>
      </c>
      <c r="E76" s="32">
        <f>IF(D76&lt;Benchmarks!C$9,0,IF(D76&lt;Benchmarks!D$9,1,IF(D76&lt;Benchmarks!E$9,2,IF(D76&lt;Benchmarks!F$9,3,IF(D76&lt;Benchmarks!G$9,4,IF(D76&lt;Benchmarks!H$9,5,6))))))</f>
        <v>1</v>
      </c>
      <c r="F76" s="33">
        <v>0.67518248179999996</v>
      </c>
      <c r="G76" s="31">
        <f t="shared" si="7"/>
        <v>0.67518248179999996</v>
      </c>
      <c r="H76" s="31">
        <v>0.85</v>
      </c>
      <c r="I76" s="32">
        <f>IF(H76&lt;Benchmarks!C$8,0,IF(H76&lt;Benchmarks!D$8,1,IF(H76&lt;Benchmarks!E$8,2,IF(H76&lt;Benchmarks!F$8,3,IF(H76&lt;Benchmarks!G$8,4,IF(H76&lt;Benchmarks!H$8,5,6))))))</f>
        <v>0</v>
      </c>
      <c r="J76" s="33">
        <v>1</v>
      </c>
      <c r="K76" s="31">
        <f t="shared" si="8"/>
        <v>0</v>
      </c>
      <c r="L76" s="31">
        <v>0.41799999999999998</v>
      </c>
      <c r="M76" s="32">
        <f>IF(L76&lt;Benchmarks!C$7,0,IF(L76&lt;Benchmarks!D$7,1,IF(L76&lt;Benchmarks!E$7,2,IF(L76&lt;Benchmarks!F$7,3,IF(L76&lt;Benchmarks!G$7,4,IF(L76&lt;Benchmarks!H$7,5,6))))))</f>
        <v>3</v>
      </c>
      <c r="N76" s="33">
        <v>1</v>
      </c>
      <c r="O76" s="31">
        <f t="shared" si="9"/>
        <v>3</v>
      </c>
      <c r="P76" s="31">
        <v>3.5219999999999998</v>
      </c>
      <c r="Q76" s="29">
        <f>IF(P76&lt;Benchmarks!C$5,0,IF(P76&lt;Benchmarks!D$5,1,IF(P76&lt;Benchmarks!E$5,2,IF(P76&lt;Benchmarks!F$5,3,IF(P76&lt;Benchmarks!G$5,4,IF(P76&lt;Benchmarks!H$5,5,6))))))</f>
        <v>0</v>
      </c>
      <c r="R76" s="33">
        <v>0.9343065693</v>
      </c>
      <c r="S76" s="31">
        <f t="shared" si="10"/>
        <v>0</v>
      </c>
      <c r="T76" s="31">
        <v>3.3010000000000002</v>
      </c>
      <c r="U76" s="29">
        <f>IF(T76&lt;Benchmarks!C$6,0,IF(T76&lt;Benchmarks!D$6,1,IF(T76&lt;Benchmarks!E$6,2,IF(T76&lt;Benchmarks!F$6,3,IF(T76&lt;Benchmarks!G$6,4,IF(T76&lt;Benchmarks!H$6,5,6))))))</f>
        <v>0</v>
      </c>
      <c r="V76" s="33">
        <v>0.7692307692</v>
      </c>
      <c r="W76" s="31">
        <f t="shared" si="11"/>
        <v>0</v>
      </c>
      <c r="X76" s="31">
        <f t="shared" si="12"/>
        <v>3.6751824817999998</v>
      </c>
      <c r="Y76" s="29">
        <v>30</v>
      </c>
      <c r="Z76" s="33">
        <f t="shared" si="13"/>
        <v>0.12250608272666666</v>
      </c>
    </row>
    <row r="77" spans="1:26" x14ac:dyDescent="0.45">
      <c r="A77" s="28" t="s">
        <v>4373</v>
      </c>
      <c r="B77" s="27" t="s">
        <v>4374</v>
      </c>
      <c r="C77" s="27" t="s">
        <v>4375</v>
      </c>
      <c r="D77" s="31">
        <v>2.855</v>
      </c>
      <c r="E77" s="32">
        <f>IF(D77&lt;Benchmarks!C$9,0,IF(D77&lt;Benchmarks!D$9,1,IF(D77&lt;Benchmarks!E$9,2,IF(D77&lt;Benchmarks!F$9,3,IF(D77&lt;Benchmarks!G$9,4,IF(D77&lt;Benchmarks!H$9,5,6))))))</f>
        <v>5</v>
      </c>
      <c r="F77" s="33">
        <v>1</v>
      </c>
      <c r="G77" s="31">
        <f t="shared" si="7"/>
        <v>5</v>
      </c>
      <c r="H77" s="31">
        <v>1.27</v>
      </c>
      <c r="I77" s="32">
        <f>IF(H77&lt;Benchmarks!C$8,0,IF(H77&lt;Benchmarks!D$8,1,IF(H77&lt;Benchmarks!E$8,2,IF(H77&lt;Benchmarks!F$8,3,IF(H77&lt;Benchmarks!G$8,4,IF(H77&lt;Benchmarks!H$8,5,6))))))</f>
        <v>5</v>
      </c>
      <c r="J77" s="33">
        <v>1</v>
      </c>
      <c r="K77" s="31">
        <f t="shared" si="8"/>
        <v>5</v>
      </c>
      <c r="L77" s="31">
        <v>0.24199999999999999</v>
      </c>
      <c r="M77" s="32">
        <f>IF(L77&lt;Benchmarks!C$7,0,IF(L77&lt;Benchmarks!D$7,1,IF(L77&lt;Benchmarks!E$7,2,IF(L77&lt;Benchmarks!F$7,3,IF(L77&lt;Benchmarks!G$7,4,IF(L77&lt;Benchmarks!H$7,5,6))))))</f>
        <v>0</v>
      </c>
      <c r="N77" s="33">
        <v>1</v>
      </c>
      <c r="O77" s="31">
        <f t="shared" si="9"/>
        <v>0</v>
      </c>
      <c r="P77" s="31">
        <v>4.367</v>
      </c>
      <c r="Q77" s="29">
        <f>IF(P77&lt;Benchmarks!C$5,0,IF(P77&lt;Benchmarks!D$5,1,IF(P77&lt;Benchmarks!E$5,2,IF(P77&lt;Benchmarks!F$5,3,IF(P77&lt;Benchmarks!G$5,4,IF(P77&lt;Benchmarks!H$5,5,6))))))</f>
        <v>5</v>
      </c>
      <c r="R77" s="33">
        <v>1</v>
      </c>
      <c r="S77" s="31">
        <f t="shared" si="10"/>
        <v>5</v>
      </c>
      <c r="T77" s="31">
        <v>4.17</v>
      </c>
      <c r="U77" s="29">
        <f>IF(T77&lt;Benchmarks!C$6,0,IF(T77&lt;Benchmarks!D$6,1,IF(T77&lt;Benchmarks!E$6,2,IF(T77&lt;Benchmarks!F$6,3,IF(T77&lt;Benchmarks!G$6,4,IF(T77&lt;Benchmarks!H$6,5,6))))))</f>
        <v>5</v>
      </c>
      <c r="V77" s="33">
        <v>1</v>
      </c>
      <c r="W77" s="31">
        <f t="shared" si="11"/>
        <v>5</v>
      </c>
      <c r="X77" s="31">
        <f t="shared" si="12"/>
        <v>20</v>
      </c>
      <c r="Y77" s="29">
        <v>30</v>
      </c>
      <c r="Z77" s="33">
        <f t="shared" si="13"/>
        <v>0.66666666666666663</v>
      </c>
    </row>
    <row r="78" spans="1:26" x14ac:dyDescent="0.45">
      <c r="A78" s="28" t="s">
        <v>354</v>
      </c>
      <c r="B78" s="27" t="s">
        <v>355</v>
      </c>
      <c r="C78" s="27" t="s">
        <v>356</v>
      </c>
      <c r="D78" s="31">
        <v>1.974</v>
      </c>
      <c r="E78" s="32">
        <f>IF(D78&lt;Benchmarks!C$9,0,IF(D78&lt;Benchmarks!D$9,1,IF(D78&lt;Benchmarks!E$9,2,IF(D78&lt;Benchmarks!F$9,3,IF(D78&lt;Benchmarks!G$9,4,IF(D78&lt;Benchmarks!H$9,5,6))))))</f>
        <v>0</v>
      </c>
      <c r="F78" s="33">
        <v>0.28832116790000001</v>
      </c>
      <c r="G78" s="31">
        <f t="shared" si="7"/>
        <v>0</v>
      </c>
      <c r="H78" s="31">
        <v>0.78</v>
      </c>
      <c r="I78" s="32">
        <f>IF(H78&lt;Benchmarks!C$8,0,IF(H78&lt;Benchmarks!D$8,1,IF(H78&lt;Benchmarks!E$8,2,IF(H78&lt;Benchmarks!F$8,3,IF(H78&lt;Benchmarks!G$8,4,IF(H78&lt;Benchmarks!H$8,5,6))))))</f>
        <v>0</v>
      </c>
      <c r="J78" s="33">
        <v>1</v>
      </c>
      <c r="K78" s="31">
        <f t="shared" si="8"/>
        <v>0</v>
      </c>
      <c r="L78" s="31">
        <v>0.124</v>
      </c>
      <c r="M78" s="32">
        <f>IF(L78&lt;Benchmarks!C$7,0,IF(L78&lt;Benchmarks!D$7,1,IF(L78&lt;Benchmarks!E$7,2,IF(L78&lt;Benchmarks!F$7,3,IF(L78&lt;Benchmarks!G$7,4,IF(L78&lt;Benchmarks!H$7,5,6))))))</f>
        <v>0</v>
      </c>
      <c r="N78" s="33">
        <v>1</v>
      </c>
      <c r="O78" s="31">
        <f t="shared" si="9"/>
        <v>0</v>
      </c>
      <c r="P78" s="31">
        <v>2.8780000000000001</v>
      </c>
      <c r="Q78" s="29">
        <f>IF(P78&lt;Benchmarks!C$5,0,IF(P78&lt;Benchmarks!D$5,1,IF(P78&lt;Benchmarks!E$5,2,IF(P78&lt;Benchmarks!F$5,3,IF(P78&lt;Benchmarks!G$5,4,IF(P78&lt;Benchmarks!H$5,5,6))))))</f>
        <v>0</v>
      </c>
      <c r="R78" s="33">
        <v>0.25182481750000002</v>
      </c>
      <c r="S78" s="31">
        <f t="shared" si="10"/>
        <v>0</v>
      </c>
      <c r="T78" s="31">
        <v>2.7850000000000001</v>
      </c>
      <c r="U78" s="29">
        <f>IF(T78&lt;Benchmarks!C$6,0,IF(T78&lt;Benchmarks!D$6,1,IF(T78&lt;Benchmarks!E$6,2,IF(T78&lt;Benchmarks!F$6,3,IF(T78&lt;Benchmarks!G$6,4,IF(T78&lt;Benchmarks!H$6,5,6))))))</f>
        <v>0</v>
      </c>
      <c r="V78" s="33">
        <v>0.12820512819999999</v>
      </c>
      <c r="W78" s="31">
        <f t="shared" si="11"/>
        <v>0</v>
      </c>
      <c r="X78" s="31">
        <f t="shared" si="12"/>
        <v>0</v>
      </c>
      <c r="Y78" s="29">
        <v>30</v>
      </c>
      <c r="Z78" s="33">
        <f t="shared" si="13"/>
        <v>0</v>
      </c>
    </row>
    <row r="79" spans="1:26" x14ac:dyDescent="0.45">
      <c r="A79" s="28" t="s">
        <v>5255</v>
      </c>
      <c r="B79" s="27" t="s">
        <v>5256</v>
      </c>
      <c r="C79" s="27" t="s">
        <v>5257</v>
      </c>
      <c r="D79" s="31">
        <v>1.9990000000000001</v>
      </c>
      <c r="E79" s="32">
        <f>IF(D79&lt;Benchmarks!C$9,0,IF(D79&lt;Benchmarks!D$9,1,IF(D79&lt;Benchmarks!E$9,2,IF(D79&lt;Benchmarks!F$9,3,IF(D79&lt;Benchmarks!G$9,4,IF(D79&lt;Benchmarks!H$9,5,6))))))</f>
        <v>0</v>
      </c>
      <c r="F79" s="33">
        <v>1</v>
      </c>
      <c r="G79" s="31">
        <f t="shared" si="7"/>
        <v>0</v>
      </c>
      <c r="H79" s="31">
        <v>1.111</v>
      </c>
      <c r="I79" s="32">
        <f>IF(H79&lt;Benchmarks!C$8,0,IF(H79&lt;Benchmarks!D$8,1,IF(H79&lt;Benchmarks!E$8,2,IF(H79&lt;Benchmarks!F$8,3,IF(H79&lt;Benchmarks!G$8,4,IF(H79&lt;Benchmarks!H$8,5,6))))))</f>
        <v>3</v>
      </c>
      <c r="J79" s="33">
        <v>1</v>
      </c>
      <c r="K79" s="31">
        <f t="shared" si="8"/>
        <v>3</v>
      </c>
      <c r="L79" s="31">
        <v>0.88800000000000001</v>
      </c>
      <c r="M79" s="32">
        <f>IF(L79&lt;Benchmarks!C$7,0,IF(L79&lt;Benchmarks!D$7,1,IF(L79&lt;Benchmarks!E$7,2,IF(L79&lt;Benchmarks!F$7,3,IF(L79&lt;Benchmarks!G$7,4,IF(L79&lt;Benchmarks!H$7,5,6))))))</f>
        <v>6</v>
      </c>
      <c r="N79" s="33">
        <v>1</v>
      </c>
      <c r="O79" s="31">
        <f t="shared" si="9"/>
        <v>6</v>
      </c>
      <c r="P79" s="31">
        <v>3.9980000000000002</v>
      </c>
      <c r="Q79" s="29">
        <f>IF(P79&lt;Benchmarks!C$5,0,IF(P79&lt;Benchmarks!D$5,1,IF(P79&lt;Benchmarks!E$5,2,IF(P79&lt;Benchmarks!F$5,3,IF(P79&lt;Benchmarks!G$5,4,IF(P79&lt;Benchmarks!H$5,5,6))))))</f>
        <v>3</v>
      </c>
      <c r="R79" s="33">
        <v>1</v>
      </c>
      <c r="S79" s="31">
        <f t="shared" si="10"/>
        <v>3</v>
      </c>
      <c r="T79" s="31">
        <v>3.6120000000000001</v>
      </c>
      <c r="U79" s="29">
        <f>IF(T79&lt;Benchmarks!C$6,0,IF(T79&lt;Benchmarks!D$6,1,IF(T79&lt;Benchmarks!E$6,2,IF(T79&lt;Benchmarks!F$6,3,IF(T79&lt;Benchmarks!G$6,4,IF(T79&lt;Benchmarks!H$6,5,6))))))</f>
        <v>3</v>
      </c>
      <c r="V79" s="33">
        <v>1</v>
      </c>
      <c r="W79" s="31">
        <f t="shared" si="11"/>
        <v>3</v>
      </c>
      <c r="X79" s="31">
        <f t="shared" si="12"/>
        <v>15</v>
      </c>
      <c r="Y79" s="29">
        <v>30</v>
      </c>
      <c r="Z79" s="33">
        <f t="shared" si="13"/>
        <v>0.5</v>
      </c>
    </row>
    <row r="80" spans="1:26" x14ac:dyDescent="0.45">
      <c r="A80" s="28" t="s">
        <v>3320</v>
      </c>
      <c r="B80" s="27" t="s">
        <v>3321</v>
      </c>
      <c r="C80" s="27" t="s">
        <v>3322</v>
      </c>
      <c r="D80" s="31">
        <v>2.4049999999999998</v>
      </c>
      <c r="E80" s="32">
        <f>IF(D80&lt;Benchmarks!C$9,0,IF(D80&lt;Benchmarks!D$9,1,IF(D80&lt;Benchmarks!E$9,2,IF(D80&lt;Benchmarks!F$9,3,IF(D80&lt;Benchmarks!G$9,4,IF(D80&lt;Benchmarks!H$9,5,6))))))</f>
        <v>2</v>
      </c>
      <c r="F80" s="33">
        <v>0.51094890510000002</v>
      </c>
      <c r="G80" s="31">
        <f t="shared" si="7"/>
        <v>1.0218978102</v>
      </c>
      <c r="H80" s="31">
        <v>1.2330000000000001</v>
      </c>
      <c r="I80" s="32">
        <f>IF(H80&lt;Benchmarks!C$8,0,IF(H80&lt;Benchmarks!D$8,1,IF(H80&lt;Benchmarks!E$8,2,IF(H80&lt;Benchmarks!F$8,3,IF(H80&lt;Benchmarks!G$8,4,IF(H80&lt;Benchmarks!H$8,5,6))))))</f>
        <v>5</v>
      </c>
      <c r="J80" s="33">
        <v>1</v>
      </c>
      <c r="K80" s="31">
        <f t="shared" si="8"/>
        <v>5</v>
      </c>
      <c r="L80" s="31">
        <v>0.24299999999999999</v>
      </c>
      <c r="M80" s="32">
        <f>IF(L80&lt;Benchmarks!C$7,0,IF(L80&lt;Benchmarks!D$7,1,IF(L80&lt;Benchmarks!E$7,2,IF(L80&lt;Benchmarks!F$7,3,IF(L80&lt;Benchmarks!G$7,4,IF(L80&lt;Benchmarks!H$7,5,6))))))</f>
        <v>0</v>
      </c>
      <c r="N80" s="33">
        <v>1</v>
      </c>
      <c r="O80" s="31">
        <f t="shared" si="9"/>
        <v>0</v>
      </c>
      <c r="P80" s="31">
        <v>3.8820000000000001</v>
      </c>
      <c r="Q80" s="29">
        <f>IF(P80&lt;Benchmarks!C$5,0,IF(P80&lt;Benchmarks!D$5,1,IF(P80&lt;Benchmarks!E$5,2,IF(P80&lt;Benchmarks!F$5,3,IF(P80&lt;Benchmarks!G$5,4,IF(P80&lt;Benchmarks!H$5,5,6))))))</f>
        <v>2</v>
      </c>
      <c r="R80" s="33">
        <v>0.55109489050000005</v>
      </c>
      <c r="S80" s="31">
        <f t="shared" si="10"/>
        <v>1.1021897810000001</v>
      </c>
      <c r="T80" s="31">
        <v>3.4969999999999999</v>
      </c>
      <c r="U80" s="29">
        <f>IF(T80&lt;Benchmarks!C$6,0,IF(T80&lt;Benchmarks!D$6,1,IF(T80&lt;Benchmarks!E$6,2,IF(T80&lt;Benchmarks!F$6,3,IF(T80&lt;Benchmarks!G$6,4,IF(T80&lt;Benchmarks!H$6,5,6))))))</f>
        <v>2</v>
      </c>
      <c r="V80" s="33">
        <v>0.43589743590000002</v>
      </c>
      <c r="W80" s="31">
        <f t="shared" si="11"/>
        <v>0.87179487180000004</v>
      </c>
      <c r="X80" s="31">
        <f t="shared" si="12"/>
        <v>7.9958824630000009</v>
      </c>
      <c r="Y80" s="29">
        <v>30</v>
      </c>
      <c r="Z80" s="33">
        <f t="shared" si="13"/>
        <v>0.26652941543333336</v>
      </c>
    </row>
    <row r="81" spans="1:26" x14ac:dyDescent="0.45">
      <c r="A81" s="28" t="s">
        <v>574</v>
      </c>
      <c r="B81" s="27" t="s">
        <v>575</v>
      </c>
      <c r="C81" s="27" t="s">
        <v>576</v>
      </c>
      <c r="D81" s="31">
        <v>2.5190000000000001</v>
      </c>
      <c r="E81" s="32">
        <f>IF(D81&lt;Benchmarks!C$9,0,IF(D81&lt;Benchmarks!D$9,1,IF(D81&lt;Benchmarks!E$9,2,IF(D81&lt;Benchmarks!F$9,3,IF(D81&lt;Benchmarks!G$9,4,IF(D81&lt;Benchmarks!H$9,5,6))))))</f>
        <v>3</v>
      </c>
      <c r="F81" s="33">
        <v>0.8211678832</v>
      </c>
      <c r="G81" s="31">
        <f t="shared" si="7"/>
        <v>2.4635036495999998</v>
      </c>
      <c r="H81" s="31">
        <v>0.63</v>
      </c>
      <c r="I81" s="32">
        <f>IF(H81&lt;Benchmarks!C$8,0,IF(H81&lt;Benchmarks!D$8,1,IF(H81&lt;Benchmarks!E$8,2,IF(H81&lt;Benchmarks!F$8,3,IF(H81&lt;Benchmarks!G$8,4,IF(H81&lt;Benchmarks!H$8,5,6))))))</f>
        <v>0</v>
      </c>
      <c r="J81" s="33">
        <v>1</v>
      </c>
      <c r="K81" s="31">
        <f t="shared" si="8"/>
        <v>0</v>
      </c>
      <c r="L81" s="31">
        <v>0.40200000000000002</v>
      </c>
      <c r="M81" s="32">
        <f>IF(L81&lt;Benchmarks!C$7,0,IF(L81&lt;Benchmarks!D$7,1,IF(L81&lt;Benchmarks!E$7,2,IF(L81&lt;Benchmarks!F$7,3,IF(L81&lt;Benchmarks!G$7,4,IF(L81&lt;Benchmarks!H$7,5,6))))))</f>
        <v>3</v>
      </c>
      <c r="N81" s="33">
        <v>1</v>
      </c>
      <c r="O81" s="31">
        <f t="shared" si="9"/>
        <v>3</v>
      </c>
      <c r="P81" s="31">
        <v>3.5510000000000002</v>
      </c>
      <c r="Q81" s="29">
        <f>IF(P81&lt;Benchmarks!C$5,0,IF(P81&lt;Benchmarks!D$5,1,IF(P81&lt;Benchmarks!E$5,2,IF(P81&lt;Benchmarks!F$5,3,IF(P81&lt;Benchmarks!G$5,4,IF(P81&lt;Benchmarks!H$5,5,6))))))</f>
        <v>0</v>
      </c>
      <c r="R81" s="33">
        <v>0.5</v>
      </c>
      <c r="S81" s="31">
        <f t="shared" si="10"/>
        <v>0</v>
      </c>
      <c r="T81" s="31">
        <v>3.17</v>
      </c>
      <c r="U81" s="29">
        <f>IF(T81&lt;Benchmarks!C$6,0,IF(T81&lt;Benchmarks!D$6,1,IF(T81&lt;Benchmarks!E$6,2,IF(T81&lt;Benchmarks!F$6,3,IF(T81&lt;Benchmarks!G$6,4,IF(T81&lt;Benchmarks!H$6,5,6))))))</f>
        <v>0</v>
      </c>
      <c r="V81" s="33">
        <v>0.21794871790000001</v>
      </c>
      <c r="W81" s="31">
        <f t="shared" si="11"/>
        <v>0</v>
      </c>
      <c r="X81" s="31">
        <f t="shared" si="12"/>
        <v>5.4635036495999998</v>
      </c>
      <c r="Y81" s="29">
        <v>30</v>
      </c>
      <c r="Z81" s="33">
        <f t="shared" si="13"/>
        <v>0.18211678832</v>
      </c>
    </row>
    <row r="82" spans="1:26" x14ac:dyDescent="0.45">
      <c r="A82" s="28" t="s">
        <v>369</v>
      </c>
      <c r="B82" s="27" t="s">
        <v>370</v>
      </c>
      <c r="C82" s="27" t="s">
        <v>371</v>
      </c>
      <c r="D82" s="31">
        <v>2.742</v>
      </c>
      <c r="E82" s="32">
        <f>IF(D82&lt;Benchmarks!C$9,0,IF(D82&lt;Benchmarks!D$9,1,IF(D82&lt;Benchmarks!E$9,2,IF(D82&lt;Benchmarks!F$9,3,IF(D82&lt;Benchmarks!G$9,4,IF(D82&lt;Benchmarks!H$9,5,6))))))</f>
        <v>5</v>
      </c>
      <c r="F82" s="33">
        <v>0.58394160579999999</v>
      </c>
      <c r="G82" s="31">
        <f t="shared" si="7"/>
        <v>2.9197080289999997</v>
      </c>
      <c r="H82" s="31">
        <v>0.93400000000000005</v>
      </c>
      <c r="I82" s="32">
        <f>IF(H82&lt;Benchmarks!C$8,0,IF(H82&lt;Benchmarks!D$8,1,IF(H82&lt;Benchmarks!E$8,2,IF(H82&lt;Benchmarks!F$8,3,IF(H82&lt;Benchmarks!G$8,4,IF(H82&lt;Benchmarks!H$8,5,6))))))</f>
        <v>0</v>
      </c>
      <c r="J82" s="33">
        <v>0.66788321169999998</v>
      </c>
      <c r="K82" s="31">
        <f t="shared" si="8"/>
        <v>0</v>
      </c>
      <c r="L82" s="31">
        <v>0.40600000000000003</v>
      </c>
      <c r="M82" s="32">
        <f>IF(L82&lt;Benchmarks!C$7,0,IF(L82&lt;Benchmarks!D$7,1,IF(L82&lt;Benchmarks!E$7,2,IF(L82&lt;Benchmarks!F$7,3,IF(L82&lt;Benchmarks!G$7,4,IF(L82&lt;Benchmarks!H$7,5,6))))))</f>
        <v>3</v>
      </c>
      <c r="N82" s="33">
        <v>0.66788321169999998</v>
      </c>
      <c r="O82" s="31">
        <f t="shared" si="9"/>
        <v>2.0036496350999999</v>
      </c>
      <c r="P82" s="31">
        <v>4.0810000000000004</v>
      </c>
      <c r="Q82" s="29">
        <f>IF(P82&lt;Benchmarks!C$5,0,IF(P82&lt;Benchmarks!D$5,1,IF(P82&lt;Benchmarks!E$5,2,IF(P82&lt;Benchmarks!F$5,3,IF(P82&lt;Benchmarks!G$5,4,IF(P82&lt;Benchmarks!H$5,5,6))))))</f>
        <v>3</v>
      </c>
      <c r="R82" s="33">
        <v>0.46350364960000001</v>
      </c>
      <c r="S82" s="31">
        <f t="shared" si="10"/>
        <v>1.3905109488</v>
      </c>
      <c r="T82" s="31">
        <v>3.633</v>
      </c>
      <c r="U82" s="29">
        <f>IF(T82&lt;Benchmarks!C$6,0,IF(T82&lt;Benchmarks!D$6,1,IF(T82&lt;Benchmarks!E$6,2,IF(T82&lt;Benchmarks!F$6,3,IF(T82&lt;Benchmarks!G$6,4,IF(T82&lt;Benchmarks!H$6,5,6))))))</f>
        <v>3</v>
      </c>
      <c r="V82" s="33">
        <v>0.2692307692</v>
      </c>
      <c r="W82" s="31">
        <f t="shared" si="11"/>
        <v>0.80769230759999999</v>
      </c>
      <c r="X82" s="31">
        <f t="shared" si="12"/>
        <v>7.1215609204999994</v>
      </c>
      <c r="Y82" s="29">
        <v>30</v>
      </c>
      <c r="Z82" s="33">
        <f t="shared" si="13"/>
        <v>0.23738536401666666</v>
      </c>
    </row>
    <row r="83" spans="1:26" x14ac:dyDescent="0.45">
      <c r="A83" s="28" t="s">
        <v>3907</v>
      </c>
      <c r="B83" s="27" t="s">
        <v>3908</v>
      </c>
      <c r="C83" s="27" t="s">
        <v>3909</v>
      </c>
      <c r="D83" s="31">
        <v>2.4279999999999999</v>
      </c>
      <c r="E83" s="32">
        <f>IF(D83&lt;Benchmarks!C$9,0,IF(D83&lt;Benchmarks!D$9,1,IF(D83&lt;Benchmarks!E$9,2,IF(D83&lt;Benchmarks!F$9,3,IF(D83&lt;Benchmarks!G$9,4,IF(D83&lt;Benchmarks!H$9,5,6))))))</f>
        <v>2</v>
      </c>
      <c r="F83" s="33">
        <v>0.78832116789999995</v>
      </c>
      <c r="G83" s="31">
        <f t="shared" si="7"/>
        <v>1.5766423357999999</v>
      </c>
      <c r="H83" s="31">
        <v>1.1100000000000001</v>
      </c>
      <c r="I83" s="32">
        <f>IF(H83&lt;Benchmarks!C$8,0,IF(H83&lt;Benchmarks!D$8,1,IF(H83&lt;Benchmarks!E$8,2,IF(H83&lt;Benchmarks!F$8,3,IF(H83&lt;Benchmarks!G$8,4,IF(H83&lt;Benchmarks!H$8,5,6))))))</f>
        <v>3</v>
      </c>
      <c r="J83" s="33">
        <v>1</v>
      </c>
      <c r="K83" s="31">
        <f t="shared" si="8"/>
        <v>3</v>
      </c>
      <c r="L83" s="31">
        <v>0.31900000000000001</v>
      </c>
      <c r="M83" s="32">
        <f>IF(L83&lt;Benchmarks!C$7,0,IF(L83&lt;Benchmarks!D$7,1,IF(L83&lt;Benchmarks!E$7,2,IF(L83&lt;Benchmarks!F$7,3,IF(L83&lt;Benchmarks!G$7,4,IF(L83&lt;Benchmarks!H$7,5,6))))))</f>
        <v>1</v>
      </c>
      <c r="N83" s="33">
        <v>1</v>
      </c>
      <c r="O83" s="31">
        <f t="shared" si="9"/>
        <v>1</v>
      </c>
      <c r="P83" s="31">
        <v>3.8570000000000002</v>
      </c>
      <c r="Q83" s="29">
        <f>IF(P83&lt;Benchmarks!C$5,0,IF(P83&lt;Benchmarks!D$5,1,IF(P83&lt;Benchmarks!E$5,2,IF(P83&lt;Benchmarks!F$5,3,IF(P83&lt;Benchmarks!G$5,4,IF(P83&lt;Benchmarks!H$5,5,6))))))</f>
        <v>2</v>
      </c>
      <c r="R83" s="33">
        <v>0.86861313870000001</v>
      </c>
      <c r="S83" s="31">
        <f t="shared" si="10"/>
        <v>1.7372262774</v>
      </c>
      <c r="T83" s="31">
        <v>3.6080000000000001</v>
      </c>
      <c r="U83" s="29">
        <f>IF(T83&lt;Benchmarks!C$6,0,IF(T83&lt;Benchmarks!D$6,1,IF(T83&lt;Benchmarks!E$6,2,IF(T83&lt;Benchmarks!F$6,3,IF(T83&lt;Benchmarks!G$6,4,IF(T83&lt;Benchmarks!H$6,5,6))))))</f>
        <v>3</v>
      </c>
      <c r="V83" s="33">
        <v>0.67948717950000004</v>
      </c>
      <c r="W83" s="31">
        <f t="shared" si="11"/>
        <v>2.0384615385</v>
      </c>
      <c r="X83" s="31">
        <f t="shared" si="12"/>
        <v>9.3523301516999986</v>
      </c>
      <c r="Y83" s="29">
        <v>30</v>
      </c>
      <c r="Z83" s="33">
        <f t="shared" si="13"/>
        <v>0.31174433838999993</v>
      </c>
    </row>
    <row r="84" spans="1:26" x14ac:dyDescent="0.45">
      <c r="A84" s="28" t="s">
        <v>454</v>
      </c>
      <c r="B84" s="27" t="s">
        <v>455</v>
      </c>
      <c r="C84" s="27" t="s">
        <v>456</v>
      </c>
      <c r="D84" s="31">
        <v>2.835</v>
      </c>
      <c r="E84" s="32">
        <f>IF(D84&lt;Benchmarks!C$9,0,IF(D84&lt;Benchmarks!D$9,1,IF(D84&lt;Benchmarks!E$9,2,IF(D84&lt;Benchmarks!F$9,3,IF(D84&lt;Benchmarks!G$9,4,IF(D84&lt;Benchmarks!H$9,5,6))))))</f>
        <v>5</v>
      </c>
      <c r="F84" s="33">
        <v>0.46350364960000001</v>
      </c>
      <c r="G84" s="31">
        <f t="shared" si="7"/>
        <v>2.3175182479999998</v>
      </c>
      <c r="H84" s="31">
        <v>2.089</v>
      </c>
      <c r="I84" s="32">
        <f>IF(H84&lt;Benchmarks!C$8,0,IF(H84&lt;Benchmarks!D$8,1,IF(H84&lt;Benchmarks!E$8,2,IF(H84&lt;Benchmarks!F$8,3,IF(H84&lt;Benchmarks!G$8,4,IF(H84&lt;Benchmarks!H$8,5,6))))))</f>
        <v>6</v>
      </c>
      <c r="J84" s="33">
        <v>1</v>
      </c>
      <c r="K84" s="31">
        <f t="shared" si="8"/>
        <v>6</v>
      </c>
      <c r="L84" s="31">
        <v>0.58299999999999996</v>
      </c>
      <c r="M84" s="32">
        <f>IF(L84&lt;Benchmarks!C$7,0,IF(L84&lt;Benchmarks!D$7,1,IF(L84&lt;Benchmarks!E$7,2,IF(L84&lt;Benchmarks!F$7,3,IF(L84&lt;Benchmarks!G$7,4,IF(L84&lt;Benchmarks!H$7,5,6))))))</f>
        <v>5</v>
      </c>
      <c r="N84" s="33">
        <v>1</v>
      </c>
      <c r="O84" s="31">
        <f t="shared" si="9"/>
        <v>5</v>
      </c>
      <c r="P84" s="31">
        <v>5.5069999999999997</v>
      </c>
      <c r="Q84" s="29">
        <f>IF(P84&lt;Benchmarks!C$5,0,IF(P84&lt;Benchmarks!D$5,1,IF(P84&lt;Benchmarks!E$5,2,IF(P84&lt;Benchmarks!F$5,3,IF(P84&lt;Benchmarks!G$5,4,IF(P84&lt;Benchmarks!H$5,5,6))))))</f>
        <v>6</v>
      </c>
      <c r="R84" s="33">
        <v>0.99270072990000002</v>
      </c>
      <c r="S84" s="31">
        <f t="shared" si="10"/>
        <v>5.9562043793999999</v>
      </c>
      <c r="T84" s="31">
        <v>4.8390000000000004</v>
      </c>
      <c r="U84" s="29">
        <f>IF(T84&lt;Benchmarks!C$6,0,IF(T84&lt;Benchmarks!D$6,1,IF(T84&lt;Benchmarks!E$6,2,IF(T84&lt;Benchmarks!F$6,3,IF(T84&lt;Benchmarks!G$6,4,IF(T84&lt;Benchmarks!H$6,5,6))))))</f>
        <v>6</v>
      </c>
      <c r="V84" s="33">
        <v>0.97435897439999997</v>
      </c>
      <c r="W84" s="31">
        <f t="shared" si="11"/>
        <v>5.8461538464</v>
      </c>
      <c r="X84" s="31">
        <f t="shared" si="12"/>
        <v>25.119876473799998</v>
      </c>
      <c r="Y84" s="29">
        <v>30</v>
      </c>
      <c r="Z84" s="33">
        <f t="shared" si="13"/>
        <v>0.8373292157933333</v>
      </c>
    </row>
    <row r="85" spans="1:26" x14ac:dyDescent="0.45">
      <c r="A85" s="28" t="s">
        <v>5024</v>
      </c>
      <c r="B85" s="27" t="s">
        <v>5025</v>
      </c>
      <c r="C85" s="27" t="s">
        <v>5026</v>
      </c>
      <c r="D85" s="31">
        <v>1.7050000000000001</v>
      </c>
      <c r="E85" s="32">
        <f>IF(D85&lt;Benchmarks!C$9,0,IF(D85&lt;Benchmarks!D$9,1,IF(D85&lt;Benchmarks!E$9,2,IF(D85&lt;Benchmarks!F$9,3,IF(D85&lt;Benchmarks!G$9,4,IF(D85&lt;Benchmarks!H$9,5,6))))))</f>
        <v>0</v>
      </c>
      <c r="F85" s="33">
        <v>0.84671532849999998</v>
      </c>
      <c r="G85" s="31">
        <f t="shared" si="7"/>
        <v>0</v>
      </c>
      <c r="H85" s="31">
        <v>0.99199999999999999</v>
      </c>
      <c r="I85" s="32">
        <f>IF(H85&lt;Benchmarks!C$8,0,IF(H85&lt;Benchmarks!D$8,1,IF(H85&lt;Benchmarks!E$8,2,IF(H85&lt;Benchmarks!F$8,3,IF(H85&lt;Benchmarks!G$8,4,IF(H85&lt;Benchmarks!H$8,5,6))))))</f>
        <v>1</v>
      </c>
      <c r="J85" s="33">
        <v>1</v>
      </c>
      <c r="K85" s="31">
        <f t="shared" si="8"/>
        <v>1</v>
      </c>
      <c r="L85" s="31">
        <v>0.44500000000000001</v>
      </c>
      <c r="M85" s="32">
        <f>IF(L85&lt;Benchmarks!C$7,0,IF(L85&lt;Benchmarks!D$7,1,IF(L85&lt;Benchmarks!E$7,2,IF(L85&lt;Benchmarks!F$7,3,IF(L85&lt;Benchmarks!G$7,4,IF(L85&lt;Benchmarks!H$7,5,6))))))</f>
        <v>3</v>
      </c>
      <c r="N85" s="33">
        <v>1</v>
      </c>
      <c r="O85" s="31">
        <f t="shared" si="9"/>
        <v>3</v>
      </c>
      <c r="P85" s="31">
        <v>3.1429999999999998</v>
      </c>
      <c r="Q85" s="29">
        <f>IF(P85&lt;Benchmarks!C$5,0,IF(P85&lt;Benchmarks!D$5,1,IF(P85&lt;Benchmarks!E$5,2,IF(P85&lt;Benchmarks!F$5,3,IF(P85&lt;Benchmarks!G$5,4,IF(P85&lt;Benchmarks!H$5,5,6))))))</f>
        <v>0</v>
      </c>
      <c r="R85" s="33">
        <v>0.99270072990000002</v>
      </c>
      <c r="S85" s="31">
        <f t="shared" si="10"/>
        <v>0</v>
      </c>
      <c r="T85" s="31">
        <v>2.778</v>
      </c>
      <c r="U85" s="29">
        <f>IF(T85&lt;Benchmarks!C$6,0,IF(T85&lt;Benchmarks!D$6,1,IF(T85&lt;Benchmarks!E$6,2,IF(T85&lt;Benchmarks!F$6,3,IF(T85&lt;Benchmarks!G$6,4,IF(T85&lt;Benchmarks!H$6,5,6))))))</f>
        <v>0</v>
      </c>
      <c r="V85" s="33">
        <v>0.97435897439999997</v>
      </c>
      <c r="W85" s="31">
        <f t="shared" si="11"/>
        <v>0</v>
      </c>
      <c r="X85" s="31">
        <f t="shared" si="12"/>
        <v>4</v>
      </c>
      <c r="Y85" s="29">
        <v>30</v>
      </c>
      <c r="Z85" s="33">
        <f t="shared" si="13"/>
        <v>0.13333333333333333</v>
      </c>
    </row>
    <row r="86" spans="1:26" x14ac:dyDescent="0.45">
      <c r="A86" s="28" t="s">
        <v>5094</v>
      </c>
      <c r="B86" s="27" t="s">
        <v>5095</v>
      </c>
      <c r="C86" s="27" t="s">
        <v>5096</v>
      </c>
      <c r="D86" s="31">
        <v>1.5820000000000001</v>
      </c>
      <c r="E86" s="32">
        <f>IF(D86&lt;Benchmarks!C$9,0,IF(D86&lt;Benchmarks!D$9,1,IF(D86&lt;Benchmarks!E$9,2,IF(D86&lt;Benchmarks!F$9,3,IF(D86&lt;Benchmarks!G$9,4,IF(D86&lt;Benchmarks!H$9,5,6))))))</f>
        <v>0</v>
      </c>
      <c r="F86" s="33">
        <v>0.60583941610000003</v>
      </c>
      <c r="G86" s="31">
        <f t="shared" si="7"/>
        <v>0</v>
      </c>
      <c r="H86" s="31">
        <v>1.2709999999999999</v>
      </c>
      <c r="I86" s="32">
        <f>IF(H86&lt;Benchmarks!C$8,0,IF(H86&lt;Benchmarks!D$8,1,IF(H86&lt;Benchmarks!E$8,2,IF(H86&lt;Benchmarks!F$8,3,IF(H86&lt;Benchmarks!G$8,4,IF(H86&lt;Benchmarks!H$8,5,6))))))</f>
        <v>5</v>
      </c>
      <c r="J86" s="33">
        <v>1</v>
      </c>
      <c r="K86" s="31">
        <f t="shared" si="8"/>
        <v>5</v>
      </c>
      <c r="L86" s="31">
        <v>0.29399999999999998</v>
      </c>
      <c r="M86" s="32">
        <f>IF(L86&lt;Benchmarks!C$7,0,IF(L86&lt;Benchmarks!D$7,1,IF(L86&lt;Benchmarks!E$7,2,IF(L86&lt;Benchmarks!F$7,3,IF(L86&lt;Benchmarks!G$7,4,IF(L86&lt;Benchmarks!H$7,5,6))))))</f>
        <v>0</v>
      </c>
      <c r="N86" s="33">
        <v>1</v>
      </c>
      <c r="O86" s="31">
        <f t="shared" si="9"/>
        <v>0</v>
      </c>
      <c r="P86" s="31">
        <v>3.1480000000000001</v>
      </c>
      <c r="Q86" s="29">
        <f>IF(P86&lt;Benchmarks!C$5,0,IF(P86&lt;Benchmarks!D$5,1,IF(P86&lt;Benchmarks!E$5,2,IF(P86&lt;Benchmarks!F$5,3,IF(P86&lt;Benchmarks!G$5,4,IF(P86&lt;Benchmarks!H$5,5,6))))))</f>
        <v>0</v>
      </c>
      <c r="R86" s="33">
        <v>0.97445255470000003</v>
      </c>
      <c r="S86" s="31">
        <f t="shared" si="10"/>
        <v>0</v>
      </c>
      <c r="T86" s="31">
        <v>2.806</v>
      </c>
      <c r="U86" s="29">
        <f>IF(T86&lt;Benchmarks!C$6,0,IF(T86&lt;Benchmarks!D$6,1,IF(T86&lt;Benchmarks!E$6,2,IF(T86&lt;Benchmarks!F$6,3,IF(T86&lt;Benchmarks!G$6,4,IF(T86&lt;Benchmarks!H$6,5,6))))))</f>
        <v>0</v>
      </c>
      <c r="V86" s="33">
        <v>0.94871794870000004</v>
      </c>
      <c r="W86" s="31">
        <f t="shared" si="11"/>
        <v>0</v>
      </c>
      <c r="X86" s="31">
        <f t="shared" si="12"/>
        <v>5</v>
      </c>
      <c r="Y86" s="29">
        <v>30</v>
      </c>
      <c r="Z86" s="33">
        <f t="shared" si="13"/>
        <v>0.16666666666666666</v>
      </c>
    </row>
    <row r="87" spans="1:26" x14ac:dyDescent="0.45">
      <c r="A87" s="28" t="s">
        <v>5004</v>
      </c>
      <c r="B87" s="27" t="s">
        <v>5005</v>
      </c>
      <c r="C87" s="27" t="s">
        <v>5006</v>
      </c>
      <c r="D87" s="31">
        <v>2.2679999999999998</v>
      </c>
      <c r="E87" s="32">
        <f>IF(D87&lt;Benchmarks!C$9,0,IF(D87&lt;Benchmarks!D$9,1,IF(D87&lt;Benchmarks!E$9,2,IF(D87&lt;Benchmarks!F$9,3,IF(D87&lt;Benchmarks!G$9,4,IF(D87&lt;Benchmarks!H$9,5,6))))))</f>
        <v>1</v>
      </c>
      <c r="F87" s="33">
        <v>0.64963503649999998</v>
      </c>
      <c r="G87" s="31">
        <f t="shared" si="7"/>
        <v>0.64963503649999998</v>
      </c>
      <c r="H87" s="31">
        <v>1.4059999999999999</v>
      </c>
      <c r="I87" s="32">
        <f>IF(H87&lt;Benchmarks!C$8,0,IF(H87&lt;Benchmarks!D$8,1,IF(H87&lt;Benchmarks!E$8,2,IF(H87&lt;Benchmarks!F$8,3,IF(H87&lt;Benchmarks!G$8,4,IF(H87&lt;Benchmarks!H$8,5,6))))))</f>
        <v>6</v>
      </c>
      <c r="J87" s="33">
        <v>1</v>
      </c>
      <c r="K87" s="31">
        <f t="shared" si="8"/>
        <v>6</v>
      </c>
      <c r="L87" s="31">
        <v>0.63300000000000001</v>
      </c>
      <c r="M87" s="32">
        <f>IF(L87&lt;Benchmarks!C$7,0,IF(L87&lt;Benchmarks!D$7,1,IF(L87&lt;Benchmarks!E$7,2,IF(L87&lt;Benchmarks!F$7,3,IF(L87&lt;Benchmarks!G$7,4,IF(L87&lt;Benchmarks!H$7,5,6))))))</f>
        <v>5</v>
      </c>
      <c r="N87" s="33">
        <v>1</v>
      </c>
      <c r="O87" s="31">
        <f t="shared" si="9"/>
        <v>5</v>
      </c>
      <c r="P87" s="31">
        <v>4.3079999999999998</v>
      </c>
      <c r="Q87" s="29">
        <f>IF(P87&lt;Benchmarks!C$5,0,IF(P87&lt;Benchmarks!D$5,1,IF(P87&lt;Benchmarks!E$5,2,IF(P87&lt;Benchmarks!F$5,3,IF(P87&lt;Benchmarks!G$5,4,IF(P87&lt;Benchmarks!H$5,5,6))))))</f>
        <v>4</v>
      </c>
      <c r="R87" s="33">
        <v>0.94890510949999995</v>
      </c>
      <c r="S87" s="31">
        <f t="shared" si="10"/>
        <v>3.7956204379999998</v>
      </c>
      <c r="T87" s="31">
        <v>3.8849999999999998</v>
      </c>
      <c r="U87" s="29">
        <f>IF(T87&lt;Benchmarks!C$6,0,IF(T87&lt;Benchmarks!D$6,1,IF(T87&lt;Benchmarks!E$6,2,IF(T87&lt;Benchmarks!F$6,3,IF(T87&lt;Benchmarks!G$6,4,IF(T87&lt;Benchmarks!H$6,5,6))))))</f>
        <v>4</v>
      </c>
      <c r="V87" s="33">
        <v>0.94871794870000004</v>
      </c>
      <c r="W87" s="31">
        <f t="shared" si="11"/>
        <v>3.7948717948000001</v>
      </c>
      <c r="X87" s="31">
        <f t="shared" si="12"/>
        <v>19.2401272693</v>
      </c>
      <c r="Y87" s="29">
        <v>30</v>
      </c>
      <c r="Z87" s="33">
        <f t="shared" si="13"/>
        <v>0.64133757564333338</v>
      </c>
    </row>
    <row r="88" spans="1:26" x14ac:dyDescent="0.45">
      <c r="A88" s="28" t="s">
        <v>5039</v>
      </c>
      <c r="B88" s="27" t="s">
        <v>5040</v>
      </c>
      <c r="C88" s="27" t="s">
        <v>5041</v>
      </c>
      <c r="D88" s="31">
        <v>1.837</v>
      </c>
      <c r="E88" s="32">
        <f>IF(D88&lt;Benchmarks!C$9,0,IF(D88&lt;Benchmarks!D$9,1,IF(D88&lt;Benchmarks!E$9,2,IF(D88&lt;Benchmarks!F$9,3,IF(D88&lt;Benchmarks!G$9,4,IF(D88&lt;Benchmarks!H$9,5,6))))))</f>
        <v>0</v>
      </c>
      <c r="F88" s="33">
        <v>0.87591240879999999</v>
      </c>
      <c r="G88" s="31">
        <f t="shared" si="7"/>
        <v>0</v>
      </c>
      <c r="H88" s="31">
        <v>1.0780000000000001</v>
      </c>
      <c r="I88" s="32">
        <f>IF(H88&lt;Benchmarks!C$8,0,IF(H88&lt;Benchmarks!D$8,1,IF(H88&lt;Benchmarks!E$8,2,IF(H88&lt;Benchmarks!F$8,3,IF(H88&lt;Benchmarks!G$8,4,IF(H88&lt;Benchmarks!H$8,5,6))))))</f>
        <v>2</v>
      </c>
      <c r="J88" s="33">
        <v>1</v>
      </c>
      <c r="K88" s="31">
        <f t="shared" si="8"/>
        <v>2</v>
      </c>
      <c r="L88" s="31">
        <v>0.48199999999999998</v>
      </c>
      <c r="M88" s="32">
        <f>IF(L88&lt;Benchmarks!C$7,0,IF(L88&lt;Benchmarks!D$7,1,IF(L88&lt;Benchmarks!E$7,2,IF(L88&lt;Benchmarks!F$7,3,IF(L88&lt;Benchmarks!G$7,4,IF(L88&lt;Benchmarks!H$7,5,6))))))</f>
        <v>4</v>
      </c>
      <c r="N88" s="33">
        <v>1</v>
      </c>
      <c r="O88" s="31">
        <f t="shared" si="9"/>
        <v>4</v>
      </c>
      <c r="P88" s="31">
        <v>3.3969999999999998</v>
      </c>
      <c r="Q88" s="29">
        <f>IF(P88&lt;Benchmarks!C$5,0,IF(P88&lt;Benchmarks!D$5,1,IF(P88&lt;Benchmarks!E$5,2,IF(P88&lt;Benchmarks!F$5,3,IF(P88&lt;Benchmarks!G$5,4,IF(P88&lt;Benchmarks!H$5,5,6))))))</f>
        <v>0</v>
      </c>
      <c r="R88" s="33">
        <v>1</v>
      </c>
      <c r="S88" s="31">
        <f t="shared" si="10"/>
        <v>0</v>
      </c>
      <c r="T88" s="31">
        <v>3.0680000000000001</v>
      </c>
      <c r="U88" s="29">
        <f>IF(T88&lt;Benchmarks!C$6,0,IF(T88&lt;Benchmarks!D$6,1,IF(T88&lt;Benchmarks!E$6,2,IF(T88&lt;Benchmarks!F$6,3,IF(T88&lt;Benchmarks!G$6,4,IF(T88&lt;Benchmarks!H$6,5,6))))))</f>
        <v>0</v>
      </c>
      <c r="V88" s="33">
        <v>1</v>
      </c>
      <c r="W88" s="31">
        <f t="shared" si="11"/>
        <v>0</v>
      </c>
      <c r="X88" s="31">
        <f t="shared" si="12"/>
        <v>6</v>
      </c>
      <c r="Y88" s="29">
        <v>30</v>
      </c>
      <c r="Z88" s="33">
        <f t="shared" si="13"/>
        <v>0.2</v>
      </c>
    </row>
    <row r="89" spans="1:26" x14ac:dyDescent="0.45">
      <c r="A89" s="28" t="s">
        <v>5089</v>
      </c>
      <c r="B89" s="27" t="s">
        <v>5090</v>
      </c>
      <c r="C89" s="27" t="s">
        <v>5091</v>
      </c>
      <c r="D89" s="31">
        <v>1.9119999999999999</v>
      </c>
      <c r="E89" s="32">
        <f>IF(D89&lt;Benchmarks!C$9,0,IF(D89&lt;Benchmarks!D$9,1,IF(D89&lt;Benchmarks!E$9,2,IF(D89&lt;Benchmarks!F$9,3,IF(D89&lt;Benchmarks!G$9,4,IF(D89&lt;Benchmarks!H$9,5,6))))))</f>
        <v>0</v>
      </c>
      <c r="F89" s="33">
        <v>0.72262773719999995</v>
      </c>
      <c r="G89" s="31">
        <f t="shared" si="7"/>
        <v>0</v>
      </c>
      <c r="H89" s="31">
        <v>1.35</v>
      </c>
      <c r="I89" s="32">
        <f>IF(H89&lt;Benchmarks!C$8,0,IF(H89&lt;Benchmarks!D$8,1,IF(H89&lt;Benchmarks!E$8,2,IF(H89&lt;Benchmarks!F$8,3,IF(H89&lt;Benchmarks!G$8,4,IF(H89&lt;Benchmarks!H$8,5,6))))))</f>
        <v>5</v>
      </c>
      <c r="J89" s="33">
        <v>1</v>
      </c>
      <c r="K89" s="31">
        <f t="shared" si="8"/>
        <v>5</v>
      </c>
      <c r="L89" s="31">
        <v>0.32</v>
      </c>
      <c r="M89" s="32">
        <f>IF(L89&lt;Benchmarks!C$7,0,IF(L89&lt;Benchmarks!D$7,1,IF(L89&lt;Benchmarks!E$7,2,IF(L89&lt;Benchmarks!F$7,3,IF(L89&lt;Benchmarks!G$7,4,IF(L89&lt;Benchmarks!H$7,5,6))))))</f>
        <v>1</v>
      </c>
      <c r="N89" s="33">
        <v>1</v>
      </c>
      <c r="O89" s="31">
        <f t="shared" si="9"/>
        <v>1</v>
      </c>
      <c r="P89" s="31">
        <v>3.5830000000000002</v>
      </c>
      <c r="Q89" s="29">
        <f>IF(P89&lt;Benchmarks!C$5,0,IF(P89&lt;Benchmarks!D$5,1,IF(P89&lt;Benchmarks!E$5,2,IF(P89&lt;Benchmarks!F$5,3,IF(P89&lt;Benchmarks!G$5,4,IF(P89&lt;Benchmarks!H$5,5,6))))))</f>
        <v>0</v>
      </c>
      <c r="R89" s="33">
        <v>0.98905109489999998</v>
      </c>
      <c r="S89" s="31">
        <f t="shared" si="10"/>
        <v>0</v>
      </c>
      <c r="T89" s="31">
        <v>3.266</v>
      </c>
      <c r="U89" s="29">
        <f>IF(T89&lt;Benchmarks!C$6,0,IF(T89&lt;Benchmarks!D$6,1,IF(T89&lt;Benchmarks!E$6,2,IF(T89&lt;Benchmarks!F$6,3,IF(T89&lt;Benchmarks!G$6,4,IF(T89&lt;Benchmarks!H$6,5,6))))))</f>
        <v>0</v>
      </c>
      <c r="V89" s="33">
        <v>0.9615384615</v>
      </c>
      <c r="W89" s="31">
        <f t="shared" si="11"/>
        <v>0</v>
      </c>
      <c r="X89" s="31">
        <f t="shared" si="12"/>
        <v>6</v>
      </c>
      <c r="Y89" s="29">
        <v>30</v>
      </c>
      <c r="Z89" s="33">
        <f t="shared" si="13"/>
        <v>0.2</v>
      </c>
    </row>
    <row r="90" spans="1:26" x14ac:dyDescent="0.45">
      <c r="A90" s="28" t="s">
        <v>1547</v>
      </c>
      <c r="B90" s="27" t="s">
        <v>1548</v>
      </c>
      <c r="C90" s="27" t="s">
        <v>1549</v>
      </c>
      <c r="D90" s="31">
        <v>2.859</v>
      </c>
      <c r="E90" s="32">
        <f>IF(D90&lt;Benchmarks!C$9,0,IF(D90&lt;Benchmarks!D$9,1,IF(D90&lt;Benchmarks!E$9,2,IF(D90&lt;Benchmarks!F$9,3,IF(D90&lt;Benchmarks!G$9,4,IF(D90&lt;Benchmarks!H$9,5,6))))))</f>
        <v>5</v>
      </c>
      <c r="F90" s="33">
        <v>0.86131386860000003</v>
      </c>
      <c r="G90" s="31">
        <f t="shared" si="7"/>
        <v>4.3065693430000005</v>
      </c>
      <c r="H90" s="31">
        <v>1.179</v>
      </c>
      <c r="I90" s="32">
        <f>IF(H90&lt;Benchmarks!C$8,0,IF(H90&lt;Benchmarks!D$8,1,IF(H90&lt;Benchmarks!E$8,2,IF(H90&lt;Benchmarks!F$8,3,IF(H90&lt;Benchmarks!G$8,4,IF(H90&lt;Benchmarks!H$8,5,6))))))</f>
        <v>4</v>
      </c>
      <c r="J90" s="33">
        <v>1</v>
      </c>
      <c r="K90" s="31">
        <f t="shared" si="8"/>
        <v>4</v>
      </c>
      <c r="L90" s="31">
        <v>0.39400000000000002</v>
      </c>
      <c r="M90" s="32">
        <f>IF(L90&lt;Benchmarks!C$7,0,IF(L90&lt;Benchmarks!D$7,1,IF(L90&lt;Benchmarks!E$7,2,IF(L90&lt;Benchmarks!F$7,3,IF(L90&lt;Benchmarks!G$7,4,IF(L90&lt;Benchmarks!H$7,5,6))))))</f>
        <v>2</v>
      </c>
      <c r="N90" s="33">
        <v>1</v>
      </c>
      <c r="O90" s="31">
        <f t="shared" si="9"/>
        <v>2</v>
      </c>
      <c r="P90" s="31">
        <v>4.4320000000000004</v>
      </c>
      <c r="Q90" s="29">
        <f>IF(P90&lt;Benchmarks!C$5,0,IF(P90&lt;Benchmarks!D$5,1,IF(P90&lt;Benchmarks!E$5,2,IF(P90&lt;Benchmarks!F$5,3,IF(P90&lt;Benchmarks!G$5,4,IF(P90&lt;Benchmarks!H$5,5,6))))))</f>
        <v>5</v>
      </c>
      <c r="R90" s="33">
        <v>0.98905109489999998</v>
      </c>
      <c r="S90" s="31">
        <f t="shared" si="10"/>
        <v>4.9452554744999997</v>
      </c>
      <c r="T90" s="31">
        <v>3.7330000000000001</v>
      </c>
      <c r="U90" s="29">
        <f>IF(T90&lt;Benchmarks!C$6,0,IF(T90&lt;Benchmarks!D$6,1,IF(T90&lt;Benchmarks!E$6,2,IF(T90&lt;Benchmarks!F$6,3,IF(T90&lt;Benchmarks!G$6,4,IF(T90&lt;Benchmarks!H$6,5,6))))))</f>
        <v>3</v>
      </c>
      <c r="V90" s="33">
        <v>0.97435897439999997</v>
      </c>
      <c r="W90" s="31">
        <f t="shared" si="11"/>
        <v>2.9230769232</v>
      </c>
      <c r="X90" s="31">
        <f t="shared" si="12"/>
        <v>18.174901740700001</v>
      </c>
      <c r="Y90" s="29">
        <v>30</v>
      </c>
      <c r="Z90" s="33">
        <f t="shared" si="13"/>
        <v>0.60583005802333334</v>
      </c>
    </row>
    <row r="91" spans="1:26" x14ac:dyDescent="0.45">
      <c r="A91" s="28" t="s">
        <v>5280</v>
      </c>
      <c r="B91" s="27" t="s">
        <v>5281</v>
      </c>
      <c r="C91" s="27" t="s">
        <v>5282</v>
      </c>
      <c r="D91" s="31">
        <v>2.738</v>
      </c>
      <c r="E91" s="32">
        <f>IF(D91&lt;Benchmarks!C$9,0,IF(D91&lt;Benchmarks!D$9,1,IF(D91&lt;Benchmarks!E$9,2,IF(D91&lt;Benchmarks!F$9,3,IF(D91&lt;Benchmarks!G$9,4,IF(D91&lt;Benchmarks!H$9,5,6))))))</f>
        <v>5</v>
      </c>
      <c r="F91" s="33">
        <v>0.89781021900000002</v>
      </c>
      <c r="G91" s="31">
        <f t="shared" si="7"/>
        <v>4.4890510949999998</v>
      </c>
      <c r="H91" s="31">
        <v>1.4590000000000001</v>
      </c>
      <c r="I91" s="32">
        <f>IF(H91&lt;Benchmarks!C$8,0,IF(H91&lt;Benchmarks!D$8,1,IF(H91&lt;Benchmarks!E$8,2,IF(H91&lt;Benchmarks!F$8,3,IF(H91&lt;Benchmarks!G$8,4,IF(H91&lt;Benchmarks!H$8,5,6))))))</f>
        <v>6</v>
      </c>
      <c r="J91" s="33">
        <v>1</v>
      </c>
      <c r="K91" s="31">
        <f t="shared" si="8"/>
        <v>6</v>
      </c>
      <c r="L91" s="31">
        <v>0.997</v>
      </c>
      <c r="M91" s="32">
        <f>IF(L91&lt;Benchmarks!C$7,0,IF(L91&lt;Benchmarks!D$7,1,IF(L91&lt;Benchmarks!E$7,2,IF(L91&lt;Benchmarks!F$7,3,IF(L91&lt;Benchmarks!G$7,4,IF(L91&lt;Benchmarks!H$7,5,6))))))</f>
        <v>6</v>
      </c>
      <c r="N91" s="33">
        <v>1</v>
      </c>
      <c r="O91" s="31">
        <f t="shared" si="9"/>
        <v>6</v>
      </c>
      <c r="P91" s="31">
        <v>5.194</v>
      </c>
      <c r="Q91" s="29">
        <f>IF(P91&lt;Benchmarks!C$5,0,IF(P91&lt;Benchmarks!D$5,1,IF(P91&lt;Benchmarks!E$5,2,IF(P91&lt;Benchmarks!F$5,3,IF(P91&lt;Benchmarks!G$5,4,IF(P91&lt;Benchmarks!H$5,5,6))))))</f>
        <v>6</v>
      </c>
      <c r="R91" s="33">
        <v>1</v>
      </c>
      <c r="S91" s="31">
        <f t="shared" si="10"/>
        <v>6</v>
      </c>
      <c r="T91" s="31">
        <v>4.6130000000000004</v>
      </c>
      <c r="U91" s="29">
        <f>IF(T91&lt;Benchmarks!C$6,0,IF(T91&lt;Benchmarks!D$6,1,IF(T91&lt;Benchmarks!E$6,2,IF(T91&lt;Benchmarks!F$6,3,IF(T91&lt;Benchmarks!G$6,4,IF(T91&lt;Benchmarks!H$6,5,6))))))</f>
        <v>6</v>
      </c>
      <c r="V91" s="33">
        <v>1</v>
      </c>
      <c r="W91" s="31">
        <f t="shared" si="11"/>
        <v>6</v>
      </c>
      <c r="X91" s="31">
        <f t="shared" si="12"/>
        <v>28.489051095000001</v>
      </c>
      <c r="Y91" s="29">
        <v>30</v>
      </c>
      <c r="Z91" s="33">
        <f t="shared" si="13"/>
        <v>0.94963503650000003</v>
      </c>
    </row>
    <row r="92" spans="1:26" x14ac:dyDescent="0.45">
      <c r="A92" s="28" t="s">
        <v>1942</v>
      </c>
      <c r="B92" s="27" t="s">
        <v>1943</v>
      </c>
      <c r="C92" s="27" t="s">
        <v>1944</v>
      </c>
      <c r="D92" s="31">
        <v>2.3530000000000002</v>
      </c>
      <c r="E92" s="32">
        <f>IF(D92&lt;Benchmarks!C$9,0,IF(D92&lt;Benchmarks!D$9,1,IF(D92&lt;Benchmarks!E$9,2,IF(D92&lt;Benchmarks!F$9,3,IF(D92&lt;Benchmarks!G$9,4,IF(D92&lt;Benchmarks!H$9,5,6))))))</f>
        <v>2</v>
      </c>
      <c r="F92" s="33">
        <v>0.1386861314</v>
      </c>
      <c r="G92" s="31">
        <f t="shared" si="7"/>
        <v>0.27737226279999999</v>
      </c>
      <c r="H92" s="31">
        <v>1.2649999999999999</v>
      </c>
      <c r="I92" s="32">
        <f>IF(H92&lt;Benchmarks!C$8,0,IF(H92&lt;Benchmarks!D$8,1,IF(H92&lt;Benchmarks!E$8,2,IF(H92&lt;Benchmarks!F$8,3,IF(H92&lt;Benchmarks!G$8,4,IF(H92&lt;Benchmarks!H$8,5,6))))))</f>
        <v>5</v>
      </c>
      <c r="J92" s="33">
        <v>1</v>
      </c>
      <c r="K92" s="31">
        <f t="shared" si="8"/>
        <v>5</v>
      </c>
      <c r="L92" s="31">
        <v>0.30099999999999999</v>
      </c>
      <c r="M92" s="32">
        <f>IF(L92&lt;Benchmarks!C$7,0,IF(L92&lt;Benchmarks!D$7,1,IF(L92&lt;Benchmarks!E$7,2,IF(L92&lt;Benchmarks!F$7,3,IF(L92&lt;Benchmarks!G$7,4,IF(L92&lt;Benchmarks!H$7,5,6))))))</f>
        <v>0</v>
      </c>
      <c r="N92" s="33">
        <v>1</v>
      </c>
      <c r="O92" s="31">
        <f t="shared" si="9"/>
        <v>0</v>
      </c>
      <c r="P92" s="31">
        <v>3.9180000000000001</v>
      </c>
      <c r="Q92" s="29">
        <f>IF(P92&lt;Benchmarks!C$5,0,IF(P92&lt;Benchmarks!D$5,1,IF(P92&lt;Benchmarks!E$5,2,IF(P92&lt;Benchmarks!F$5,3,IF(P92&lt;Benchmarks!G$5,4,IF(P92&lt;Benchmarks!H$5,5,6))))))</f>
        <v>2</v>
      </c>
      <c r="R92" s="33">
        <v>0.70802919710000001</v>
      </c>
      <c r="S92" s="31">
        <f t="shared" si="10"/>
        <v>1.4160583942</v>
      </c>
      <c r="T92" s="31">
        <v>3.4540000000000002</v>
      </c>
      <c r="U92" s="29">
        <f>IF(T92&lt;Benchmarks!C$6,0,IF(T92&lt;Benchmarks!D$6,1,IF(T92&lt;Benchmarks!E$6,2,IF(T92&lt;Benchmarks!F$6,3,IF(T92&lt;Benchmarks!G$6,4,IF(T92&lt;Benchmarks!H$6,5,6))))))</f>
        <v>2</v>
      </c>
      <c r="V92" s="33">
        <v>5.1282051299999999E-2</v>
      </c>
      <c r="W92" s="31">
        <f t="shared" si="11"/>
        <v>0.1025641026</v>
      </c>
      <c r="X92" s="31">
        <f t="shared" si="12"/>
        <v>6.7959947596000001</v>
      </c>
      <c r="Y92" s="29">
        <v>30</v>
      </c>
      <c r="Z92" s="33">
        <f t="shared" si="13"/>
        <v>0.22653315865333334</v>
      </c>
    </row>
    <row r="93" spans="1:26" x14ac:dyDescent="0.45">
      <c r="A93" s="28" t="s">
        <v>1777</v>
      </c>
      <c r="B93" s="27" t="s">
        <v>1778</v>
      </c>
      <c r="C93" s="27" t="s">
        <v>1779</v>
      </c>
      <c r="D93" s="31">
        <v>2.0110000000000001</v>
      </c>
      <c r="E93" s="32">
        <f>IF(D93&lt;Benchmarks!C$9,0,IF(D93&lt;Benchmarks!D$9,1,IF(D93&lt;Benchmarks!E$9,2,IF(D93&lt;Benchmarks!F$9,3,IF(D93&lt;Benchmarks!G$9,4,IF(D93&lt;Benchmarks!H$9,5,6))))))</f>
        <v>0</v>
      </c>
      <c r="F93" s="33">
        <v>0.39781021900000002</v>
      </c>
      <c r="G93" s="31">
        <f t="shared" si="7"/>
        <v>0</v>
      </c>
      <c r="H93" s="31">
        <v>1.294</v>
      </c>
      <c r="I93" s="32">
        <f>IF(H93&lt;Benchmarks!C$8,0,IF(H93&lt;Benchmarks!D$8,1,IF(H93&lt;Benchmarks!E$8,2,IF(H93&lt;Benchmarks!F$8,3,IF(H93&lt;Benchmarks!G$8,4,IF(H93&lt;Benchmarks!H$8,5,6))))))</f>
        <v>5</v>
      </c>
      <c r="J93" s="33">
        <v>1</v>
      </c>
      <c r="K93" s="31">
        <f t="shared" si="8"/>
        <v>5</v>
      </c>
      <c r="L93" s="31">
        <v>0.29199999999999998</v>
      </c>
      <c r="M93" s="32">
        <f>IF(L93&lt;Benchmarks!C$7,0,IF(L93&lt;Benchmarks!D$7,1,IF(L93&lt;Benchmarks!E$7,2,IF(L93&lt;Benchmarks!F$7,3,IF(L93&lt;Benchmarks!G$7,4,IF(L93&lt;Benchmarks!H$7,5,6))))))</f>
        <v>0</v>
      </c>
      <c r="N93" s="33">
        <v>1</v>
      </c>
      <c r="O93" s="31">
        <f t="shared" si="9"/>
        <v>0</v>
      </c>
      <c r="P93" s="31">
        <v>3.597</v>
      </c>
      <c r="Q93" s="29">
        <f>IF(P93&lt;Benchmarks!C$5,0,IF(P93&lt;Benchmarks!D$5,1,IF(P93&lt;Benchmarks!E$5,2,IF(P93&lt;Benchmarks!F$5,3,IF(P93&lt;Benchmarks!G$5,4,IF(P93&lt;Benchmarks!H$5,5,6))))))</f>
        <v>0</v>
      </c>
      <c r="R93" s="33">
        <v>0.90875912410000004</v>
      </c>
      <c r="S93" s="31">
        <f t="shared" si="10"/>
        <v>0</v>
      </c>
      <c r="T93" s="31">
        <v>3.1040000000000001</v>
      </c>
      <c r="U93" s="29">
        <f>IF(T93&lt;Benchmarks!C$6,0,IF(T93&lt;Benchmarks!D$6,1,IF(T93&lt;Benchmarks!E$6,2,IF(T93&lt;Benchmarks!F$6,3,IF(T93&lt;Benchmarks!G$6,4,IF(T93&lt;Benchmarks!H$6,5,6))))))</f>
        <v>0</v>
      </c>
      <c r="V93" s="33">
        <v>0.67948717950000004</v>
      </c>
      <c r="W93" s="31">
        <f t="shared" si="11"/>
        <v>0</v>
      </c>
      <c r="X93" s="31">
        <f t="shared" si="12"/>
        <v>5</v>
      </c>
      <c r="Y93" s="29">
        <v>30</v>
      </c>
      <c r="Z93" s="33">
        <f t="shared" si="13"/>
        <v>0.16666666666666666</v>
      </c>
    </row>
    <row r="94" spans="1:26" x14ac:dyDescent="0.45">
      <c r="A94" s="28" t="s">
        <v>3511</v>
      </c>
      <c r="B94" s="27" t="s">
        <v>3512</v>
      </c>
      <c r="C94" s="27" t="s">
        <v>3513</v>
      </c>
      <c r="D94" s="31">
        <v>2.1619999999999999</v>
      </c>
      <c r="E94" s="32">
        <f>IF(D94&lt;Benchmarks!C$9,0,IF(D94&lt;Benchmarks!D$9,1,IF(D94&lt;Benchmarks!E$9,2,IF(D94&lt;Benchmarks!F$9,3,IF(D94&lt;Benchmarks!G$9,4,IF(D94&lt;Benchmarks!H$9,5,6))))))</f>
        <v>0</v>
      </c>
      <c r="F94" s="33">
        <v>0.5948905109</v>
      </c>
      <c r="G94" s="31">
        <f t="shared" si="7"/>
        <v>0</v>
      </c>
      <c r="H94" s="31">
        <v>1.2030000000000001</v>
      </c>
      <c r="I94" s="32">
        <f>IF(H94&lt;Benchmarks!C$8,0,IF(H94&lt;Benchmarks!D$8,1,IF(H94&lt;Benchmarks!E$8,2,IF(H94&lt;Benchmarks!F$8,3,IF(H94&lt;Benchmarks!G$8,4,IF(H94&lt;Benchmarks!H$8,5,6))))))</f>
        <v>4</v>
      </c>
      <c r="J94" s="33">
        <v>1</v>
      </c>
      <c r="K94" s="31">
        <f t="shared" si="8"/>
        <v>4</v>
      </c>
      <c r="L94" s="31">
        <v>0.33100000000000002</v>
      </c>
      <c r="M94" s="32">
        <f>IF(L94&lt;Benchmarks!C$7,0,IF(L94&lt;Benchmarks!D$7,1,IF(L94&lt;Benchmarks!E$7,2,IF(L94&lt;Benchmarks!F$7,3,IF(L94&lt;Benchmarks!G$7,4,IF(L94&lt;Benchmarks!H$7,5,6))))))</f>
        <v>1</v>
      </c>
      <c r="N94" s="33">
        <v>1</v>
      </c>
      <c r="O94" s="31">
        <f t="shared" si="9"/>
        <v>1</v>
      </c>
      <c r="P94" s="31">
        <v>3.6960000000000002</v>
      </c>
      <c r="Q94" s="29">
        <f>IF(P94&lt;Benchmarks!C$5,0,IF(P94&lt;Benchmarks!D$5,1,IF(P94&lt;Benchmarks!E$5,2,IF(P94&lt;Benchmarks!F$5,3,IF(P94&lt;Benchmarks!G$5,4,IF(P94&lt;Benchmarks!H$5,5,6))))))</f>
        <v>1</v>
      </c>
      <c r="R94" s="33">
        <v>0.87956204380000003</v>
      </c>
      <c r="S94" s="31">
        <f t="shared" si="10"/>
        <v>0.87956204380000003</v>
      </c>
      <c r="T94" s="31">
        <v>3.3420000000000001</v>
      </c>
      <c r="U94" s="29">
        <f>IF(T94&lt;Benchmarks!C$6,0,IF(T94&lt;Benchmarks!D$6,1,IF(T94&lt;Benchmarks!E$6,2,IF(T94&lt;Benchmarks!F$6,3,IF(T94&lt;Benchmarks!G$6,4,IF(T94&lt;Benchmarks!H$6,5,6))))))</f>
        <v>1</v>
      </c>
      <c r="V94" s="33">
        <v>0.67948717950000004</v>
      </c>
      <c r="W94" s="31">
        <f t="shared" si="11"/>
        <v>0.67948717950000004</v>
      </c>
      <c r="X94" s="31">
        <f t="shared" si="12"/>
        <v>6.5590492233000006</v>
      </c>
      <c r="Y94" s="29">
        <v>30</v>
      </c>
      <c r="Z94" s="33">
        <f t="shared" si="13"/>
        <v>0.21863497411000002</v>
      </c>
    </row>
    <row r="95" spans="1:26" x14ac:dyDescent="0.45">
      <c r="A95" s="28" t="s">
        <v>3511</v>
      </c>
      <c r="B95" s="27" t="s">
        <v>4167</v>
      </c>
      <c r="C95" s="27" t="s">
        <v>4168</v>
      </c>
      <c r="D95" s="31">
        <v>2.76</v>
      </c>
      <c r="E95" s="32">
        <f>IF(D95&lt;Benchmarks!C$9,0,IF(D95&lt;Benchmarks!D$9,1,IF(D95&lt;Benchmarks!E$9,2,IF(D95&lt;Benchmarks!F$9,3,IF(D95&lt;Benchmarks!G$9,4,IF(D95&lt;Benchmarks!H$9,5,6))))))</f>
        <v>5</v>
      </c>
      <c r="F95" s="33">
        <v>0.99270072990000002</v>
      </c>
      <c r="G95" s="31">
        <f t="shared" si="7"/>
        <v>4.9635036494999998</v>
      </c>
      <c r="H95" s="31">
        <v>1.0940000000000001</v>
      </c>
      <c r="I95" s="32">
        <f>IF(H95&lt;Benchmarks!C$8,0,IF(H95&lt;Benchmarks!D$8,1,IF(H95&lt;Benchmarks!E$8,2,IF(H95&lt;Benchmarks!F$8,3,IF(H95&lt;Benchmarks!G$8,4,IF(H95&lt;Benchmarks!H$8,5,6))))))</f>
        <v>2</v>
      </c>
      <c r="J95" s="33">
        <v>1</v>
      </c>
      <c r="K95" s="31">
        <f t="shared" si="8"/>
        <v>2</v>
      </c>
      <c r="L95" s="31">
        <v>0.36599999999999999</v>
      </c>
      <c r="M95" s="32">
        <f>IF(L95&lt;Benchmarks!C$7,0,IF(L95&lt;Benchmarks!D$7,1,IF(L95&lt;Benchmarks!E$7,2,IF(L95&lt;Benchmarks!F$7,3,IF(L95&lt;Benchmarks!G$7,4,IF(L95&lt;Benchmarks!H$7,5,6))))))</f>
        <v>2</v>
      </c>
      <c r="N95" s="33">
        <v>1</v>
      </c>
      <c r="O95" s="31">
        <f t="shared" si="9"/>
        <v>2</v>
      </c>
      <c r="P95" s="31">
        <v>4.2210000000000001</v>
      </c>
      <c r="Q95" s="29">
        <f>IF(P95&lt;Benchmarks!C$5,0,IF(P95&lt;Benchmarks!D$5,1,IF(P95&lt;Benchmarks!E$5,2,IF(P95&lt;Benchmarks!F$5,3,IF(P95&lt;Benchmarks!G$5,4,IF(P95&lt;Benchmarks!H$5,5,6))))))</f>
        <v>4</v>
      </c>
      <c r="R95" s="33">
        <v>0.99270072990000002</v>
      </c>
      <c r="S95" s="31">
        <f t="shared" si="10"/>
        <v>3.9708029196000001</v>
      </c>
      <c r="T95" s="31">
        <v>3.78</v>
      </c>
      <c r="U95" s="29">
        <f>IF(T95&lt;Benchmarks!C$6,0,IF(T95&lt;Benchmarks!D$6,1,IF(T95&lt;Benchmarks!E$6,2,IF(T95&lt;Benchmarks!F$6,3,IF(T95&lt;Benchmarks!G$6,4,IF(T95&lt;Benchmarks!H$6,5,6))))))</f>
        <v>4</v>
      </c>
      <c r="V95" s="33">
        <v>0.98717948720000004</v>
      </c>
      <c r="W95" s="31">
        <f t="shared" si="11"/>
        <v>3.9487179488000002</v>
      </c>
      <c r="X95" s="31">
        <f t="shared" si="12"/>
        <v>16.883024517899997</v>
      </c>
      <c r="Y95" s="29">
        <v>30</v>
      </c>
      <c r="Z95" s="33">
        <f t="shared" si="13"/>
        <v>0.56276748392999987</v>
      </c>
    </row>
    <row r="96" spans="1:26" x14ac:dyDescent="0.45">
      <c r="A96" s="28" t="s">
        <v>3491</v>
      </c>
      <c r="B96" s="27" t="s">
        <v>3492</v>
      </c>
      <c r="C96" s="27" t="s">
        <v>3493</v>
      </c>
      <c r="D96" s="31">
        <v>1.7929999999999999</v>
      </c>
      <c r="E96" s="32">
        <f>IF(D96&lt;Benchmarks!C$9,0,IF(D96&lt;Benchmarks!D$9,1,IF(D96&lt;Benchmarks!E$9,2,IF(D96&lt;Benchmarks!F$9,3,IF(D96&lt;Benchmarks!G$9,4,IF(D96&lt;Benchmarks!H$9,5,6))))))</f>
        <v>0</v>
      </c>
      <c r="F96" s="33">
        <v>0.9343065693</v>
      </c>
      <c r="G96" s="31">
        <f t="shared" si="7"/>
        <v>0</v>
      </c>
      <c r="H96" s="31">
        <v>1.095</v>
      </c>
      <c r="I96" s="32">
        <f>IF(H96&lt;Benchmarks!C$8,0,IF(H96&lt;Benchmarks!D$8,1,IF(H96&lt;Benchmarks!E$8,2,IF(H96&lt;Benchmarks!F$8,3,IF(H96&lt;Benchmarks!G$8,4,IF(H96&lt;Benchmarks!H$8,5,6))))))</f>
        <v>2</v>
      </c>
      <c r="J96" s="33">
        <v>1</v>
      </c>
      <c r="K96" s="31">
        <f t="shared" si="8"/>
        <v>2</v>
      </c>
      <c r="L96" s="31">
        <v>0.28999999999999998</v>
      </c>
      <c r="M96" s="32">
        <f>IF(L96&lt;Benchmarks!C$7,0,IF(L96&lt;Benchmarks!D$7,1,IF(L96&lt;Benchmarks!E$7,2,IF(L96&lt;Benchmarks!F$7,3,IF(L96&lt;Benchmarks!G$7,4,IF(L96&lt;Benchmarks!H$7,5,6))))))</f>
        <v>0</v>
      </c>
      <c r="N96" s="33">
        <v>1</v>
      </c>
      <c r="O96" s="31">
        <f t="shared" si="9"/>
        <v>0</v>
      </c>
      <c r="P96" s="31">
        <v>3.1789999999999998</v>
      </c>
      <c r="Q96" s="29">
        <f>IF(P96&lt;Benchmarks!C$5,0,IF(P96&lt;Benchmarks!D$5,1,IF(P96&lt;Benchmarks!E$5,2,IF(P96&lt;Benchmarks!F$5,3,IF(P96&lt;Benchmarks!G$5,4,IF(P96&lt;Benchmarks!H$5,5,6))))))</f>
        <v>0</v>
      </c>
      <c r="R96" s="33">
        <v>1</v>
      </c>
      <c r="S96" s="31">
        <f t="shared" si="10"/>
        <v>0</v>
      </c>
      <c r="T96" s="31">
        <v>2.9830000000000001</v>
      </c>
      <c r="U96" s="29">
        <f>IF(T96&lt;Benchmarks!C$6,0,IF(T96&lt;Benchmarks!D$6,1,IF(T96&lt;Benchmarks!E$6,2,IF(T96&lt;Benchmarks!F$6,3,IF(T96&lt;Benchmarks!G$6,4,IF(T96&lt;Benchmarks!H$6,5,6))))))</f>
        <v>0</v>
      </c>
      <c r="V96" s="33">
        <v>1</v>
      </c>
      <c r="W96" s="31">
        <f t="shared" si="11"/>
        <v>0</v>
      </c>
      <c r="X96" s="31">
        <f t="shared" si="12"/>
        <v>2</v>
      </c>
      <c r="Y96" s="29">
        <v>30</v>
      </c>
      <c r="Z96" s="33">
        <f t="shared" si="13"/>
        <v>6.6666666666666666E-2</v>
      </c>
    </row>
    <row r="97" spans="1:26" x14ac:dyDescent="0.45">
      <c r="A97" s="28" t="s">
        <v>4319</v>
      </c>
      <c r="B97" s="27" t="s">
        <v>4320</v>
      </c>
      <c r="C97" s="27" t="s">
        <v>4321</v>
      </c>
      <c r="D97" s="31">
        <v>2.214</v>
      </c>
      <c r="E97" s="32">
        <f>IF(D97&lt;Benchmarks!C$9,0,IF(D97&lt;Benchmarks!D$9,1,IF(D97&lt;Benchmarks!E$9,2,IF(D97&lt;Benchmarks!F$9,3,IF(D97&lt;Benchmarks!G$9,4,IF(D97&lt;Benchmarks!H$9,5,6))))))</f>
        <v>1</v>
      </c>
      <c r="F97" s="33">
        <v>0.94890510949999995</v>
      </c>
      <c r="G97" s="31">
        <f t="shared" si="7"/>
        <v>0.94890510949999995</v>
      </c>
      <c r="H97" s="31">
        <v>1.359</v>
      </c>
      <c r="I97" s="32">
        <f>IF(H97&lt;Benchmarks!C$8,0,IF(H97&lt;Benchmarks!D$8,1,IF(H97&lt;Benchmarks!E$8,2,IF(H97&lt;Benchmarks!F$8,3,IF(H97&lt;Benchmarks!G$8,4,IF(H97&lt;Benchmarks!H$8,5,6))))))</f>
        <v>5</v>
      </c>
      <c r="J97" s="33">
        <v>1</v>
      </c>
      <c r="K97" s="31">
        <f t="shared" si="8"/>
        <v>5</v>
      </c>
      <c r="L97" s="31">
        <v>0.32700000000000001</v>
      </c>
      <c r="M97" s="32">
        <f>IF(L97&lt;Benchmarks!C$7,0,IF(L97&lt;Benchmarks!D$7,1,IF(L97&lt;Benchmarks!E$7,2,IF(L97&lt;Benchmarks!F$7,3,IF(L97&lt;Benchmarks!G$7,4,IF(L97&lt;Benchmarks!H$7,5,6))))))</f>
        <v>1</v>
      </c>
      <c r="N97" s="33">
        <v>1</v>
      </c>
      <c r="O97" s="31">
        <f t="shared" si="9"/>
        <v>1</v>
      </c>
      <c r="P97" s="31">
        <v>3.9009999999999998</v>
      </c>
      <c r="Q97" s="29">
        <f>IF(P97&lt;Benchmarks!C$5,0,IF(P97&lt;Benchmarks!D$5,1,IF(P97&lt;Benchmarks!E$5,2,IF(P97&lt;Benchmarks!F$5,3,IF(P97&lt;Benchmarks!G$5,4,IF(P97&lt;Benchmarks!H$5,5,6))))))</f>
        <v>2</v>
      </c>
      <c r="R97" s="33">
        <v>0.99635036499999996</v>
      </c>
      <c r="S97" s="31">
        <f t="shared" si="10"/>
        <v>1.9927007299999999</v>
      </c>
      <c r="T97" s="31">
        <v>3.331</v>
      </c>
      <c r="U97" s="29">
        <f>IF(T97&lt;Benchmarks!C$6,0,IF(T97&lt;Benchmarks!D$6,1,IF(T97&lt;Benchmarks!E$6,2,IF(T97&lt;Benchmarks!F$6,3,IF(T97&lt;Benchmarks!G$6,4,IF(T97&lt;Benchmarks!H$6,5,6))))))</f>
        <v>1</v>
      </c>
      <c r="V97" s="33">
        <v>0.98717948720000004</v>
      </c>
      <c r="W97" s="31">
        <f t="shared" si="11"/>
        <v>0.98717948720000004</v>
      </c>
      <c r="X97" s="31">
        <f t="shared" si="12"/>
        <v>9.9287853266999999</v>
      </c>
      <c r="Y97" s="29">
        <v>30</v>
      </c>
      <c r="Z97" s="33">
        <f t="shared" si="13"/>
        <v>0.33095951088999997</v>
      </c>
    </row>
    <row r="98" spans="1:26" x14ac:dyDescent="0.45">
      <c r="A98" s="28" t="s">
        <v>5190</v>
      </c>
      <c r="B98" s="27" t="s">
        <v>5191</v>
      </c>
      <c r="C98" s="27" t="s">
        <v>5192</v>
      </c>
      <c r="D98" s="31">
        <v>1.8029999999999999</v>
      </c>
      <c r="E98" s="32">
        <f>IF(D98&lt;Benchmarks!C$9,0,IF(D98&lt;Benchmarks!D$9,1,IF(D98&lt;Benchmarks!E$9,2,IF(D98&lt;Benchmarks!F$9,3,IF(D98&lt;Benchmarks!G$9,4,IF(D98&lt;Benchmarks!H$9,5,6))))))</f>
        <v>0</v>
      </c>
      <c r="F98" s="33">
        <v>0.81021897809999999</v>
      </c>
      <c r="G98" s="31">
        <f t="shared" si="7"/>
        <v>0</v>
      </c>
      <c r="H98" s="31">
        <v>1.1299999999999999</v>
      </c>
      <c r="I98" s="32">
        <f>IF(H98&lt;Benchmarks!C$8,0,IF(H98&lt;Benchmarks!D$8,1,IF(H98&lt;Benchmarks!E$8,2,IF(H98&lt;Benchmarks!F$8,3,IF(H98&lt;Benchmarks!G$8,4,IF(H98&lt;Benchmarks!H$8,5,6))))))</f>
        <v>3</v>
      </c>
      <c r="J98" s="33">
        <v>1</v>
      </c>
      <c r="K98" s="31">
        <f t="shared" si="8"/>
        <v>3</v>
      </c>
      <c r="L98" s="31">
        <v>0.23300000000000001</v>
      </c>
      <c r="M98" s="32">
        <f>IF(L98&lt;Benchmarks!C$7,0,IF(L98&lt;Benchmarks!D$7,1,IF(L98&lt;Benchmarks!E$7,2,IF(L98&lt;Benchmarks!F$7,3,IF(L98&lt;Benchmarks!G$7,4,IF(L98&lt;Benchmarks!H$7,5,6))))))</f>
        <v>0</v>
      </c>
      <c r="N98" s="33">
        <v>1</v>
      </c>
      <c r="O98" s="31">
        <f t="shared" si="9"/>
        <v>0</v>
      </c>
      <c r="P98" s="31">
        <v>3.1659999999999999</v>
      </c>
      <c r="Q98" s="29">
        <f>IF(P98&lt;Benchmarks!C$5,0,IF(P98&lt;Benchmarks!D$5,1,IF(P98&lt;Benchmarks!E$5,2,IF(P98&lt;Benchmarks!F$5,3,IF(P98&lt;Benchmarks!G$5,4,IF(P98&lt;Benchmarks!H$5,5,6))))))</f>
        <v>0</v>
      </c>
      <c r="R98" s="33">
        <v>1</v>
      </c>
      <c r="S98" s="31">
        <f t="shared" si="10"/>
        <v>0</v>
      </c>
      <c r="T98" s="31">
        <v>2.919</v>
      </c>
      <c r="U98" s="29">
        <f>IF(T98&lt;Benchmarks!C$6,0,IF(T98&lt;Benchmarks!D$6,1,IF(T98&lt;Benchmarks!E$6,2,IF(T98&lt;Benchmarks!F$6,3,IF(T98&lt;Benchmarks!G$6,4,IF(T98&lt;Benchmarks!H$6,5,6))))))</f>
        <v>0</v>
      </c>
      <c r="V98" s="33">
        <v>1</v>
      </c>
      <c r="W98" s="31">
        <f t="shared" si="11"/>
        <v>0</v>
      </c>
      <c r="X98" s="31">
        <f t="shared" si="12"/>
        <v>3</v>
      </c>
      <c r="Y98" s="29">
        <v>30</v>
      </c>
      <c r="Z98" s="33">
        <f t="shared" si="13"/>
        <v>0.1</v>
      </c>
    </row>
    <row r="99" spans="1:26" x14ac:dyDescent="0.45">
      <c r="A99" s="28" t="s">
        <v>3917</v>
      </c>
      <c r="B99" s="27" t="s">
        <v>3918</v>
      </c>
      <c r="C99" s="27" t="s">
        <v>3919</v>
      </c>
      <c r="D99" s="31">
        <v>2.2160000000000002</v>
      </c>
      <c r="E99" s="32">
        <f>IF(D99&lt;Benchmarks!C$9,0,IF(D99&lt;Benchmarks!D$9,1,IF(D99&lt;Benchmarks!E$9,2,IF(D99&lt;Benchmarks!F$9,3,IF(D99&lt;Benchmarks!G$9,4,IF(D99&lt;Benchmarks!H$9,5,6))))))</f>
        <v>1</v>
      </c>
      <c r="F99" s="33">
        <v>0.77737226280000005</v>
      </c>
      <c r="G99" s="31">
        <f t="shared" si="7"/>
        <v>0.77737226280000005</v>
      </c>
      <c r="H99" s="31">
        <v>0.69199999999999995</v>
      </c>
      <c r="I99" s="32">
        <f>IF(H99&lt;Benchmarks!C$8,0,IF(H99&lt;Benchmarks!D$8,1,IF(H99&lt;Benchmarks!E$8,2,IF(H99&lt;Benchmarks!F$8,3,IF(H99&lt;Benchmarks!G$8,4,IF(H99&lt;Benchmarks!H$8,5,6))))))</f>
        <v>0</v>
      </c>
      <c r="J99" s="33">
        <v>1</v>
      </c>
      <c r="K99" s="31">
        <f t="shared" si="8"/>
        <v>0</v>
      </c>
      <c r="L99" s="31">
        <v>0.19700000000000001</v>
      </c>
      <c r="M99" s="32">
        <f>IF(L99&lt;Benchmarks!C$7,0,IF(L99&lt;Benchmarks!D$7,1,IF(L99&lt;Benchmarks!E$7,2,IF(L99&lt;Benchmarks!F$7,3,IF(L99&lt;Benchmarks!G$7,4,IF(L99&lt;Benchmarks!H$7,5,6))))))</f>
        <v>0</v>
      </c>
      <c r="N99" s="33">
        <v>1</v>
      </c>
      <c r="O99" s="31">
        <f t="shared" si="9"/>
        <v>0</v>
      </c>
      <c r="P99" s="31">
        <v>3.1040000000000001</v>
      </c>
      <c r="Q99" s="29">
        <f>IF(P99&lt;Benchmarks!C$5,0,IF(P99&lt;Benchmarks!D$5,1,IF(P99&lt;Benchmarks!E$5,2,IF(P99&lt;Benchmarks!F$5,3,IF(P99&lt;Benchmarks!G$5,4,IF(P99&lt;Benchmarks!H$5,5,6))))))</f>
        <v>0</v>
      </c>
      <c r="R99" s="33">
        <v>0.63868613139999997</v>
      </c>
      <c r="S99" s="31">
        <f t="shared" si="10"/>
        <v>0</v>
      </c>
      <c r="T99" s="31">
        <v>2.9009999999999998</v>
      </c>
      <c r="U99" s="29">
        <f>IF(T99&lt;Benchmarks!C$6,0,IF(T99&lt;Benchmarks!D$6,1,IF(T99&lt;Benchmarks!E$6,2,IF(T99&lt;Benchmarks!F$6,3,IF(T99&lt;Benchmarks!G$6,4,IF(T99&lt;Benchmarks!H$6,5,6))))))</f>
        <v>0</v>
      </c>
      <c r="V99" s="33">
        <v>0.5769230769</v>
      </c>
      <c r="W99" s="31">
        <f t="shared" si="11"/>
        <v>0</v>
      </c>
      <c r="X99" s="31">
        <f t="shared" si="12"/>
        <v>0.77737226280000005</v>
      </c>
      <c r="Y99" s="29">
        <v>30</v>
      </c>
      <c r="Z99" s="33">
        <f t="shared" si="13"/>
        <v>2.5912408760000002E-2</v>
      </c>
    </row>
    <row r="100" spans="1:26" x14ac:dyDescent="0.45">
      <c r="A100" s="40" t="s">
        <v>5305</v>
      </c>
      <c r="B100" s="27" t="s">
        <v>5306</v>
      </c>
      <c r="C100" s="27" t="s">
        <v>5307</v>
      </c>
      <c r="D100" s="31">
        <v>1.8129999999999999</v>
      </c>
      <c r="E100" s="32">
        <f>IF(D100&lt;Benchmarks!C$9,0,IF(D100&lt;Benchmarks!D$9,1,IF(D100&lt;Benchmarks!E$9,2,IF(D100&lt;Benchmarks!F$9,3,IF(D100&lt;Benchmarks!G$9,4,IF(D100&lt;Benchmarks!H$9,5,6))))))</f>
        <v>0</v>
      </c>
      <c r="F100" s="37">
        <v>0.70802919710000001</v>
      </c>
      <c r="G100" s="31">
        <f t="shared" si="7"/>
        <v>0</v>
      </c>
      <c r="H100" s="31">
        <v>0.90200000000000002</v>
      </c>
      <c r="I100" s="32">
        <f>IF(H100&lt;Benchmarks!C$8,0,IF(H100&lt;Benchmarks!D$8,1,IF(H100&lt;Benchmarks!E$8,2,IF(H100&lt;Benchmarks!F$8,3,IF(H100&lt;Benchmarks!G$8,4,IF(H100&lt;Benchmarks!H$8,5,6))))))</f>
        <v>0</v>
      </c>
      <c r="J100" s="37">
        <v>1</v>
      </c>
      <c r="K100" s="31">
        <f t="shared" si="8"/>
        <v>0</v>
      </c>
      <c r="L100" s="31">
        <v>0.51</v>
      </c>
      <c r="M100" s="32">
        <f>IF(L100&lt;Benchmarks!C$7,0,IF(L100&lt;Benchmarks!D$7,1,IF(L100&lt;Benchmarks!E$7,2,IF(L100&lt;Benchmarks!F$7,3,IF(L100&lt;Benchmarks!G$7,4,IF(L100&lt;Benchmarks!H$7,5,6))))))</f>
        <v>4</v>
      </c>
      <c r="N100" s="37">
        <v>1</v>
      </c>
      <c r="O100" s="31">
        <f t="shared" si="9"/>
        <v>4</v>
      </c>
      <c r="P100" s="31">
        <v>3.226</v>
      </c>
      <c r="Q100" s="29">
        <f>IF(P100&lt;Benchmarks!C$5,0,IF(P100&lt;Benchmarks!D$5,1,IF(P100&lt;Benchmarks!E$5,2,IF(P100&lt;Benchmarks!F$5,3,IF(P100&lt;Benchmarks!G$5,4,IF(P100&lt;Benchmarks!H$5,5,6))))))</f>
        <v>0</v>
      </c>
      <c r="R100" s="37">
        <v>0.97445255470000003</v>
      </c>
      <c r="S100" s="31">
        <f t="shared" si="10"/>
        <v>0</v>
      </c>
      <c r="T100" s="31">
        <v>2.851</v>
      </c>
      <c r="U100" s="29">
        <f>IF(T100&lt;Benchmarks!C$6,0,IF(T100&lt;Benchmarks!D$6,1,IF(T100&lt;Benchmarks!E$6,2,IF(T100&lt;Benchmarks!F$6,3,IF(T100&lt;Benchmarks!G$6,4,IF(T100&lt;Benchmarks!H$6,5,6))))))</f>
        <v>0</v>
      </c>
      <c r="V100" s="37">
        <v>0.91025641030000004</v>
      </c>
      <c r="W100" s="31">
        <f t="shared" si="11"/>
        <v>0</v>
      </c>
      <c r="X100" s="31">
        <f t="shared" si="12"/>
        <v>4</v>
      </c>
      <c r="Y100" s="29">
        <v>30</v>
      </c>
      <c r="Z100" s="33">
        <f t="shared" si="13"/>
        <v>0.13333333333333333</v>
      </c>
    </row>
    <row r="101" spans="1:26" x14ac:dyDescent="0.45">
      <c r="A101" s="28" t="s">
        <v>5069</v>
      </c>
      <c r="B101" s="27" t="s">
        <v>5070</v>
      </c>
      <c r="C101" s="27" t="s">
        <v>5071</v>
      </c>
      <c r="D101" s="31">
        <v>2.4830000000000001</v>
      </c>
      <c r="E101" s="32">
        <f>IF(D101&lt;Benchmarks!C$9,0,IF(D101&lt;Benchmarks!D$9,1,IF(D101&lt;Benchmarks!E$9,2,IF(D101&lt;Benchmarks!F$9,3,IF(D101&lt;Benchmarks!G$9,4,IF(D101&lt;Benchmarks!H$9,5,6))))))</f>
        <v>3</v>
      </c>
      <c r="F101" s="33">
        <v>0.68248175180000004</v>
      </c>
      <c r="G101" s="31">
        <f t="shared" si="7"/>
        <v>2.0474452554</v>
      </c>
      <c r="H101" s="31">
        <v>0.82299999999999995</v>
      </c>
      <c r="I101" s="32">
        <f>IF(H101&lt;Benchmarks!C$8,0,IF(H101&lt;Benchmarks!D$8,1,IF(H101&lt;Benchmarks!E$8,2,IF(H101&lt;Benchmarks!F$8,3,IF(H101&lt;Benchmarks!G$8,4,IF(H101&lt;Benchmarks!H$8,5,6))))))</f>
        <v>0</v>
      </c>
      <c r="J101" s="33">
        <v>1</v>
      </c>
      <c r="K101" s="31">
        <f t="shared" si="8"/>
        <v>0</v>
      </c>
      <c r="L101" s="31">
        <v>0.41299999999999998</v>
      </c>
      <c r="M101" s="32">
        <f>IF(L101&lt;Benchmarks!C$7,0,IF(L101&lt;Benchmarks!D$7,1,IF(L101&lt;Benchmarks!E$7,2,IF(L101&lt;Benchmarks!F$7,3,IF(L101&lt;Benchmarks!G$7,4,IF(L101&lt;Benchmarks!H$7,5,6))))))</f>
        <v>3</v>
      </c>
      <c r="N101" s="33">
        <v>1</v>
      </c>
      <c r="O101" s="31">
        <f t="shared" si="9"/>
        <v>3</v>
      </c>
      <c r="P101" s="31">
        <v>3.72</v>
      </c>
      <c r="Q101" s="29">
        <f>IF(P101&lt;Benchmarks!C$5,0,IF(P101&lt;Benchmarks!D$5,1,IF(P101&lt;Benchmarks!E$5,2,IF(P101&lt;Benchmarks!F$5,3,IF(P101&lt;Benchmarks!G$5,4,IF(P101&lt;Benchmarks!H$5,5,6))))))</f>
        <v>1</v>
      </c>
      <c r="R101" s="33">
        <v>0.82481751820000004</v>
      </c>
      <c r="S101" s="31">
        <f t="shared" si="10"/>
        <v>0.82481751820000004</v>
      </c>
      <c r="T101" s="31">
        <v>3.5110000000000001</v>
      </c>
      <c r="U101" s="29">
        <f>IF(T101&lt;Benchmarks!C$6,0,IF(T101&lt;Benchmarks!D$6,1,IF(T101&lt;Benchmarks!E$6,2,IF(T101&lt;Benchmarks!F$6,3,IF(T101&lt;Benchmarks!G$6,4,IF(T101&lt;Benchmarks!H$6,5,6))))))</f>
        <v>2</v>
      </c>
      <c r="V101" s="33">
        <v>0.67948717950000004</v>
      </c>
      <c r="W101" s="31">
        <f t="shared" si="11"/>
        <v>1.3589743590000001</v>
      </c>
      <c r="X101" s="31">
        <f t="shared" si="12"/>
        <v>7.2312371326000005</v>
      </c>
      <c r="Y101" s="29">
        <v>30</v>
      </c>
      <c r="Z101" s="33">
        <f t="shared" si="13"/>
        <v>0.24104123775333336</v>
      </c>
    </row>
    <row r="102" spans="1:26" x14ac:dyDescent="0.45">
      <c r="A102" s="28" t="s">
        <v>3927</v>
      </c>
      <c r="B102" s="27" t="s">
        <v>3928</v>
      </c>
      <c r="C102" s="27" t="s">
        <v>3929</v>
      </c>
      <c r="D102" s="31">
        <v>2.54</v>
      </c>
      <c r="E102" s="32">
        <f>IF(D102&lt;Benchmarks!C$9,0,IF(D102&lt;Benchmarks!D$9,1,IF(D102&lt;Benchmarks!E$9,2,IF(D102&lt;Benchmarks!F$9,3,IF(D102&lt;Benchmarks!G$9,4,IF(D102&lt;Benchmarks!H$9,5,6))))))</f>
        <v>3</v>
      </c>
      <c r="F102" s="33">
        <v>0.98540145990000005</v>
      </c>
      <c r="G102" s="31">
        <f t="shared" si="7"/>
        <v>2.9562043796999999</v>
      </c>
      <c r="H102" s="31">
        <v>1.2569999999999999</v>
      </c>
      <c r="I102" s="32">
        <f>IF(H102&lt;Benchmarks!C$8,0,IF(H102&lt;Benchmarks!D$8,1,IF(H102&lt;Benchmarks!E$8,2,IF(H102&lt;Benchmarks!F$8,3,IF(H102&lt;Benchmarks!G$8,4,IF(H102&lt;Benchmarks!H$8,5,6))))))</f>
        <v>5</v>
      </c>
      <c r="J102" s="33">
        <v>1</v>
      </c>
      <c r="K102" s="31">
        <f t="shared" si="8"/>
        <v>5</v>
      </c>
      <c r="L102" s="31">
        <v>0.41399999999999998</v>
      </c>
      <c r="M102" s="32">
        <f>IF(L102&lt;Benchmarks!C$7,0,IF(L102&lt;Benchmarks!D$7,1,IF(L102&lt;Benchmarks!E$7,2,IF(L102&lt;Benchmarks!F$7,3,IF(L102&lt;Benchmarks!G$7,4,IF(L102&lt;Benchmarks!H$7,5,6))))))</f>
        <v>3</v>
      </c>
      <c r="N102" s="33">
        <v>1</v>
      </c>
      <c r="O102" s="31">
        <f t="shared" si="9"/>
        <v>3</v>
      </c>
      <c r="P102" s="31">
        <v>4.2110000000000003</v>
      </c>
      <c r="Q102" s="29">
        <f>IF(P102&lt;Benchmarks!C$5,0,IF(P102&lt;Benchmarks!D$5,1,IF(P102&lt;Benchmarks!E$5,2,IF(P102&lt;Benchmarks!F$5,3,IF(P102&lt;Benchmarks!G$5,4,IF(P102&lt;Benchmarks!H$5,5,6))))))</f>
        <v>4</v>
      </c>
      <c r="R102" s="33">
        <v>1</v>
      </c>
      <c r="S102" s="31">
        <f t="shared" si="10"/>
        <v>4</v>
      </c>
      <c r="T102" s="31">
        <v>3.7269999999999999</v>
      </c>
      <c r="U102" s="29">
        <f>IF(T102&lt;Benchmarks!C$6,0,IF(T102&lt;Benchmarks!D$6,1,IF(T102&lt;Benchmarks!E$6,2,IF(T102&lt;Benchmarks!F$6,3,IF(T102&lt;Benchmarks!G$6,4,IF(T102&lt;Benchmarks!H$6,5,6))))))</f>
        <v>3</v>
      </c>
      <c r="V102" s="33">
        <v>1</v>
      </c>
      <c r="W102" s="31">
        <f t="shared" si="11"/>
        <v>3</v>
      </c>
      <c r="X102" s="31">
        <f t="shared" si="12"/>
        <v>17.956204379700001</v>
      </c>
      <c r="Y102" s="29">
        <v>30</v>
      </c>
      <c r="Z102" s="33">
        <f t="shared" si="13"/>
        <v>0.59854014599000005</v>
      </c>
    </row>
    <row r="103" spans="1:26" x14ac:dyDescent="0.45">
      <c r="A103" s="28" t="s">
        <v>2610</v>
      </c>
      <c r="B103" s="27" t="s">
        <v>2611</v>
      </c>
      <c r="C103" s="27" t="s">
        <v>2612</v>
      </c>
      <c r="D103" s="31">
        <v>2.5870000000000002</v>
      </c>
      <c r="E103" s="32">
        <f>IF(D103&lt;Benchmarks!C$9,0,IF(D103&lt;Benchmarks!D$9,1,IF(D103&lt;Benchmarks!E$9,2,IF(D103&lt;Benchmarks!F$9,3,IF(D103&lt;Benchmarks!G$9,4,IF(D103&lt;Benchmarks!H$9,5,6))))))</f>
        <v>4</v>
      </c>
      <c r="F103" s="33">
        <v>0.55839416060000002</v>
      </c>
      <c r="G103" s="31">
        <f t="shared" si="7"/>
        <v>2.2335766424000001</v>
      </c>
      <c r="H103" s="31">
        <v>0.93700000000000006</v>
      </c>
      <c r="I103" s="32">
        <f>IF(H103&lt;Benchmarks!C$8,0,IF(H103&lt;Benchmarks!D$8,1,IF(H103&lt;Benchmarks!E$8,2,IF(H103&lt;Benchmarks!F$8,3,IF(H103&lt;Benchmarks!G$8,4,IF(H103&lt;Benchmarks!H$8,5,6))))))</f>
        <v>0</v>
      </c>
      <c r="J103" s="33">
        <v>1</v>
      </c>
      <c r="K103" s="31">
        <f t="shared" si="8"/>
        <v>0</v>
      </c>
      <c r="L103" s="31">
        <v>0.373</v>
      </c>
      <c r="M103" s="32">
        <f>IF(L103&lt;Benchmarks!C$7,0,IF(L103&lt;Benchmarks!D$7,1,IF(L103&lt;Benchmarks!E$7,2,IF(L103&lt;Benchmarks!F$7,3,IF(L103&lt;Benchmarks!G$7,4,IF(L103&lt;Benchmarks!H$7,5,6))))))</f>
        <v>2</v>
      </c>
      <c r="N103" s="33">
        <v>1</v>
      </c>
      <c r="O103" s="31">
        <f t="shared" si="9"/>
        <v>2</v>
      </c>
      <c r="P103" s="31">
        <v>3.8969999999999998</v>
      </c>
      <c r="Q103" s="29">
        <f>IF(P103&lt;Benchmarks!C$5,0,IF(P103&lt;Benchmarks!D$5,1,IF(P103&lt;Benchmarks!E$5,2,IF(P103&lt;Benchmarks!F$5,3,IF(P103&lt;Benchmarks!G$5,4,IF(P103&lt;Benchmarks!H$5,5,6))))))</f>
        <v>2</v>
      </c>
      <c r="R103" s="33">
        <v>0.14963503650000001</v>
      </c>
      <c r="S103" s="31">
        <f t="shared" si="10"/>
        <v>0.29927007300000003</v>
      </c>
      <c r="T103" s="31">
        <v>3.4630000000000001</v>
      </c>
      <c r="U103" s="29">
        <f>IF(T103&lt;Benchmarks!C$6,0,IF(T103&lt;Benchmarks!D$6,1,IF(T103&lt;Benchmarks!E$6,2,IF(T103&lt;Benchmarks!F$6,3,IF(T103&lt;Benchmarks!G$6,4,IF(T103&lt;Benchmarks!H$6,5,6))))))</f>
        <v>2</v>
      </c>
      <c r="V103" s="33">
        <v>0.1025641026</v>
      </c>
      <c r="W103" s="31">
        <f t="shared" si="11"/>
        <v>0.2051282052</v>
      </c>
      <c r="X103" s="31">
        <f t="shared" si="12"/>
        <v>4.7379749206000001</v>
      </c>
      <c r="Y103" s="29">
        <v>30</v>
      </c>
      <c r="Z103" s="33">
        <f t="shared" si="13"/>
        <v>0.15793249735333334</v>
      </c>
    </row>
    <row r="104" spans="1:26" x14ac:dyDescent="0.45">
      <c r="A104" s="28" t="s">
        <v>449</v>
      </c>
      <c r="B104" s="27" t="s">
        <v>450</v>
      </c>
      <c r="C104" s="27" t="s">
        <v>451</v>
      </c>
      <c r="D104" s="31">
        <v>2.5939999999999999</v>
      </c>
      <c r="E104" s="32">
        <f>IF(D104&lt;Benchmarks!C$9,0,IF(D104&lt;Benchmarks!D$9,1,IF(D104&lt;Benchmarks!E$9,2,IF(D104&lt;Benchmarks!F$9,3,IF(D104&lt;Benchmarks!G$9,4,IF(D104&lt;Benchmarks!H$9,5,6))))))</f>
        <v>4</v>
      </c>
      <c r="F104" s="33">
        <v>0.43065693430000002</v>
      </c>
      <c r="G104" s="31">
        <f t="shared" si="7"/>
        <v>1.7226277372000001</v>
      </c>
      <c r="H104" s="31">
        <v>1.0720000000000001</v>
      </c>
      <c r="I104" s="32">
        <f>IF(H104&lt;Benchmarks!C$8,0,IF(H104&lt;Benchmarks!D$8,1,IF(H104&lt;Benchmarks!E$8,2,IF(H104&lt;Benchmarks!F$8,3,IF(H104&lt;Benchmarks!G$8,4,IF(H104&lt;Benchmarks!H$8,5,6))))))</f>
        <v>2</v>
      </c>
      <c r="J104" s="33">
        <v>1</v>
      </c>
      <c r="K104" s="31">
        <f t="shared" si="8"/>
        <v>2</v>
      </c>
      <c r="L104" s="31">
        <v>0.28000000000000003</v>
      </c>
      <c r="M104" s="32">
        <f>IF(L104&lt;Benchmarks!C$7,0,IF(L104&lt;Benchmarks!D$7,1,IF(L104&lt;Benchmarks!E$7,2,IF(L104&lt;Benchmarks!F$7,3,IF(L104&lt;Benchmarks!G$7,4,IF(L104&lt;Benchmarks!H$7,5,6))))))</f>
        <v>0</v>
      </c>
      <c r="N104" s="33">
        <v>1</v>
      </c>
      <c r="O104" s="31">
        <f t="shared" si="9"/>
        <v>0</v>
      </c>
      <c r="P104" s="31">
        <v>3.9460000000000002</v>
      </c>
      <c r="Q104" s="29">
        <f>IF(P104&lt;Benchmarks!C$5,0,IF(P104&lt;Benchmarks!D$5,1,IF(P104&lt;Benchmarks!E$5,2,IF(P104&lt;Benchmarks!F$5,3,IF(P104&lt;Benchmarks!G$5,4,IF(P104&lt;Benchmarks!H$5,5,6))))))</f>
        <v>2</v>
      </c>
      <c r="R104" s="33">
        <v>0.63138686129999999</v>
      </c>
      <c r="S104" s="31">
        <f t="shared" si="10"/>
        <v>1.2627737226</v>
      </c>
      <c r="T104" s="31">
        <v>3.875</v>
      </c>
      <c r="U104" s="29">
        <f>IF(T104&lt;Benchmarks!C$6,0,IF(T104&lt;Benchmarks!D$6,1,IF(T104&lt;Benchmarks!E$6,2,IF(T104&lt;Benchmarks!F$6,3,IF(T104&lt;Benchmarks!G$6,4,IF(T104&lt;Benchmarks!H$6,5,6))))))</f>
        <v>4</v>
      </c>
      <c r="V104" s="33">
        <v>0.44871794869999998</v>
      </c>
      <c r="W104" s="31">
        <f t="shared" si="11"/>
        <v>1.7948717947999999</v>
      </c>
      <c r="X104" s="31">
        <f t="shared" si="12"/>
        <v>6.7802732546</v>
      </c>
      <c r="Y104" s="29">
        <v>30</v>
      </c>
      <c r="Z104" s="33">
        <f t="shared" si="13"/>
        <v>0.22600910848666667</v>
      </c>
    </row>
    <row r="105" spans="1:26" x14ac:dyDescent="0.45">
      <c r="A105" s="28" t="s">
        <v>5029</v>
      </c>
      <c r="B105" s="27" t="s">
        <v>5030</v>
      </c>
      <c r="C105" s="27" t="s">
        <v>5031</v>
      </c>
      <c r="D105" s="31">
        <v>2.37</v>
      </c>
      <c r="E105" s="32">
        <f>IF(D105&lt;Benchmarks!C$9,0,IF(D105&lt;Benchmarks!D$9,1,IF(D105&lt;Benchmarks!E$9,2,IF(D105&lt;Benchmarks!F$9,3,IF(D105&lt;Benchmarks!G$9,4,IF(D105&lt;Benchmarks!H$9,5,6))))))</f>
        <v>2</v>
      </c>
      <c r="F105" s="33">
        <v>0.99635036499999996</v>
      </c>
      <c r="G105" s="31">
        <f t="shared" si="7"/>
        <v>1.9927007299999999</v>
      </c>
      <c r="H105" s="31">
        <v>1.599</v>
      </c>
      <c r="I105" s="32">
        <f>IF(H105&lt;Benchmarks!C$8,0,IF(H105&lt;Benchmarks!D$8,1,IF(H105&lt;Benchmarks!E$8,2,IF(H105&lt;Benchmarks!F$8,3,IF(H105&lt;Benchmarks!G$8,4,IF(H105&lt;Benchmarks!H$8,5,6))))))</f>
        <v>6</v>
      </c>
      <c r="J105" s="33">
        <v>1</v>
      </c>
      <c r="K105" s="31">
        <f t="shared" si="8"/>
        <v>6</v>
      </c>
      <c r="L105" s="31">
        <v>0.42699999999999999</v>
      </c>
      <c r="M105" s="32">
        <f>IF(L105&lt;Benchmarks!C$7,0,IF(L105&lt;Benchmarks!D$7,1,IF(L105&lt;Benchmarks!E$7,2,IF(L105&lt;Benchmarks!F$7,3,IF(L105&lt;Benchmarks!G$7,4,IF(L105&lt;Benchmarks!H$7,5,6))))))</f>
        <v>3</v>
      </c>
      <c r="N105" s="33">
        <v>1</v>
      </c>
      <c r="O105" s="31">
        <f t="shared" si="9"/>
        <v>3</v>
      </c>
      <c r="P105" s="31">
        <v>4.3949999999999996</v>
      </c>
      <c r="Q105" s="29">
        <f>IF(P105&lt;Benchmarks!C$5,0,IF(P105&lt;Benchmarks!D$5,1,IF(P105&lt;Benchmarks!E$5,2,IF(P105&lt;Benchmarks!F$5,3,IF(P105&lt;Benchmarks!G$5,4,IF(P105&lt;Benchmarks!H$5,5,6))))))</f>
        <v>5</v>
      </c>
      <c r="R105" s="33">
        <v>1</v>
      </c>
      <c r="S105" s="31">
        <f t="shared" si="10"/>
        <v>5</v>
      </c>
      <c r="T105" s="31">
        <v>3.9769999999999999</v>
      </c>
      <c r="U105" s="29">
        <f>IF(T105&lt;Benchmarks!C$6,0,IF(T105&lt;Benchmarks!D$6,1,IF(T105&lt;Benchmarks!E$6,2,IF(T105&lt;Benchmarks!F$6,3,IF(T105&lt;Benchmarks!G$6,4,IF(T105&lt;Benchmarks!H$6,5,6))))))</f>
        <v>5</v>
      </c>
      <c r="V105" s="33">
        <v>1</v>
      </c>
      <c r="W105" s="31">
        <f t="shared" si="11"/>
        <v>5</v>
      </c>
      <c r="X105" s="31">
        <f t="shared" si="12"/>
        <v>20.992700729999999</v>
      </c>
      <c r="Y105" s="29">
        <v>30</v>
      </c>
      <c r="Z105" s="33">
        <f t="shared" si="13"/>
        <v>0.69975669099999993</v>
      </c>
    </row>
    <row r="106" spans="1:26" x14ac:dyDescent="0.45">
      <c r="A106" s="28" t="s">
        <v>3601</v>
      </c>
      <c r="B106" s="27" t="s">
        <v>3602</v>
      </c>
      <c r="C106" s="27" t="s">
        <v>3603</v>
      </c>
      <c r="D106" s="31">
        <v>2.4649999999999999</v>
      </c>
      <c r="E106" s="32">
        <f>IF(D106&lt;Benchmarks!C$9,0,IF(D106&lt;Benchmarks!D$9,1,IF(D106&lt;Benchmarks!E$9,2,IF(D106&lt;Benchmarks!F$9,3,IF(D106&lt;Benchmarks!G$9,4,IF(D106&lt;Benchmarks!H$9,5,6))))))</f>
        <v>3</v>
      </c>
      <c r="F106" s="33">
        <v>0.96350364960000001</v>
      </c>
      <c r="G106" s="31">
        <f t="shared" si="7"/>
        <v>2.8905109488000003</v>
      </c>
      <c r="H106" s="31">
        <v>0.83</v>
      </c>
      <c r="I106" s="32">
        <f>IF(H106&lt;Benchmarks!C$8,0,IF(H106&lt;Benchmarks!D$8,1,IF(H106&lt;Benchmarks!E$8,2,IF(H106&lt;Benchmarks!F$8,3,IF(H106&lt;Benchmarks!G$8,4,IF(H106&lt;Benchmarks!H$8,5,6))))))</f>
        <v>0</v>
      </c>
      <c r="J106" s="33">
        <v>1</v>
      </c>
      <c r="K106" s="31">
        <f t="shared" si="8"/>
        <v>0</v>
      </c>
      <c r="L106" s="31">
        <v>0.66700000000000004</v>
      </c>
      <c r="M106" s="32">
        <f>IF(L106&lt;Benchmarks!C$7,0,IF(L106&lt;Benchmarks!D$7,1,IF(L106&lt;Benchmarks!E$7,2,IF(L106&lt;Benchmarks!F$7,3,IF(L106&lt;Benchmarks!G$7,4,IF(L106&lt;Benchmarks!H$7,5,6))))))</f>
        <v>5</v>
      </c>
      <c r="N106" s="33">
        <v>1</v>
      </c>
      <c r="O106" s="31">
        <f t="shared" si="9"/>
        <v>5</v>
      </c>
      <c r="P106" s="31">
        <v>3.9630000000000001</v>
      </c>
      <c r="Q106" s="29">
        <f>IF(P106&lt;Benchmarks!C$5,0,IF(P106&lt;Benchmarks!D$5,1,IF(P106&lt;Benchmarks!E$5,2,IF(P106&lt;Benchmarks!F$5,3,IF(P106&lt;Benchmarks!G$5,4,IF(P106&lt;Benchmarks!H$5,5,6))))))</f>
        <v>2</v>
      </c>
      <c r="R106" s="33">
        <v>0.99635036499999996</v>
      </c>
      <c r="S106" s="31">
        <f t="shared" si="10"/>
        <v>1.9927007299999999</v>
      </c>
      <c r="T106" s="31">
        <v>3.6480000000000001</v>
      </c>
      <c r="U106" s="29">
        <f>IF(T106&lt;Benchmarks!C$6,0,IF(T106&lt;Benchmarks!D$6,1,IF(T106&lt;Benchmarks!E$6,2,IF(T106&lt;Benchmarks!F$6,3,IF(T106&lt;Benchmarks!G$6,4,IF(T106&lt;Benchmarks!H$6,5,6))))))</f>
        <v>3</v>
      </c>
      <c r="V106" s="33">
        <v>0.98717948720000004</v>
      </c>
      <c r="W106" s="31">
        <f t="shared" si="11"/>
        <v>2.9615384616</v>
      </c>
      <c r="X106" s="31">
        <f t="shared" si="12"/>
        <v>12.844750140399999</v>
      </c>
      <c r="Y106" s="29">
        <v>30</v>
      </c>
      <c r="Z106" s="33">
        <f t="shared" si="13"/>
        <v>0.42815833801333331</v>
      </c>
    </row>
    <row r="107" spans="1:26" x14ac:dyDescent="0.45">
      <c r="A107" s="28" t="s">
        <v>3325</v>
      </c>
      <c r="B107" s="27" t="s">
        <v>3326</v>
      </c>
      <c r="C107" s="27" t="s">
        <v>3327</v>
      </c>
      <c r="D107" s="31">
        <v>1.2629999999999999</v>
      </c>
      <c r="E107" s="32">
        <f>IF(D107&lt;Benchmarks!C$9,0,IF(D107&lt;Benchmarks!D$9,1,IF(D107&lt;Benchmarks!E$9,2,IF(D107&lt;Benchmarks!F$9,3,IF(D107&lt;Benchmarks!G$9,4,IF(D107&lt;Benchmarks!H$9,5,6))))))</f>
        <v>0</v>
      </c>
      <c r="F107" s="33">
        <v>2.1897810199999999E-2</v>
      </c>
      <c r="G107" s="31">
        <f t="shared" si="7"/>
        <v>0</v>
      </c>
      <c r="H107" s="31">
        <v>0.77900000000000003</v>
      </c>
      <c r="I107" s="32">
        <f>IF(H107&lt;Benchmarks!C$8,0,IF(H107&lt;Benchmarks!D$8,1,IF(H107&lt;Benchmarks!E$8,2,IF(H107&lt;Benchmarks!F$8,3,IF(H107&lt;Benchmarks!G$8,4,IF(H107&lt;Benchmarks!H$8,5,6))))))</f>
        <v>0</v>
      </c>
      <c r="J107" s="33">
        <v>1</v>
      </c>
      <c r="K107" s="31">
        <f t="shared" si="8"/>
        <v>0</v>
      </c>
      <c r="L107" s="31">
        <v>0.218</v>
      </c>
      <c r="M107" s="32">
        <f>IF(L107&lt;Benchmarks!C$7,0,IF(L107&lt;Benchmarks!D$7,1,IF(L107&lt;Benchmarks!E$7,2,IF(L107&lt;Benchmarks!F$7,3,IF(L107&lt;Benchmarks!G$7,4,IF(L107&lt;Benchmarks!H$7,5,6))))))</f>
        <v>0</v>
      </c>
      <c r="N107" s="33">
        <v>1</v>
      </c>
      <c r="O107" s="31">
        <f t="shared" si="9"/>
        <v>0</v>
      </c>
      <c r="P107" s="31">
        <v>2.2599999999999998</v>
      </c>
      <c r="Q107" s="29">
        <f>IF(P107&lt;Benchmarks!C$5,0,IF(P107&lt;Benchmarks!D$5,1,IF(P107&lt;Benchmarks!E$5,2,IF(P107&lt;Benchmarks!F$5,3,IF(P107&lt;Benchmarks!G$5,4,IF(P107&lt;Benchmarks!H$5,5,6))))))</f>
        <v>0</v>
      </c>
      <c r="R107" s="33">
        <v>0.1131386861</v>
      </c>
      <c r="S107" s="31">
        <f t="shared" si="10"/>
        <v>0</v>
      </c>
      <c r="T107" s="31">
        <v>2.0529999999999999</v>
      </c>
      <c r="U107" s="29">
        <f>IF(T107&lt;Benchmarks!C$6,0,IF(T107&lt;Benchmarks!D$6,1,IF(T107&lt;Benchmarks!E$6,2,IF(T107&lt;Benchmarks!F$6,3,IF(T107&lt;Benchmarks!G$6,4,IF(T107&lt;Benchmarks!H$6,5,6))))))</f>
        <v>0</v>
      </c>
      <c r="V107" s="33">
        <v>6.4102564099999995E-2</v>
      </c>
      <c r="W107" s="31">
        <f t="shared" si="11"/>
        <v>0</v>
      </c>
      <c r="X107" s="31">
        <f t="shared" si="12"/>
        <v>0</v>
      </c>
      <c r="Y107" s="29">
        <v>30</v>
      </c>
      <c r="Z107" s="33">
        <f t="shared" si="13"/>
        <v>0</v>
      </c>
    </row>
    <row r="108" spans="1:26" x14ac:dyDescent="0.45">
      <c r="A108" s="28" t="s">
        <v>791</v>
      </c>
      <c r="B108" s="27" t="s">
        <v>792</v>
      </c>
      <c r="C108" s="27" t="s">
        <v>793</v>
      </c>
      <c r="D108" s="31">
        <v>2.95</v>
      </c>
      <c r="E108" s="32">
        <f>IF(D108&lt;Benchmarks!C$9,0,IF(D108&lt;Benchmarks!D$9,1,IF(D108&lt;Benchmarks!E$9,2,IF(D108&lt;Benchmarks!F$9,3,IF(D108&lt;Benchmarks!G$9,4,IF(D108&lt;Benchmarks!H$9,5,6))))))</f>
        <v>5</v>
      </c>
      <c r="F108" s="33">
        <v>0.98905109489999998</v>
      </c>
      <c r="G108" s="31">
        <f t="shared" si="7"/>
        <v>4.9452554744999997</v>
      </c>
      <c r="H108" s="31">
        <v>1.284</v>
      </c>
      <c r="I108" s="32">
        <f>IF(H108&lt;Benchmarks!C$8,0,IF(H108&lt;Benchmarks!D$8,1,IF(H108&lt;Benchmarks!E$8,2,IF(H108&lt;Benchmarks!F$8,3,IF(H108&lt;Benchmarks!G$8,4,IF(H108&lt;Benchmarks!H$8,5,6))))))</f>
        <v>5</v>
      </c>
      <c r="J108" s="33">
        <v>1</v>
      </c>
      <c r="K108" s="31">
        <f t="shared" si="8"/>
        <v>5</v>
      </c>
      <c r="L108" s="31">
        <v>0.33500000000000002</v>
      </c>
      <c r="M108" s="32">
        <f>IF(L108&lt;Benchmarks!C$7,0,IF(L108&lt;Benchmarks!D$7,1,IF(L108&lt;Benchmarks!E$7,2,IF(L108&lt;Benchmarks!F$7,3,IF(L108&lt;Benchmarks!G$7,4,IF(L108&lt;Benchmarks!H$7,5,6))))))</f>
        <v>1</v>
      </c>
      <c r="N108" s="33">
        <v>1</v>
      </c>
      <c r="O108" s="31">
        <f t="shared" si="9"/>
        <v>1</v>
      </c>
      <c r="P108" s="31">
        <v>4.569</v>
      </c>
      <c r="Q108" s="29">
        <f>IF(P108&lt;Benchmarks!C$5,0,IF(P108&lt;Benchmarks!D$5,1,IF(P108&lt;Benchmarks!E$5,2,IF(P108&lt;Benchmarks!F$5,3,IF(P108&lt;Benchmarks!G$5,4,IF(P108&lt;Benchmarks!H$5,5,6))))))</f>
        <v>5</v>
      </c>
      <c r="R108" s="33">
        <v>0.97810218979999997</v>
      </c>
      <c r="S108" s="31">
        <f t="shared" si="10"/>
        <v>4.8905109489999994</v>
      </c>
      <c r="T108" s="31">
        <v>4.0140000000000002</v>
      </c>
      <c r="U108" s="29">
        <f>IF(T108&lt;Benchmarks!C$6,0,IF(T108&lt;Benchmarks!D$6,1,IF(T108&lt;Benchmarks!E$6,2,IF(T108&lt;Benchmarks!F$6,3,IF(T108&lt;Benchmarks!G$6,4,IF(T108&lt;Benchmarks!H$6,5,6))))))</f>
        <v>5</v>
      </c>
      <c r="V108" s="33">
        <v>0.97435897439999997</v>
      </c>
      <c r="W108" s="31">
        <f t="shared" si="11"/>
        <v>4.8717948719999997</v>
      </c>
      <c r="X108" s="31">
        <f t="shared" si="12"/>
        <v>20.7075612955</v>
      </c>
      <c r="Y108" s="29">
        <v>30</v>
      </c>
      <c r="Z108" s="33">
        <f t="shared" si="13"/>
        <v>0.69025204318333333</v>
      </c>
    </row>
    <row r="109" spans="1:26" x14ac:dyDescent="0.45">
      <c r="A109" s="28" t="s">
        <v>1194</v>
      </c>
      <c r="B109" s="27" t="s">
        <v>1195</v>
      </c>
      <c r="C109" s="27" t="s">
        <v>1196</v>
      </c>
      <c r="D109" s="31">
        <v>2.9039999999999999</v>
      </c>
      <c r="E109" s="32">
        <f>IF(D109&lt;Benchmarks!C$9,0,IF(D109&lt;Benchmarks!D$9,1,IF(D109&lt;Benchmarks!E$9,2,IF(D109&lt;Benchmarks!F$9,3,IF(D109&lt;Benchmarks!G$9,4,IF(D109&lt;Benchmarks!H$9,5,6))))))</f>
        <v>5</v>
      </c>
      <c r="F109" s="33">
        <v>0.98175182480000001</v>
      </c>
      <c r="G109" s="31">
        <f t="shared" si="7"/>
        <v>4.9087591240000004</v>
      </c>
      <c r="H109" s="31">
        <v>1.103</v>
      </c>
      <c r="I109" s="32">
        <f>IF(H109&lt;Benchmarks!C$8,0,IF(H109&lt;Benchmarks!D$8,1,IF(H109&lt;Benchmarks!E$8,2,IF(H109&lt;Benchmarks!F$8,3,IF(H109&lt;Benchmarks!G$8,4,IF(H109&lt;Benchmarks!H$8,5,6))))))</f>
        <v>2</v>
      </c>
      <c r="J109" s="33">
        <v>1</v>
      </c>
      <c r="K109" s="31">
        <f t="shared" si="8"/>
        <v>2</v>
      </c>
      <c r="L109" s="31">
        <v>0.36799999999999999</v>
      </c>
      <c r="M109" s="32">
        <f>IF(L109&lt;Benchmarks!C$7,0,IF(L109&lt;Benchmarks!D$7,1,IF(L109&lt;Benchmarks!E$7,2,IF(L109&lt;Benchmarks!F$7,3,IF(L109&lt;Benchmarks!G$7,4,IF(L109&lt;Benchmarks!H$7,5,6))))))</f>
        <v>2</v>
      </c>
      <c r="N109" s="33">
        <v>1</v>
      </c>
      <c r="O109" s="31">
        <f t="shared" si="9"/>
        <v>2</v>
      </c>
      <c r="P109" s="31">
        <v>4.375</v>
      </c>
      <c r="Q109" s="29">
        <f>IF(P109&lt;Benchmarks!C$5,0,IF(P109&lt;Benchmarks!D$5,1,IF(P109&lt;Benchmarks!E$5,2,IF(P109&lt;Benchmarks!F$5,3,IF(P109&lt;Benchmarks!G$5,4,IF(P109&lt;Benchmarks!H$5,5,6))))))</f>
        <v>5</v>
      </c>
      <c r="R109" s="33">
        <v>0.96715328469999995</v>
      </c>
      <c r="S109" s="31">
        <f t="shared" si="10"/>
        <v>4.8357664235</v>
      </c>
      <c r="T109" s="31">
        <v>3.8759999999999999</v>
      </c>
      <c r="U109" s="29">
        <f>IF(T109&lt;Benchmarks!C$6,0,IF(T109&lt;Benchmarks!D$6,1,IF(T109&lt;Benchmarks!E$6,2,IF(T109&lt;Benchmarks!F$6,3,IF(T109&lt;Benchmarks!G$6,4,IF(T109&lt;Benchmarks!H$6,5,6))))))</f>
        <v>4</v>
      </c>
      <c r="V109" s="33">
        <v>0.89743589739999996</v>
      </c>
      <c r="W109" s="31">
        <f t="shared" si="11"/>
        <v>3.5897435895999998</v>
      </c>
      <c r="X109" s="31">
        <f t="shared" si="12"/>
        <v>17.334269137100002</v>
      </c>
      <c r="Y109" s="29">
        <v>30</v>
      </c>
      <c r="Z109" s="33">
        <f t="shared" si="13"/>
        <v>0.57780897123666675</v>
      </c>
    </row>
    <row r="110" spans="1:26" x14ac:dyDescent="0.45">
      <c r="A110" s="28" t="s">
        <v>374</v>
      </c>
      <c r="B110" s="27" t="s">
        <v>375</v>
      </c>
      <c r="C110" s="27" t="s">
        <v>376</v>
      </c>
      <c r="D110" s="31">
        <v>2.7559999999999998</v>
      </c>
      <c r="E110" s="32">
        <f>IF(D110&lt;Benchmarks!C$9,0,IF(D110&lt;Benchmarks!D$9,1,IF(D110&lt;Benchmarks!E$9,2,IF(D110&lt;Benchmarks!F$9,3,IF(D110&lt;Benchmarks!G$9,4,IF(D110&lt;Benchmarks!H$9,5,6))))))</f>
        <v>5</v>
      </c>
      <c r="F110" s="33">
        <v>0.73357664229999997</v>
      </c>
      <c r="G110" s="31">
        <f t="shared" si="7"/>
        <v>3.6678832115</v>
      </c>
      <c r="H110" s="31">
        <v>1.1200000000000001</v>
      </c>
      <c r="I110" s="32">
        <f>IF(H110&lt;Benchmarks!C$8,0,IF(H110&lt;Benchmarks!D$8,1,IF(H110&lt;Benchmarks!E$8,2,IF(H110&lt;Benchmarks!F$8,3,IF(H110&lt;Benchmarks!G$8,4,IF(H110&lt;Benchmarks!H$8,5,6))))))</f>
        <v>3</v>
      </c>
      <c r="J110" s="33">
        <v>1</v>
      </c>
      <c r="K110" s="31">
        <f t="shared" si="8"/>
        <v>3</v>
      </c>
      <c r="L110" s="31">
        <v>0.11899999999999999</v>
      </c>
      <c r="M110" s="32">
        <f>IF(L110&lt;Benchmarks!C$7,0,IF(L110&lt;Benchmarks!D$7,1,IF(L110&lt;Benchmarks!E$7,2,IF(L110&lt;Benchmarks!F$7,3,IF(L110&lt;Benchmarks!G$7,4,IF(L110&lt;Benchmarks!H$7,5,6))))))</f>
        <v>0</v>
      </c>
      <c r="N110" s="33">
        <v>1</v>
      </c>
      <c r="O110" s="31">
        <f t="shared" si="9"/>
        <v>0</v>
      </c>
      <c r="P110" s="31">
        <v>3.9950000000000001</v>
      </c>
      <c r="Q110" s="29">
        <f>IF(P110&lt;Benchmarks!C$5,0,IF(P110&lt;Benchmarks!D$5,1,IF(P110&lt;Benchmarks!E$5,2,IF(P110&lt;Benchmarks!F$5,3,IF(P110&lt;Benchmarks!G$5,4,IF(P110&lt;Benchmarks!H$5,5,6))))))</f>
        <v>3</v>
      </c>
      <c r="R110" s="33">
        <v>0.52919708030000001</v>
      </c>
      <c r="S110" s="31">
        <f t="shared" si="10"/>
        <v>1.5875912409000001</v>
      </c>
      <c r="T110" s="31">
        <v>3.6419999999999999</v>
      </c>
      <c r="U110" s="29">
        <f>IF(T110&lt;Benchmarks!C$6,0,IF(T110&lt;Benchmarks!D$6,1,IF(T110&lt;Benchmarks!E$6,2,IF(T110&lt;Benchmarks!F$6,3,IF(T110&lt;Benchmarks!G$6,4,IF(T110&lt;Benchmarks!H$6,5,6))))))</f>
        <v>3</v>
      </c>
      <c r="V110" s="33">
        <v>0.29487179489999998</v>
      </c>
      <c r="W110" s="31">
        <f t="shared" si="11"/>
        <v>0.88461538470000001</v>
      </c>
      <c r="X110" s="31">
        <f t="shared" si="12"/>
        <v>9.1400898370999997</v>
      </c>
      <c r="Y110" s="29">
        <v>30</v>
      </c>
      <c r="Z110" s="33">
        <f t="shared" si="13"/>
        <v>0.30466966123666667</v>
      </c>
    </row>
    <row r="111" spans="1:26" x14ac:dyDescent="0.45">
      <c r="A111" s="28" t="s">
        <v>3551</v>
      </c>
      <c r="B111" s="27" t="s">
        <v>3552</v>
      </c>
      <c r="C111" s="27" t="s">
        <v>3553</v>
      </c>
      <c r="D111" s="31">
        <v>1.9339999999999999</v>
      </c>
      <c r="E111" s="32">
        <f>IF(D111&lt;Benchmarks!C$9,0,IF(D111&lt;Benchmarks!D$9,1,IF(D111&lt;Benchmarks!E$9,2,IF(D111&lt;Benchmarks!F$9,3,IF(D111&lt;Benchmarks!G$9,4,IF(D111&lt;Benchmarks!H$9,5,6))))))</f>
        <v>0</v>
      </c>
      <c r="F111" s="33">
        <v>0.85766423359999999</v>
      </c>
      <c r="G111" s="31">
        <f t="shared" si="7"/>
        <v>0</v>
      </c>
      <c r="H111" s="31">
        <v>1.0429999999999999</v>
      </c>
      <c r="I111" s="32">
        <f>IF(H111&lt;Benchmarks!C$8,0,IF(H111&lt;Benchmarks!D$8,1,IF(H111&lt;Benchmarks!E$8,2,IF(H111&lt;Benchmarks!F$8,3,IF(H111&lt;Benchmarks!G$8,4,IF(H111&lt;Benchmarks!H$8,5,6))))))</f>
        <v>2</v>
      </c>
      <c r="J111" s="33">
        <v>1</v>
      </c>
      <c r="K111" s="31">
        <f t="shared" si="8"/>
        <v>2</v>
      </c>
      <c r="L111" s="31">
        <v>0.39</v>
      </c>
      <c r="M111" s="32">
        <f>IF(L111&lt;Benchmarks!C$7,0,IF(L111&lt;Benchmarks!D$7,1,IF(L111&lt;Benchmarks!E$7,2,IF(L111&lt;Benchmarks!F$7,3,IF(L111&lt;Benchmarks!G$7,4,IF(L111&lt;Benchmarks!H$7,5,6))))))</f>
        <v>2</v>
      </c>
      <c r="N111" s="33">
        <v>1</v>
      </c>
      <c r="O111" s="31">
        <f t="shared" si="9"/>
        <v>2</v>
      </c>
      <c r="P111" s="31">
        <v>3.367</v>
      </c>
      <c r="Q111" s="29">
        <f>IF(P111&lt;Benchmarks!C$5,0,IF(P111&lt;Benchmarks!D$5,1,IF(P111&lt;Benchmarks!E$5,2,IF(P111&lt;Benchmarks!F$5,3,IF(P111&lt;Benchmarks!G$5,4,IF(P111&lt;Benchmarks!H$5,5,6))))))</f>
        <v>0</v>
      </c>
      <c r="R111" s="33">
        <v>1</v>
      </c>
      <c r="S111" s="31">
        <f t="shared" si="10"/>
        <v>0</v>
      </c>
      <c r="T111" s="31">
        <v>3.137</v>
      </c>
      <c r="U111" s="29">
        <f>IF(T111&lt;Benchmarks!C$6,0,IF(T111&lt;Benchmarks!D$6,1,IF(T111&lt;Benchmarks!E$6,2,IF(T111&lt;Benchmarks!F$6,3,IF(T111&lt;Benchmarks!G$6,4,IF(T111&lt;Benchmarks!H$6,5,6))))))</f>
        <v>0</v>
      </c>
      <c r="V111" s="33">
        <v>1</v>
      </c>
      <c r="W111" s="31">
        <f t="shared" si="11"/>
        <v>0</v>
      </c>
      <c r="X111" s="31">
        <f t="shared" si="12"/>
        <v>4</v>
      </c>
      <c r="Y111" s="29">
        <v>30</v>
      </c>
      <c r="Z111" s="33">
        <f t="shared" si="13"/>
        <v>0.13333333333333333</v>
      </c>
    </row>
    <row r="112" spans="1:26" x14ac:dyDescent="0.45">
      <c r="A112" s="28" t="s">
        <v>5109</v>
      </c>
      <c r="B112" s="27" t="s">
        <v>5110</v>
      </c>
      <c r="C112" s="27" t="s">
        <v>5111</v>
      </c>
      <c r="D112" s="31">
        <v>2.4</v>
      </c>
      <c r="E112" s="32">
        <f>IF(D112&lt;Benchmarks!C$9,0,IF(D112&lt;Benchmarks!D$9,1,IF(D112&lt;Benchmarks!E$9,2,IF(D112&lt;Benchmarks!F$9,3,IF(D112&lt;Benchmarks!G$9,4,IF(D112&lt;Benchmarks!H$9,5,6))))))</f>
        <v>2</v>
      </c>
      <c r="F112" s="33">
        <v>0.4854014599</v>
      </c>
      <c r="G112" s="31">
        <f t="shared" si="7"/>
        <v>0.9708029198</v>
      </c>
      <c r="H112" s="31">
        <v>0.97799999999999998</v>
      </c>
      <c r="I112" s="32">
        <f>IF(H112&lt;Benchmarks!C$8,0,IF(H112&lt;Benchmarks!D$8,1,IF(H112&lt;Benchmarks!E$8,2,IF(H112&lt;Benchmarks!F$8,3,IF(H112&lt;Benchmarks!G$8,4,IF(H112&lt;Benchmarks!H$8,5,6))))))</f>
        <v>1</v>
      </c>
      <c r="J112" s="33">
        <v>1</v>
      </c>
      <c r="K112" s="31">
        <f t="shared" si="8"/>
        <v>1</v>
      </c>
      <c r="L112" s="31">
        <v>0.33</v>
      </c>
      <c r="M112" s="32">
        <f>IF(L112&lt;Benchmarks!C$7,0,IF(L112&lt;Benchmarks!D$7,1,IF(L112&lt;Benchmarks!E$7,2,IF(L112&lt;Benchmarks!F$7,3,IF(L112&lt;Benchmarks!G$7,4,IF(L112&lt;Benchmarks!H$7,5,6))))))</f>
        <v>1</v>
      </c>
      <c r="N112" s="33">
        <v>1</v>
      </c>
      <c r="O112" s="31">
        <f t="shared" si="9"/>
        <v>1</v>
      </c>
      <c r="P112" s="31">
        <v>3.7080000000000002</v>
      </c>
      <c r="Q112" s="29">
        <f>IF(P112&lt;Benchmarks!C$5,0,IF(P112&lt;Benchmarks!D$5,1,IF(P112&lt;Benchmarks!E$5,2,IF(P112&lt;Benchmarks!F$5,3,IF(P112&lt;Benchmarks!G$5,4,IF(P112&lt;Benchmarks!H$5,5,6))))))</f>
        <v>1</v>
      </c>
      <c r="R112" s="33">
        <v>0.6131386861</v>
      </c>
      <c r="S112" s="31">
        <f t="shared" si="10"/>
        <v>0.6131386861</v>
      </c>
      <c r="T112" s="31">
        <v>3.0270000000000001</v>
      </c>
      <c r="U112" s="29">
        <f>IF(T112&lt;Benchmarks!C$6,0,IF(T112&lt;Benchmarks!D$6,1,IF(T112&lt;Benchmarks!E$6,2,IF(T112&lt;Benchmarks!F$6,3,IF(T112&lt;Benchmarks!G$6,4,IF(T112&lt;Benchmarks!H$6,5,6))))))</f>
        <v>0</v>
      </c>
      <c r="V112" s="33">
        <v>3.8461538500000003E-2</v>
      </c>
      <c r="W112" s="31">
        <f t="shared" si="11"/>
        <v>0</v>
      </c>
      <c r="X112" s="31">
        <f t="shared" si="12"/>
        <v>3.5839416059000002</v>
      </c>
      <c r="Y112" s="29">
        <v>30</v>
      </c>
      <c r="Z112" s="33">
        <f t="shared" si="13"/>
        <v>0.11946472019666668</v>
      </c>
    </row>
    <row r="113" spans="1:26" x14ac:dyDescent="0.45">
      <c r="A113" s="28" t="s">
        <v>3947</v>
      </c>
      <c r="B113" s="27" t="s">
        <v>3948</v>
      </c>
      <c r="C113" s="27" t="s">
        <v>3949</v>
      </c>
      <c r="D113" s="31">
        <v>2.105</v>
      </c>
      <c r="E113" s="32">
        <f>IF(D113&lt;Benchmarks!C$9,0,IF(D113&lt;Benchmarks!D$9,1,IF(D113&lt;Benchmarks!E$9,2,IF(D113&lt;Benchmarks!F$9,3,IF(D113&lt;Benchmarks!G$9,4,IF(D113&lt;Benchmarks!H$9,5,6))))))</f>
        <v>0</v>
      </c>
      <c r="F113" s="33">
        <v>0.24452554739999999</v>
      </c>
      <c r="G113" s="31">
        <f t="shared" si="7"/>
        <v>0</v>
      </c>
      <c r="H113" s="31">
        <v>1.103</v>
      </c>
      <c r="I113" s="32">
        <f>IF(H113&lt;Benchmarks!C$8,0,IF(H113&lt;Benchmarks!D$8,1,IF(H113&lt;Benchmarks!E$8,2,IF(H113&lt;Benchmarks!F$8,3,IF(H113&lt;Benchmarks!G$8,4,IF(H113&lt;Benchmarks!H$8,5,6))))))</f>
        <v>2</v>
      </c>
      <c r="J113" s="33">
        <v>1</v>
      </c>
      <c r="K113" s="31">
        <f t="shared" si="8"/>
        <v>2</v>
      </c>
      <c r="L113" s="31">
        <v>0.437</v>
      </c>
      <c r="M113" s="32">
        <f>IF(L113&lt;Benchmarks!C$7,0,IF(L113&lt;Benchmarks!D$7,1,IF(L113&lt;Benchmarks!E$7,2,IF(L113&lt;Benchmarks!F$7,3,IF(L113&lt;Benchmarks!G$7,4,IF(L113&lt;Benchmarks!H$7,5,6))))))</f>
        <v>3</v>
      </c>
      <c r="N113" s="33">
        <v>1</v>
      </c>
      <c r="O113" s="31">
        <f t="shared" si="9"/>
        <v>3</v>
      </c>
      <c r="P113" s="31">
        <v>3.6440000000000001</v>
      </c>
      <c r="Q113" s="29">
        <f>IF(P113&lt;Benchmarks!C$5,0,IF(P113&lt;Benchmarks!D$5,1,IF(P113&lt;Benchmarks!E$5,2,IF(P113&lt;Benchmarks!F$5,3,IF(P113&lt;Benchmarks!G$5,4,IF(P113&lt;Benchmarks!H$5,5,6))))))</f>
        <v>1</v>
      </c>
      <c r="R113" s="33">
        <v>0.55839416060000002</v>
      </c>
      <c r="S113" s="31">
        <f t="shared" si="10"/>
        <v>0.55839416060000002</v>
      </c>
      <c r="T113" s="31">
        <v>3.15</v>
      </c>
      <c r="U113" s="29">
        <f>IF(T113&lt;Benchmarks!C$6,0,IF(T113&lt;Benchmarks!D$6,1,IF(T113&lt;Benchmarks!E$6,2,IF(T113&lt;Benchmarks!F$6,3,IF(T113&lt;Benchmarks!G$6,4,IF(T113&lt;Benchmarks!H$6,5,6))))))</f>
        <v>0</v>
      </c>
      <c r="V113" s="33">
        <v>0.29487179489999998</v>
      </c>
      <c r="W113" s="31">
        <f t="shared" si="11"/>
        <v>0</v>
      </c>
      <c r="X113" s="31">
        <f t="shared" si="12"/>
        <v>5.5583941605999998</v>
      </c>
      <c r="Y113" s="29">
        <v>30</v>
      </c>
      <c r="Z113" s="33">
        <f t="shared" si="13"/>
        <v>0.18527980535333333</v>
      </c>
    </row>
    <row r="114" spans="1:26" x14ac:dyDescent="0.45">
      <c r="A114" s="28" t="s">
        <v>2949</v>
      </c>
      <c r="B114" s="27" t="s">
        <v>2950</v>
      </c>
      <c r="C114" s="27" t="s">
        <v>2951</v>
      </c>
      <c r="D114" s="31">
        <v>3.3180000000000001</v>
      </c>
      <c r="E114" s="32">
        <f>IF(D114&lt;Benchmarks!C$9,0,IF(D114&lt;Benchmarks!D$9,1,IF(D114&lt;Benchmarks!E$9,2,IF(D114&lt;Benchmarks!F$9,3,IF(D114&lt;Benchmarks!G$9,4,IF(D114&lt;Benchmarks!H$9,5,6))))))</f>
        <v>6</v>
      </c>
      <c r="F114" s="33">
        <v>0.63138686129999999</v>
      </c>
      <c r="G114" s="31">
        <f t="shared" si="7"/>
        <v>3.7883211677999999</v>
      </c>
      <c r="H114" s="31">
        <v>0.88100000000000001</v>
      </c>
      <c r="I114" s="32">
        <f>IF(H114&lt;Benchmarks!C$8,0,IF(H114&lt;Benchmarks!D$8,1,IF(H114&lt;Benchmarks!E$8,2,IF(H114&lt;Benchmarks!F$8,3,IF(H114&lt;Benchmarks!G$8,4,IF(H114&lt;Benchmarks!H$8,5,6))))))</f>
        <v>0</v>
      </c>
      <c r="J114" s="33">
        <v>0.66788321169999998</v>
      </c>
      <c r="K114" s="31">
        <f t="shared" si="8"/>
        <v>0</v>
      </c>
      <c r="L114" s="31">
        <v>0.33500000000000002</v>
      </c>
      <c r="M114" s="32">
        <f>IF(L114&lt;Benchmarks!C$7,0,IF(L114&lt;Benchmarks!D$7,1,IF(L114&lt;Benchmarks!E$7,2,IF(L114&lt;Benchmarks!F$7,3,IF(L114&lt;Benchmarks!G$7,4,IF(L114&lt;Benchmarks!H$7,5,6))))))</f>
        <v>1</v>
      </c>
      <c r="N114" s="33">
        <v>0.66788321169999998</v>
      </c>
      <c r="O114" s="31">
        <f t="shared" si="9"/>
        <v>0.66788321169999998</v>
      </c>
      <c r="P114" s="31">
        <v>4.5330000000000004</v>
      </c>
      <c r="Q114" s="29">
        <f>IF(P114&lt;Benchmarks!C$5,0,IF(P114&lt;Benchmarks!D$5,1,IF(P114&lt;Benchmarks!E$5,2,IF(P114&lt;Benchmarks!F$5,3,IF(P114&lt;Benchmarks!G$5,4,IF(P114&lt;Benchmarks!H$5,5,6))))))</f>
        <v>5</v>
      </c>
      <c r="R114" s="33">
        <v>0.50364963500000004</v>
      </c>
      <c r="S114" s="31">
        <f t="shared" si="10"/>
        <v>2.5182481750000001</v>
      </c>
      <c r="T114" s="31">
        <v>4.2560000000000002</v>
      </c>
      <c r="U114" s="29">
        <f>IF(T114&lt;Benchmarks!C$6,0,IF(T114&lt;Benchmarks!D$6,1,IF(T114&lt;Benchmarks!E$6,2,IF(T114&lt;Benchmarks!F$6,3,IF(T114&lt;Benchmarks!G$6,4,IF(T114&lt;Benchmarks!H$6,5,6))))))</f>
        <v>5</v>
      </c>
      <c r="V114" s="33">
        <v>0.51282051279999996</v>
      </c>
      <c r="W114" s="31">
        <f t="shared" si="11"/>
        <v>2.5641025639999997</v>
      </c>
      <c r="X114" s="31">
        <f t="shared" si="12"/>
        <v>9.5385551184999997</v>
      </c>
      <c r="Y114" s="29">
        <v>30</v>
      </c>
      <c r="Z114" s="33">
        <f t="shared" si="13"/>
        <v>0.31795183728333332</v>
      </c>
    </row>
    <row r="115" spans="1:26" x14ac:dyDescent="0.45">
      <c r="A115" s="28" t="s">
        <v>1807</v>
      </c>
      <c r="B115" s="27" t="s">
        <v>1808</v>
      </c>
      <c r="C115" s="27" t="s">
        <v>1809</v>
      </c>
      <c r="D115" s="31">
        <v>2.5990000000000002</v>
      </c>
      <c r="E115" s="32">
        <f>IF(D115&lt;Benchmarks!C$9,0,IF(D115&lt;Benchmarks!D$9,1,IF(D115&lt;Benchmarks!E$9,2,IF(D115&lt;Benchmarks!F$9,3,IF(D115&lt;Benchmarks!G$9,4,IF(D115&lt;Benchmarks!H$9,5,6))))))</f>
        <v>4</v>
      </c>
      <c r="F115" s="33">
        <v>0.90145985399999995</v>
      </c>
      <c r="G115" s="31">
        <f t="shared" si="7"/>
        <v>3.6058394159999998</v>
      </c>
      <c r="H115" s="31">
        <v>1.161</v>
      </c>
      <c r="I115" s="32">
        <f>IF(H115&lt;Benchmarks!C$8,0,IF(H115&lt;Benchmarks!D$8,1,IF(H115&lt;Benchmarks!E$8,2,IF(H115&lt;Benchmarks!F$8,3,IF(H115&lt;Benchmarks!G$8,4,IF(H115&lt;Benchmarks!H$8,5,6))))))</f>
        <v>3</v>
      </c>
      <c r="J115" s="33">
        <v>1</v>
      </c>
      <c r="K115" s="31">
        <f t="shared" si="8"/>
        <v>3</v>
      </c>
      <c r="L115" s="31">
        <v>0.38800000000000001</v>
      </c>
      <c r="M115" s="32">
        <f>IF(L115&lt;Benchmarks!C$7,0,IF(L115&lt;Benchmarks!D$7,1,IF(L115&lt;Benchmarks!E$7,2,IF(L115&lt;Benchmarks!F$7,3,IF(L115&lt;Benchmarks!G$7,4,IF(L115&lt;Benchmarks!H$7,5,6))))))</f>
        <v>2</v>
      </c>
      <c r="N115" s="33">
        <v>1</v>
      </c>
      <c r="O115" s="31">
        <f t="shared" si="9"/>
        <v>2</v>
      </c>
      <c r="P115" s="31">
        <v>4.1479999999999997</v>
      </c>
      <c r="Q115" s="29">
        <f>IF(P115&lt;Benchmarks!C$5,0,IF(P115&lt;Benchmarks!D$5,1,IF(P115&lt;Benchmarks!E$5,2,IF(P115&lt;Benchmarks!F$5,3,IF(P115&lt;Benchmarks!G$5,4,IF(P115&lt;Benchmarks!H$5,5,6))))))</f>
        <v>4</v>
      </c>
      <c r="R115" s="33">
        <v>0.92700729930000003</v>
      </c>
      <c r="S115" s="31">
        <f t="shared" si="10"/>
        <v>3.7080291972000001</v>
      </c>
      <c r="T115" s="31">
        <v>3.556</v>
      </c>
      <c r="U115" s="29">
        <f>IF(T115&lt;Benchmarks!C$6,0,IF(T115&lt;Benchmarks!D$6,1,IF(T115&lt;Benchmarks!E$6,2,IF(T115&lt;Benchmarks!F$6,3,IF(T115&lt;Benchmarks!G$6,4,IF(T115&lt;Benchmarks!H$6,5,6))))))</f>
        <v>2</v>
      </c>
      <c r="V115" s="33">
        <v>0.8076923077</v>
      </c>
      <c r="W115" s="31">
        <f t="shared" si="11"/>
        <v>1.6153846154</v>
      </c>
      <c r="X115" s="31">
        <f t="shared" si="12"/>
        <v>13.9292532286</v>
      </c>
      <c r="Y115" s="29">
        <v>30</v>
      </c>
      <c r="Z115" s="33">
        <f t="shared" si="13"/>
        <v>0.46430844095333335</v>
      </c>
    </row>
    <row r="116" spans="1:26" x14ac:dyDescent="0.45">
      <c r="A116" s="28" t="s">
        <v>4622</v>
      </c>
      <c r="B116" s="27" t="s">
        <v>4623</v>
      </c>
      <c r="C116" s="27" t="s">
        <v>4624</v>
      </c>
      <c r="D116" s="31">
        <v>2.8820000000000001</v>
      </c>
      <c r="E116" s="32">
        <f>IF(D116&lt;Benchmarks!C$9,0,IF(D116&lt;Benchmarks!D$9,1,IF(D116&lt;Benchmarks!E$9,2,IF(D116&lt;Benchmarks!F$9,3,IF(D116&lt;Benchmarks!G$9,4,IF(D116&lt;Benchmarks!H$9,5,6))))))</f>
        <v>5</v>
      </c>
      <c r="F116" s="33">
        <v>1</v>
      </c>
      <c r="G116" s="31">
        <f t="shared" si="7"/>
        <v>5</v>
      </c>
      <c r="H116" s="31">
        <v>0.89300000000000002</v>
      </c>
      <c r="I116" s="32">
        <f>IF(H116&lt;Benchmarks!C$8,0,IF(H116&lt;Benchmarks!D$8,1,IF(H116&lt;Benchmarks!E$8,2,IF(H116&lt;Benchmarks!F$8,3,IF(H116&lt;Benchmarks!G$8,4,IF(H116&lt;Benchmarks!H$8,5,6))))))</f>
        <v>0</v>
      </c>
      <c r="J116" s="33">
        <v>1</v>
      </c>
      <c r="K116" s="31">
        <f t="shared" si="8"/>
        <v>0</v>
      </c>
      <c r="L116" s="31">
        <v>0.65</v>
      </c>
      <c r="M116" s="32">
        <f>IF(L116&lt;Benchmarks!C$7,0,IF(L116&lt;Benchmarks!D$7,1,IF(L116&lt;Benchmarks!E$7,2,IF(L116&lt;Benchmarks!F$7,3,IF(L116&lt;Benchmarks!G$7,4,IF(L116&lt;Benchmarks!H$7,5,6))))))</f>
        <v>5</v>
      </c>
      <c r="N116" s="33">
        <v>1</v>
      </c>
      <c r="O116" s="31">
        <f t="shared" si="9"/>
        <v>5</v>
      </c>
      <c r="P116" s="31">
        <v>4.4249999999999998</v>
      </c>
      <c r="Q116" s="29">
        <f>IF(P116&lt;Benchmarks!C$5,0,IF(P116&lt;Benchmarks!D$5,1,IF(P116&lt;Benchmarks!E$5,2,IF(P116&lt;Benchmarks!F$5,3,IF(P116&lt;Benchmarks!G$5,4,IF(P116&lt;Benchmarks!H$5,5,6))))))</f>
        <v>5</v>
      </c>
      <c r="R116" s="33">
        <v>1</v>
      </c>
      <c r="S116" s="31">
        <f t="shared" si="10"/>
        <v>5</v>
      </c>
      <c r="T116" s="31">
        <v>4.1740000000000004</v>
      </c>
      <c r="U116" s="29">
        <f>IF(T116&lt;Benchmarks!C$6,0,IF(T116&lt;Benchmarks!D$6,1,IF(T116&lt;Benchmarks!E$6,2,IF(T116&lt;Benchmarks!F$6,3,IF(T116&lt;Benchmarks!G$6,4,IF(T116&lt;Benchmarks!H$6,5,6))))))</f>
        <v>5</v>
      </c>
      <c r="V116" s="33">
        <v>1</v>
      </c>
      <c r="W116" s="31">
        <f t="shared" si="11"/>
        <v>5</v>
      </c>
      <c r="X116" s="31">
        <f t="shared" si="12"/>
        <v>20</v>
      </c>
      <c r="Y116" s="29">
        <v>30</v>
      </c>
      <c r="Z116" s="33">
        <f t="shared" si="13"/>
        <v>0.66666666666666663</v>
      </c>
    </row>
    <row r="117" spans="1:26" x14ac:dyDescent="0.45">
      <c r="A117" s="28" t="s">
        <v>2568</v>
      </c>
      <c r="B117" s="27" t="s">
        <v>2569</v>
      </c>
      <c r="C117" s="27" t="s">
        <v>2570</v>
      </c>
      <c r="D117" s="31">
        <v>2.7719999999999998</v>
      </c>
      <c r="E117" s="32">
        <f>IF(D117&lt;Benchmarks!C$9,0,IF(D117&lt;Benchmarks!D$9,1,IF(D117&lt;Benchmarks!E$9,2,IF(D117&lt;Benchmarks!F$9,3,IF(D117&lt;Benchmarks!G$9,4,IF(D117&lt;Benchmarks!H$9,5,6))))))</f>
        <v>5</v>
      </c>
      <c r="F117" s="33">
        <v>0.91970802920000005</v>
      </c>
      <c r="G117" s="31">
        <f t="shared" si="7"/>
        <v>4.5985401460000004</v>
      </c>
      <c r="H117" s="31">
        <v>0.88100000000000001</v>
      </c>
      <c r="I117" s="32">
        <f>IF(H117&lt;Benchmarks!C$8,0,IF(H117&lt;Benchmarks!D$8,1,IF(H117&lt;Benchmarks!E$8,2,IF(H117&lt;Benchmarks!F$8,3,IF(H117&lt;Benchmarks!G$8,4,IF(H117&lt;Benchmarks!H$8,5,6))))))</f>
        <v>0</v>
      </c>
      <c r="J117" s="33">
        <v>1</v>
      </c>
      <c r="K117" s="31">
        <f t="shared" si="8"/>
        <v>0</v>
      </c>
      <c r="L117" s="31">
        <v>0.49199999999999999</v>
      </c>
      <c r="M117" s="32">
        <f>IF(L117&lt;Benchmarks!C$7,0,IF(L117&lt;Benchmarks!D$7,1,IF(L117&lt;Benchmarks!E$7,2,IF(L117&lt;Benchmarks!F$7,3,IF(L117&lt;Benchmarks!G$7,4,IF(L117&lt;Benchmarks!H$7,5,6))))))</f>
        <v>4</v>
      </c>
      <c r="N117" s="33">
        <v>1</v>
      </c>
      <c r="O117" s="31">
        <f t="shared" si="9"/>
        <v>4</v>
      </c>
      <c r="P117" s="31">
        <v>4.1449999999999996</v>
      </c>
      <c r="Q117" s="29">
        <f>IF(P117&lt;Benchmarks!C$5,0,IF(P117&lt;Benchmarks!D$5,1,IF(P117&lt;Benchmarks!E$5,2,IF(P117&lt;Benchmarks!F$5,3,IF(P117&lt;Benchmarks!G$5,4,IF(P117&lt;Benchmarks!H$5,5,6))))))</f>
        <v>4</v>
      </c>
      <c r="R117" s="33">
        <v>0.73357664229999997</v>
      </c>
      <c r="S117" s="31">
        <f t="shared" si="10"/>
        <v>2.9343065691999999</v>
      </c>
      <c r="T117" s="31">
        <v>3.9260000000000002</v>
      </c>
      <c r="U117" s="29">
        <f>IF(T117&lt;Benchmarks!C$6,0,IF(T117&lt;Benchmarks!D$6,1,IF(T117&lt;Benchmarks!E$6,2,IF(T117&lt;Benchmarks!F$6,3,IF(T117&lt;Benchmarks!G$6,4,IF(T117&lt;Benchmarks!H$6,5,6))))))</f>
        <v>5</v>
      </c>
      <c r="V117" s="33">
        <v>0.37179487179999998</v>
      </c>
      <c r="W117" s="31">
        <f t="shared" si="11"/>
        <v>1.8589743589999999</v>
      </c>
      <c r="X117" s="31">
        <f t="shared" si="12"/>
        <v>13.391821074199999</v>
      </c>
      <c r="Y117" s="29">
        <v>30</v>
      </c>
      <c r="Z117" s="33">
        <f t="shared" si="13"/>
        <v>0.44639403580666664</v>
      </c>
    </row>
    <row r="118" spans="1:26" x14ac:dyDescent="0.45">
      <c r="A118" s="28" t="s">
        <v>4918</v>
      </c>
      <c r="B118" s="27" t="s">
        <v>4919</v>
      </c>
      <c r="C118" s="27" t="s">
        <v>4920</v>
      </c>
      <c r="D118" s="31">
        <v>2.7069999999999999</v>
      </c>
      <c r="E118" s="32">
        <f>IF(D118&lt;Benchmarks!C$9,0,IF(D118&lt;Benchmarks!D$9,1,IF(D118&lt;Benchmarks!E$9,2,IF(D118&lt;Benchmarks!F$9,3,IF(D118&lt;Benchmarks!G$9,4,IF(D118&lt;Benchmarks!H$9,5,6))))))</f>
        <v>4</v>
      </c>
      <c r="F118" s="33">
        <v>0.2262773723</v>
      </c>
      <c r="G118" s="31">
        <f t="shared" si="7"/>
        <v>0.90510948920000001</v>
      </c>
      <c r="H118" s="31">
        <v>1.573</v>
      </c>
      <c r="I118" s="32">
        <f>IF(H118&lt;Benchmarks!C$8,0,IF(H118&lt;Benchmarks!D$8,1,IF(H118&lt;Benchmarks!E$8,2,IF(H118&lt;Benchmarks!F$8,3,IF(H118&lt;Benchmarks!G$8,4,IF(H118&lt;Benchmarks!H$8,5,6))))))</f>
        <v>6</v>
      </c>
      <c r="J118" s="33">
        <v>0.33211678830000002</v>
      </c>
      <c r="K118" s="31">
        <f t="shared" si="8"/>
        <v>1.9927007298000001</v>
      </c>
      <c r="L118" s="31">
        <v>0.36799999999999999</v>
      </c>
      <c r="M118" s="32">
        <f>IF(L118&lt;Benchmarks!C$7,0,IF(L118&lt;Benchmarks!D$7,1,IF(L118&lt;Benchmarks!E$7,2,IF(L118&lt;Benchmarks!F$7,3,IF(L118&lt;Benchmarks!G$7,4,IF(L118&lt;Benchmarks!H$7,5,6))))))</f>
        <v>2</v>
      </c>
      <c r="N118" s="33">
        <v>0.33211678830000002</v>
      </c>
      <c r="O118" s="31">
        <f t="shared" si="9"/>
        <v>0.66423357660000004</v>
      </c>
      <c r="P118" s="31">
        <v>4.6479999999999997</v>
      </c>
      <c r="Q118" s="29">
        <f>IF(P118&lt;Benchmarks!C$5,0,IF(P118&lt;Benchmarks!D$5,1,IF(P118&lt;Benchmarks!E$5,2,IF(P118&lt;Benchmarks!F$5,3,IF(P118&lt;Benchmarks!G$5,4,IF(P118&lt;Benchmarks!H$5,5,6))))))</f>
        <v>5</v>
      </c>
      <c r="R118" s="33">
        <v>0.2262773723</v>
      </c>
      <c r="S118" s="31">
        <f t="shared" si="10"/>
        <v>1.1313868615</v>
      </c>
      <c r="T118" s="31">
        <v>3.9340000000000002</v>
      </c>
      <c r="U118" s="29">
        <f>IF(T118&lt;Benchmarks!C$6,0,IF(T118&lt;Benchmarks!D$6,1,IF(T118&lt;Benchmarks!E$6,2,IF(T118&lt;Benchmarks!F$6,3,IF(T118&lt;Benchmarks!G$6,4,IF(T118&lt;Benchmarks!H$6,5,6))))))</f>
        <v>5</v>
      </c>
      <c r="V118" s="33">
        <v>0.2307692308</v>
      </c>
      <c r="W118" s="31">
        <f t="shared" si="11"/>
        <v>1.153846154</v>
      </c>
      <c r="X118" s="31">
        <f t="shared" si="12"/>
        <v>5.8472768111000004</v>
      </c>
      <c r="Y118" s="29">
        <v>30</v>
      </c>
      <c r="Z118" s="33">
        <f t="shared" si="13"/>
        <v>0.19490922703666669</v>
      </c>
    </row>
    <row r="119" spans="1:26" x14ac:dyDescent="0.45">
      <c r="A119" s="28" t="s">
        <v>3531</v>
      </c>
      <c r="B119" s="27" t="s">
        <v>3532</v>
      </c>
      <c r="C119" s="27" t="s">
        <v>3533</v>
      </c>
      <c r="D119" s="31">
        <v>2.4750000000000001</v>
      </c>
      <c r="E119" s="32">
        <f>IF(D119&lt;Benchmarks!C$9,0,IF(D119&lt;Benchmarks!D$9,1,IF(D119&lt;Benchmarks!E$9,2,IF(D119&lt;Benchmarks!F$9,3,IF(D119&lt;Benchmarks!G$9,4,IF(D119&lt;Benchmarks!H$9,5,6))))))</f>
        <v>3</v>
      </c>
      <c r="F119" s="33">
        <v>1</v>
      </c>
      <c r="G119" s="31">
        <f t="shared" si="7"/>
        <v>3</v>
      </c>
      <c r="H119" s="31">
        <v>1.1930000000000001</v>
      </c>
      <c r="I119" s="32">
        <f>IF(H119&lt;Benchmarks!C$8,0,IF(H119&lt;Benchmarks!D$8,1,IF(H119&lt;Benchmarks!E$8,2,IF(H119&lt;Benchmarks!F$8,3,IF(H119&lt;Benchmarks!G$8,4,IF(H119&lt;Benchmarks!H$8,5,6))))))</f>
        <v>4</v>
      </c>
      <c r="J119" s="33">
        <v>1</v>
      </c>
      <c r="K119" s="31">
        <f t="shared" si="8"/>
        <v>4</v>
      </c>
      <c r="L119" s="31">
        <v>0.42699999999999999</v>
      </c>
      <c r="M119" s="32">
        <f>IF(L119&lt;Benchmarks!C$7,0,IF(L119&lt;Benchmarks!D$7,1,IF(L119&lt;Benchmarks!E$7,2,IF(L119&lt;Benchmarks!F$7,3,IF(L119&lt;Benchmarks!G$7,4,IF(L119&lt;Benchmarks!H$7,5,6))))))</f>
        <v>3</v>
      </c>
      <c r="N119" s="33">
        <v>1</v>
      </c>
      <c r="O119" s="31">
        <f t="shared" si="9"/>
        <v>3</v>
      </c>
      <c r="P119" s="31">
        <v>4.0949999999999998</v>
      </c>
      <c r="Q119" s="29">
        <f>IF(P119&lt;Benchmarks!C$5,0,IF(P119&lt;Benchmarks!D$5,1,IF(P119&lt;Benchmarks!E$5,2,IF(P119&lt;Benchmarks!F$5,3,IF(P119&lt;Benchmarks!G$5,4,IF(P119&lt;Benchmarks!H$5,5,6))))))</f>
        <v>3</v>
      </c>
      <c r="R119" s="33">
        <v>1</v>
      </c>
      <c r="S119" s="31">
        <f t="shared" si="10"/>
        <v>3</v>
      </c>
      <c r="T119" s="31">
        <v>3.44</v>
      </c>
      <c r="U119" s="29">
        <f>IF(T119&lt;Benchmarks!C$6,0,IF(T119&lt;Benchmarks!D$6,1,IF(T119&lt;Benchmarks!E$6,2,IF(T119&lt;Benchmarks!F$6,3,IF(T119&lt;Benchmarks!G$6,4,IF(T119&lt;Benchmarks!H$6,5,6))))))</f>
        <v>1</v>
      </c>
      <c r="V119" s="33">
        <v>1</v>
      </c>
      <c r="W119" s="31">
        <f t="shared" si="11"/>
        <v>1</v>
      </c>
      <c r="X119" s="31">
        <f t="shared" si="12"/>
        <v>14</v>
      </c>
      <c r="Y119" s="29">
        <v>30</v>
      </c>
      <c r="Z119" s="33">
        <f t="shared" si="13"/>
        <v>0.46666666666666667</v>
      </c>
    </row>
    <row r="120" spans="1:26" x14ac:dyDescent="0.45">
      <c r="A120" s="28" t="s">
        <v>3922</v>
      </c>
      <c r="B120" s="27" t="s">
        <v>3923</v>
      </c>
      <c r="C120" s="27" t="s">
        <v>3924</v>
      </c>
      <c r="D120" s="31">
        <v>1.8560000000000001</v>
      </c>
      <c r="E120" s="32">
        <f>IF(D120&lt;Benchmarks!C$9,0,IF(D120&lt;Benchmarks!D$9,1,IF(D120&lt;Benchmarks!E$9,2,IF(D120&lt;Benchmarks!F$9,3,IF(D120&lt;Benchmarks!G$9,4,IF(D120&lt;Benchmarks!H$9,5,6))))))</f>
        <v>0</v>
      </c>
      <c r="F120" s="33">
        <v>0.66788321169999998</v>
      </c>
      <c r="G120" s="31">
        <f t="shared" si="7"/>
        <v>0</v>
      </c>
      <c r="H120" s="31">
        <v>1.006</v>
      </c>
      <c r="I120" s="32">
        <f>IF(H120&lt;Benchmarks!C$8,0,IF(H120&lt;Benchmarks!D$8,1,IF(H120&lt;Benchmarks!E$8,2,IF(H120&lt;Benchmarks!F$8,3,IF(H120&lt;Benchmarks!G$8,4,IF(H120&lt;Benchmarks!H$8,5,6))))))</f>
        <v>1</v>
      </c>
      <c r="J120" s="33">
        <v>1</v>
      </c>
      <c r="K120" s="31">
        <f t="shared" si="8"/>
        <v>1</v>
      </c>
      <c r="L120" s="31">
        <v>0.38700000000000001</v>
      </c>
      <c r="M120" s="32">
        <f>IF(L120&lt;Benchmarks!C$7,0,IF(L120&lt;Benchmarks!D$7,1,IF(L120&lt;Benchmarks!E$7,2,IF(L120&lt;Benchmarks!F$7,3,IF(L120&lt;Benchmarks!G$7,4,IF(L120&lt;Benchmarks!H$7,5,6))))))</f>
        <v>2</v>
      </c>
      <c r="N120" s="33">
        <v>1</v>
      </c>
      <c r="O120" s="31">
        <f t="shared" si="9"/>
        <v>2</v>
      </c>
      <c r="P120" s="31">
        <v>3.25</v>
      </c>
      <c r="Q120" s="29">
        <f>IF(P120&lt;Benchmarks!C$5,0,IF(P120&lt;Benchmarks!D$5,1,IF(P120&lt;Benchmarks!E$5,2,IF(P120&lt;Benchmarks!F$5,3,IF(P120&lt;Benchmarks!G$5,4,IF(P120&lt;Benchmarks!H$5,5,6))))))</f>
        <v>0</v>
      </c>
      <c r="R120" s="33">
        <v>1</v>
      </c>
      <c r="S120" s="31">
        <f t="shared" si="10"/>
        <v>0</v>
      </c>
      <c r="T120" s="31">
        <v>3.0089999999999999</v>
      </c>
      <c r="U120" s="29">
        <f>IF(T120&lt;Benchmarks!C$6,0,IF(T120&lt;Benchmarks!D$6,1,IF(T120&lt;Benchmarks!E$6,2,IF(T120&lt;Benchmarks!F$6,3,IF(T120&lt;Benchmarks!G$6,4,IF(T120&lt;Benchmarks!H$6,5,6))))))</f>
        <v>0</v>
      </c>
      <c r="V120" s="33">
        <v>1</v>
      </c>
      <c r="W120" s="31">
        <f t="shared" si="11"/>
        <v>0</v>
      </c>
      <c r="X120" s="31">
        <f t="shared" si="12"/>
        <v>3</v>
      </c>
      <c r="Y120" s="29">
        <v>30</v>
      </c>
      <c r="Z120" s="33">
        <f t="shared" si="13"/>
        <v>0.1</v>
      </c>
    </row>
    <row r="121" spans="1:26" x14ac:dyDescent="0.45">
      <c r="A121" s="28" t="s">
        <v>2796</v>
      </c>
      <c r="B121" s="27" t="s">
        <v>2797</v>
      </c>
      <c r="C121" s="27" t="s">
        <v>2798</v>
      </c>
      <c r="D121" s="31">
        <v>2.7210000000000001</v>
      </c>
      <c r="E121" s="32">
        <f>IF(D121&lt;Benchmarks!C$9,0,IF(D121&lt;Benchmarks!D$9,1,IF(D121&lt;Benchmarks!E$9,2,IF(D121&lt;Benchmarks!F$9,3,IF(D121&lt;Benchmarks!G$9,4,IF(D121&lt;Benchmarks!H$9,5,6))))))</f>
        <v>5</v>
      </c>
      <c r="F121" s="33">
        <v>0.80656934309999995</v>
      </c>
      <c r="G121" s="31">
        <f t="shared" si="7"/>
        <v>4.0328467154999998</v>
      </c>
      <c r="H121" s="31">
        <v>0.625</v>
      </c>
      <c r="I121" s="32">
        <f>IF(H121&lt;Benchmarks!C$8,0,IF(H121&lt;Benchmarks!D$8,1,IF(H121&lt;Benchmarks!E$8,2,IF(H121&lt;Benchmarks!F$8,3,IF(H121&lt;Benchmarks!G$8,4,IF(H121&lt;Benchmarks!H$8,5,6))))))</f>
        <v>0</v>
      </c>
      <c r="J121" s="33">
        <v>1</v>
      </c>
      <c r="K121" s="31">
        <f t="shared" si="8"/>
        <v>0</v>
      </c>
      <c r="L121" s="31">
        <v>0.77200000000000002</v>
      </c>
      <c r="M121" s="32">
        <f>IF(L121&lt;Benchmarks!C$7,0,IF(L121&lt;Benchmarks!D$7,1,IF(L121&lt;Benchmarks!E$7,2,IF(L121&lt;Benchmarks!F$7,3,IF(L121&lt;Benchmarks!G$7,4,IF(L121&lt;Benchmarks!H$7,5,6))))))</f>
        <v>6</v>
      </c>
      <c r="N121" s="33">
        <v>1</v>
      </c>
      <c r="O121" s="31">
        <f t="shared" si="9"/>
        <v>6</v>
      </c>
      <c r="P121" s="31">
        <v>4.1180000000000003</v>
      </c>
      <c r="Q121" s="29">
        <f>IF(P121&lt;Benchmarks!C$5,0,IF(P121&lt;Benchmarks!D$5,1,IF(P121&lt;Benchmarks!E$5,2,IF(P121&lt;Benchmarks!F$5,3,IF(P121&lt;Benchmarks!G$5,4,IF(P121&lt;Benchmarks!H$5,5,6))))))</f>
        <v>3</v>
      </c>
      <c r="R121" s="33">
        <v>0.70072992700000003</v>
      </c>
      <c r="S121" s="31">
        <f t="shared" si="10"/>
        <v>2.1021897809999999</v>
      </c>
      <c r="T121" s="31">
        <v>3.6840000000000002</v>
      </c>
      <c r="U121" s="29">
        <f>IF(T121&lt;Benchmarks!C$6,0,IF(T121&lt;Benchmarks!D$6,1,IF(T121&lt;Benchmarks!E$6,2,IF(T121&lt;Benchmarks!F$6,3,IF(T121&lt;Benchmarks!G$6,4,IF(T121&lt;Benchmarks!H$6,5,6))))))</f>
        <v>3</v>
      </c>
      <c r="V121" s="33">
        <v>0.52564102560000003</v>
      </c>
      <c r="W121" s="31">
        <f t="shared" si="11"/>
        <v>1.5769230768</v>
      </c>
      <c r="X121" s="31">
        <f t="shared" si="12"/>
        <v>13.7119595733</v>
      </c>
      <c r="Y121" s="29">
        <v>30</v>
      </c>
      <c r="Z121" s="33">
        <f t="shared" si="13"/>
        <v>0.45706531910999998</v>
      </c>
    </row>
    <row r="122" spans="1:26" x14ac:dyDescent="0.45">
      <c r="A122" s="28" t="s">
        <v>801</v>
      </c>
      <c r="B122" s="27" t="s">
        <v>802</v>
      </c>
      <c r="C122" s="27" t="s">
        <v>803</v>
      </c>
      <c r="D122" s="31">
        <v>2.6179999999999999</v>
      </c>
      <c r="E122" s="32">
        <f>IF(D122&lt;Benchmarks!C$9,0,IF(D122&lt;Benchmarks!D$9,1,IF(D122&lt;Benchmarks!E$9,2,IF(D122&lt;Benchmarks!F$9,3,IF(D122&lt;Benchmarks!G$9,4,IF(D122&lt;Benchmarks!H$9,5,6))))))</f>
        <v>4</v>
      </c>
      <c r="F122" s="33">
        <v>0.93065693429999996</v>
      </c>
      <c r="G122" s="31">
        <f t="shared" si="7"/>
        <v>3.7226277371999998</v>
      </c>
      <c r="H122" s="31">
        <v>0.98</v>
      </c>
      <c r="I122" s="32">
        <f>IF(H122&lt;Benchmarks!C$8,0,IF(H122&lt;Benchmarks!D$8,1,IF(H122&lt;Benchmarks!E$8,2,IF(H122&lt;Benchmarks!F$8,3,IF(H122&lt;Benchmarks!G$8,4,IF(H122&lt;Benchmarks!H$8,5,6))))))</f>
        <v>1</v>
      </c>
      <c r="J122" s="33">
        <v>1</v>
      </c>
      <c r="K122" s="31">
        <f t="shared" si="8"/>
        <v>1</v>
      </c>
      <c r="L122" s="31">
        <v>0.53600000000000003</v>
      </c>
      <c r="M122" s="32">
        <f>IF(L122&lt;Benchmarks!C$7,0,IF(L122&lt;Benchmarks!D$7,1,IF(L122&lt;Benchmarks!E$7,2,IF(L122&lt;Benchmarks!F$7,3,IF(L122&lt;Benchmarks!G$7,4,IF(L122&lt;Benchmarks!H$7,5,6))))))</f>
        <v>4</v>
      </c>
      <c r="N122" s="33">
        <v>1</v>
      </c>
      <c r="O122" s="31">
        <f t="shared" si="9"/>
        <v>4</v>
      </c>
      <c r="P122" s="31">
        <v>4.1340000000000003</v>
      </c>
      <c r="Q122" s="29">
        <f>IF(P122&lt;Benchmarks!C$5,0,IF(P122&lt;Benchmarks!D$5,1,IF(P122&lt;Benchmarks!E$5,2,IF(P122&lt;Benchmarks!F$5,3,IF(P122&lt;Benchmarks!G$5,4,IF(P122&lt;Benchmarks!H$5,5,6))))))</f>
        <v>4</v>
      </c>
      <c r="R122" s="33">
        <v>0.95620437960000004</v>
      </c>
      <c r="S122" s="31">
        <f t="shared" si="10"/>
        <v>3.8248175184000002</v>
      </c>
      <c r="T122" s="31">
        <v>3.7690000000000001</v>
      </c>
      <c r="U122" s="29">
        <f>IF(T122&lt;Benchmarks!C$6,0,IF(T122&lt;Benchmarks!D$6,1,IF(T122&lt;Benchmarks!E$6,2,IF(T122&lt;Benchmarks!F$6,3,IF(T122&lt;Benchmarks!G$6,4,IF(T122&lt;Benchmarks!H$6,5,6))))))</f>
        <v>4</v>
      </c>
      <c r="V122" s="33">
        <v>0.91025641030000004</v>
      </c>
      <c r="W122" s="31">
        <f t="shared" si="11"/>
        <v>3.6410256412000002</v>
      </c>
      <c r="X122" s="31">
        <f t="shared" si="12"/>
        <v>16.188470896799998</v>
      </c>
      <c r="Y122" s="29">
        <v>30</v>
      </c>
      <c r="Z122" s="33">
        <f t="shared" si="13"/>
        <v>0.53961569655999997</v>
      </c>
    </row>
    <row r="123" spans="1:26" x14ac:dyDescent="0.45">
      <c r="A123" s="28" t="s">
        <v>4627</v>
      </c>
      <c r="B123" s="27" t="s">
        <v>4628</v>
      </c>
      <c r="C123" s="27" t="s">
        <v>4629</v>
      </c>
      <c r="D123" s="31">
        <v>2.6819999999999999</v>
      </c>
      <c r="E123" s="32">
        <f>IF(D123&lt;Benchmarks!C$9,0,IF(D123&lt;Benchmarks!D$9,1,IF(D123&lt;Benchmarks!E$9,2,IF(D123&lt;Benchmarks!F$9,3,IF(D123&lt;Benchmarks!G$9,4,IF(D123&lt;Benchmarks!H$9,5,6))))))</f>
        <v>4</v>
      </c>
      <c r="F123" s="33">
        <v>0.8211678832</v>
      </c>
      <c r="G123" s="31">
        <f t="shared" si="7"/>
        <v>3.2846715328</v>
      </c>
      <c r="H123" s="31">
        <v>1.099</v>
      </c>
      <c r="I123" s="32">
        <f>IF(H123&lt;Benchmarks!C$8,0,IF(H123&lt;Benchmarks!D$8,1,IF(H123&lt;Benchmarks!E$8,2,IF(H123&lt;Benchmarks!F$8,3,IF(H123&lt;Benchmarks!G$8,4,IF(H123&lt;Benchmarks!H$8,5,6))))))</f>
        <v>2</v>
      </c>
      <c r="J123" s="33">
        <v>1</v>
      </c>
      <c r="K123" s="31">
        <f t="shared" si="8"/>
        <v>2</v>
      </c>
      <c r="L123" s="31">
        <v>0.36599999999999999</v>
      </c>
      <c r="M123" s="32">
        <f>IF(L123&lt;Benchmarks!C$7,0,IF(L123&lt;Benchmarks!D$7,1,IF(L123&lt;Benchmarks!E$7,2,IF(L123&lt;Benchmarks!F$7,3,IF(L123&lt;Benchmarks!G$7,4,IF(L123&lt;Benchmarks!H$7,5,6))))))</f>
        <v>2</v>
      </c>
      <c r="N123" s="33">
        <v>1</v>
      </c>
      <c r="O123" s="31">
        <f t="shared" si="9"/>
        <v>2</v>
      </c>
      <c r="P123" s="31">
        <v>4.1470000000000002</v>
      </c>
      <c r="Q123" s="29">
        <f>IF(P123&lt;Benchmarks!C$5,0,IF(P123&lt;Benchmarks!D$5,1,IF(P123&lt;Benchmarks!E$5,2,IF(P123&lt;Benchmarks!F$5,3,IF(P123&lt;Benchmarks!G$5,4,IF(P123&lt;Benchmarks!H$5,5,6))))))</f>
        <v>4</v>
      </c>
      <c r="R123" s="33">
        <v>0.95985401459999997</v>
      </c>
      <c r="S123" s="31">
        <f t="shared" si="10"/>
        <v>3.8394160583999999</v>
      </c>
      <c r="T123" s="31">
        <v>3.9319999999999999</v>
      </c>
      <c r="U123" s="29">
        <f>IF(T123&lt;Benchmarks!C$6,0,IF(T123&lt;Benchmarks!D$6,1,IF(T123&lt;Benchmarks!E$6,2,IF(T123&lt;Benchmarks!F$6,3,IF(T123&lt;Benchmarks!G$6,4,IF(T123&lt;Benchmarks!H$6,5,6))))))</f>
        <v>5</v>
      </c>
      <c r="V123" s="33">
        <v>0.91025641030000004</v>
      </c>
      <c r="W123" s="31">
        <f t="shared" si="11"/>
        <v>4.5512820515000003</v>
      </c>
      <c r="X123" s="31">
        <f t="shared" si="12"/>
        <v>15.675369642700002</v>
      </c>
      <c r="Y123" s="29">
        <v>30</v>
      </c>
      <c r="Z123" s="33">
        <f t="shared" si="13"/>
        <v>0.52251232142333337</v>
      </c>
    </row>
    <row r="124" spans="1:26" x14ac:dyDescent="0.45">
      <c r="A124" s="28" t="s">
        <v>4637</v>
      </c>
      <c r="B124" s="27" t="s">
        <v>4638</v>
      </c>
      <c r="C124" s="27" t="s">
        <v>4639</v>
      </c>
      <c r="D124" s="31">
        <v>2.8820000000000001</v>
      </c>
      <c r="E124" s="32">
        <f>IF(D124&lt;Benchmarks!C$9,0,IF(D124&lt;Benchmarks!D$9,1,IF(D124&lt;Benchmarks!E$9,2,IF(D124&lt;Benchmarks!F$9,3,IF(D124&lt;Benchmarks!G$9,4,IF(D124&lt;Benchmarks!H$9,5,6))))))</f>
        <v>5</v>
      </c>
      <c r="F124" s="33">
        <v>0.90145985399999995</v>
      </c>
      <c r="G124" s="31">
        <f t="shared" si="7"/>
        <v>4.5072992699999999</v>
      </c>
      <c r="H124" s="31">
        <v>1.1479999999999999</v>
      </c>
      <c r="I124" s="32">
        <f>IF(H124&lt;Benchmarks!C$8,0,IF(H124&lt;Benchmarks!D$8,1,IF(H124&lt;Benchmarks!E$8,2,IF(H124&lt;Benchmarks!F$8,3,IF(H124&lt;Benchmarks!G$8,4,IF(H124&lt;Benchmarks!H$8,5,6))))))</f>
        <v>3</v>
      </c>
      <c r="J124" s="33">
        <v>1</v>
      </c>
      <c r="K124" s="31">
        <f t="shared" si="8"/>
        <v>3</v>
      </c>
      <c r="L124" s="31">
        <v>0.49399999999999999</v>
      </c>
      <c r="M124" s="32">
        <f>IF(L124&lt;Benchmarks!C$7,0,IF(L124&lt;Benchmarks!D$7,1,IF(L124&lt;Benchmarks!E$7,2,IF(L124&lt;Benchmarks!F$7,3,IF(L124&lt;Benchmarks!G$7,4,IF(L124&lt;Benchmarks!H$7,5,6))))))</f>
        <v>4</v>
      </c>
      <c r="N124" s="33">
        <v>1</v>
      </c>
      <c r="O124" s="31">
        <f t="shared" si="9"/>
        <v>4</v>
      </c>
      <c r="P124" s="31">
        <v>4.5229999999999997</v>
      </c>
      <c r="Q124" s="29">
        <f>IF(P124&lt;Benchmarks!C$5,0,IF(P124&lt;Benchmarks!D$5,1,IF(P124&lt;Benchmarks!E$5,2,IF(P124&lt;Benchmarks!F$5,3,IF(P124&lt;Benchmarks!G$5,4,IF(P124&lt;Benchmarks!H$5,5,6))))))</f>
        <v>5</v>
      </c>
      <c r="R124" s="33">
        <v>0.9051094891</v>
      </c>
      <c r="S124" s="31">
        <f t="shared" si="10"/>
        <v>4.5255474455</v>
      </c>
      <c r="T124" s="31">
        <v>3.9350000000000001</v>
      </c>
      <c r="U124" s="29">
        <f>IF(T124&lt;Benchmarks!C$6,0,IF(T124&lt;Benchmarks!D$6,1,IF(T124&lt;Benchmarks!E$6,2,IF(T124&lt;Benchmarks!F$6,3,IF(T124&lt;Benchmarks!G$6,4,IF(T124&lt;Benchmarks!H$6,5,6))))))</f>
        <v>5</v>
      </c>
      <c r="V124" s="33">
        <v>0.71794871790000003</v>
      </c>
      <c r="W124" s="31">
        <f t="shared" si="11"/>
        <v>3.5897435895000003</v>
      </c>
      <c r="X124" s="31">
        <f t="shared" si="12"/>
        <v>19.622590304999999</v>
      </c>
      <c r="Y124" s="29">
        <v>30</v>
      </c>
      <c r="Z124" s="33">
        <f t="shared" si="13"/>
        <v>0.65408634349999994</v>
      </c>
    </row>
    <row r="125" spans="1:26" x14ac:dyDescent="0.45">
      <c r="A125" s="28" t="s">
        <v>2297</v>
      </c>
      <c r="B125" s="27" t="s">
        <v>2298</v>
      </c>
      <c r="C125" s="27" t="s">
        <v>2299</v>
      </c>
      <c r="D125" s="31">
        <v>2.1429999999999998</v>
      </c>
      <c r="E125" s="32">
        <f>IF(D125&lt;Benchmarks!C$9,0,IF(D125&lt;Benchmarks!D$9,1,IF(D125&lt;Benchmarks!E$9,2,IF(D125&lt;Benchmarks!F$9,3,IF(D125&lt;Benchmarks!G$9,4,IF(D125&lt;Benchmarks!H$9,5,6))))))</f>
        <v>0</v>
      </c>
      <c r="F125" s="33">
        <v>0.41240875910000002</v>
      </c>
      <c r="G125" s="31">
        <f t="shared" si="7"/>
        <v>0</v>
      </c>
      <c r="H125" s="31">
        <v>1.0029999999999999</v>
      </c>
      <c r="I125" s="32">
        <f>IF(H125&lt;Benchmarks!C$8,0,IF(H125&lt;Benchmarks!D$8,1,IF(H125&lt;Benchmarks!E$8,2,IF(H125&lt;Benchmarks!F$8,3,IF(H125&lt;Benchmarks!G$8,4,IF(H125&lt;Benchmarks!H$8,5,6))))))</f>
        <v>1</v>
      </c>
      <c r="J125" s="33">
        <v>1</v>
      </c>
      <c r="K125" s="31">
        <f t="shared" si="8"/>
        <v>1</v>
      </c>
      <c r="L125" s="31">
        <v>0.35799999999999998</v>
      </c>
      <c r="M125" s="32">
        <f>IF(L125&lt;Benchmarks!C$7,0,IF(L125&lt;Benchmarks!D$7,1,IF(L125&lt;Benchmarks!E$7,2,IF(L125&lt;Benchmarks!F$7,3,IF(L125&lt;Benchmarks!G$7,4,IF(L125&lt;Benchmarks!H$7,5,6))))))</f>
        <v>1</v>
      </c>
      <c r="N125" s="33">
        <v>1</v>
      </c>
      <c r="O125" s="31">
        <f t="shared" si="9"/>
        <v>1</v>
      </c>
      <c r="P125" s="31">
        <v>3.5030000000000001</v>
      </c>
      <c r="Q125" s="29">
        <f>IF(P125&lt;Benchmarks!C$5,0,IF(P125&lt;Benchmarks!D$5,1,IF(P125&lt;Benchmarks!E$5,2,IF(P125&lt;Benchmarks!F$5,3,IF(P125&lt;Benchmarks!G$5,4,IF(P125&lt;Benchmarks!H$5,5,6))))))</f>
        <v>0</v>
      </c>
      <c r="R125" s="33">
        <v>0.54379562039999996</v>
      </c>
      <c r="S125" s="31">
        <f t="shared" si="10"/>
        <v>0</v>
      </c>
      <c r="T125" s="31">
        <v>3.0590000000000002</v>
      </c>
      <c r="U125" s="29">
        <f>IF(T125&lt;Benchmarks!C$6,0,IF(T125&lt;Benchmarks!D$6,1,IF(T125&lt;Benchmarks!E$6,2,IF(T125&lt;Benchmarks!F$6,3,IF(T125&lt;Benchmarks!G$6,4,IF(T125&lt;Benchmarks!H$6,5,6))))))</f>
        <v>0</v>
      </c>
      <c r="V125" s="33">
        <v>0.21794871790000001</v>
      </c>
      <c r="W125" s="31">
        <f t="shared" si="11"/>
        <v>0</v>
      </c>
      <c r="X125" s="31">
        <f t="shared" si="12"/>
        <v>2</v>
      </c>
      <c r="Y125" s="29">
        <v>30</v>
      </c>
      <c r="Z125" s="33">
        <f t="shared" si="13"/>
        <v>6.6666666666666666E-2</v>
      </c>
    </row>
    <row r="126" spans="1:26" x14ac:dyDescent="0.45">
      <c r="A126" s="28" t="s">
        <v>2302</v>
      </c>
      <c r="B126" s="27" t="s">
        <v>2303</v>
      </c>
      <c r="C126" s="27" t="s">
        <v>2304</v>
      </c>
      <c r="D126" s="31">
        <v>2.0059999999999998</v>
      </c>
      <c r="E126" s="32">
        <f>IF(D126&lt;Benchmarks!C$9,0,IF(D126&lt;Benchmarks!D$9,1,IF(D126&lt;Benchmarks!E$9,2,IF(D126&lt;Benchmarks!F$9,3,IF(D126&lt;Benchmarks!G$9,4,IF(D126&lt;Benchmarks!H$9,5,6))))))</f>
        <v>0</v>
      </c>
      <c r="F126" s="33">
        <v>0.4671532847</v>
      </c>
      <c r="G126" s="31">
        <f t="shared" si="7"/>
        <v>0</v>
      </c>
      <c r="H126" s="31">
        <v>0.89800000000000002</v>
      </c>
      <c r="I126" s="32">
        <f>IF(H126&lt;Benchmarks!C$8,0,IF(H126&lt;Benchmarks!D$8,1,IF(H126&lt;Benchmarks!E$8,2,IF(H126&lt;Benchmarks!F$8,3,IF(H126&lt;Benchmarks!G$8,4,IF(H126&lt;Benchmarks!H$8,5,6))))))</f>
        <v>0</v>
      </c>
      <c r="J126" s="33">
        <v>1</v>
      </c>
      <c r="K126" s="31">
        <f t="shared" si="8"/>
        <v>0</v>
      </c>
      <c r="L126" s="31">
        <v>0.435</v>
      </c>
      <c r="M126" s="32">
        <f>IF(L126&lt;Benchmarks!C$7,0,IF(L126&lt;Benchmarks!D$7,1,IF(L126&lt;Benchmarks!E$7,2,IF(L126&lt;Benchmarks!F$7,3,IF(L126&lt;Benchmarks!G$7,4,IF(L126&lt;Benchmarks!H$7,5,6))))))</f>
        <v>3</v>
      </c>
      <c r="N126" s="33">
        <v>1</v>
      </c>
      <c r="O126" s="31">
        <f t="shared" si="9"/>
        <v>3</v>
      </c>
      <c r="P126" s="31">
        <v>3.339</v>
      </c>
      <c r="Q126" s="29">
        <f>IF(P126&lt;Benchmarks!C$5,0,IF(P126&lt;Benchmarks!D$5,1,IF(P126&lt;Benchmarks!E$5,2,IF(P126&lt;Benchmarks!F$5,3,IF(P126&lt;Benchmarks!G$5,4,IF(P126&lt;Benchmarks!H$5,5,6))))))</f>
        <v>0</v>
      </c>
      <c r="R126" s="33">
        <v>0.68613138689999997</v>
      </c>
      <c r="S126" s="31">
        <f t="shared" si="10"/>
        <v>0</v>
      </c>
      <c r="T126" s="31">
        <v>3.0659999999999998</v>
      </c>
      <c r="U126" s="29">
        <f>IF(T126&lt;Benchmarks!C$6,0,IF(T126&lt;Benchmarks!D$6,1,IF(T126&lt;Benchmarks!E$6,2,IF(T126&lt;Benchmarks!F$6,3,IF(T126&lt;Benchmarks!G$6,4,IF(T126&lt;Benchmarks!H$6,5,6))))))</f>
        <v>0</v>
      </c>
      <c r="V126" s="33">
        <v>0.35897435900000002</v>
      </c>
      <c r="W126" s="31">
        <f t="shared" si="11"/>
        <v>0</v>
      </c>
      <c r="X126" s="31">
        <f t="shared" si="12"/>
        <v>3</v>
      </c>
      <c r="Y126" s="29">
        <v>30</v>
      </c>
      <c r="Z126" s="33">
        <f t="shared" si="13"/>
        <v>0.1</v>
      </c>
    </row>
    <row r="127" spans="1:26" x14ac:dyDescent="0.45">
      <c r="A127" s="28" t="s">
        <v>1267</v>
      </c>
      <c r="B127" s="27" t="s">
        <v>1268</v>
      </c>
      <c r="C127" s="27" t="s">
        <v>1269</v>
      </c>
      <c r="D127" s="31">
        <v>2.7650000000000001</v>
      </c>
      <c r="E127" s="32">
        <f>IF(D127&lt;Benchmarks!C$9,0,IF(D127&lt;Benchmarks!D$9,1,IF(D127&lt;Benchmarks!E$9,2,IF(D127&lt;Benchmarks!F$9,3,IF(D127&lt;Benchmarks!G$9,4,IF(D127&lt;Benchmarks!H$9,5,6))))))</f>
        <v>5</v>
      </c>
      <c r="F127" s="33">
        <v>0.98175182480000001</v>
      </c>
      <c r="G127" s="31">
        <f t="shared" si="7"/>
        <v>4.9087591240000004</v>
      </c>
      <c r="H127" s="31">
        <v>1.008</v>
      </c>
      <c r="I127" s="32">
        <f>IF(H127&lt;Benchmarks!C$8,0,IF(H127&lt;Benchmarks!D$8,1,IF(H127&lt;Benchmarks!E$8,2,IF(H127&lt;Benchmarks!F$8,3,IF(H127&lt;Benchmarks!G$8,4,IF(H127&lt;Benchmarks!H$8,5,6))))))</f>
        <v>1</v>
      </c>
      <c r="J127" s="33">
        <v>1</v>
      </c>
      <c r="K127" s="31">
        <f t="shared" si="8"/>
        <v>1</v>
      </c>
      <c r="L127" s="31">
        <v>0.17100000000000001</v>
      </c>
      <c r="M127" s="32">
        <f>IF(L127&lt;Benchmarks!C$7,0,IF(L127&lt;Benchmarks!D$7,1,IF(L127&lt;Benchmarks!E$7,2,IF(L127&lt;Benchmarks!F$7,3,IF(L127&lt;Benchmarks!G$7,4,IF(L127&lt;Benchmarks!H$7,5,6))))))</f>
        <v>0</v>
      </c>
      <c r="N127" s="33">
        <v>1</v>
      </c>
      <c r="O127" s="31">
        <f t="shared" si="9"/>
        <v>0</v>
      </c>
      <c r="P127" s="31">
        <v>3.9430000000000001</v>
      </c>
      <c r="Q127" s="29">
        <f>IF(P127&lt;Benchmarks!C$5,0,IF(P127&lt;Benchmarks!D$5,1,IF(P127&lt;Benchmarks!E$5,2,IF(P127&lt;Benchmarks!F$5,3,IF(P127&lt;Benchmarks!G$5,4,IF(P127&lt;Benchmarks!H$5,5,6))))))</f>
        <v>2</v>
      </c>
      <c r="R127" s="33">
        <v>0.89781021900000002</v>
      </c>
      <c r="S127" s="31">
        <f t="shared" si="10"/>
        <v>1.795620438</v>
      </c>
      <c r="T127" s="31">
        <v>3.597</v>
      </c>
      <c r="U127" s="29">
        <f>IF(T127&lt;Benchmarks!C$6,0,IF(T127&lt;Benchmarks!D$6,1,IF(T127&lt;Benchmarks!E$6,2,IF(T127&lt;Benchmarks!F$6,3,IF(T127&lt;Benchmarks!G$6,4,IF(T127&lt;Benchmarks!H$6,5,6))))))</f>
        <v>2</v>
      </c>
      <c r="V127" s="33">
        <v>0.71794871790000003</v>
      </c>
      <c r="W127" s="31">
        <f t="shared" si="11"/>
        <v>1.4358974358000001</v>
      </c>
      <c r="X127" s="31">
        <f t="shared" si="12"/>
        <v>9.1402769978000009</v>
      </c>
      <c r="Y127" s="29">
        <v>30</v>
      </c>
      <c r="Z127" s="33">
        <f t="shared" si="13"/>
        <v>0.30467589992666672</v>
      </c>
    </row>
    <row r="128" spans="1:26" x14ac:dyDescent="0.45">
      <c r="A128" s="28" t="s">
        <v>4047</v>
      </c>
      <c r="B128" s="27" t="s">
        <v>4048</v>
      </c>
      <c r="C128" s="27" t="s">
        <v>4049</v>
      </c>
      <c r="D128" s="31">
        <v>2.4870000000000001</v>
      </c>
      <c r="E128" s="32">
        <f>IF(D128&lt;Benchmarks!C$9,0,IF(D128&lt;Benchmarks!D$9,1,IF(D128&lt;Benchmarks!E$9,2,IF(D128&lt;Benchmarks!F$9,3,IF(D128&lt;Benchmarks!G$9,4,IF(D128&lt;Benchmarks!H$9,5,6))))))</f>
        <v>3</v>
      </c>
      <c r="F128" s="33">
        <v>0.55474452549999997</v>
      </c>
      <c r="G128" s="31">
        <f t="shared" si="7"/>
        <v>1.6642335765</v>
      </c>
      <c r="H128" s="31">
        <v>1.5269999999999999</v>
      </c>
      <c r="I128" s="32">
        <f>IF(H128&lt;Benchmarks!C$8,0,IF(H128&lt;Benchmarks!D$8,1,IF(H128&lt;Benchmarks!E$8,2,IF(H128&lt;Benchmarks!F$8,3,IF(H128&lt;Benchmarks!G$8,4,IF(H128&lt;Benchmarks!H$8,5,6))))))</f>
        <v>6</v>
      </c>
      <c r="J128" s="33">
        <v>1</v>
      </c>
      <c r="K128" s="31">
        <f t="shared" si="8"/>
        <v>6</v>
      </c>
      <c r="L128" s="31">
        <v>0.30399999999999999</v>
      </c>
      <c r="M128" s="32">
        <f>IF(L128&lt;Benchmarks!C$7,0,IF(L128&lt;Benchmarks!D$7,1,IF(L128&lt;Benchmarks!E$7,2,IF(L128&lt;Benchmarks!F$7,3,IF(L128&lt;Benchmarks!G$7,4,IF(L128&lt;Benchmarks!H$7,5,6))))))</f>
        <v>0</v>
      </c>
      <c r="N128" s="33">
        <v>1</v>
      </c>
      <c r="O128" s="31">
        <f t="shared" si="9"/>
        <v>0</v>
      </c>
      <c r="P128" s="31">
        <v>4.3179999999999996</v>
      </c>
      <c r="Q128" s="29">
        <f>IF(P128&lt;Benchmarks!C$5,0,IF(P128&lt;Benchmarks!D$5,1,IF(P128&lt;Benchmarks!E$5,2,IF(P128&lt;Benchmarks!F$5,3,IF(P128&lt;Benchmarks!G$5,4,IF(P128&lt;Benchmarks!H$5,5,6))))))</f>
        <v>4</v>
      </c>
      <c r="R128" s="33">
        <v>0.88321167879999996</v>
      </c>
      <c r="S128" s="31">
        <f t="shared" si="10"/>
        <v>3.5328467151999998</v>
      </c>
      <c r="T128" s="31">
        <v>3.7450000000000001</v>
      </c>
      <c r="U128" s="29">
        <f>IF(T128&lt;Benchmarks!C$6,0,IF(T128&lt;Benchmarks!D$6,1,IF(T128&lt;Benchmarks!E$6,2,IF(T128&lt;Benchmarks!F$6,3,IF(T128&lt;Benchmarks!G$6,4,IF(T128&lt;Benchmarks!H$6,5,6))))))</f>
        <v>4</v>
      </c>
      <c r="V128" s="33">
        <v>0.6923076923</v>
      </c>
      <c r="W128" s="31">
        <f t="shared" si="11"/>
        <v>2.7692307692</v>
      </c>
      <c r="X128" s="31">
        <f t="shared" si="12"/>
        <v>13.966311060900001</v>
      </c>
      <c r="Y128" s="29">
        <v>30</v>
      </c>
      <c r="Z128" s="33">
        <f t="shared" si="13"/>
        <v>0.46554370203000001</v>
      </c>
    </row>
    <row r="129" spans="1:26" x14ac:dyDescent="0.45">
      <c r="A129" s="28" t="s">
        <v>4270</v>
      </c>
      <c r="B129" s="27" t="s">
        <v>4271</v>
      </c>
      <c r="C129" s="27" t="s">
        <v>4272</v>
      </c>
      <c r="D129" s="31">
        <v>2.2639999999999998</v>
      </c>
      <c r="E129" s="32">
        <f>IF(D129&lt;Benchmarks!C$9,0,IF(D129&lt;Benchmarks!D$9,1,IF(D129&lt;Benchmarks!E$9,2,IF(D129&lt;Benchmarks!F$9,3,IF(D129&lt;Benchmarks!G$9,4,IF(D129&lt;Benchmarks!H$9,5,6))))))</f>
        <v>1</v>
      </c>
      <c r="F129" s="33">
        <v>0.63503649640000004</v>
      </c>
      <c r="G129" s="31">
        <f t="shared" si="7"/>
        <v>0.63503649640000004</v>
      </c>
      <c r="H129" s="31">
        <v>1.056</v>
      </c>
      <c r="I129" s="32">
        <f>IF(H129&lt;Benchmarks!C$8,0,IF(H129&lt;Benchmarks!D$8,1,IF(H129&lt;Benchmarks!E$8,2,IF(H129&lt;Benchmarks!F$8,3,IF(H129&lt;Benchmarks!G$8,4,IF(H129&lt;Benchmarks!H$8,5,6))))))</f>
        <v>2</v>
      </c>
      <c r="J129" s="33">
        <v>1</v>
      </c>
      <c r="K129" s="31">
        <f t="shared" si="8"/>
        <v>2</v>
      </c>
      <c r="L129" s="31">
        <v>0.25900000000000001</v>
      </c>
      <c r="M129" s="32">
        <f>IF(L129&lt;Benchmarks!C$7,0,IF(L129&lt;Benchmarks!D$7,1,IF(L129&lt;Benchmarks!E$7,2,IF(L129&lt;Benchmarks!F$7,3,IF(L129&lt;Benchmarks!G$7,4,IF(L129&lt;Benchmarks!H$7,5,6))))))</f>
        <v>0</v>
      </c>
      <c r="N129" s="33">
        <v>1</v>
      </c>
      <c r="O129" s="31">
        <f t="shared" si="9"/>
        <v>0</v>
      </c>
      <c r="P129" s="31">
        <v>3.58</v>
      </c>
      <c r="Q129" s="29">
        <f>IF(P129&lt;Benchmarks!C$5,0,IF(P129&lt;Benchmarks!D$5,1,IF(P129&lt;Benchmarks!E$5,2,IF(P129&lt;Benchmarks!F$5,3,IF(P129&lt;Benchmarks!G$5,4,IF(P129&lt;Benchmarks!H$5,5,6))))))</f>
        <v>0</v>
      </c>
      <c r="R129" s="33">
        <v>0.94160583939999998</v>
      </c>
      <c r="S129" s="31">
        <f t="shared" si="10"/>
        <v>0</v>
      </c>
      <c r="T129" s="31">
        <v>3.3740000000000001</v>
      </c>
      <c r="U129" s="29">
        <f>IF(T129&lt;Benchmarks!C$6,0,IF(T129&lt;Benchmarks!D$6,1,IF(T129&lt;Benchmarks!E$6,2,IF(T129&lt;Benchmarks!F$6,3,IF(T129&lt;Benchmarks!G$6,4,IF(T129&lt;Benchmarks!H$6,5,6))))))</f>
        <v>1</v>
      </c>
      <c r="V129" s="33">
        <v>0.87179487180000004</v>
      </c>
      <c r="W129" s="31">
        <f t="shared" si="11"/>
        <v>0.87179487180000004</v>
      </c>
      <c r="X129" s="31">
        <f t="shared" si="12"/>
        <v>3.5068313682000003</v>
      </c>
      <c r="Y129" s="29">
        <v>30</v>
      </c>
      <c r="Z129" s="33">
        <f t="shared" si="13"/>
        <v>0.11689437894000002</v>
      </c>
    </row>
    <row r="130" spans="1:26" x14ac:dyDescent="0.45">
      <c r="A130" s="28" t="s">
        <v>3631</v>
      </c>
      <c r="B130" s="27" t="s">
        <v>3632</v>
      </c>
      <c r="C130" s="27" t="s">
        <v>3633</v>
      </c>
      <c r="D130" s="31">
        <v>2.56</v>
      </c>
      <c r="E130" s="32">
        <f>IF(D130&lt;Benchmarks!C$9,0,IF(D130&lt;Benchmarks!D$9,1,IF(D130&lt;Benchmarks!E$9,2,IF(D130&lt;Benchmarks!F$9,3,IF(D130&lt;Benchmarks!G$9,4,IF(D130&lt;Benchmarks!H$9,5,6))))))</f>
        <v>4</v>
      </c>
      <c r="F130" s="33">
        <v>0.5</v>
      </c>
      <c r="G130" s="31">
        <f t="shared" si="7"/>
        <v>2</v>
      </c>
      <c r="H130" s="31">
        <v>1.0820000000000001</v>
      </c>
      <c r="I130" s="32">
        <f>IF(H130&lt;Benchmarks!C$8,0,IF(H130&lt;Benchmarks!D$8,1,IF(H130&lt;Benchmarks!E$8,2,IF(H130&lt;Benchmarks!F$8,3,IF(H130&lt;Benchmarks!G$8,4,IF(H130&lt;Benchmarks!H$8,5,6))))))</f>
        <v>2</v>
      </c>
      <c r="J130" s="33">
        <v>1</v>
      </c>
      <c r="K130" s="31">
        <f t="shared" si="8"/>
        <v>2</v>
      </c>
      <c r="L130" s="31">
        <v>0.38400000000000001</v>
      </c>
      <c r="M130" s="32">
        <f>IF(L130&lt;Benchmarks!C$7,0,IF(L130&lt;Benchmarks!D$7,1,IF(L130&lt;Benchmarks!E$7,2,IF(L130&lt;Benchmarks!F$7,3,IF(L130&lt;Benchmarks!G$7,4,IF(L130&lt;Benchmarks!H$7,5,6))))))</f>
        <v>2</v>
      </c>
      <c r="N130" s="33">
        <v>1</v>
      </c>
      <c r="O130" s="31">
        <f t="shared" si="9"/>
        <v>2</v>
      </c>
      <c r="P130" s="31">
        <v>4.0259999999999998</v>
      </c>
      <c r="Q130" s="29">
        <f>IF(P130&lt;Benchmarks!C$5,0,IF(P130&lt;Benchmarks!D$5,1,IF(P130&lt;Benchmarks!E$5,2,IF(P130&lt;Benchmarks!F$5,3,IF(P130&lt;Benchmarks!G$5,4,IF(P130&lt;Benchmarks!H$5,5,6))))))</f>
        <v>3</v>
      </c>
      <c r="R130" s="33">
        <v>0.5</v>
      </c>
      <c r="S130" s="31">
        <f t="shared" si="10"/>
        <v>1.5</v>
      </c>
      <c r="T130" s="31">
        <v>3.762</v>
      </c>
      <c r="U130" s="29">
        <f>IF(T130&lt;Benchmarks!C$6,0,IF(T130&lt;Benchmarks!D$6,1,IF(T130&lt;Benchmarks!E$6,2,IF(T130&lt;Benchmarks!F$6,3,IF(T130&lt;Benchmarks!G$6,4,IF(T130&lt;Benchmarks!H$6,5,6))))))</f>
        <v>4</v>
      </c>
      <c r="V130" s="33">
        <v>0.4230769231</v>
      </c>
      <c r="W130" s="31">
        <f t="shared" si="11"/>
        <v>1.6923076924</v>
      </c>
      <c r="X130" s="31">
        <f t="shared" si="12"/>
        <v>9.1923076924</v>
      </c>
      <c r="Y130" s="29">
        <v>30</v>
      </c>
      <c r="Z130" s="33">
        <f t="shared" si="13"/>
        <v>0.30641025641333336</v>
      </c>
    </row>
    <row r="131" spans="1:26" x14ac:dyDescent="0.45">
      <c r="A131" s="28" t="s">
        <v>261</v>
      </c>
      <c r="B131" s="27" t="s">
        <v>262</v>
      </c>
      <c r="C131" s="27" t="s">
        <v>263</v>
      </c>
      <c r="D131" s="31">
        <v>2.5590000000000002</v>
      </c>
      <c r="E131" s="32">
        <f>IF(D131&lt;Benchmarks!C$9,0,IF(D131&lt;Benchmarks!D$9,1,IF(D131&lt;Benchmarks!E$9,2,IF(D131&lt;Benchmarks!F$9,3,IF(D131&lt;Benchmarks!G$9,4,IF(D131&lt;Benchmarks!H$9,5,6))))))</f>
        <v>4</v>
      </c>
      <c r="F131" s="33">
        <v>0.4197080292</v>
      </c>
      <c r="G131" s="31">
        <f t="shared" si="7"/>
        <v>1.6788321168</v>
      </c>
      <c r="H131" s="31">
        <v>1.1419999999999999</v>
      </c>
      <c r="I131" s="32">
        <f>IF(H131&lt;Benchmarks!C$8,0,IF(H131&lt;Benchmarks!D$8,1,IF(H131&lt;Benchmarks!E$8,2,IF(H131&lt;Benchmarks!F$8,3,IF(H131&lt;Benchmarks!G$8,4,IF(H131&lt;Benchmarks!H$8,5,6))))))</f>
        <v>3</v>
      </c>
      <c r="J131" s="33">
        <v>1</v>
      </c>
      <c r="K131" s="31">
        <f t="shared" si="8"/>
        <v>3</v>
      </c>
      <c r="L131" s="31">
        <v>0.38200000000000001</v>
      </c>
      <c r="M131" s="32">
        <f>IF(L131&lt;Benchmarks!C$7,0,IF(L131&lt;Benchmarks!D$7,1,IF(L131&lt;Benchmarks!E$7,2,IF(L131&lt;Benchmarks!F$7,3,IF(L131&lt;Benchmarks!G$7,4,IF(L131&lt;Benchmarks!H$7,5,6))))))</f>
        <v>2</v>
      </c>
      <c r="N131" s="33">
        <v>1</v>
      </c>
      <c r="O131" s="31">
        <f t="shared" si="9"/>
        <v>2</v>
      </c>
      <c r="P131" s="31">
        <v>4.0830000000000002</v>
      </c>
      <c r="Q131" s="29">
        <f>IF(P131&lt;Benchmarks!C$5,0,IF(P131&lt;Benchmarks!D$5,1,IF(P131&lt;Benchmarks!E$5,2,IF(P131&lt;Benchmarks!F$5,3,IF(P131&lt;Benchmarks!G$5,4,IF(P131&lt;Benchmarks!H$5,5,6))))))</f>
        <v>3</v>
      </c>
      <c r="R131" s="33">
        <v>0.73722627740000002</v>
      </c>
      <c r="S131" s="31">
        <f t="shared" si="10"/>
        <v>2.2116788322000001</v>
      </c>
      <c r="T131" s="31">
        <v>3.6480000000000001</v>
      </c>
      <c r="U131" s="29">
        <f>IF(T131&lt;Benchmarks!C$6,0,IF(T131&lt;Benchmarks!D$6,1,IF(T131&lt;Benchmarks!E$6,2,IF(T131&lt;Benchmarks!F$6,3,IF(T131&lt;Benchmarks!G$6,4,IF(T131&lt;Benchmarks!H$6,5,6))))))</f>
        <v>3</v>
      </c>
      <c r="V131" s="33">
        <v>0.25641025639999998</v>
      </c>
      <c r="W131" s="31">
        <f t="shared" si="11"/>
        <v>0.7692307692</v>
      </c>
      <c r="X131" s="31">
        <f t="shared" si="12"/>
        <v>9.6597417182000012</v>
      </c>
      <c r="Y131" s="29">
        <v>30</v>
      </c>
      <c r="Z131" s="33">
        <f t="shared" si="13"/>
        <v>0.32199139060666671</v>
      </c>
    </row>
    <row r="132" spans="1:26" x14ac:dyDescent="0.45">
      <c r="A132" s="28" t="s">
        <v>5074</v>
      </c>
      <c r="B132" s="27" t="s">
        <v>5075</v>
      </c>
      <c r="C132" s="27" t="s">
        <v>5076</v>
      </c>
      <c r="D132" s="31">
        <v>2.524</v>
      </c>
      <c r="E132" s="32">
        <f>IF(D132&lt;Benchmarks!C$9,0,IF(D132&lt;Benchmarks!D$9,1,IF(D132&lt;Benchmarks!E$9,2,IF(D132&lt;Benchmarks!F$9,3,IF(D132&lt;Benchmarks!G$9,4,IF(D132&lt;Benchmarks!H$9,5,6))))))</f>
        <v>3</v>
      </c>
      <c r="F132" s="33">
        <v>0.8868613139</v>
      </c>
      <c r="G132" s="31">
        <f t="shared" si="7"/>
        <v>2.6605839417000001</v>
      </c>
      <c r="H132" s="31">
        <v>1.0629999999999999</v>
      </c>
      <c r="I132" s="32">
        <f>IF(H132&lt;Benchmarks!C$8,0,IF(H132&lt;Benchmarks!D$8,1,IF(H132&lt;Benchmarks!E$8,2,IF(H132&lt;Benchmarks!F$8,3,IF(H132&lt;Benchmarks!G$8,4,IF(H132&lt;Benchmarks!H$8,5,6))))))</f>
        <v>2</v>
      </c>
      <c r="J132" s="33">
        <v>1</v>
      </c>
      <c r="K132" s="31">
        <f t="shared" si="8"/>
        <v>2</v>
      </c>
      <c r="L132" s="31">
        <v>0.93400000000000005</v>
      </c>
      <c r="M132" s="32">
        <f>IF(L132&lt;Benchmarks!C$7,0,IF(L132&lt;Benchmarks!D$7,1,IF(L132&lt;Benchmarks!E$7,2,IF(L132&lt;Benchmarks!F$7,3,IF(L132&lt;Benchmarks!G$7,4,IF(L132&lt;Benchmarks!H$7,5,6))))))</f>
        <v>6</v>
      </c>
      <c r="N132" s="33">
        <v>1</v>
      </c>
      <c r="O132" s="31">
        <f t="shared" si="9"/>
        <v>6</v>
      </c>
      <c r="P132" s="31">
        <v>4.5209999999999999</v>
      </c>
      <c r="Q132" s="29">
        <f>IF(P132&lt;Benchmarks!C$5,0,IF(P132&lt;Benchmarks!D$5,1,IF(P132&lt;Benchmarks!E$5,2,IF(P132&lt;Benchmarks!F$5,3,IF(P132&lt;Benchmarks!G$5,4,IF(P132&lt;Benchmarks!H$5,5,6))))))</f>
        <v>5</v>
      </c>
      <c r="R132" s="33">
        <v>0.99635036499999996</v>
      </c>
      <c r="S132" s="31">
        <f t="shared" si="10"/>
        <v>4.9817518249999999</v>
      </c>
      <c r="T132" s="31">
        <v>4.2249999999999996</v>
      </c>
      <c r="U132" s="29">
        <f>IF(T132&lt;Benchmarks!C$6,0,IF(T132&lt;Benchmarks!D$6,1,IF(T132&lt;Benchmarks!E$6,2,IF(T132&lt;Benchmarks!F$6,3,IF(T132&lt;Benchmarks!G$6,4,IF(T132&lt;Benchmarks!H$6,5,6))))))</f>
        <v>5</v>
      </c>
      <c r="V132" s="33">
        <v>0.98717948720000004</v>
      </c>
      <c r="W132" s="31">
        <f t="shared" si="11"/>
        <v>4.9358974360000003</v>
      </c>
      <c r="X132" s="31">
        <f t="shared" si="12"/>
        <v>20.578233202700002</v>
      </c>
      <c r="Y132" s="29">
        <v>30</v>
      </c>
      <c r="Z132" s="33">
        <f t="shared" si="13"/>
        <v>0.68594110675666675</v>
      </c>
    </row>
    <row r="133" spans="1:26" x14ac:dyDescent="0.45">
      <c r="A133" s="28" t="s">
        <v>3952</v>
      </c>
      <c r="B133" s="27" t="s">
        <v>3953</v>
      </c>
      <c r="C133" s="27" t="s">
        <v>3954</v>
      </c>
      <c r="D133" s="31">
        <v>1.984</v>
      </c>
      <c r="E133" s="32">
        <f>IF(D133&lt;Benchmarks!C$9,0,IF(D133&lt;Benchmarks!D$9,1,IF(D133&lt;Benchmarks!E$9,2,IF(D133&lt;Benchmarks!F$9,3,IF(D133&lt;Benchmarks!G$9,4,IF(D133&lt;Benchmarks!H$9,5,6))))))</f>
        <v>0</v>
      </c>
      <c r="F133" s="33">
        <v>0.37226277369999999</v>
      </c>
      <c r="G133" s="31">
        <f t="shared" si="7"/>
        <v>0</v>
      </c>
      <c r="H133" s="31">
        <v>0.9</v>
      </c>
      <c r="I133" s="32">
        <f>IF(H133&lt;Benchmarks!C$8,0,IF(H133&lt;Benchmarks!D$8,1,IF(H133&lt;Benchmarks!E$8,2,IF(H133&lt;Benchmarks!F$8,3,IF(H133&lt;Benchmarks!G$8,4,IF(H133&lt;Benchmarks!H$8,5,6))))))</f>
        <v>0</v>
      </c>
      <c r="J133" s="33">
        <v>1</v>
      </c>
      <c r="K133" s="31">
        <f t="shared" si="8"/>
        <v>0</v>
      </c>
      <c r="L133" s="31">
        <v>0.47199999999999998</v>
      </c>
      <c r="M133" s="32">
        <f>IF(L133&lt;Benchmarks!C$7,0,IF(L133&lt;Benchmarks!D$7,1,IF(L133&lt;Benchmarks!E$7,2,IF(L133&lt;Benchmarks!F$7,3,IF(L133&lt;Benchmarks!G$7,4,IF(L133&lt;Benchmarks!H$7,5,6))))))</f>
        <v>4</v>
      </c>
      <c r="N133" s="33">
        <v>1</v>
      </c>
      <c r="O133" s="31">
        <f t="shared" si="9"/>
        <v>4</v>
      </c>
      <c r="P133" s="31">
        <v>3.3559999999999999</v>
      </c>
      <c r="Q133" s="29">
        <f>IF(P133&lt;Benchmarks!C$5,0,IF(P133&lt;Benchmarks!D$5,1,IF(P133&lt;Benchmarks!E$5,2,IF(P133&lt;Benchmarks!F$5,3,IF(P133&lt;Benchmarks!G$5,4,IF(P133&lt;Benchmarks!H$5,5,6))))))</f>
        <v>0</v>
      </c>
      <c r="R133" s="33">
        <v>0.93065693429999996</v>
      </c>
      <c r="S133" s="31">
        <f t="shared" si="10"/>
        <v>0</v>
      </c>
      <c r="T133" s="31">
        <v>3.1139999999999999</v>
      </c>
      <c r="U133" s="29">
        <f>IF(T133&lt;Benchmarks!C$6,0,IF(T133&lt;Benchmarks!D$6,1,IF(T133&lt;Benchmarks!E$6,2,IF(T133&lt;Benchmarks!F$6,3,IF(T133&lt;Benchmarks!G$6,4,IF(T133&lt;Benchmarks!H$6,5,6))))))</f>
        <v>0</v>
      </c>
      <c r="V133" s="33">
        <v>0.8076923077</v>
      </c>
      <c r="W133" s="31">
        <f t="shared" si="11"/>
        <v>0</v>
      </c>
      <c r="X133" s="31">
        <f t="shared" si="12"/>
        <v>4</v>
      </c>
      <c r="Y133" s="29">
        <v>30</v>
      </c>
      <c r="Z133" s="33">
        <f t="shared" si="13"/>
        <v>0.13333333333333333</v>
      </c>
    </row>
    <row r="134" spans="1:26" x14ac:dyDescent="0.45">
      <c r="A134" s="28" t="s">
        <v>821</v>
      </c>
      <c r="B134" s="27" t="s">
        <v>822</v>
      </c>
      <c r="C134" s="27" t="s">
        <v>823</v>
      </c>
      <c r="D134" s="31">
        <v>2.5019999999999998</v>
      </c>
      <c r="E134" s="32">
        <f>IF(D134&lt;Benchmarks!C$9,0,IF(D134&lt;Benchmarks!D$9,1,IF(D134&lt;Benchmarks!E$9,2,IF(D134&lt;Benchmarks!F$9,3,IF(D134&lt;Benchmarks!G$9,4,IF(D134&lt;Benchmarks!H$9,5,6))))))</f>
        <v>3</v>
      </c>
      <c r="F134" s="33">
        <v>0.6605839416</v>
      </c>
      <c r="G134" s="31">
        <f t="shared" ref="G134:G197" si="14">E134*F134</f>
        <v>1.9817518247999999</v>
      </c>
      <c r="H134" s="31">
        <v>1.08</v>
      </c>
      <c r="I134" s="32">
        <f>IF(H134&lt;Benchmarks!C$8,0,IF(H134&lt;Benchmarks!D$8,1,IF(H134&lt;Benchmarks!E$8,2,IF(H134&lt;Benchmarks!F$8,3,IF(H134&lt;Benchmarks!G$8,4,IF(H134&lt;Benchmarks!H$8,5,6))))))</f>
        <v>2</v>
      </c>
      <c r="J134" s="33">
        <v>1</v>
      </c>
      <c r="K134" s="31">
        <f t="shared" ref="K134:K197" si="15">I134*J134</f>
        <v>2</v>
      </c>
      <c r="L134" s="31">
        <v>0.27</v>
      </c>
      <c r="M134" s="32">
        <f>IF(L134&lt;Benchmarks!C$7,0,IF(L134&lt;Benchmarks!D$7,1,IF(L134&lt;Benchmarks!E$7,2,IF(L134&lt;Benchmarks!F$7,3,IF(L134&lt;Benchmarks!G$7,4,IF(L134&lt;Benchmarks!H$7,5,6))))))</f>
        <v>0</v>
      </c>
      <c r="N134" s="33">
        <v>1</v>
      </c>
      <c r="O134" s="31">
        <f t="shared" ref="O134:O197" si="16">M134*N134</f>
        <v>0</v>
      </c>
      <c r="P134" s="31">
        <v>3.8530000000000002</v>
      </c>
      <c r="Q134" s="29">
        <f>IF(P134&lt;Benchmarks!C$5,0,IF(P134&lt;Benchmarks!D$5,1,IF(P134&lt;Benchmarks!E$5,2,IF(P134&lt;Benchmarks!F$5,3,IF(P134&lt;Benchmarks!G$5,4,IF(P134&lt;Benchmarks!H$5,5,6))))))</f>
        <v>2</v>
      </c>
      <c r="R134" s="33">
        <v>0.76642335770000003</v>
      </c>
      <c r="S134" s="31">
        <f t="shared" ref="S134:S197" si="17">Q134*R134</f>
        <v>1.5328467154000001</v>
      </c>
      <c r="T134" s="31">
        <v>3.4780000000000002</v>
      </c>
      <c r="U134" s="29">
        <f>IF(T134&lt;Benchmarks!C$6,0,IF(T134&lt;Benchmarks!D$6,1,IF(T134&lt;Benchmarks!E$6,2,IF(T134&lt;Benchmarks!F$6,3,IF(T134&lt;Benchmarks!G$6,4,IF(T134&lt;Benchmarks!H$6,5,6))))))</f>
        <v>2</v>
      </c>
      <c r="V134" s="33">
        <v>0.24358974359999999</v>
      </c>
      <c r="W134" s="31">
        <f t="shared" ref="W134:W197" si="18">U134*V134</f>
        <v>0.48717948719999998</v>
      </c>
      <c r="X134" s="31">
        <f t="shared" ref="X134:X197" si="19">W134+S134+O134+K134+G134</f>
        <v>6.0017780274000003</v>
      </c>
      <c r="Y134" s="29">
        <v>30</v>
      </c>
      <c r="Z134" s="33">
        <f t="shared" ref="Z134:Z197" si="20">X134/Y134</f>
        <v>0.20005926758000001</v>
      </c>
    </row>
    <row r="135" spans="1:26" x14ac:dyDescent="0.45">
      <c r="A135" s="28" t="s">
        <v>2979</v>
      </c>
      <c r="B135" s="27" t="s">
        <v>2980</v>
      </c>
      <c r="C135" s="27" t="s">
        <v>2981</v>
      </c>
      <c r="D135" s="31">
        <v>2.2080000000000002</v>
      </c>
      <c r="E135" s="32">
        <f>IF(D135&lt;Benchmarks!C$9,0,IF(D135&lt;Benchmarks!D$9,1,IF(D135&lt;Benchmarks!E$9,2,IF(D135&lt;Benchmarks!F$9,3,IF(D135&lt;Benchmarks!G$9,4,IF(D135&lt;Benchmarks!H$9,5,6))))))</f>
        <v>1</v>
      </c>
      <c r="F135" s="33">
        <v>0.29562043799999999</v>
      </c>
      <c r="G135" s="31">
        <f t="shared" si="14"/>
        <v>0.29562043799999999</v>
      </c>
      <c r="H135" s="31">
        <v>1.417</v>
      </c>
      <c r="I135" s="32">
        <f>IF(H135&lt;Benchmarks!C$8,0,IF(H135&lt;Benchmarks!D$8,1,IF(H135&lt;Benchmarks!E$8,2,IF(H135&lt;Benchmarks!F$8,3,IF(H135&lt;Benchmarks!G$8,4,IF(H135&lt;Benchmarks!H$8,5,6))))))</f>
        <v>6</v>
      </c>
      <c r="J135" s="33">
        <v>1</v>
      </c>
      <c r="K135" s="31">
        <f t="shared" si="15"/>
        <v>6</v>
      </c>
      <c r="L135" s="31">
        <v>0.27700000000000002</v>
      </c>
      <c r="M135" s="32">
        <f>IF(L135&lt;Benchmarks!C$7,0,IF(L135&lt;Benchmarks!D$7,1,IF(L135&lt;Benchmarks!E$7,2,IF(L135&lt;Benchmarks!F$7,3,IF(L135&lt;Benchmarks!G$7,4,IF(L135&lt;Benchmarks!H$7,5,6))))))</f>
        <v>0</v>
      </c>
      <c r="N135" s="33">
        <v>1</v>
      </c>
      <c r="O135" s="31">
        <f t="shared" si="16"/>
        <v>0</v>
      </c>
      <c r="P135" s="31">
        <v>3.9009999999999998</v>
      </c>
      <c r="Q135" s="29">
        <f>IF(P135&lt;Benchmarks!C$5,0,IF(P135&lt;Benchmarks!D$5,1,IF(P135&lt;Benchmarks!E$5,2,IF(P135&lt;Benchmarks!F$5,3,IF(P135&lt;Benchmarks!G$5,4,IF(P135&lt;Benchmarks!H$5,5,6))))))</f>
        <v>2</v>
      </c>
      <c r="R135" s="33">
        <v>0.94525547450000003</v>
      </c>
      <c r="S135" s="31">
        <f t="shared" si="17"/>
        <v>1.8905109490000001</v>
      </c>
      <c r="T135" s="31">
        <v>3.5009999999999999</v>
      </c>
      <c r="U135" s="29">
        <f>IF(T135&lt;Benchmarks!C$6,0,IF(T135&lt;Benchmarks!D$6,1,IF(T135&lt;Benchmarks!E$6,2,IF(T135&lt;Benchmarks!F$6,3,IF(T135&lt;Benchmarks!G$6,4,IF(T135&lt;Benchmarks!H$6,5,6))))))</f>
        <v>2</v>
      </c>
      <c r="V135" s="33">
        <v>0.8461538462</v>
      </c>
      <c r="W135" s="31">
        <f t="shared" si="18"/>
        <v>1.6923076924</v>
      </c>
      <c r="X135" s="31">
        <f t="shared" si="19"/>
        <v>9.8784390793999997</v>
      </c>
      <c r="Y135" s="29">
        <v>30</v>
      </c>
      <c r="Z135" s="33">
        <f t="shared" si="20"/>
        <v>0.32928130264666666</v>
      </c>
    </row>
    <row r="136" spans="1:26" x14ac:dyDescent="0.45">
      <c r="A136" s="28" t="s">
        <v>2604</v>
      </c>
      <c r="B136" s="27" t="s">
        <v>2605</v>
      </c>
      <c r="C136" s="27" t="s">
        <v>2606</v>
      </c>
      <c r="D136" s="31">
        <v>2.903</v>
      </c>
      <c r="E136" s="32">
        <f>IF(D136&lt;Benchmarks!C$9,0,IF(D136&lt;Benchmarks!D$9,1,IF(D136&lt;Benchmarks!E$9,2,IF(D136&lt;Benchmarks!F$9,3,IF(D136&lt;Benchmarks!G$9,4,IF(D136&lt;Benchmarks!H$9,5,6))))))</f>
        <v>5</v>
      </c>
      <c r="F136" s="33">
        <v>0.98175182480000001</v>
      </c>
      <c r="G136" s="31">
        <f t="shared" si="14"/>
        <v>4.9087591240000004</v>
      </c>
      <c r="H136" s="31">
        <v>0.78900000000000003</v>
      </c>
      <c r="I136" s="32">
        <f>IF(H136&lt;Benchmarks!C$8,0,IF(H136&lt;Benchmarks!D$8,1,IF(H136&lt;Benchmarks!E$8,2,IF(H136&lt;Benchmarks!F$8,3,IF(H136&lt;Benchmarks!G$8,4,IF(H136&lt;Benchmarks!H$8,5,6))))))</f>
        <v>0</v>
      </c>
      <c r="J136" s="33">
        <v>1</v>
      </c>
      <c r="K136" s="31">
        <f t="shared" si="15"/>
        <v>0</v>
      </c>
      <c r="L136" s="31">
        <v>0.64400000000000002</v>
      </c>
      <c r="M136" s="32">
        <f>IF(L136&lt;Benchmarks!C$7,0,IF(L136&lt;Benchmarks!D$7,1,IF(L136&lt;Benchmarks!E$7,2,IF(L136&lt;Benchmarks!F$7,3,IF(L136&lt;Benchmarks!G$7,4,IF(L136&lt;Benchmarks!H$7,5,6))))))</f>
        <v>5</v>
      </c>
      <c r="N136" s="33">
        <v>1</v>
      </c>
      <c r="O136" s="31">
        <f t="shared" si="16"/>
        <v>5</v>
      </c>
      <c r="P136" s="31">
        <v>4.335</v>
      </c>
      <c r="Q136" s="29">
        <f>IF(P136&lt;Benchmarks!C$5,0,IF(P136&lt;Benchmarks!D$5,1,IF(P136&lt;Benchmarks!E$5,2,IF(P136&lt;Benchmarks!F$5,3,IF(P136&lt;Benchmarks!G$5,4,IF(P136&lt;Benchmarks!H$5,5,6))))))</f>
        <v>5</v>
      </c>
      <c r="R136" s="33">
        <v>0.95620437960000004</v>
      </c>
      <c r="S136" s="31">
        <f t="shared" si="17"/>
        <v>4.7810218980000005</v>
      </c>
      <c r="T136" s="31">
        <v>3.887</v>
      </c>
      <c r="U136" s="29">
        <f>IF(T136&lt;Benchmarks!C$6,0,IF(T136&lt;Benchmarks!D$6,1,IF(T136&lt;Benchmarks!E$6,2,IF(T136&lt;Benchmarks!F$6,3,IF(T136&lt;Benchmarks!G$6,4,IF(T136&lt;Benchmarks!H$6,5,6))))))</f>
        <v>4</v>
      </c>
      <c r="V136" s="33">
        <v>0.87179487180000004</v>
      </c>
      <c r="W136" s="31">
        <f t="shared" si="18"/>
        <v>3.4871794872000001</v>
      </c>
      <c r="X136" s="31">
        <f t="shared" si="19"/>
        <v>18.176960509200001</v>
      </c>
      <c r="Y136" s="29">
        <v>30</v>
      </c>
      <c r="Z136" s="33">
        <f t="shared" si="20"/>
        <v>0.60589868363999999</v>
      </c>
    </row>
    <row r="137" spans="1:26" x14ac:dyDescent="0.45">
      <c r="A137" s="28" t="s">
        <v>1698</v>
      </c>
      <c r="B137" s="27" t="s">
        <v>1699</v>
      </c>
      <c r="C137" s="27" t="s">
        <v>1700</v>
      </c>
      <c r="D137" s="31">
        <v>1.7869999999999999</v>
      </c>
      <c r="E137" s="32">
        <f>IF(D137&lt;Benchmarks!C$9,0,IF(D137&lt;Benchmarks!D$9,1,IF(D137&lt;Benchmarks!E$9,2,IF(D137&lt;Benchmarks!F$9,3,IF(D137&lt;Benchmarks!G$9,4,IF(D137&lt;Benchmarks!H$9,5,6))))))</f>
        <v>0</v>
      </c>
      <c r="F137" s="33">
        <v>0.97080291969999999</v>
      </c>
      <c r="G137" s="31">
        <f t="shared" si="14"/>
        <v>0</v>
      </c>
      <c r="H137" s="31">
        <v>1.329</v>
      </c>
      <c r="I137" s="32">
        <f>IF(H137&lt;Benchmarks!C$8,0,IF(H137&lt;Benchmarks!D$8,1,IF(H137&lt;Benchmarks!E$8,2,IF(H137&lt;Benchmarks!F$8,3,IF(H137&lt;Benchmarks!G$8,4,IF(H137&lt;Benchmarks!H$8,5,6))))))</f>
        <v>5</v>
      </c>
      <c r="J137" s="33">
        <v>1</v>
      </c>
      <c r="K137" s="31">
        <f t="shared" si="15"/>
        <v>5</v>
      </c>
      <c r="L137" s="31">
        <v>0.50600000000000001</v>
      </c>
      <c r="M137" s="32">
        <f>IF(L137&lt;Benchmarks!C$7,0,IF(L137&lt;Benchmarks!D$7,1,IF(L137&lt;Benchmarks!E$7,2,IF(L137&lt;Benchmarks!F$7,3,IF(L137&lt;Benchmarks!G$7,4,IF(L137&lt;Benchmarks!H$7,5,6))))))</f>
        <v>4</v>
      </c>
      <c r="N137" s="33">
        <v>1</v>
      </c>
      <c r="O137" s="31">
        <f t="shared" si="16"/>
        <v>4</v>
      </c>
      <c r="P137" s="31">
        <v>3.6219999999999999</v>
      </c>
      <c r="Q137" s="29">
        <f>IF(P137&lt;Benchmarks!C$5,0,IF(P137&lt;Benchmarks!D$5,1,IF(P137&lt;Benchmarks!E$5,2,IF(P137&lt;Benchmarks!F$5,3,IF(P137&lt;Benchmarks!G$5,4,IF(P137&lt;Benchmarks!H$5,5,6))))))</f>
        <v>0</v>
      </c>
      <c r="R137" s="33">
        <v>1</v>
      </c>
      <c r="S137" s="31">
        <f t="shared" si="17"/>
        <v>0</v>
      </c>
      <c r="T137" s="31">
        <v>3.27</v>
      </c>
      <c r="U137" s="29">
        <f>IF(T137&lt;Benchmarks!C$6,0,IF(T137&lt;Benchmarks!D$6,1,IF(T137&lt;Benchmarks!E$6,2,IF(T137&lt;Benchmarks!F$6,3,IF(T137&lt;Benchmarks!G$6,4,IF(T137&lt;Benchmarks!H$6,5,6))))))</f>
        <v>0</v>
      </c>
      <c r="V137" s="33">
        <v>1</v>
      </c>
      <c r="W137" s="31">
        <f t="shared" si="18"/>
        <v>0</v>
      </c>
      <c r="X137" s="31">
        <f t="shared" si="19"/>
        <v>9</v>
      </c>
      <c r="Y137" s="29">
        <v>30</v>
      </c>
      <c r="Z137" s="33">
        <f t="shared" si="20"/>
        <v>0.3</v>
      </c>
    </row>
    <row r="138" spans="1:26" x14ac:dyDescent="0.45">
      <c r="A138" s="28" t="s">
        <v>1476</v>
      </c>
      <c r="B138" s="27" t="s">
        <v>1477</v>
      </c>
      <c r="C138" s="27" t="s">
        <v>1478</v>
      </c>
      <c r="D138" s="31">
        <v>2.7269999999999999</v>
      </c>
      <c r="E138" s="32">
        <f>IF(D138&lt;Benchmarks!C$9,0,IF(D138&lt;Benchmarks!D$9,1,IF(D138&lt;Benchmarks!E$9,2,IF(D138&lt;Benchmarks!F$9,3,IF(D138&lt;Benchmarks!G$9,4,IF(D138&lt;Benchmarks!H$9,5,6))))))</f>
        <v>5</v>
      </c>
      <c r="F138" s="33">
        <v>0.94160583939999998</v>
      </c>
      <c r="G138" s="31">
        <f t="shared" si="14"/>
        <v>4.7080291970000001</v>
      </c>
      <c r="H138" s="31">
        <v>1.01</v>
      </c>
      <c r="I138" s="32">
        <f>IF(H138&lt;Benchmarks!C$8,0,IF(H138&lt;Benchmarks!D$8,1,IF(H138&lt;Benchmarks!E$8,2,IF(H138&lt;Benchmarks!F$8,3,IF(H138&lt;Benchmarks!G$8,4,IF(H138&lt;Benchmarks!H$8,5,6))))))</f>
        <v>1</v>
      </c>
      <c r="J138" s="33">
        <v>1</v>
      </c>
      <c r="K138" s="31">
        <f t="shared" si="15"/>
        <v>1</v>
      </c>
      <c r="L138" s="31">
        <v>0.33600000000000002</v>
      </c>
      <c r="M138" s="32">
        <f>IF(L138&lt;Benchmarks!C$7,0,IF(L138&lt;Benchmarks!D$7,1,IF(L138&lt;Benchmarks!E$7,2,IF(L138&lt;Benchmarks!F$7,3,IF(L138&lt;Benchmarks!G$7,4,IF(L138&lt;Benchmarks!H$7,5,6))))))</f>
        <v>1</v>
      </c>
      <c r="N138" s="33">
        <v>1</v>
      </c>
      <c r="O138" s="31">
        <f t="shared" si="16"/>
        <v>1</v>
      </c>
      <c r="P138" s="31">
        <v>4.0730000000000004</v>
      </c>
      <c r="Q138" s="29">
        <f>IF(P138&lt;Benchmarks!C$5,0,IF(P138&lt;Benchmarks!D$5,1,IF(P138&lt;Benchmarks!E$5,2,IF(P138&lt;Benchmarks!F$5,3,IF(P138&lt;Benchmarks!G$5,4,IF(P138&lt;Benchmarks!H$5,5,6))))))</f>
        <v>3</v>
      </c>
      <c r="R138" s="33">
        <v>0.81021897809999999</v>
      </c>
      <c r="S138" s="31">
        <f t="shared" si="17"/>
        <v>2.4306569343</v>
      </c>
      <c r="T138" s="31">
        <v>3.8530000000000002</v>
      </c>
      <c r="U138" s="29">
        <f>IF(T138&lt;Benchmarks!C$6,0,IF(T138&lt;Benchmarks!D$6,1,IF(T138&lt;Benchmarks!E$6,2,IF(T138&lt;Benchmarks!F$6,3,IF(T138&lt;Benchmarks!G$6,4,IF(T138&lt;Benchmarks!H$6,5,6))))))</f>
        <v>4</v>
      </c>
      <c r="V138" s="33">
        <v>0.58974358969999996</v>
      </c>
      <c r="W138" s="31">
        <f t="shared" si="18"/>
        <v>2.3589743587999998</v>
      </c>
      <c r="X138" s="31">
        <f t="shared" si="19"/>
        <v>11.497660490099999</v>
      </c>
      <c r="Y138" s="29">
        <v>30</v>
      </c>
      <c r="Z138" s="33">
        <f t="shared" si="20"/>
        <v>0.38325534966999997</v>
      </c>
    </row>
    <row r="139" spans="1:26" x14ac:dyDescent="0.45">
      <c r="A139" s="28" t="s">
        <v>1476</v>
      </c>
      <c r="B139" s="27" t="s">
        <v>1703</v>
      </c>
      <c r="C139" s="27" t="s">
        <v>1704</v>
      </c>
      <c r="D139" s="31">
        <v>2.0720000000000001</v>
      </c>
      <c r="E139" s="32">
        <f>IF(D139&lt;Benchmarks!C$9,0,IF(D139&lt;Benchmarks!D$9,1,IF(D139&lt;Benchmarks!E$9,2,IF(D139&lt;Benchmarks!F$9,3,IF(D139&lt;Benchmarks!G$9,4,IF(D139&lt;Benchmarks!H$9,5,6))))))</f>
        <v>0</v>
      </c>
      <c r="F139" s="33">
        <v>0.26277372259999998</v>
      </c>
      <c r="G139" s="31">
        <f t="shared" si="14"/>
        <v>0</v>
      </c>
      <c r="H139" s="31">
        <v>0.91300000000000003</v>
      </c>
      <c r="I139" s="32">
        <f>IF(H139&lt;Benchmarks!C$8,0,IF(H139&lt;Benchmarks!D$8,1,IF(H139&lt;Benchmarks!E$8,2,IF(H139&lt;Benchmarks!F$8,3,IF(H139&lt;Benchmarks!G$8,4,IF(H139&lt;Benchmarks!H$8,5,6))))))</f>
        <v>0</v>
      </c>
      <c r="J139" s="33">
        <v>1</v>
      </c>
      <c r="K139" s="31">
        <f t="shared" si="15"/>
        <v>0</v>
      </c>
      <c r="L139" s="31">
        <v>0.38</v>
      </c>
      <c r="M139" s="32">
        <f>IF(L139&lt;Benchmarks!C$7,0,IF(L139&lt;Benchmarks!D$7,1,IF(L139&lt;Benchmarks!E$7,2,IF(L139&lt;Benchmarks!F$7,3,IF(L139&lt;Benchmarks!G$7,4,IF(L139&lt;Benchmarks!H$7,5,6))))))</f>
        <v>2</v>
      </c>
      <c r="N139" s="33">
        <v>1</v>
      </c>
      <c r="O139" s="31">
        <f t="shared" si="16"/>
        <v>2</v>
      </c>
      <c r="P139" s="31">
        <v>3.3650000000000002</v>
      </c>
      <c r="Q139" s="29">
        <f>IF(P139&lt;Benchmarks!C$5,0,IF(P139&lt;Benchmarks!D$5,1,IF(P139&lt;Benchmarks!E$5,2,IF(P139&lt;Benchmarks!F$5,3,IF(P139&lt;Benchmarks!G$5,4,IF(P139&lt;Benchmarks!H$5,5,6))))))</f>
        <v>0</v>
      </c>
      <c r="R139" s="33">
        <v>0.60218978099999998</v>
      </c>
      <c r="S139" s="31">
        <f t="shared" si="17"/>
        <v>0</v>
      </c>
      <c r="T139" s="31">
        <v>3.0880000000000001</v>
      </c>
      <c r="U139" s="29">
        <f>IF(T139&lt;Benchmarks!C$6,0,IF(T139&lt;Benchmarks!D$6,1,IF(T139&lt;Benchmarks!E$6,2,IF(T139&lt;Benchmarks!F$6,3,IF(T139&lt;Benchmarks!G$6,4,IF(T139&lt;Benchmarks!H$6,5,6))))))</f>
        <v>0</v>
      </c>
      <c r="V139" s="33">
        <v>0.4230769231</v>
      </c>
      <c r="W139" s="31">
        <f t="shared" si="18"/>
        <v>0</v>
      </c>
      <c r="X139" s="31">
        <f t="shared" si="19"/>
        <v>2</v>
      </c>
      <c r="Y139" s="29">
        <v>30</v>
      </c>
      <c r="Z139" s="33">
        <f t="shared" si="20"/>
        <v>6.6666666666666666E-2</v>
      </c>
    </row>
    <row r="140" spans="1:26" x14ac:dyDescent="0.45">
      <c r="A140" s="28" t="s">
        <v>3621</v>
      </c>
      <c r="B140" s="27" t="s">
        <v>3622</v>
      </c>
      <c r="C140" s="27" t="s">
        <v>3623</v>
      </c>
      <c r="D140" s="31">
        <v>2.5289999999999999</v>
      </c>
      <c r="E140" s="32">
        <f>IF(D140&lt;Benchmarks!C$9,0,IF(D140&lt;Benchmarks!D$9,1,IF(D140&lt;Benchmarks!E$9,2,IF(D140&lt;Benchmarks!F$9,3,IF(D140&lt;Benchmarks!G$9,4,IF(D140&lt;Benchmarks!H$9,5,6))))))</f>
        <v>3</v>
      </c>
      <c r="F140" s="33">
        <v>0.72262773719999995</v>
      </c>
      <c r="G140" s="31">
        <f t="shared" si="14"/>
        <v>2.1678832116</v>
      </c>
      <c r="H140" s="31">
        <v>1.075</v>
      </c>
      <c r="I140" s="32">
        <f>IF(H140&lt;Benchmarks!C$8,0,IF(H140&lt;Benchmarks!D$8,1,IF(H140&lt;Benchmarks!E$8,2,IF(H140&lt;Benchmarks!F$8,3,IF(H140&lt;Benchmarks!G$8,4,IF(H140&lt;Benchmarks!H$8,5,6))))))</f>
        <v>2</v>
      </c>
      <c r="J140" s="33">
        <v>1</v>
      </c>
      <c r="K140" s="31">
        <f t="shared" si="15"/>
        <v>2</v>
      </c>
      <c r="L140" s="31">
        <v>0.442</v>
      </c>
      <c r="M140" s="32">
        <f>IF(L140&lt;Benchmarks!C$7,0,IF(L140&lt;Benchmarks!D$7,1,IF(L140&lt;Benchmarks!E$7,2,IF(L140&lt;Benchmarks!F$7,3,IF(L140&lt;Benchmarks!G$7,4,IF(L140&lt;Benchmarks!H$7,5,6))))))</f>
        <v>3</v>
      </c>
      <c r="N140" s="33">
        <v>1</v>
      </c>
      <c r="O140" s="31">
        <f t="shared" si="16"/>
        <v>3</v>
      </c>
      <c r="P140" s="31">
        <v>4.0460000000000003</v>
      </c>
      <c r="Q140" s="29">
        <f>IF(P140&lt;Benchmarks!C$5,0,IF(P140&lt;Benchmarks!D$5,1,IF(P140&lt;Benchmarks!E$5,2,IF(P140&lt;Benchmarks!F$5,3,IF(P140&lt;Benchmarks!G$5,4,IF(P140&lt;Benchmarks!H$5,5,6))))))</f>
        <v>3</v>
      </c>
      <c r="R140" s="33">
        <v>0.94525547450000003</v>
      </c>
      <c r="S140" s="31">
        <f t="shared" si="17"/>
        <v>2.8357664235</v>
      </c>
      <c r="T140" s="31">
        <v>3.766</v>
      </c>
      <c r="U140" s="29">
        <f>IF(T140&lt;Benchmarks!C$6,0,IF(T140&lt;Benchmarks!D$6,1,IF(T140&lt;Benchmarks!E$6,2,IF(T140&lt;Benchmarks!F$6,3,IF(T140&lt;Benchmarks!G$6,4,IF(T140&lt;Benchmarks!H$6,5,6))))))</f>
        <v>4</v>
      </c>
      <c r="V140" s="33">
        <v>0.85897435899999997</v>
      </c>
      <c r="W140" s="31">
        <f t="shared" si="18"/>
        <v>3.4358974359999999</v>
      </c>
      <c r="X140" s="31">
        <f t="shared" si="19"/>
        <v>13.4395470711</v>
      </c>
      <c r="Y140" s="29">
        <v>30</v>
      </c>
      <c r="Z140" s="33">
        <f t="shared" si="20"/>
        <v>0.44798490236999999</v>
      </c>
    </row>
    <row r="141" spans="1:26" x14ac:dyDescent="0.45">
      <c r="A141" s="28" t="s">
        <v>4642</v>
      </c>
      <c r="B141" s="27" t="s">
        <v>4643</v>
      </c>
      <c r="C141" s="27" t="s">
        <v>4644</v>
      </c>
      <c r="D141" s="31">
        <v>2.7970000000000002</v>
      </c>
      <c r="E141" s="32">
        <f>IF(D141&lt;Benchmarks!C$9,0,IF(D141&lt;Benchmarks!D$9,1,IF(D141&lt;Benchmarks!E$9,2,IF(D141&lt;Benchmarks!F$9,3,IF(D141&lt;Benchmarks!G$9,4,IF(D141&lt;Benchmarks!H$9,5,6))))))</f>
        <v>5</v>
      </c>
      <c r="F141" s="33">
        <v>0.90145985399999995</v>
      </c>
      <c r="G141" s="31">
        <f t="shared" si="14"/>
        <v>4.5072992699999999</v>
      </c>
      <c r="H141" s="31">
        <v>0.89500000000000002</v>
      </c>
      <c r="I141" s="32">
        <f>IF(H141&lt;Benchmarks!C$8,0,IF(H141&lt;Benchmarks!D$8,1,IF(H141&lt;Benchmarks!E$8,2,IF(H141&lt;Benchmarks!F$8,3,IF(H141&lt;Benchmarks!G$8,4,IF(H141&lt;Benchmarks!H$8,5,6))))))</f>
        <v>0</v>
      </c>
      <c r="J141" s="33">
        <v>1</v>
      </c>
      <c r="K141" s="31">
        <f t="shared" si="15"/>
        <v>0</v>
      </c>
      <c r="L141" s="31">
        <v>0.45300000000000001</v>
      </c>
      <c r="M141" s="32">
        <f>IF(L141&lt;Benchmarks!C$7,0,IF(L141&lt;Benchmarks!D$7,1,IF(L141&lt;Benchmarks!E$7,2,IF(L141&lt;Benchmarks!F$7,3,IF(L141&lt;Benchmarks!G$7,4,IF(L141&lt;Benchmarks!H$7,5,6))))))</f>
        <v>3</v>
      </c>
      <c r="N141" s="33">
        <v>1</v>
      </c>
      <c r="O141" s="31">
        <f t="shared" si="16"/>
        <v>3</v>
      </c>
      <c r="P141" s="31">
        <v>4.1449999999999996</v>
      </c>
      <c r="Q141" s="29">
        <f>IF(P141&lt;Benchmarks!C$5,0,IF(P141&lt;Benchmarks!D$5,1,IF(P141&lt;Benchmarks!E$5,2,IF(P141&lt;Benchmarks!F$5,3,IF(P141&lt;Benchmarks!G$5,4,IF(P141&lt;Benchmarks!H$5,5,6))))))</f>
        <v>4</v>
      </c>
      <c r="R141" s="33">
        <v>0.52189781020000003</v>
      </c>
      <c r="S141" s="31">
        <f t="shared" si="17"/>
        <v>2.0875912408000001</v>
      </c>
      <c r="T141" s="31">
        <v>3.7869999999999999</v>
      </c>
      <c r="U141" s="29">
        <f>IF(T141&lt;Benchmarks!C$6,0,IF(T141&lt;Benchmarks!D$6,1,IF(T141&lt;Benchmarks!E$6,2,IF(T141&lt;Benchmarks!F$6,3,IF(T141&lt;Benchmarks!G$6,4,IF(T141&lt;Benchmarks!H$6,5,6))))))</f>
        <v>4</v>
      </c>
      <c r="V141" s="33">
        <v>0.4615384615</v>
      </c>
      <c r="W141" s="31">
        <f t="shared" si="18"/>
        <v>1.846153846</v>
      </c>
      <c r="X141" s="31">
        <f t="shared" si="19"/>
        <v>11.441044356799999</v>
      </c>
      <c r="Y141" s="29">
        <v>30</v>
      </c>
      <c r="Z141" s="33">
        <f t="shared" si="20"/>
        <v>0.38136814522666662</v>
      </c>
    </row>
    <row r="142" spans="1:26" x14ac:dyDescent="0.45">
      <c r="A142" s="28" t="s">
        <v>3611</v>
      </c>
      <c r="B142" s="27" t="s">
        <v>3612</v>
      </c>
      <c r="C142" s="27" t="s">
        <v>3613</v>
      </c>
      <c r="D142" s="31">
        <v>1.6279999999999999</v>
      </c>
      <c r="E142" s="32">
        <f>IF(D142&lt;Benchmarks!C$9,0,IF(D142&lt;Benchmarks!D$9,1,IF(D142&lt;Benchmarks!E$9,2,IF(D142&lt;Benchmarks!F$9,3,IF(D142&lt;Benchmarks!G$9,4,IF(D142&lt;Benchmarks!H$9,5,6))))))</f>
        <v>0</v>
      </c>
      <c r="F142" s="33">
        <v>0.75912408760000005</v>
      </c>
      <c r="G142" s="31">
        <f t="shared" si="14"/>
        <v>0</v>
      </c>
      <c r="H142" s="31">
        <v>0.96899999999999997</v>
      </c>
      <c r="I142" s="32">
        <f>IF(H142&lt;Benchmarks!C$8,0,IF(H142&lt;Benchmarks!D$8,1,IF(H142&lt;Benchmarks!E$8,2,IF(H142&lt;Benchmarks!F$8,3,IF(H142&lt;Benchmarks!G$8,4,IF(H142&lt;Benchmarks!H$8,5,6))))))</f>
        <v>0</v>
      </c>
      <c r="J142" s="33">
        <v>1</v>
      </c>
      <c r="K142" s="31">
        <f t="shared" si="15"/>
        <v>0</v>
      </c>
      <c r="L142" s="31">
        <v>0.49099999999999999</v>
      </c>
      <c r="M142" s="32">
        <f>IF(L142&lt;Benchmarks!C$7,0,IF(L142&lt;Benchmarks!D$7,1,IF(L142&lt;Benchmarks!E$7,2,IF(L142&lt;Benchmarks!F$7,3,IF(L142&lt;Benchmarks!G$7,4,IF(L142&lt;Benchmarks!H$7,5,6))))))</f>
        <v>4</v>
      </c>
      <c r="N142" s="33">
        <v>1</v>
      </c>
      <c r="O142" s="31">
        <f t="shared" si="16"/>
        <v>4</v>
      </c>
      <c r="P142" s="31">
        <v>3.089</v>
      </c>
      <c r="Q142" s="29">
        <f>IF(P142&lt;Benchmarks!C$5,0,IF(P142&lt;Benchmarks!D$5,1,IF(P142&lt;Benchmarks!E$5,2,IF(P142&lt;Benchmarks!F$5,3,IF(P142&lt;Benchmarks!G$5,4,IF(P142&lt;Benchmarks!H$5,5,6))))))</f>
        <v>0</v>
      </c>
      <c r="R142" s="33">
        <v>1</v>
      </c>
      <c r="S142" s="31">
        <f t="shared" si="17"/>
        <v>0</v>
      </c>
      <c r="T142" s="31">
        <v>2.95</v>
      </c>
      <c r="U142" s="29">
        <f>IF(T142&lt;Benchmarks!C$6,0,IF(T142&lt;Benchmarks!D$6,1,IF(T142&lt;Benchmarks!E$6,2,IF(T142&lt;Benchmarks!F$6,3,IF(T142&lt;Benchmarks!G$6,4,IF(T142&lt;Benchmarks!H$6,5,6))))))</f>
        <v>0</v>
      </c>
      <c r="V142" s="33">
        <v>1</v>
      </c>
      <c r="W142" s="31">
        <f t="shared" si="18"/>
        <v>0</v>
      </c>
      <c r="X142" s="31">
        <f t="shared" si="19"/>
        <v>4</v>
      </c>
      <c r="Y142" s="29">
        <v>30</v>
      </c>
      <c r="Z142" s="33">
        <f t="shared" si="20"/>
        <v>0.13333333333333333</v>
      </c>
    </row>
    <row r="143" spans="1:26" x14ac:dyDescent="0.45">
      <c r="A143" s="28" t="s">
        <v>1199</v>
      </c>
      <c r="B143" s="27" t="s">
        <v>1200</v>
      </c>
      <c r="C143" s="27" t="s">
        <v>1201</v>
      </c>
      <c r="D143" s="31">
        <v>2.6970000000000001</v>
      </c>
      <c r="E143" s="32">
        <f>IF(D143&lt;Benchmarks!C$9,0,IF(D143&lt;Benchmarks!D$9,1,IF(D143&lt;Benchmarks!E$9,2,IF(D143&lt;Benchmarks!F$9,3,IF(D143&lt;Benchmarks!G$9,4,IF(D143&lt;Benchmarks!H$9,5,6))))))</f>
        <v>4</v>
      </c>
      <c r="F143" s="33">
        <v>0.94890510949999995</v>
      </c>
      <c r="G143" s="31">
        <f t="shared" si="14"/>
        <v>3.7956204379999998</v>
      </c>
      <c r="H143" s="31">
        <v>1.0900000000000001</v>
      </c>
      <c r="I143" s="32">
        <f>IF(H143&lt;Benchmarks!C$8,0,IF(H143&lt;Benchmarks!D$8,1,IF(H143&lt;Benchmarks!E$8,2,IF(H143&lt;Benchmarks!F$8,3,IF(H143&lt;Benchmarks!G$8,4,IF(H143&lt;Benchmarks!H$8,5,6))))))</f>
        <v>2</v>
      </c>
      <c r="J143" s="33">
        <v>1</v>
      </c>
      <c r="K143" s="31">
        <f t="shared" si="15"/>
        <v>2</v>
      </c>
      <c r="L143" s="31">
        <v>0.52900000000000003</v>
      </c>
      <c r="M143" s="32">
        <f>IF(L143&lt;Benchmarks!C$7,0,IF(L143&lt;Benchmarks!D$7,1,IF(L143&lt;Benchmarks!E$7,2,IF(L143&lt;Benchmarks!F$7,3,IF(L143&lt;Benchmarks!G$7,4,IF(L143&lt;Benchmarks!H$7,5,6))))))</f>
        <v>4</v>
      </c>
      <c r="N143" s="33">
        <v>1</v>
      </c>
      <c r="O143" s="31">
        <f t="shared" si="16"/>
        <v>4</v>
      </c>
      <c r="P143" s="31">
        <v>4.3170000000000002</v>
      </c>
      <c r="Q143" s="29">
        <f>IF(P143&lt;Benchmarks!C$5,0,IF(P143&lt;Benchmarks!D$5,1,IF(P143&lt;Benchmarks!E$5,2,IF(P143&lt;Benchmarks!F$5,3,IF(P143&lt;Benchmarks!G$5,4,IF(P143&lt;Benchmarks!H$5,5,6))))))</f>
        <v>4</v>
      </c>
      <c r="R143" s="33">
        <v>0.99270072990000002</v>
      </c>
      <c r="S143" s="31">
        <f t="shared" si="17"/>
        <v>3.9708029196000001</v>
      </c>
      <c r="T143" s="31">
        <v>3.9660000000000002</v>
      </c>
      <c r="U143" s="29">
        <f>IF(T143&lt;Benchmarks!C$6,0,IF(T143&lt;Benchmarks!D$6,1,IF(T143&lt;Benchmarks!E$6,2,IF(T143&lt;Benchmarks!F$6,3,IF(T143&lt;Benchmarks!G$6,4,IF(T143&lt;Benchmarks!H$6,5,6))))))</f>
        <v>5</v>
      </c>
      <c r="V143" s="33">
        <v>0.98717948720000004</v>
      </c>
      <c r="W143" s="31">
        <f t="shared" si="18"/>
        <v>4.9358974360000003</v>
      </c>
      <c r="X143" s="31">
        <f t="shared" si="19"/>
        <v>18.702320793599998</v>
      </c>
      <c r="Y143" s="29">
        <v>30</v>
      </c>
      <c r="Z143" s="33">
        <f t="shared" si="20"/>
        <v>0.62341069311999997</v>
      </c>
    </row>
    <row r="144" spans="1:26" x14ac:dyDescent="0.45">
      <c r="A144" s="28" t="s">
        <v>2984</v>
      </c>
      <c r="B144" s="27" t="s">
        <v>2985</v>
      </c>
      <c r="C144" s="27" t="s">
        <v>2986</v>
      </c>
      <c r="D144" s="31">
        <v>2.3359999999999999</v>
      </c>
      <c r="E144" s="32">
        <f>IF(D144&lt;Benchmarks!C$9,0,IF(D144&lt;Benchmarks!D$9,1,IF(D144&lt;Benchmarks!E$9,2,IF(D144&lt;Benchmarks!F$9,3,IF(D144&lt;Benchmarks!G$9,4,IF(D144&lt;Benchmarks!H$9,5,6))))))</f>
        <v>2</v>
      </c>
      <c r="F144" s="33">
        <v>0.35766423359999999</v>
      </c>
      <c r="G144" s="31">
        <f t="shared" si="14"/>
        <v>0.71532846719999998</v>
      </c>
      <c r="H144" s="31">
        <v>1.2589999999999999</v>
      </c>
      <c r="I144" s="32">
        <f>IF(H144&lt;Benchmarks!C$8,0,IF(H144&lt;Benchmarks!D$8,1,IF(H144&lt;Benchmarks!E$8,2,IF(H144&lt;Benchmarks!F$8,3,IF(H144&lt;Benchmarks!G$8,4,IF(H144&lt;Benchmarks!H$8,5,6))))))</f>
        <v>5</v>
      </c>
      <c r="J144" s="33">
        <v>1</v>
      </c>
      <c r="K144" s="31">
        <f t="shared" si="15"/>
        <v>5</v>
      </c>
      <c r="L144" s="31">
        <v>0.438</v>
      </c>
      <c r="M144" s="32">
        <f>IF(L144&lt;Benchmarks!C$7,0,IF(L144&lt;Benchmarks!D$7,1,IF(L144&lt;Benchmarks!E$7,2,IF(L144&lt;Benchmarks!F$7,3,IF(L144&lt;Benchmarks!G$7,4,IF(L144&lt;Benchmarks!H$7,5,6))))))</f>
        <v>3</v>
      </c>
      <c r="N144" s="33">
        <v>1</v>
      </c>
      <c r="O144" s="31">
        <f t="shared" si="16"/>
        <v>3</v>
      </c>
      <c r="P144" s="31">
        <v>4.0330000000000004</v>
      </c>
      <c r="Q144" s="29">
        <f>IF(P144&lt;Benchmarks!C$5,0,IF(P144&lt;Benchmarks!D$5,1,IF(P144&lt;Benchmarks!E$5,2,IF(P144&lt;Benchmarks!F$5,3,IF(P144&lt;Benchmarks!G$5,4,IF(P144&lt;Benchmarks!H$5,5,6))))))</f>
        <v>3</v>
      </c>
      <c r="R144" s="33">
        <v>0.72262773719999995</v>
      </c>
      <c r="S144" s="31">
        <f t="shared" si="17"/>
        <v>2.1678832116</v>
      </c>
      <c r="T144" s="31">
        <v>3.8119999999999998</v>
      </c>
      <c r="U144" s="29">
        <f>IF(T144&lt;Benchmarks!C$6,0,IF(T144&lt;Benchmarks!D$6,1,IF(T144&lt;Benchmarks!E$6,2,IF(T144&lt;Benchmarks!F$6,3,IF(T144&lt;Benchmarks!G$6,4,IF(T144&lt;Benchmarks!H$6,5,6))))))</f>
        <v>4</v>
      </c>
      <c r="V144" s="33">
        <v>0.83333333330000003</v>
      </c>
      <c r="W144" s="31">
        <f t="shared" si="18"/>
        <v>3.3333333332000001</v>
      </c>
      <c r="X144" s="31">
        <f t="shared" si="19"/>
        <v>14.216545012000001</v>
      </c>
      <c r="Y144" s="29">
        <v>30</v>
      </c>
      <c r="Z144" s="33">
        <f t="shared" si="20"/>
        <v>0.47388483373333334</v>
      </c>
    </row>
    <row r="145" spans="1:26" x14ac:dyDescent="0.45">
      <c r="A145" s="28" t="s">
        <v>2818</v>
      </c>
      <c r="B145" s="27" t="s">
        <v>2819</v>
      </c>
      <c r="C145" s="27" t="s">
        <v>2820</v>
      </c>
      <c r="D145" s="31">
        <v>2.5059999999999998</v>
      </c>
      <c r="E145" s="32">
        <f>IF(D145&lt;Benchmarks!C$9,0,IF(D145&lt;Benchmarks!D$9,1,IF(D145&lt;Benchmarks!E$9,2,IF(D145&lt;Benchmarks!F$9,3,IF(D145&lt;Benchmarks!G$9,4,IF(D145&lt;Benchmarks!H$9,5,6))))))</f>
        <v>3</v>
      </c>
      <c r="F145" s="33">
        <v>0.88321167879999996</v>
      </c>
      <c r="G145" s="31">
        <f t="shared" si="14"/>
        <v>2.6496350363999999</v>
      </c>
      <c r="H145" s="31">
        <v>1.0169999999999999</v>
      </c>
      <c r="I145" s="32">
        <f>IF(H145&lt;Benchmarks!C$8,0,IF(H145&lt;Benchmarks!D$8,1,IF(H145&lt;Benchmarks!E$8,2,IF(H145&lt;Benchmarks!F$8,3,IF(H145&lt;Benchmarks!G$8,4,IF(H145&lt;Benchmarks!H$8,5,6))))))</f>
        <v>1</v>
      </c>
      <c r="J145" s="33">
        <v>1</v>
      </c>
      <c r="K145" s="31">
        <f t="shared" si="15"/>
        <v>1</v>
      </c>
      <c r="L145" s="31">
        <v>0.22700000000000001</v>
      </c>
      <c r="M145" s="32">
        <f>IF(L145&lt;Benchmarks!C$7,0,IF(L145&lt;Benchmarks!D$7,1,IF(L145&lt;Benchmarks!E$7,2,IF(L145&lt;Benchmarks!F$7,3,IF(L145&lt;Benchmarks!G$7,4,IF(L145&lt;Benchmarks!H$7,5,6))))))</f>
        <v>0</v>
      </c>
      <c r="N145" s="33">
        <v>1</v>
      </c>
      <c r="O145" s="31">
        <f t="shared" si="16"/>
        <v>0</v>
      </c>
      <c r="P145" s="31">
        <v>3.75</v>
      </c>
      <c r="Q145" s="29">
        <f>IF(P145&lt;Benchmarks!C$5,0,IF(P145&lt;Benchmarks!D$5,1,IF(P145&lt;Benchmarks!E$5,2,IF(P145&lt;Benchmarks!F$5,3,IF(P145&lt;Benchmarks!G$5,4,IF(P145&lt;Benchmarks!H$5,5,6))))))</f>
        <v>1</v>
      </c>
      <c r="R145" s="33">
        <v>0.85401459850000006</v>
      </c>
      <c r="S145" s="31">
        <f t="shared" si="17"/>
        <v>0.85401459850000006</v>
      </c>
      <c r="T145" s="31">
        <v>3.5339999999999998</v>
      </c>
      <c r="U145" s="29">
        <f>IF(T145&lt;Benchmarks!C$6,0,IF(T145&lt;Benchmarks!D$6,1,IF(T145&lt;Benchmarks!E$6,2,IF(T145&lt;Benchmarks!F$6,3,IF(T145&lt;Benchmarks!G$6,4,IF(T145&lt;Benchmarks!H$6,5,6))))))</f>
        <v>2</v>
      </c>
      <c r="V145" s="33">
        <v>0.74358974359999996</v>
      </c>
      <c r="W145" s="31">
        <f t="shared" si="18"/>
        <v>1.4871794871999999</v>
      </c>
      <c r="X145" s="31">
        <f t="shared" si="19"/>
        <v>5.9908291220999992</v>
      </c>
      <c r="Y145" s="29">
        <v>30</v>
      </c>
      <c r="Z145" s="33">
        <f t="shared" si="20"/>
        <v>0.19969430406999997</v>
      </c>
    </row>
    <row r="146" spans="1:26" x14ac:dyDescent="0.45">
      <c r="A146" s="28" t="s">
        <v>4647</v>
      </c>
      <c r="B146" s="27" t="s">
        <v>4648</v>
      </c>
      <c r="C146" s="27" t="s">
        <v>4649</v>
      </c>
      <c r="D146" s="31">
        <v>2.5129999999999999</v>
      </c>
      <c r="E146" s="32">
        <f>IF(D146&lt;Benchmarks!C$9,0,IF(D146&lt;Benchmarks!D$9,1,IF(D146&lt;Benchmarks!E$9,2,IF(D146&lt;Benchmarks!F$9,3,IF(D146&lt;Benchmarks!G$9,4,IF(D146&lt;Benchmarks!H$9,5,6))))))</f>
        <v>3</v>
      </c>
      <c r="F146" s="33">
        <v>0.99635036499999996</v>
      </c>
      <c r="G146" s="31">
        <f t="shared" si="14"/>
        <v>2.9890510949999998</v>
      </c>
      <c r="H146" s="31">
        <v>1.111</v>
      </c>
      <c r="I146" s="32">
        <f>IF(H146&lt;Benchmarks!C$8,0,IF(H146&lt;Benchmarks!D$8,1,IF(H146&lt;Benchmarks!E$8,2,IF(H146&lt;Benchmarks!F$8,3,IF(H146&lt;Benchmarks!G$8,4,IF(H146&lt;Benchmarks!H$8,5,6))))))</f>
        <v>3</v>
      </c>
      <c r="J146" s="33">
        <v>1</v>
      </c>
      <c r="K146" s="31">
        <f t="shared" si="15"/>
        <v>3</v>
      </c>
      <c r="L146" s="31">
        <v>0.36899999999999999</v>
      </c>
      <c r="M146" s="32">
        <f>IF(L146&lt;Benchmarks!C$7,0,IF(L146&lt;Benchmarks!D$7,1,IF(L146&lt;Benchmarks!E$7,2,IF(L146&lt;Benchmarks!F$7,3,IF(L146&lt;Benchmarks!G$7,4,IF(L146&lt;Benchmarks!H$7,5,6))))))</f>
        <v>2</v>
      </c>
      <c r="N146" s="33">
        <v>1</v>
      </c>
      <c r="O146" s="31">
        <f t="shared" si="16"/>
        <v>2</v>
      </c>
      <c r="P146" s="31">
        <v>3.9929999999999999</v>
      </c>
      <c r="Q146" s="29">
        <f>IF(P146&lt;Benchmarks!C$5,0,IF(P146&lt;Benchmarks!D$5,1,IF(P146&lt;Benchmarks!E$5,2,IF(P146&lt;Benchmarks!F$5,3,IF(P146&lt;Benchmarks!G$5,4,IF(P146&lt;Benchmarks!H$5,5,6))))))</f>
        <v>3</v>
      </c>
      <c r="R146" s="33">
        <v>0.91240875909999997</v>
      </c>
      <c r="S146" s="31">
        <f t="shared" si="17"/>
        <v>2.7372262773</v>
      </c>
      <c r="T146" s="31">
        <v>3.593</v>
      </c>
      <c r="U146" s="29">
        <f>IF(T146&lt;Benchmarks!C$6,0,IF(T146&lt;Benchmarks!D$6,1,IF(T146&lt;Benchmarks!E$6,2,IF(T146&lt;Benchmarks!F$6,3,IF(T146&lt;Benchmarks!G$6,4,IF(T146&lt;Benchmarks!H$6,5,6))))))</f>
        <v>2</v>
      </c>
      <c r="V146" s="33">
        <v>0.74358974359999996</v>
      </c>
      <c r="W146" s="31">
        <f t="shared" si="18"/>
        <v>1.4871794871999999</v>
      </c>
      <c r="X146" s="31">
        <f t="shared" si="19"/>
        <v>12.213456859499999</v>
      </c>
      <c r="Y146" s="29">
        <v>30</v>
      </c>
      <c r="Z146" s="33">
        <f t="shared" si="20"/>
        <v>0.40711522864999999</v>
      </c>
    </row>
    <row r="147" spans="1:26" x14ac:dyDescent="0.45">
      <c r="A147" s="28" t="s">
        <v>4087</v>
      </c>
      <c r="B147" s="27" t="s">
        <v>4088</v>
      </c>
      <c r="C147" s="27" t="s">
        <v>4089</v>
      </c>
      <c r="D147" s="31">
        <v>2.6739999999999999</v>
      </c>
      <c r="E147" s="32">
        <f>IF(D147&lt;Benchmarks!C$9,0,IF(D147&lt;Benchmarks!D$9,1,IF(D147&lt;Benchmarks!E$9,2,IF(D147&lt;Benchmarks!F$9,3,IF(D147&lt;Benchmarks!G$9,4,IF(D147&lt;Benchmarks!H$9,5,6))))))</f>
        <v>4</v>
      </c>
      <c r="F147" s="33">
        <v>0.68978102190000001</v>
      </c>
      <c r="G147" s="31">
        <f t="shared" si="14"/>
        <v>2.7591240876000001</v>
      </c>
      <c r="H147" s="31">
        <v>1.036</v>
      </c>
      <c r="I147" s="32">
        <f>IF(H147&lt;Benchmarks!C$8,0,IF(H147&lt;Benchmarks!D$8,1,IF(H147&lt;Benchmarks!E$8,2,IF(H147&lt;Benchmarks!F$8,3,IF(H147&lt;Benchmarks!G$8,4,IF(H147&lt;Benchmarks!H$8,5,6))))))</f>
        <v>1</v>
      </c>
      <c r="J147" s="33">
        <v>1</v>
      </c>
      <c r="K147" s="31">
        <f t="shared" si="15"/>
        <v>1</v>
      </c>
      <c r="L147" s="31">
        <v>0.24199999999999999</v>
      </c>
      <c r="M147" s="32">
        <f>IF(L147&lt;Benchmarks!C$7,0,IF(L147&lt;Benchmarks!D$7,1,IF(L147&lt;Benchmarks!E$7,2,IF(L147&lt;Benchmarks!F$7,3,IF(L147&lt;Benchmarks!G$7,4,IF(L147&lt;Benchmarks!H$7,5,6))))))</f>
        <v>0</v>
      </c>
      <c r="N147" s="33">
        <v>1</v>
      </c>
      <c r="O147" s="31">
        <f t="shared" si="16"/>
        <v>0</v>
      </c>
      <c r="P147" s="31">
        <v>3.9529999999999998</v>
      </c>
      <c r="Q147" s="29">
        <f>IF(P147&lt;Benchmarks!C$5,0,IF(P147&lt;Benchmarks!D$5,1,IF(P147&lt;Benchmarks!E$5,2,IF(P147&lt;Benchmarks!F$5,3,IF(P147&lt;Benchmarks!G$5,4,IF(P147&lt;Benchmarks!H$5,5,6))))))</f>
        <v>2</v>
      </c>
      <c r="R147" s="33">
        <v>0.68248175180000004</v>
      </c>
      <c r="S147" s="31">
        <f t="shared" si="17"/>
        <v>1.3649635036000001</v>
      </c>
      <c r="T147" s="31">
        <v>3.4689999999999999</v>
      </c>
      <c r="U147" s="29">
        <f>IF(T147&lt;Benchmarks!C$6,0,IF(T147&lt;Benchmarks!D$6,1,IF(T147&lt;Benchmarks!E$6,2,IF(T147&lt;Benchmarks!F$6,3,IF(T147&lt;Benchmarks!G$6,4,IF(T147&lt;Benchmarks!H$6,5,6))))))</f>
        <v>2</v>
      </c>
      <c r="V147" s="33">
        <v>0.17948717950000001</v>
      </c>
      <c r="W147" s="31">
        <f t="shared" si="18"/>
        <v>0.35897435900000002</v>
      </c>
      <c r="X147" s="31">
        <f t="shared" si="19"/>
        <v>5.4830619501999998</v>
      </c>
      <c r="Y147" s="29">
        <v>30</v>
      </c>
      <c r="Z147" s="33">
        <f t="shared" si="20"/>
        <v>0.18276873167333332</v>
      </c>
    </row>
    <row r="148" spans="1:26" x14ac:dyDescent="0.45">
      <c r="A148" s="28" t="s">
        <v>1492</v>
      </c>
      <c r="B148" s="27" t="s">
        <v>1493</v>
      </c>
      <c r="C148" s="27" t="s">
        <v>1494</v>
      </c>
      <c r="D148" s="31">
        <v>2.4180000000000001</v>
      </c>
      <c r="E148" s="32">
        <f>IF(D148&lt;Benchmarks!C$9,0,IF(D148&lt;Benchmarks!D$9,1,IF(D148&lt;Benchmarks!E$9,2,IF(D148&lt;Benchmarks!F$9,3,IF(D148&lt;Benchmarks!G$9,4,IF(D148&lt;Benchmarks!H$9,5,6))))))</f>
        <v>2</v>
      </c>
      <c r="F148" s="33">
        <v>0.94890510949999995</v>
      </c>
      <c r="G148" s="31">
        <f t="shared" si="14"/>
        <v>1.8978102189999999</v>
      </c>
      <c r="H148" s="31">
        <v>0.79700000000000004</v>
      </c>
      <c r="I148" s="32">
        <f>IF(H148&lt;Benchmarks!C$8,0,IF(H148&lt;Benchmarks!D$8,1,IF(H148&lt;Benchmarks!E$8,2,IF(H148&lt;Benchmarks!F$8,3,IF(H148&lt;Benchmarks!G$8,4,IF(H148&lt;Benchmarks!H$8,5,6))))))</f>
        <v>0</v>
      </c>
      <c r="J148" s="33">
        <v>1</v>
      </c>
      <c r="K148" s="31">
        <f t="shared" si="15"/>
        <v>0</v>
      </c>
      <c r="L148" s="31">
        <v>0.45600000000000002</v>
      </c>
      <c r="M148" s="32">
        <f>IF(L148&lt;Benchmarks!C$7,0,IF(L148&lt;Benchmarks!D$7,1,IF(L148&lt;Benchmarks!E$7,2,IF(L148&lt;Benchmarks!F$7,3,IF(L148&lt;Benchmarks!G$7,4,IF(L148&lt;Benchmarks!H$7,5,6))))))</f>
        <v>4</v>
      </c>
      <c r="N148" s="33">
        <v>1</v>
      </c>
      <c r="O148" s="31">
        <f t="shared" si="16"/>
        <v>4</v>
      </c>
      <c r="P148" s="31">
        <v>3.6720000000000002</v>
      </c>
      <c r="Q148" s="29">
        <f>IF(P148&lt;Benchmarks!C$5,0,IF(P148&lt;Benchmarks!D$5,1,IF(P148&lt;Benchmarks!E$5,2,IF(P148&lt;Benchmarks!F$5,3,IF(P148&lt;Benchmarks!G$5,4,IF(P148&lt;Benchmarks!H$5,5,6))))))</f>
        <v>1</v>
      </c>
      <c r="R148" s="33">
        <v>0.99635036499999996</v>
      </c>
      <c r="S148" s="31">
        <f t="shared" si="17"/>
        <v>0.99635036499999996</v>
      </c>
      <c r="T148" s="31">
        <v>3.4350000000000001</v>
      </c>
      <c r="U148" s="29">
        <f>IF(T148&lt;Benchmarks!C$6,0,IF(T148&lt;Benchmarks!D$6,1,IF(T148&lt;Benchmarks!E$6,2,IF(T148&lt;Benchmarks!F$6,3,IF(T148&lt;Benchmarks!G$6,4,IF(T148&lt;Benchmarks!H$6,5,6))))))</f>
        <v>1</v>
      </c>
      <c r="V148" s="33">
        <v>0.98717948720000004</v>
      </c>
      <c r="W148" s="31">
        <f t="shared" si="18"/>
        <v>0.98717948720000004</v>
      </c>
      <c r="X148" s="31">
        <f t="shared" si="19"/>
        <v>7.8813400712000004</v>
      </c>
      <c r="Y148" s="29">
        <v>30</v>
      </c>
      <c r="Z148" s="33">
        <f t="shared" si="20"/>
        <v>0.26271133570666666</v>
      </c>
    </row>
    <row r="149" spans="1:26" x14ac:dyDescent="0.45">
      <c r="A149" s="28" t="s">
        <v>1970</v>
      </c>
      <c r="B149" s="27" t="s">
        <v>1971</v>
      </c>
      <c r="C149" s="27" t="s">
        <v>1972</v>
      </c>
      <c r="D149" s="31">
        <v>2.4119999999999999</v>
      </c>
      <c r="E149" s="32">
        <f>IF(D149&lt;Benchmarks!C$9,0,IF(D149&lt;Benchmarks!D$9,1,IF(D149&lt;Benchmarks!E$9,2,IF(D149&lt;Benchmarks!F$9,3,IF(D149&lt;Benchmarks!G$9,4,IF(D149&lt;Benchmarks!H$9,5,6))))))</f>
        <v>2</v>
      </c>
      <c r="F149" s="33">
        <v>0.62773722629999995</v>
      </c>
      <c r="G149" s="31">
        <f t="shared" si="14"/>
        <v>1.2554744525999999</v>
      </c>
      <c r="H149" s="31">
        <v>0.746</v>
      </c>
      <c r="I149" s="32">
        <f>IF(H149&lt;Benchmarks!C$8,0,IF(H149&lt;Benchmarks!D$8,1,IF(H149&lt;Benchmarks!E$8,2,IF(H149&lt;Benchmarks!F$8,3,IF(H149&lt;Benchmarks!G$8,4,IF(H149&lt;Benchmarks!H$8,5,6))))))</f>
        <v>0</v>
      </c>
      <c r="J149" s="33">
        <v>1</v>
      </c>
      <c r="K149" s="31">
        <f t="shared" si="15"/>
        <v>0</v>
      </c>
      <c r="L149" s="31">
        <v>0.64300000000000002</v>
      </c>
      <c r="M149" s="32">
        <f>IF(L149&lt;Benchmarks!C$7,0,IF(L149&lt;Benchmarks!D$7,1,IF(L149&lt;Benchmarks!E$7,2,IF(L149&lt;Benchmarks!F$7,3,IF(L149&lt;Benchmarks!G$7,4,IF(L149&lt;Benchmarks!H$7,5,6))))))</f>
        <v>5</v>
      </c>
      <c r="N149" s="33">
        <v>1</v>
      </c>
      <c r="O149" s="31">
        <f t="shared" si="16"/>
        <v>5</v>
      </c>
      <c r="P149" s="31">
        <v>3.8010000000000002</v>
      </c>
      <c r="Q149" s="29">
        <f>IF(P149&lt;Benchmarks!C$5,0,IF(P149&lt;Benchmarks!D$5,1,IF(P149&lt;Benchmarks!E$5,2,IF(P149&lt;Benchmarks!F$5,3,IF(P149&lt;Benchmarks!G$5,4,IF(P149&lt;Benchmarks!H$5,5,6))))))</f>
        <v>1</v>
      </c>
      <c r="R149" s="33">
        <v>0.80291970800000001</v>
      </c>
      <c r="S149" s="31">
        <f t="shared" si="17"/>
        <v>0.80291970800000001</v>
      </c>
      <c r="T149" s="31">
        <v>3.4849999999999999</v>
      </c>
      <c r="U149" s="29">
        <f>IF(T149&lt;Benchmarks!C$6,0,IF(T149&lt;Benchmarks!D$6,1,IF(T149&lt;Benchmarks!E$6,2,IF(T149&lt;Benchmarks!F$6,3,IF(T149&lt;Benchmarks!G$6,4,IF(T149&lt;Benchmarks!H$6,5,6))))))</f>
        <v>2</v>
      </c>
      <c r="V149" s="33">
        <v>0.52564102560000003</v>
      </c>
      <c r="W149" s="31">
        <f t="shared" si="18"/>
        <v>1.0512820512000001</v>
      </c>
      <c r="X149" s="31">
        <f t="shared" si="19"/>
        <v>8.1096762118000001</v>
      </c>
      <c r="Y149" s="29">
        <v>30</v>
      </c>
      <c r="Z149" s="33">
        <f t="shared" si="20"/>
        <v>0.27032254039333331</v>
      </c>
    </row>
    <row r="150" spans="1:26" x14ac:dyDescent="0.45">
      <c r="A150" s="28" t="s">
        <v>4284</v>
      </c>
      <c r="B150" s="27" t="s">
        <v>4285</v>
      </c>
      <c r="C150" s="27" t="s">
        <v>4286</v>
      </c>
      <c r="D150" s="31">
        <v>1.615</v>
      </c>
      <c r="E150" s="32">
        <f>IF(D150&lt;Benchmarks!C$9,0,IF(D150&lt;Benchmarks!D$9,1,IF(D150&lt;Benchmarks!E$9,2,IF(D150&lt;Benchmarks!F$9,3,IF(D150&lt;Benchmarks!G$9,4,IF(D150&lt;Benchmarks!H$9,5,6))))))</f>
        <v>0</v>
      </c>
      <c r="F150" s="33">
        <v>0.76642335770000003</v>
      </c>
      <c r="G150" s="31">
        <f t="shared" si="14"/>
        <v>0</v>
      </c>
      <c r="H150" s="31">
        <v>1.202</v>
      </c>
      <c r="I150" s="32">
        <f>IF(H150&lt;Benchmarks!C$8,0,IF(H150&lt;Benchmarks!D$8,1,IF(H150&lt;Benchmarks!E$8,2,IF(H150&lt;Benchmarks!F$8,3,IF(H150&lt;Benchmarks!G$8,4,IF(H150&lt;Benchmarks!H$8,5,6))))))</f>
        <v>4</v>
      </c>
      <c r="J150" s="33">
        <v>1</v>
      </c>
      <c r="K150" s="31">
        <f t="shared" si="15"/>
        <v>4</v>
      </c>
      <c r="L150" s="31">
        <v>0.38200000000000001</v>
      </c>
      <c r="M150" s="32">
        <f>IF(L150&lt;Benchmarks!C$7,0,IF(L150&lt;Benchmarks!D$7,1,IF(L150&lt;Benchmarks!E$7,2,IF(L150&lt;Benchmarks!F$7,3,IF(L150&lt;Benchmarks!G$7,4,IF(L150&lt;Benchmarks!H$7,5,6))))))</f>
        <v>2</v>
      </c>
      <c r="N150" s="33">
        <v>1</v>
      </c>
      <c r="O150" s="31">
        <f t="shared" si="16"/>
        <v>2</v>
      </c>
      <c r="P150" s="31">
        <v>3.1989999999999998</v>
      </c>
      <c r="Q150" s="29">
        <f>IF(P150&lt;Benchmarks!C$5,0,IF(P150&lt;Benchmarks!D$5,1,IF(P150&lt;Benchmarks!E$5,2,IF(P150&lt;Benchmarks!F$5,3,IF(P150&lt;Benchmarks!G$5,4,IF(P150&lt;Benchmarks!H$5,5,6))))))</f>
        <v>0</v>
      </c>
      <c r="R150" s="33">
        <v>1</v>
      </c>
      <c r="S150" s="31">
        <f t="shared" si="17"/>
        <v>0</v>
      </c>
      <c r="T150" s="31">
        <v>2.9769999999999999</v>
      </c>
      <c r="U150" s="29">
        <f>IF(T150&lt;Benchmarks!C$6,0,IF(T150&lt;Benchmarks!D$6,1,IF(T150&lt;Benchmarks!E$6,2,IF(T150&lt;Benchmarks!F$6,3,IF(T150&lt;Benchmarks!G$6,4,IF(T150&lt;Benchmarks!H$6,5,6))))))</f>
        <v>0</v>
      </c>
      <c r="V150" s="33">
        <v>1</v>
      </c>
      <c r="W150" s="31">
        <f t="shared" si="18"/>
        <v>0</v>
      </c>
      <c r="X150" s="31">
        <f t="shared" si="19"/>
        <v>6</v>
      </c>
      <c r="Y150" s="29">
        <v>30</v>
      </c>
      <c r="Z150" s="33">
        <f t="shared" si="20"/>
        <v>0.2</v>
      </c>
    </row>
    <row r="151" spans="1:26" x14ac:dyDescent="0.45">
      <c r="A151" s="28" t="s">
        <v>3566</v>
      </c>
      <c r="B151" s="27" t="s">
        <v>3567</v>
      </c>
      <c r="C151" s="27" t="s">
        <v>3568</v>
      </c>
      <c r="D151" s="31">
        <v>2.5049999999999999</v>
      </c>
      <c r="E151" s="32">
        <f>IF(D151&lt;Benchmarks!C$9,0,IF(D151&lt;Benchmarks!D$9,1,IF(D151&lt;Benchmarks!E$9,2,IF(D151&lt;Benchmarks!F$9,3,IF(D151&lt;Benchmarks!G$9,4,IF(D151&lt;Benchmarks!H$9,5,6))))))</f>
        <v>3</v>
      </c>
      <c r="F151" s="33">
        <v>0.81021897809999999</v>
      </c>
      <c r="G151" s="31">
        <f t="shared" si="14"/>
        <v>2.4306569343</v>
      </c>
      <c r="H151" s="31">
        <v>1.071</v>
      </c>
      <c r="I151" s="32">
        <f>IF(H151&lt;Benchmarks!C$8,0,IF(H151&lt;Benchmarks!D$8,1,IF(H151&lt;Benchmarks!E$8,2,IF(H151&lt;Benchmarks!F$8,3,IF(H151&lt;Benchmarks!G$8,4,IF(H151&lt;Benchmarks!H$8,5,6))))))</f>
        <v>2</v>
      </c>
      <c r="J151" s="33">
        <v>1</v>
      </c>
      <c r="K151" s="31">
        <f t="shared" si="15"/>
        <v>2</v>
      </c>
      <c r="L151" s="31">
        <v>0.40899999999999997</v>
      </c>
      <c r="M151" s="32">
        <f>IF(L151&lt;Benchmarks!C$7,0,IF(L151&lt;Benchmarks!D$7,1,IF(L151&lt;Benchmarks!E$7,2,IF(L151&lt;Benchmarks!F$7,3,IF(L151&lt;Benchmarks!G$7,4,IF(L151&lt;Benchmarks!H$7,5,6))))))</f>
        <v>3</v>
      </c>
      <c r="N151" s="33">
        <v>1</v>
      </c>
      <c r="O151" s="31">
        <f t="shared" si="16"/>
        <v>3</v>
      </c>
      <c r="P151" s="31">
        <v>3.984</v>
      </c>
      <c r="Q151" s="29">
        <f>IF(P151&lt;Benchmarks!C$5,0,IF(P151&lt;Benchmarks!D$5,1,IF(P151&lt;Benchmarks!E$5,2,IF(P151&lt;Benchmarks!F$5,3,IF(P151&lt;Benchmarks!G$5,4,IF(P151&lt;Benchmarks!H$5,5,6))))))</f>
        <v>3</v>
      </c>
      <c r="R151" s="33">
        <v>0.92335766419999998</v>
      </c>
      <c r="S151" s="31">
        <f t="shared" si="17"/>
        <v>2.7700729925999998</v>
      </c>
      <c r="T151" s="31">
        <v>3.5470000000000002</v>
      </c>
      <c r="U151" s="29">
        <f>IF(T151&lt;Benchmarks!C$6,0,IF(T151&lt;Benchmarks!D$6,1,IF(T151&lt;Benchmarks!E$6,2,IF(T151&lt;Benchmarks!F$6,3,IF(T151&lt;Benchmarks!G$6,4,IF(T151&lt;Benchmarks!H$6,5,6))))))</f>
        <v>2</v>
      </c>
      <c r="V151" s="33">
        <v>0.7307692308</v>
      </c>
      <c r="W151" s="31">
        <f t="shared" si="18"/>
        <v>1.4615384616</v>
      </c>
      <c r="X151" s="31">
        <f t="shared" si="19"/>
        <v>11.662268388499999</v>
      </c>
      <c r="Y151" s="29">
        <v>30</v>
      </c>
      <c r="Z151" s="33">
        <f t="shared" si="20"/>
        <v>0.38874227961666663</v>
      </c>
    </row>
    <row r="152" spans="1:26" x14ac:dyDescent="0.45">
      <c r="A152" s="28" t="s">
        <v>1975</v>
      </c>
      <c r="B152" s="27" t="s">
        <v>1976</v>
      </c>
      <c r="C152" s="27" t="s">
        <v>1977</v>
      </c>
      <c r="D152" s="31">
        <v>3.145</v>
      </c>
      <c r="E152" s="32">
        <f>IF(D152&lt;Benchmarks!C$9,0,IF(D152&lt;Benchmarks!D$9,1,IF(D152&lt;Benchmarks!E$9,2,IF(D152&lt;Benchmarks!F$9,3,IF(D152&lt;Benchmarks!G$9,4,IF(D152&lt;Benchmarks!H$9,5,6))))))</f>
        <v>6</v>
      </c>
      <c r="F152" s="33">
        <v>0.99635036499999996</v>
      </c>
      <c r="G152" s="31">
        <f t="shared" si="14"/>
        <v>5.9781021899999995</v>
      </c>
      <c r="H152" s="31">
        <v>1.665</v>
      </c>
      <c r="I152" s="32">
        <f>IF(H152&lt;Benchmarks!C$8,0,IF(H152&lt;Benchmarks!D$8,1,IF(H152&lt;Benchmarks!E$8,2,IF(H152&lt;Benchmarks!F$8,3,IF(H152&lt;Benchmarks!G$8,4,IF(H152&lt;Benchmarks!H$8,5,6))))))</f>
        <v>6</v>
      </c>
      <c r="J152" s="33">
        <v>1</v>
      </c>
      <c r="K152" s="31">
        <f t="shared" si="15"/>
        <v>6</v>
      </c>
      <c r="L152" s="31">
        <v>1.0680000000000001</v>
      </c>
      <c r="M152" s="32">
        <f>IF(L152&lt;Benchmarks!C$7,0,IF(L152&lt;Benchmarks!D$7,1,IF(L152&lt;Benchmarks!E$7,2,IF(L152&lt;Benchmarks!F$7,3,IF(L152&lt;Benchmarks!G$7,4,IF(L152&lt;Benchmarks!H$7,5,6))))))</f>
        <v>6</v>
      </c>
      <c r="N152" s="33">
        <v>1</v>
      </c>
      <c r="O152" s="31">
        <f t="shared" si="16"/>
        <v>6</v>
      </c>
      <c r="P152" s="31">
        <v>5.8780000000000001</v>
      </c>
      <c r="Q152" s="29">
        <f>IF(P152&lt;Benchmarks!C$5,0,IF(P152&lt;Benchmarks!D$5,1,IF(P152&lt;Benchmarks!E$5,2,IF(P152&lt;Benchmarks!F$5,3,IF(P152&lt;Benchmarks!G$5,4,IF(P152&lt;Benchmarks!H$5,5,6))))))</f>
        <v>6</v>
      </c>
      <c r="R152" s="33">
        <v>1</v>
      </c>
      <c r="S152" s="31">
        <f t="shared" si="17"/>
        <v>6</v>
      </c>
      <c r="T152" s="31">
        <v>5.0679999999999996</v>
      </c>
      <c r="U152" s="29">
        <f>IF(T152&lt;Benchmarks!C$6,0,IF(T152&lt;Benchmarks!D$6,1,IF(T152&lt;Benchmarks!E$6,2,IF(T152&lt;Benchmarks!F$6,3,IF(T152&lt;Benchmarks!G$6,4,IF(T152&lt;Benchmarks!H$6,5,6))))))</f>
        <v>6</v>
      </c>
      <c r="V152" s="33">
        <v>1</v>
      </c>
      <c r="W152" s="31">
        <f t="shared" si="18"/>
        <v>6</v>
      </c>
      <c r="X152" s="31">
        <f t="shared" si="19"/>
        <v>29.978102190000001</v>
      </c>
      <c r="Y152" s="29">
        <v>30</v>
      </c>
      <c r="Z152" s="33">
        <f t="shared" si="20"/>
        <v>0.99927007300000004</v>
      </c>
    </row>
    <row r="153" spans="1:26" x14ac:dyDescent="0.45">
      <c r="A153" s="28" t="s">
        <v>614</v>
      </c>
      <c r="B153" s="27" t="s">
        <v>615</v>
      </c>
      <c r="C153" s="27" t="s">
        <v>616</v>
      </c>
      <c r="D153" s="31">
        <v>2.444</v>
      </c>
      <c r="E153" s="32">
        <f>IF(D153&lt;Benchmarks!C$9,0,IF(D153&lt;Benchmarks!D$9,1,IF(D153&lt;Benchmarks!E$9,2,IF(D153&lt;Benchmarks!F$9,3,IF(D153&lt;Benchmarks!G$9,4,IF(D153&lt;Benchmarks!H$9,5,6))))))</f>
        <v>3</v>
      </c>
      <c r="F153" s="33">
        <v>0.68613138689999997</v>
      </c>
      <c r="G153" s="31">
        <f t="shared" si="14"/>
        <v>2.0583941606999998</v>
      </c>
      <c r="H153" s="31">
        <v>1.087</v>
      </c>
      <c r="I153" s="32">
        <f>IF(H153&lt;Benchmarks!C$8,0,IF(H153&lt;Benchmarks!D$8,1,IF(H153&lt;Benchmarks!E$8,2,IF(H153&lt;Benchmarks!F$8,3,IF(H153&lt;Benchmarks!G$8,4,IF(H153&lt;Benchmarks!H$8,5,6))))))</f>
        <v>2</v>
      </c>
      <c r="J153" s="33">
        <v>1</v>
      </c>
      <c r="K153" s="31">
        <f t="shared" si="15"/>
        <v>2</v>
      </c>
      <c r="L153" s="31">
        <v>0.53200000000000003</v>
      </c>
      <c r="M153" s="32">
        <f>IF(L153&lt;Benchmarks!C$7,0,IF(L153&lt;Benchmarks!D$7,1,IF(L153&lt;Benchmarks!E$7,2,IF(L153&lt;Benchmarks!F$7,3,IF(L153&lt;Benchmarks!G$7,4,IF(L153&lt;Benchmarks!H$7,5,6))))))</f>
        <v>4</v>
      </c>
      <c r="N153" s="33">
        <v>1</v>
      </c>
      <c r="O153" s="31">
        <f t="shared" si="16"/>
        <v>4</v>
      </c>
      <c r="P153" s="31">
        <v>4.0629999999999997</v>
      </c>
      <c r="Q153" s="29">
        <f>IF(P153&lt;Benchmarks!C$5,0,IF(P153&lt;Benchmarks!D$5,1,IF(P153&lt;Benchmarks!E$5,2,IF(P153&lt;Benchmarks!F$5,3,IF(P153&lt;Benchmarks!G$5,4,IF(P153&lt;Benchmarks!H$5,5,6))))))</f>
        <v>3</v>
      </c>
      <c r="R153" s="33">
        <v>0.6131386861</v>
      </c>
      <c r="S153" s="31">
        <f t="shared" si="17"/>
        <v>1.8394160582999999</v>
      </c>
      <c r="T153" s="31">
        <v>3.7789999999999999</v>
      </c>
      <c r="U153" s="29">
        <f>IF(T153&lt;Benchmarks!C$6,0,IF(T153&lt;Benchmarks!D$6,1,IF(T153&lt;Benchmarks!E$6,2,IF(T153&lt;Benchmarks!F$6,3,IF(T153&lt;Benchmarks!G$6,4,IF(T153&lt;Benchmarks!H$6,5,6))))))</f>
        <v>4</v>
      </c>
      <c r="V153" s="33">
        <v>0.6153846154</v>
      </c>
      <c r="W153" s="31">
        <f t="shared" si="18"/>
        <v>2.4615384616</v>
      </c>
      <c r="X153" s="31">
        <f t="shared" si="19"/>
        <v>12.3593486806</v>
      </c>
      <c r="Y153" s="29">
        <v>30</v>
      </c>
      <c r="Z153" s="33">
        <f t="shared" si="20"/>
        <v>0.41197828935333336</v>
      </c>
    </row>
    <row r="154" spans="1:26" x14ac:dyDescent="0.45">
      <c r="A154" s="28" t="s">
        <v>5215</v>
      </c>
      <c r="B154" s="27" t="s">
        <v>5216</v>
      </c>
      <c r="C154" s="27" t="s">
        <v>5217</v>
      </c>
      <c r="D154" s="31">
        <v>2.6269999999999998</v>
      </c>
      <c r="E154" s="32">
        <f>IF(D154&lt;Benchmarks!C$9,0,IF(D154&lt;Benchmarks!D$9,1,IF(D154&lt;Benchmarks!E$9,2,IF(D154&lt;Benchmarks!F$9,3,IF(D154&lt;Benchmarks!G$9,4,IF(D154&lt;Benchmarks!H$9,5,6))))))</f>
        <v>4</v>
      </c>
      <c r="F154" s="33">
        <v>0.97445255470000003</v>
      </c>
      <c r="G154" s="31">
        <f t="shared" si="14"/>
        <v>3.8978102188000001</v>
      </c>
      <c r="H154" s="31">
        <v>1.21</v>
      </c>
      <c r="I154" s="32">
        <f>IF(H154&lt;Benchmarks!C$8,0,IF(H154&lt;Benchmarks!D$8,1,IF(H154&lt;Benchmarks!E$8,2,IF(H154&lt;Benchmarks!F$8,3,IF(H154&lt;Benchmarks!G$8,4,IF(H154&lt;Benchmarks!H$8,5,6))))))</f>
        <v>4</v>
      </c>
      <c r="J154" s="33">
        <v>1</v>
      </c>
      <c r="K154" s="31">
        <f t="shared" si="15"/>
        <v>4</v>
      </c>
      <c r="L154" s="31">
        <v>0.42599999999999999</v>
      </c>
      <c r="M154" s="32">
        <f>IF(L154&lt;Benchmarks!C$7,0,IF(L154&lt;Benchmarks!D$7,1,IF(L154&lt;Benchmarks!E$7,2,IF(L154&lt;Benchmarks!F$7,3,IF(L154&lt;Benchmarks!G$7,4,IF(L154&lt;Benchmarks!H$7,5,6))))))</f>
        <v>3</v>
      </c>
      <c r="N154" s="33">
        <v>1</v>
      </c>
      <c r="O154" s="31">
        <f t="shared" si="16"/>
        <v>3</v>
      </c>
      <c r="P154" s="31">
        <v>4.2629999999999999</v>
      </c>
      <c r="Q154" s="29">
        <f>IF(P154&lt;Benchmarks!C$5,0,IF(P154&lt;Benchmarks!D$5,1,IF(P154&lt;Benchmarks!E$5,2,IF(P154&lt;Benchmarks!F$5,3,IF(P154&lt;Benchmarks!G$5,4,IF(P154&lt;Benchmarks!H$5,5,6))))))</f>
        <v>4</v>
      </c>
      <c r="R154" s="33">
        <v>1</v>
      </c>
      <c r="S154" s="31">
        <f t="shared" si="17"/>
        <v>4</v>
      </c>
      <c r="T154" s="31">
        <v>3.8610000000000002</v>
      </c>
      <c r="U154" s="29">
        <f>IF(T154&lt;Benchmarks!C$6,0,IF(T154&lt;Benchmarks!D$6,1,IF(T154&lt;Benchmarks!E$6,2,IF(T154&lt;Benchmarks!F$6,3,IF(T154&lt;Benchmarks!G$6,4,IF(T154&lt;Benchmarks!H$6,5,6))))))</f>
        <v>4</v>
      </c>
      <c r="V154" s="33">
        <v>1</v>
      </c>
      <c r="W154" s="31">
        <f t="shared" si="18"/>
        <v>4</v>
      </c>
      <c r="X154" s="31">
        <f t="shared" si="19"/>
        <v>18.8978102188</v>
      </c>
      <c r="Y154" s="29">
        <v>30</v>
      </c>
      <c r="Z154" s="33">
        <f t="shared" si="20"/>
        <v>0.62992700729333329</v>
      </c>
    </row>
    <row r="155" spans="1:26" x14ac:dyDescent="0.45">
      <c r="A155" s="28" t="s">
        <v>2006</v>
      </c>
      <c r="B155" s="27" t="s">
        <v>2007</v>
      </c>
      <c r="C155" s="27" t="s">
        <v>2008</v>
      </c>
      <c r="D155" s="31">
        <v>2.0449999999999999</v>
      </c>
      <c r="E155" s="32">
        <f>IF(D155&lt;Benchmarks!C$9,0,IF(D155&lt;Benchmarks!D$9,1,IF(D155&lt;Benchmarks!E$9,2,IF(D155&lt;Benchmarks!F$9,3,IF(D155&lt;Benchmarks!G$9,4,IF(D155&lt;Benchmarks!H$9,5,6))))))</f>
        <v>0</v>
      </c>
      <c r="F155" s="33">
        <v>3.649635E-3</v>
      </c>
      <c r="G155" s="31">
        <f t="shared" si="14"/>
        <v>0</v>
      </c>
      <c r="H155" s="31">
        <v>0.97</v>
      </c>
      <c r="I155" s="32">
        <f>IF(H155&lt;Benchmarks!C$8,0,IF(H155&lt;Benchmarks!D$8,1,IF(H155&lt;Benchmarks!E$8,2,IF(H155&lt;Benchmarks!F$8,3,IF(H155&lt;Benchmarks!G$8,4,IF(H155&lt;Benchmarks!H$8,5,6))))))</f>
        <v>0</v>
      </c>
      <c r="J155" s="33">
        <v>1</v>
      </c>
      <c r="K155" s="31">
        <f t="shared" si="15"/>
        <v>0</v>
      </c>
      <c r="L155" s="31">
        <v>0.34599999999999997</v>
      </c>
      <c r="M155" s="32">
        <f>IF(L155&lt;Benchmarks!C$7,0,IF(L155&lt;Benchmarks!D$7,1,IF(L155&lt;Benchmarks!E$7,2,IF(L155&lt;Benchmarks!F$7,3,IF(L155&lt;Benchmarks!G$7,4,IF(L155&lt;Benchmarks!H$7,5,6))))))</f>
        <v>1</v>
      </c>
      <c r="N155" s="33">
        <v>1</v>
      </c>
      <c r="O155" s="31">
        <f t="shared" si="16"/>
        <v>1</v>
      </c>
      <c r="P155" s="31">
        <v>3.3610000000000002</v>
      </c>
      <c r="Q155" s="29">
        <f>IF(P155&lt;Benchmarks!C$5,0,IF(P155&lt;Benchmarks!D$5,1,IF(P155&lt;Benchmarks!E$5,2,IF(P155&lt;Benchmarks!F$5,3,IF(P155&lt;Benchmarks!G$5,4,IF(P155&lt;Benchmarks!H$5,5,6))))))</f>
        <v>0</v>
      </c>
      <c r="R155" s="33">
        <v>0.75182481749999996</v>
      </c>
      <c r="S155" s="31">
        <f t="shared" si="17"/>
        <v>0</v>
      </c>
      <c r="T155" s="31">
        <v>3.18</v>
      </c>
      <c r="U155" s="29">
        <f>IF(T155&lt;Benchmarks!C$6,0,IF(T155&lt;Benchmarks!D$6,1,IF(T155&lt;Benchmarks!E$6,2,IF(T155&lt;Benchmarks!F$6,3,IF(T155&lt;Benchmarks!G$6,4,IF(T155&lt;Benchmarks!H$6,5,6))))))</f>
        <v>0</v>
      </c>
      <c r="V155" s="33">
        <v>0.29487179489999998</v>
      </c>
      <c r="W155" s="31">
        <f t="shared" si="18"/>
        <v>0</v>
      </c>
      <c r="X155" s="31">
        <f t="shared" si="19"/>
        <v>1</v>
      </c>
      <c r="Y155" s="29">
        <v>30</v>
      </c>
      <c r="Z155" s="33">
        <f t="shared" si="20"/>
        <v>3.3333333333333333E-2</v>
      </c>
    </row>
    <row r="156" spans="1:26" x14ac:dyDescent="0.45">
      <c r="A156" s="28" t="s">
        <v>1707</v>
      </c>
      <c r="B156" s="27" t="s">
        <v>1708</v>
      </c>
      <c r="C156" s="27" t="s">
        <v>1709</v>
      </c>
      <c r="D156" s="31">
        <v>1.835</v>
      </c>
      <c r="E156" s="32">
        <f>IF(D156&lt;Benchmarks!C$9,0,IF(D156&lt;Benchmarks!D$9,1,IF(D156&lt;Benchmarks!E$9,2,IF(D156&lt;Benchmarks!F$9,3,IF(D156&lt;Benchmarks!G$9,4,IF(D156&lt;Benchmarks!H$9,5,6))))))</f>
        <v>0</v>
      </c>
      <c r="F156" s="33">
        <v>4.01459854E-2</v>
      </c>
      <c r="G156" s="31">
        <f t="shared" si="14"/>
        <v>0</v>
      </c>
      <c r="H156" s="31">
        <v>1.026</v>
      </c>
      <c r="I156" s="32">
        <f>IF(H156&lt;Benchmarks!C$8,0,IF(H156&lt;Benchmarks!D$8,1,IF(H156&lt;Benchmarks!E$8,2,IF(H156&lt;Benchmarks!F$8,3,IF(H156&lt;Benchmarks!G$8,4,IF(H156&lt;Benchmarks!H$8,5,6))))))</f>
        <v>1</v>
      </c>
      <c r="J156" s="33">
        <v>1</v>
      </c>
      <c r="K156" s="31">
        <f t="shared" si="15"/>
        <v>1</v>
      </c>
      <c r="L156" s="31">
        <v>0.316</v>
      </c>
      <c r="M156" s="32">
        <f>IF(L156&lt;Benchmarks!C$7,0,IF(L156&lt;Benchmarks!D$7,1,IF(L156&lt;Benchmarks!E$7,2,IF(L156&lt;Benchmarks!F$7,3,IF(L156&lt;Benchmarks!G$7,4,IF(L156&lt;Benchmarks!H$7,5,6))))))</f>
        <v>1</v>
      </c>
      <c r="N156" s="33">
        <v>1</v>
      </c>
      <c r="O156" s="31">
        <f t="shared" si="16"/>
        <v>1</v>
      </c>
      <c r="P156" s="31">
        <v>3.1760000000000002</v>
      </c>
      <c r="Q156" s="29">
        <f>IF(P156&lt;Benchmarks!C$5,0,IF(P156&lt;Benchmarks!D$5,1,IF(P156&lt;Benchmarks!E$5,2,IF(P156&lt;Benchmarks!F$5,3,IF(P156&lt;Benchmarks!G$5,4,IF(P156&lt;Benchmarks!H$5,5,6))))))</f>
        <v>0</v>
      </c>
      <c r="R156" s="33">
        <v>6.9343065699999998E-2</v>
      </c>
      <c r="S156" s="31">
        <f t="shared" si="17"/>
        <v>0</v>
      </c>
      <c r="T156" s="31">
        <v>2.8220000000000001</v>
      </c>
      <c r="U156" s="29">
        <f>IF(T156&lt;Benchmarks!C$6,0,IF(T156&lt;Benchmarks!D$6,1,IF(T156&lt;Benchmarks!E$6,2,IF(T156&lt;Benchmarks!F$6,3,IF(T156&lt;Benchmarks!G$6,4,IF(T156&lt;Benchmarks!H$6,5,6))))))</f>
        <v>0</v>
      </c>
      <c r="V156" s="33">
        <v>5.1282051299999999E-2</v>
      </c>
      <c r="W156" s="31">
        <f t="shared" si="18"/>
        <v>0</v>
      </c>
      <c r="X156" s="31">
        <f t="shared" si="19"/>
        <v>2</v>
      </c>
      <c r="Y156" s="29">
        <v>30</v>
      </c>
      <c r="Z156" s="33">
        <f t="shared" si="20"/>
        <v>6.6666666666666666E-2</v>
      </c>
    </row>
    <row r="157" spans="1:26" x14ac:dyDescent="0.45">
      <c r="A157" s="28" t="s">
        <v>881</v>
      </c>
      <c r="B157" s="27" t="s">
        <v>882</v>
      </c>
      <c r="C157" s="27" t="s">
        <v>883</v>
      </c>
      <c r="D157" s="31">
        <v>2.1789999999999998</v>
      </c>
      <c r="E157" s="32">
        <f>IF(D157&lt;Benchmarks!C$9,0,IF(D157&lt;Benchmarks!D$9,1,IF(D157&lt;Benchmarks!E$9,2,IF(D157&lt;Benchmarks!F$9,3,IF(D157&lt;Benchmarks!G$9,4,IF(D157&lt;Benchmarks!H$9,5,6))))))</f>
        <v>1</v>
      </c>
      <c r="F157" s="33">
        <v>0.95985401459999997</v>
      </c>
      <c r="G157" s="31">
        <f t="shared" si="14"/>
        <v>0.95985401459999997</v>
      </c>
      <c r="H157" s="31">
        <v>1.123</v>
      </c>
      <c r="I157" s="32">
        <f>IF(H157&lt;Benchmarks!C$8,0,IF(H157&lt;Benchmarks!D$8,1,IF(H157&lt;Benchmarks!E$8,2,IF(H157&lt;Benchmarks!F$8,3,IF(H157&lt;Benchmarks!G$8,4,IF(H157&lt;Benchmarks!H$8,5,6))))))</f>
        <v>3</v>
      </c>
      <c r="J157" s="33">
        <v>1</v>
      </c>
      <c r="K157" s="31">
        <f t="shared" si="15"/>
        <v>3</v>
      </c>
      <c r="L157" s="31">
        <v>0.45600000000000002</v>
      </c>
      <c r="M157" s="32">
        <f>IF(L157&lt;Benchmarks!C$7,0,IF(L157&lt;Benchmarks!D$7,1,IF(L157&lt;Benchmarks!E$7,2,IF(L157&lt;Benchmarks!F$7,3,IF(L157&lt;Benchmarks!G$7,4,IF(L157&lt;Benchmarks!H$7,5,6))))))</f>
        <v>4</v>
      </c>
      <c r="N157" s="33">
        <v>1</v>
      </c>
      <c r="O157" s="31">
        <f t="shared" si="16"/>
        <v>4</v>
      </c>
      <c r="P157" s="31">
        <v>3.758</v>
      </c>
      <c r="Q157" s="29">
        <f>IF(P157&lt;Benchmarks!C$5,0,IF(P157&lt;Benchmarks!D$5,1,IF(P157&lt;Benchmarks!E$5,2,IF(P157&lt;Benchmarks!F$5,3,IF(P157&lt;Benchmarks!G$5,4,IF(P157&lt;Benchmarks!H$5,5,6))))))</f>
        <v>1</v>
      </c>
      <c r="R157" s="33">
        <v>1</v>
      </c>
      <c r="S157" s="31">
        <f t="shared" si="17"/>
        <v>1</v>
      </c>
      <c r="T157" s="31">
        <v>3.37</v>
      </c>
      <c r="U157" s="29">
        <f>IF(T157&lt;Benchmarks!C$6,0,IF(T157&lt;Benchmarks!D$6,1,IF(T157&lt;Benchmarks!E$6,2,IF(T157&lt;Benchmarks!F$6,3,IF(T157&lt;Benchmarks!G$6,4,IF(T157&lt;Benchmarks!H$6,5,6))))))</f>
        <v>1</v>
      </c>
      <c r="V157" s="33">
        <v>1</v>
      </c>
      <c r="W157" s="31">
        <f t="shared" si="18"/>
        <v>1</v>
      </c>
      <c r="X157" s="31">
        <f t="shared" si="19"/>
        <v>9.9598540145999994</v>
      </c>
      <c r="Y157" s="29">
        <v>30</v>
      </c>
      <c r="Z157" s="33">
        <f t="shared" si="20"/>
        <v>0.33199513381999995</v>
      </c>
    </row>
    <row r="158" spans="1:26" x14ac:dyDescent="0.45">
      <c r="A158" s="28" t="s">
        <v>2448</v>
      </c>
      <c r="B158" s="27" t="s">
        <v>2449</v>
      </c>
      <c r="C158" s="27" t="s">
        <v>2450</v>
      </c>
      <c r="D158" s="31">
        <v>2.7309999999999999</v>
      </c>
      <c r="E158" s="32">
        <f>IF(D158&lt;Benchmarks!C$9,0,IF(D158&lt;Benchmarks!D$9,1,IF(D158&lt;Benchmarks!E$9,2,IF(D158&lt;Benchmarks!F$9,3,IF(D158&lt;Benchmarks!G$9,4,IF(D158&lt;Benchmarks!H$9,5,6))))))</f>
        <v>5</v>
      </c>
      <c r="F158" s="33">
        <v>0.99635036499999996</v>
      </c>
      <c r="G158" s="31">
        <f t="shared" si="14"/>
        <v>4.9817518249999999</v>
      </c>
      <c r="H158" s="31">
        <v>1.506</v>
      </c>
      <c r="I158" s="32">
        <f>IF(H158&lt;Benchmarks!C$8,0,IF(H158&lt;Benchmarks!D$8,1,IF(H158&lt;Benchmarks!E$8,2,IF(H158&lt;Benchmarks!F$8,3,IF(H158&lt;Benchmarks!G$8,4,IF(H158&lt;Benchmarks!H$8,5,6))))))</f>
        <v>6</v>
      </c>
      <c r="J158" s="33">
        <v>1</v>
      </c>
      <c r="K158" s="31">
        <f t="shared" si="15"/>
        <v>6</v>
      </c>
      <c r="L158" s="31">
        <v>0.746</v>
      </c>
      <c r="M158" s="32">
        <f>IF(L158&lt;Benchmarks!C$7,0,IF(L158&lt;Benchmarks!D$7,1,IF(L158&lt;Benchmarks!E$7,2,IF(L158&lt;Benchmarks!F$7,3,IF(L158&lt;Benchmarks!G$7,4,IF(L158&lt;Benchmarks!H$7,5,6))))))</f>
        <v>6</v>
      </c>
      <c r="N158" s="33">
        <v>1</v>
      </c>
      <c r="O158" s="31">
        <f t="shared" si="16"/>
        <v>6</v>
      </c>
      <c r="P158" s="31">
        <v>4.984</v>
      </c>
      <c r="Q158" s="29">
        <f>IF(P158&lt;Benchmarks!C$5,0,IF(P158&lt;Benchmarks!D$5,1,IF(P158&lt;Benchmarks!E$5,2,IF(P158&lt;Benchmarks!F$5,3,IF(P158&lt;Benchmarks!G$5,4,IF(P158&lt;Benchmarks!H$5,5,6))))))</f>
        <v>6</v>
      </c>
      <c r="R158" s="33">
        <v>1</v>
      </c>
      <c r="S158" s="31">
        <f t="shared" si="17"/>
        <v>6</v>
      </c>
      <c r="T158" s="31">
        <v>4.3040000000000003</v>
      </c>
      <c r="U158" s="29">
        <f>IF(T158&lt;Benchmarks!C$6,0,IF(T158&lt;Benchmarks!D$6,1,IF(T158&lt;Benchmarks!E$6,2,IF(T158&lt;Benchmarks!F$6,3,IF(T158&lt;Benchmarks!G$6,4,IF(T158&lt;Benchmarks!H$6,5,6))))))</f>
        <v>5</v>
      </c>
      <c r="V158" s="33">
        <v>1</v>
      </c>
      <c r="W158" s="31">
        <f t="shared" si="18"/>
        <v>5</v>
      </c>
      <c r="X158" s="31">
        <f t="shared" si="19"/>
        <v>27.981751825</v>
      </c>
      <c r="Y158" s="29">
        <v>30</v>
      </c>
      <c r="Z158" s="33">
        <f t="shared" si="20"/>
        <v>0.93272506083333329</v>
      </c>
    </row>
    <row r="159" spans="1:26" x14ac:dyDescent="0.45">
      <c r="A159" s="28" t="s">
        <v>1964</v>
      </c>
      <c r="B159" s="27" t="s">
        <v>1965</v>
      </c>
      <c r="C159" s="27" t="s">
        <v>1966</v>
      </c>
      <c r="D159" s="31">
        <v>2.9740000000000002</v>
      </c>
      <c r="E159" s="32">
        <f>IF(D159&lt;Benchmarks!C$9,0,IF(D159&lt;Benchmarks!D$9,1,IF(D159&lt;Benchmarks!E$9,2,IF(D159&lt;Benchmarks!F$9,3,IF(D159&lt;Benchmarks!G$9,4,IF(D159&lt;Benchmarks!H$9,5,6))))))</f>
        <v>5</v>
      </c>
      <c r="F159" s="33">
        <v>0.90875912410000004</v>
      </c>
      <c r="G159" s="31">
        <f t="shared" si="14"/>
        <v>4.5437956205000001</v>
      </c>
      <c r="H159" s="31">
        <v>1.0149999999999999</v>
      </c>
      <c r="I159" s="32">
        <f>IF(H159&lt;Benchmarks!C$8,0,IF(H159&lt;Benchmarks!D$8,1,IF(H159&lt;Benchmarks!E$8,2,IF(H159&lt;Benchmarks!F$8,3,IF(H159&lt;Benchmarks!G$8,4,IF(H159&lt;Benchmarks!H$8,5,6))))))</f>
        <v>1</v>
      </c>
      <c r="J159" s="33">
        <v>1</v>
      </c>
      <c r="K159" s="31">
        <f t="shared" si="15"/>
        <v>1</v>
      </c>
      <c r="L159" s="31">
        <v>0.73099999999999998</v>
      </c>
      <c r="M159" s="32">
        <f>IF(L159&lt;Benchmarks!C$7,0,IF(L159&lt;Benchmarks!D$7,1,IF(L159&lt;Benchmarks!E$7,2,IF(L159&lt;Benchmarks!F$7,3,IF(L159&lt;Benchmarks!G$7,4,IF(L159&lt;Benchmarks!H$7,5,6))))))</f>
        <v>5</v>
      </c>
      <c r="N159" s="33">
        <v>1</v>
      </c>
      <c r="O159" s="31">
        <f t="shared" si="16"/>
        <v>5</v>
      </c>
      <c r="P159" s="31">
        <v>4.72</v>
      </c>
      <c r="Q159" s="29">
        <f>IF(P159&lt;Benchmarks!C$5,0,IF(P159&lt;Benchmarks!D$5,1,IF(P159&lt;Benchmarks!E$5,2,IF(P159&lt;Benchmarks!F$5,3,IF(P159&lt;Benchmarks!G$5,4,IF(P159&lt;Benchmarks!H$5,5,6))))))</f>
        <v>5</v>
      </c>
      <c r="R159" s="33">
        <v>0.96715328469999995</v>
      </c>
      <c r="S159" s="31">
        <f t="shared" si="17"/>
        <v>4.8357664235</v>
      </c>
      <c r="T159" s="31">
        <v>4.2779999999999996</v>
      </c>
      <c r="U159" s="29">
        <f>IF(T159&lt;Benchmarks!C$6,0,IF(T159&lt;Benchmarks!D$6,1,IF(T159&lt;Benchmarks!E$6,2,IF(T159&lt;Benchmarks!F$6,3,IF(T159&lt;Benchmarks!G$6,4,IF(T159&lt;Benchmarks!H$6,5,6))))))</f>
        <v>5</v>
      </c>
      <c r="V159" s="33">
        <v>0.94871794870000004</v>
      </c>
      <c r="W159" s="31">
        <f t="shared" si="18"/>
        <v>4.7435897435000003</v>
      </c>
      <c r="X159" s="31">
        <f t="shared" si="19"/>
        <v>20.123151787499999</v>
      </c>
      <c r="Y159" s="29">
        <v>30</v>
      </c>
      <c r="Z159" s="33">
        <f t="shared" si="20"/>
        <v>0.67077172625000003</v>
      </c>
    </row>
    <row r="160" spans="1:26" x14ac:dyDescent="0.45">
      <c r="A160" s="28" t="s">
        <v>2312</v>
      </c>
      <c r="B160" s="27" t="s">
        <v>2313</v>
      </c>
      <c r="C160" s="27" t="s">
        <v>2314</v>
      </c>
      <c r="D160" s="31">
        <v>1.7150000000000001</v>
      </c>
      <c r="E160" s="32">
        <f>IF(D160&lt;Benchmarks!C$9,0,IF(D160&lt;Benchmarks!D$9,1,IF(D160&lt;Benchmarks!E$9,2,IF(D160&lt;Benchmarks!F$9,3,IF(D160&lt;Benchmarks!G$9,4,IF(D160&lt;Benchmarks!H$9,5,6))))))</f>
        <v>0</v>
      </c>
      <c r="F160" s="33">
        <v>0.42700729929999998</v>
      </c>
      <c r="G160" s="31">
        <f t="shared" si="14"/>
        <v>0</v>
      </c>
      <c r="H160" s="31">
        <v>1.202</v>
      </c>
      <c r="I160" s="32">
        <f>IF(H160&lt;Benchmarks!C$8,0,IF(H160&lt;Benchmarks!D$8,1,IF(H160&lt;Benchmarks!E$8,2,IF(H160&lt;Benchmarks!F$8,3,IF(H160&lt;Benchmarks!G$8,4,IF(H160&lt;Benchmarks!H$8,5,6))))))</f>
        <v>4</v>
      </c>
      <c r="J160" s="33">
        <v>1</v>
      </c>
      <c r="K160" s="31">
        <f t="shared" si="15"/>
        <v>4</v>
      </c>
      <c r="L160" s="31">
        <v>0.64200000000000002</v>
      </c>
      <c r="M160" s="32">
        <f>IF(L160&lt;Benchmarks!C$7,0,IF(L160&lt;Benchmarks!D$7,1,IF(L160&lt;Benchmarks!E$7,2,IF(L160&lt;Benchmarks!F$7,3,IF(L160&lt;Benchmarks!G$7,4,IF(L160&lt;Benchmarks!H$7,5,6))))))</f>
        <v>5</v>
      </c>
      <c r="N160" s="33">
        <v>1</v>
      </c>
      <c r="O160" s="31">
        <f t="shared" si="16"/>
        <v>5</v>
      </c>
      <c r="P160" s="31">
        <v>3.5590000000000002</v>
      </c>
      <c r="Q160" s="29">
        <f>IF(P160&lt;Benchmarks!C$5,0,IF(P160&lt;Benchmarks!D$5,1,IF(P160&lt;Benchmarks!E$5,2,IF(P160&lt;Benchmarks!F$5,3,IF(P160&lt;Benchmarks!G$5,4,IF(P160&lt;Benchmarks!H$5,5,6))))))</f>
        <v>0</v>
      </c>
      <c r="R160" s="33">
        <v>1</v>
      </c>
      <c r="S160" s="31">
        <f t="shared" si="17"/>
        <v>0</v>
      </c>
      <c r="T160" s="31">
        <v>3.2490000000000001</v>
      </c>
      <c r="U160" s="29">
        <f>IF(T160&lt;Benchmarks!C$6,0,IF(T160&lt;Benchmarks!D$6,1,IF(T160&lt;Benchmarks!E$6,2,IF(T160&lt;Benchmarks!F$6,3,IF(T160&lt;Benchmarks!G$6,4,IF(T160&lt;Benchmarks!H$6,5,6))))))</f>
        <v>0</v>
      </c>
      <c r="V160" s="33">
        <v>1</v>
      </c>
      <c r="W160" s="31">
        <f t="shared" si="18"/>
        <v>0</v>
      </c>
      <c r="X160" s="31">
        <f t="shared" si="19"/>
        <v>9</v>
      </c>
      <c r="Y160" s="29">
        <v>30</v>
      </c>
      <c r="Z160" s="33">
        <f t="shared" si="20"/>
        <v>0.3</v>
      </c>
    </row>
    <row r="161" spans="1:26" x14ac:dyDescent="0.45">
      <c r="A161" s="28" t="s">
        <v>4289</v>
      </c>
      <c r="B161" s="27" t="s">
        <v>4290</v>
      </c>
      <c r="C161" s="27" t="s">
        <v>4291</v>
      </c>
      <c r="D161" s="31">
        <v>1.8029999999999999</v>
      </c>
      <c r="E161" s="32">
        <f>IF(D161&lt;Benchmarks!C$9,0,IF(D161&lt;Benchmarks!D$9,1,IF(D161&lt;Benchmarks!E$9,2,IF(D161&lt;Benchmarks!F$9,3,IF(D161&lt;Benchmarks!G$9,4,IF(D161&lt;Benchmarks!H$9,5,6))))))</f>
        <v>0</v>
      </c>
      <c r="F161" s="33">
        <v>0.79927007299999997</v>
      </c>
      <c r="G161" s="31">
        <f t="shared" si="14"/>
        <v>0</v>
      </c>
      <c r="H161" s="31">
        <v>1.357</v>
      </c>
      <c r="I161" s="32">
        <f>IF(H161&lt;Benchmarks!C$8,0,IF(H161&lt;Benchmarks!D$8,1,IF(H161&lt;Benchmarks!E$8,2,IF(H161&lt;Benchmarks!F$8,3,IF(H161&lt;Benchmarks!G$8,4,IF(H161&lt;Benchmarks!H$8,5,6))))))</f>
        <v>5</v>
      </c>
      <c r="J161" s="33">
        <v>1</v>
      </c>
      <c r="K161" s="31">
        <f t="shared" si="15"/>
        <v>5</v>
      </c>
      <c r="L161" s="31">
        <v>0.46800000000000003</v>
      </c>
      <c r="M161" s="32">
        <f>IF(L161&lt;Benchmarks!C$7,0,IF(L161&lt;Benchmarks!D$7,1,IF(L161&lt;Benchmarks!E$7,2,IF(L161&lt;Benchmarks!F$7,3,IF(L161&lt;Benchmarks!G$7,4,IF(L161&lt;Benchmarks!H$7,5,6))))))</f>
        <v>4</v>
      </c>
      <c r="N161" s="33">
        <v>1</v>
      </c>
      <c r="O161" s="31">
        <f t="shared" si="16"/>
        <v>4</v>
      </c>
      <c r="P161" s="31">
        <v>3.6280000000000001</v>
      </c>
      <c r="Q161" s="29">
        <f>IF(P161&lt;Benchmarks!C$5,0,IF(P161&lt;Benchmarks!D$5,1,IF(P161&lt;Benchmarks!E$5,2,IF(P161&lt;Benchmarks!F$5,3,IF(P161&lt;Benchmarks!G$5,4,IF(P161&lt;Benchmarks!H$5,5,6))))))</f>
        <v>0</v>
      </c>
      <c r="R161" s="33">
        <v>1</v>
      </c>
      <c r="S161" s="31">
        <f t="shared" si="17"/>
        <v>0</v>
      </c>
      <c r="T161" s="31">
        <v>3.3940000000000001</v>
      </c>
      <c r="U161" s="29">
        <f>IF(T161&lt;Benchmarks!C$6,0,IF(T161&lt;Benchmarks!D$6,1,IF(T161&lt;Benchmarks!E$6,2,IF(T161&lt;Benchmarks!F$6,3,IF(T161&lt;Benchmarks!G$6,4,IF(T161&lt;Benchmarks!H$6,5,6))))))</f>
        <v>1</v>
      </c>
      <c r="V161" s="33">
        <v>1</v>
      </c>
      <c r="W161" s="31">
        <f t="shared" si="18"/>
        <v>1</v>
      </c>
      <c r="X161" s="31">
        <f t="shared" si="19"/>
        <v>10</v>
      </c>
      <c r="Y161" s="29">
        <v>30</v>
      </c>
      <c r="Z161" s="33">
        <f t="shared" si="20"/>
        <v>0.33333333333333331</v>
      </c>
    </row>
    <row r="162" spans="1:26" x14ac:dyDescent="0.45">
      <c r="A162" s="28" t="s">
        <v>816</v>
      </c>
      <c r="B162" s="27" t="s">
        <v>817</v>
      </c>
      <c r="C162" s="27" t="s">
        <v>818</v>
      </c>
      <c r="D162" s="31">
        <v>3.173</v>
      </c>
      <c r="E162" s="32">
        <f>IF(D162&lt;Benchmarks!C$9,0,IF(D162&lt;Benchmarks!D$9,1,IF(D162&lt;Benchmarks!E$9,2,IF(D162&lt;Benchmarks!F$9,3,IF(D162&lt;Benchmarks!G$9,4,IF(D162&lt;Benchmarks!H$9,5,6))))))</f>
        <v>6</v>
      </c>
      <c r="F162" s="33">
        <v>0.97080291969999999</v>
      </c>
      <c r="G162" s="31">
        <f t="shared" si="14"/>
        <v>5.8248175181999997</v>
      </c>
      <c r="H162" s="31">
        <v>1.4379999999999999</v>
      </c>
      <c r="I162" s="32">
        <f>IF(H162&lt;Benchmarks!C$8,0,IF(H162&lt;Benchmarks!D$8,1,IF(H162&lt;Benchmarks!E$8,2,IF(H162&lt;Benchmarks!F$8,3,IF(H162&lt;Benchmarks!G$8,4,IF(H162&lt;Benchmarks!H$8,5,6))))))</f>
        <v>6</v>
      </c>
      <c r="J162" s="33">
        <v>1</v>
      </c>
      <c r="K162" s="31">
        <f t="shared" si="15"/>
        <v>6</v>
      </c>
      <c r="L162" s="31">
        <v>0.65700000000000003</v>
      </c>
      <c r="M162" s="32">
        <f>IF(L162&lt;Benchmarks!C$7,0,IF(L162&lt;Benchmarks!D$7,1,IF(L162&lt;Benchmarks!E$7,2,IF(L162&lt;Benchmarks!F$7,3,IF(L162&lt;Benchmarks!G$7,4,IF(L162&lt;Benchmarks!H$7,5,6))))))</f>
        <v>5</v>
      </c>
      <c r="N162" s="33">
        <v>1</v>
      </c>
      <c r="O162" s="31">
        <f t="shared" si="16"/>
        <v>5</v>
      </c>
      <c r="P162" s="31">
        <v>5.2679999999999998</v>
      </c>
      <c r="Q162" s="29">
        <f>IF(P162&lt;Benchmarks!C$5,0,IF(P162&lt;Benchmarks!D$5,1,IF(P162&lt;Benchmarks!E$5,2,IF(P162&lt;Benchmarks!F$5,3,IF(P162&lt;Benchmarks!G$5,4,IF(P162&lt;Benchmarks!H$5,5,6))))))</f>
        <v>6</v>
      </c>
      <c r="R162" s="33">
        <v>0.97810218979999997</v>
      </c>
      <c r="S162" s="31">
        <f t="shared" si="17"/>
        <v>5.8686131387999998</v>
      </c>
      <c r="T162" s="31">
        <v>4.6660000000000004</v>
      </c>
      <c r="U162" s="29">
        <f>IF(T162&lt;Benchmarks!C$6,0,IF(T162&lt;Benchmarks!D$6,1,IF(T162&lt;Benchmarks!E$6,2,IF(T162&lt;Benchmarks!F$6,3,IF(T162&lt;Benchmarks!G$6,4,IF(T162&lt;Benchmarks!H$6,5,6))))))</f>
        <v>6</v>
      </c>
      <c r="V162" s="33">
        <v>0.9230769231</v>
      </c>
      <c r="W162" s="31">
        <f t="shared" si="18"/>
        <v>5.5384615386</v>
      </c>
      <c r="X162" s="31">
        <f t="shared" si="19"/>
        <v>28.2318921956</v>
      </c>
      <c r="Y162" s="29">
        <v>30</v>
      </c>
      <c r="Z162" s="33">
        <f t="shared" si="20"/>
        <v>0.94106307318666671</v>
      </c>
    </row>
    <row r="163" spans="1:26" x14ac:dyDescent="0.45">
      <c r="A163" s="28" t="s">
        <v>2317</v>
      </c>
      <c r="B163" s="27" t="s">
        <v>2318</v>
      </c>
      <c r="C163" s="27" t="s">
        <v>2319</v>
      </c>
      <c r="D163" s="31">
        <v>2.4630000000000001</v>
      </c>
      <c r="E163" s="32">
        <f>IF(D163&lt;Benchmarks!C$9,0,IF(D163&lt;Benchmarks!D$9,1,IF(D163&lt;Benchmarks!E$9,2,IF(D163&lt;Benchmarks!F$9,3,IF(D163&lt;Benchmarks!G$9,4,IF(D163&lt;Benchmarks!H$9,5,6))))))</f>
        <v>3</v>
      </c>
      <c r="F163" s="33">
        <v>0.62408759120000001</v>
      </c>
      <c r="G163" s="31">
        <f t="shared" si="14"/>
        <v>1.8722627736000002</v>
      </c>
      <c r="H163" s="31">
        <v>1</v>
      </c>
      <c r="I163" s="32">
        <f>IF(H163&lt;Benchmarks!C$8,0,IF(H163&lt;Benchmarks!D$8,1,IF(H163&lt;Benchmarks!E$8,2,IF(H163&lt;Benchmarks!F$8,3,IF(H163&lt;Benchmarks!G$8,4,IF(H163&lt;Benchmarks!H$8,5,6))))))</f>
        <v>1</v>
      </c>
      <c r="J163" s="33">
        <v>1</v>
      </c>
      <c r="K163" s="31">
        <f t="shared" si="15"/>
        <v>1</v>
      </c>
      <c r="L163" s="31">
        <v>0.70099999999999996</v>
      </c>
      <c r="M163" s="32">
        <f>IF(L163&lt;Benchmarks!C$7,0,IF(L163&lt;Benchmarks!D$7,1,IF(L163&lt;Benchmarks!E$7,2,IF(L163&lt;Benchmarks!F$7,3,IF(L163&lt;Benchmarks!G$7,4,IF(L163&lt;Benchmarks!H$7,5,6))))))</f>
        <v>5</v>
      </c>
      <c r="N163" s="33">
        <v>1</v>
      </c>
      <c r="O163" s="31">
        <f t="shared" si="16"/>
        <v>5</v>
      </c>
      <c r="P163" s="31">
        <v>4.1639999999999997</v>
      </c>
      <c r="Q163" s="29">
        <f>IF(P163&lt;Benchmarks!C$5,0,IF(P163&lt;Benchmarks!D$5,1,IF(P163&lt;Benchmarks!E$5,2,IF(P163&lt;Benchmarks!F$5,3,IF(P163&lt;Benchmarks!G$5,4,IF(P163&lt;Benchmarks!H$5,5,6))))))</f>
        <v>4</v>
      </c>
      <c r="R163" s="33">
        <v>0.9343065693</v>
      </c>
      <c r="S163" s="31">
        <f t="shared" si="17"/>
        <v>3.7372262772</v>
      </c>
      <c r="T163" s="31">
        <v>3.7709999999999999</v>
      </c>
      <c r="U163" s="29">
        <f>IF(T163&lt;Benchmarks!C$6,0,IF(T163&lt;Benchmarks!D$6,1,IF(T163&lt;Benchmarks!E$6,2,IF(T163&lt;Benchmarks!F$6,3,IF(T163&lt;Benchmarks!G$6,4,IF(T163&lt;Benchmarks!H$6,5,6))))))</f>
        <v>4</v>
      </c>
      <c r="V163" s="33">
        <v>0.82051282049999996</v>
      </c>
      <c r="W163" s="31">
        <f t="shared" si="18"/>
        <v>3.2820512819999998</v>
      </c>
      <c r="X163" s="31">
        <f t="shared" si="19"/>
        <v>14.891540332799998</v>
      </c>
      <c r="Y163" s="29">
        <v>30</v>
      </c>
      <c r="Z163" s="33">
        <f t="shared" si="20"/>
        <v>0.49638467775999995</v>
      </c>
    </row>
    <row r="164" spans="1:26" x14ac:dyDescent="0.45">
      <c r="A164" s="28" t="s">
        <v>1497</v>
      </c>
      <c r="B164" s="27" t="s">
        <v>1498</v>
      </c>
      <c r="C164" s="27" t="s">
        <v>1499</v>
      </c>
      <c r="D164" s="31">
        <v>3.5960000000000001</v>
      </c>
      <c r="E164" s="32">
        <f>IF(D164&lt;Benchmarks!C$9,0,IF(D164&lt;Benchmarks!D$9,1,IF(D164&lt;Benchmarks!E$9,2,IF(D164&lt;Benchmarks!F$9,3,IF(D164&lt;Benchmarks!G$9,4,IF(D164&lt;Benchmarks!H$9,5,6))))))</f>
        <v>6</v>
      </c>
      <c r="F164" s="33">
        <v>0.89051094890000004</v>
      </c>
      <c r="G164" s="31">
        <f t="shared" si="14"/>
        <v>5.3430656933999998</v>
      </c>
      <c r="H164" s="31">
        <v>1.2609999999999999</v>
      </c>
      <c r="I164" s="32">
        <f>IF(H164&lt;Benchmarks!C$8,0,IF(H164&lt;Benchmarks!D$8,1,IF(H164&lt;Benchmarks!E$8,2,IF(H164&lt;Benchmarks!F$8,3,IF(H164&lt;Benchmarks!G$8,4,IF(H164&lt;Benchmarks!H$8,5,6))))))</f>
        <v>5</v>
      </c>
      <c r="J164" s="33">
        <v>1</v>
      </c>
      <c r="K164" s="31">
        <f t="shared" si="15"/>
        <v>5</v>
      </c>
      <c r="L164" s="31">
        <v>0.86099999999999999</v>
      </c>
      <c r="M164" s="32">
        <f>IF(L164&lt;Benchmarks!C$7,0,IF(L164&lt;Benchmarks!D$7,1,IF(L164&lt;Benchmarks!E$7,2,IF(L164&lt;Benchmarks!F$7,3,IF(L164&lt;Benchmarks!G$7,4,IF(L164&lt;Benchmarks!H$7,5,6))))))</f>
        <v>6</v>
      </c>
      <c r="N164" s="33">
        <v>1</v>
      </c>
      <c r="O164" s="31">
        <f t="shared" si="16"/>
        <v>6</v>
      </c>
      <c r="P164" s="31">
        <v>5.718</v>
      </c>
      <c r="Q164" s="29">
        <f>IF(P164&lt;Benchmarks!C$5,0,IF(P164&lt;Benchmarks!D$5,1,IF(P164&lt;Benchmarks!E$5,2,IF(P164&lt;Benchmarks!F$5,3,IF(P164&lt;Benchmarks!G$5,4,IF(P164&lt;Benchmarks!H$5,5,6))))))</f>
        <v>6</v>
      </c>
      <c r="R164" s="33">
        <v>0.89051094890000004</v>
      </c>
      <c r="S164" s="31">
        <f t="shared" si="17"/>
        <v>5.3430656933999998</v>
      </c>
      <c r="T164" s="31">
        <v>5.0570000000000004</v>
      </c>
      <c r="U164" s="29">
        <f>IF(T164&lt;Benchmarks!C$6,0,IF(T164&lt;Benchmarks!D$6,1,IF(T164&lt;Benchmarks!E$6,2,IF(T164&lt;Benchmarks!F$6,3,IF(T164&lt;Benchmarks!G$6,4,IF(T164&lt;Benchmarks!H$6,5,6))))))</f>
        <v>6</v>
      </c>
      <c r="V164" s="33">
        <v>0.87179487180000004</v>
      </c>
      <c r="W164" s="31">
        <f t="shared" si="18"/>
        <v>5.2307692308</v>
      </c>
      <c r="X164" s="31">
        <f t="shared" si="19"/>
        <v>26.9169006176</v>
      </c>
      <c r="Y164" s="29">
        <v>30</v>
      </c>
      <c r="Z164" s="33">
        <f t="shared" si="20"/>
        <v>0.89723002058666668</v>
      </c>
    </row>
    <row r="165" spans="1:26" x14ac:dyDescent="0.45">
      <c r="A165" s="28" t="s">
        <v>3637</v>
      </c>
      <c r="B165" s="27" t="s">
        <v>3638</v>
      </c>
      <c r="C165" s="27" t="s">
        <v>3639</v>
      </c>
      <c r="D165" s="31">
        <v>2.3849999999999998</v>
      </c>
      <c r="E165" s="32">
        <f>IF(D165&lt;Benchmarks!C$9,0,IF(D165&lt;Benchmarks!D$9,1,IF(D165&lt;Benchmarks!E$9,2,IF(D165&lt;Benchmarks!F$9,3,IF(D165&lt;Benchmarks!G$9,4,IF(D165&lt;Benchmarks!H$9,5,6))))))</f>
        <v>2</v>
      </c>
      <c r="F165" s="33">
        <v>0.98540145990000005</v>
      </c>
      <c r="G165" s="31">
        <f t="shared" si="14"/>
        <v>1.9708029198000001</v>
      </c>
      <c r="H165" s="31">
        <v>0.97899999999999998</v>
      </c>
      <c r="I165" s="32">
        <f>IF(H165&lt;Benchmarks!C$8,0,IF(H165&lt;Benchmarks!D$8,1,IF(H165&lt;Benchmarks!E$8,2,IF(H165&lt;Benchmarks!F$8,3,IF(H165&lt;Benchmarks!G$8,4,IF(H165&lt;Benchmarks!H$8,5,6))))))</f>
        <v>1</v>
      </c>
      <c r="J165" s="33">
        <v>1</v>
      </c>
      <c r="K165" s="31">
        <f t="shared" si="15"/>
        <v>1</v>
      </c>
      <c r="L165" s="31">
        <v>0.378</v>
      </c>
      <c r="M165" s="32">
        <f>IF(L165&lt;Benchmarks!C$7,0,IF(L165&lt;Benchmarks!D$7,1,IF(L165&lt;Benchmarks!E$7,2,IF(L165&lt;Benchmarks!F$7,3,IF(L165&lt;Benchmarks!G$7,4,IF(L165&lt;Benchmarks!H$7,5,6))))))</f>
        <v>2</v>
      </c>
      <c r="N165" s="33">
        <v>1</v>
      </c>
      <c r="O165" s="31">
        <f t="shared" si="16"/>
        <v>2</v>
      </c>
      <c r="P165" s="31">
        <v>3.742</v>
      </c>
      <c r="Q165" s="29">
        <f>IF(P165&lt;Benchmarks!C$5,0,IF(P165&lt;Benchmarks!D$5,1,IF(P165&lt;Benchmarks!E$5,2,IF(P165&lt;Benchmarks!F$5,3,IF(P165&lt;Benchmarks!G$5,4,IF(P165&lt;Benchmarks!H$5,5,6))))))</f>
        <v>1</v>
      </c>
      <c r="R165" s="33">
        <v>0.95620437960000004</v>
      </c>
      <c r="S165" s="31">
        <f t="shared" si="17"/>
        <v>0.95620437960000004</v>
      </c>
      <c r="T165" s="31">
        <v>3.4380000000000002</v>
      </c>
      <c r="U165" s="29">
        <f>IF(T165&lt;Benchmarks!C$6,0,IF(T165&lt;Benchmarks!D$6,1,IF(T165&lt;Benchmarks!E$6,2,IF(T165&lt;Benchmarks!F$6,3,IF(T165&lt;Benchmarks!G$6,4,IF(T165&lt;Benchmarks!H$6,5,6))))))</f>
        <v>1</v>
      </c>
      <c r="V165" s="33">
        <v>0.94871794870000004</v>
      </c>
      <c r="W165" s="31">
        <f t="shared" si="18"/>
        <v>0.94871794870000004</v>
      </c>
      <c r="X165" s="31">
        <f t="shared" si="19"/>
        <v>6.8757252481000002</v>
      </c>
      <c r="Y165" s="29">
        <v>30</v>
      </c>
      <c r="Z165" s="33">
        <f t="shared" si="20"/>
        <v>0.22919084160333333</v>
      </c>
    </row>
    <row r="166" spans="1:26" x14ac:dyDescent="0.45">
      <c r="A166" s="28" t="s">
        <v>2322</v>
      </c>
      <c r="B166" s="27" t="s">
        <v>2323</v>
      </c>
      <c r="C166" s="27" t="s">
        <v>2324</v>
      </c>
      <c r="D166" s="31">
        <v>2.4470000000000001</v>
      </c>
      <c r="E166" s="32">
        <f>IF(D166&lt;Benchmarks!C$9,0,IF(D166&lt;Benchmarks!D$9,1,IF(D166&lt;Benchmarks!E$9,2,IF(D166&lt;Benchmarks!F$9,3,IF(D166&lt;Benchmarks!G$9,4,IF(D166&lt;Benchmarks!H$9,5,6))))))</f>
        <v>3</v>
      </c>
      <c r="F166" s="33">
        <v>0.85766423359999999</v>
      </c>
      <c r="G166" s="31">
        <f t="shared" si="14"/>
        <v>2.5729927008</v>
      </c>
      <c r="H166" s="31">
        <v>1.1890000000000001</v>
      </c>
      <c r="I166" s="32">
        <f>IF(H166&lt;Benchmarks!C$8,0,IF(H166&lt;Benchmarks!D$8,1,IF(H166&lt;Benchmarks!E$8,2,IF(H166&lt;Benchmarks!F$8,3,IF(H166&lt;Benchmarks!G$8,4,IF(H166&lt;Benchmarks!H$8,5,6))))))</f>
        <v>4</v>
      </c>
      <c r="J166" s="33">
        <v>1</v>
      </c>
      <c r="K166" s="31">
        <f t="shared" si="15"/>
        <v>4</v>
      </c>
      <c r="L166" s="31">
        <v>0.63300000000000001</v>
      </c>
      <c r="M166" s="32">
        <f>IF(L166&lt;Benchmarks!C$7,0,IF(L166&lt;Benchmarks!D$7,1,IF(L166&lt;Benchmarks!E$7,2,IF(L166&lt;Benchmarks!F$7,3,IF(L166&lt;Benchmarks!G$7,4,IF(L166&lt;Benchmarks!H$7,5,6))))))</f>
        <v>5</v>
      </c>
      <c r="N166" s="33">
        <v>1</v>
      </c>
      <c r="O166" s="31">
        <f t="shared" si="16"/>
        <v>5</v>
      </c>
      <c r="P166" s="31">
        <v>4.2690000000000001</v>
      </c>
      <c r="Q166" s="29">
        <f>IF(P166&lt;Benchmarks!C$5,0,IF(P166&lt;Benchmarks!D$5,1,IF(P166&lt;Benchmarks!E$5,2,IF(P166&lt;Benchmarks!F$5,3,IF(P166&lt;Benchmarks!G$5,4,IF(P166&lt;Benchmarks!H$5,5,6))))))</f>
        <v>4</v>
      </c>
      <c r="R166" s="33">
        <v>0.99635036499999996</v>
      </c>
      <c r="S166" s="31">
        <f t="shared" si="17"/>
        <v>3.9854014599999998</v>
      </c>
      <c r="T166" s="31">
        <v>3.7610000000000001</v>
      </c>
      <c r="U166" s="29">
        <f>IF(T166&lt;Benchmarks!C$6,0,IF(T166&lt;Benchmarks!D$6,1,IF(T166&lt;Benchmarks!E$6,2,IF(T166&lt;Benchmarks!F$6,3,IF(T166&lt;Benchmarks!G$6,4,IF(T166&lt;Benchmarks!H$6,5,6))))))</f>
        <v>4</v>
      </c>
      <c r="V166" s="33">
        <v>0.98717948720000004</v>
      </c>
      <c r="W166" s="31">
        <f t="shared" si="18"/>
        <v>3.9487179488000002</v>
      </c>
      <c r="X166" s="31">
        <f t="shared" si="19"/>
        <v>19.507112109600001</v>
      </c>
      <c r="Y166" s="29">
        <v>30</v>
      </c>
      <c r="Z166" s="33">
        <f t="shared" si="20"/>
        <v>0.65023707032</v>
      </c>
    </row>
    <row r="167" spans="1:26" x14ac:dyDescent="0.45">
      <c r="A167" s="28" t="s">
        <v>3967</v>
      </c>
      <c r="B167" s="27" t="s">
        <v>3968</v>
      </c>
      <c r="C167" s="27" t="s">
        <v>3969</v>
      </c>
      <c r="D167" s="31">
        <v>2.3610000000000002</v>
      </c>
      <c r="E167" s="32">
        <f>IF(D167&lt;Benchmarks!C$9,0,IF(D167&lt;Benchmarks!D$9,1,IF(D167&lt;Benchmarks!E$9,2,IF(D167&lt;Benchmarks!F$9,3,IF(D167&lt;Benchmarks!G$9,4,IF(D167&lt;Benchmarks!H$9,5,6))))))</f>
        <v>2</v>
      </c>
      <c r="F167" s="33">
        <v>0.74087591239999995</v>
      </c>
      <c r="G167" s="31">
        <f t="shared" si="14"/>
        <v>1.4817518247999999</v>
      </c>
      <c r="H167" s="31">
        <v>1.196</v>
      </c>
      <c r="I167" s="32">
        <f>IF(H167&lt;Benchmarks!C$8,0,IF(H167&lt;Benchmarks!D$8,1,IF(H167&lt;Benchmarks!E$8,2,IF(H167&lt;Benchmarks!F$8,3,IF(H167&lt;Benchmarks!G$8,4,IF(H167&lt;Benchmarks!H$8,5,6))))))</f>
        <v>4</v>
      </c>
      <c r="J167" s="33">
        <v>1</v>
      </c>
      <c r="K167" s="31">
        <f t="shared" si="15"/>
        <v>4</v>
      </c>
      <c r="L167" s="31">
        <v>0.27</v>
      </c>
      <c r="M167" s="32">
        <f>IF(L167&lt;Benchmarks!C$7,0,IF(L167&lt;Benchmarks!D$7,1,IF(L167&lt;Benchmarks!E$7,2,IF(L167&lt;Benchmarks!F$7,3,IF(L167&lt;Benchmarks!G$7,4,IF(L167&lt;Benchmarks!H$7,5,6))))))</f>
        <v>0</v>
      </c>
      <c r="N167" s="33">
        <v>1</v>
      </c>
      <c r="O167" s="31">
        <f t="shared" si="16"/>
        <v>0</v>
      </c>
      <c r="P167" s="31">
        <v>3.827</v>
      </c>
      <c r="Q167" s="29">
        <f>IF(P167&lt;Benchmarks!C$5,0,IF(P167&lt;Benchmarks!D$5,1,IF(P167&lt;Benchmarks!E$5,2,IF(P167&lt;Benchmarks!F$5,3,IF(P167&lt;Benchmarks!G$5,4,IF(P167&lt;Benchmarks!H$5,5,6))))))</f>
        <v>2</v>
      </c>
      <c r="R167" s="33">
        <v>0.74087591239999995</v>
      </c>
      <c r="S167" s="31">
        <f t="shared" si="17"/>
        <v>1.4817518247999999</v>
      </c>
      <c r="T167" s="31">
        <v>3.395</v>
      </c>
      <c r="U167" s="29">
        <f>IF(T167&lt;Benchmarks!C$6,0,IF(T167&lt;Benchmarks!D$6,1,IF(T167&lt;Benchmarks!E$6,2,IF(T167&lt;Benchmarks!F$6,3,IF(T167&lt;Benchmarks!G$6,4,IF(T167&lt;Benchmarks!H$6,5,6))))))</f>
        <v>1</v>
      </c>
      <c r="V167" s="33">
        <v>0.70512820509999996</v>
      </c>
      <c r="W167" s="31">
        <f t="shared" si="18"/>
        <v>0.70512820509999996</v>
      </c>
      <c r="X167" s="31">
        <f t="shared" si="19"/>
        <v>7.6686318546999992</v>
      </c>
      <c r="Y167" s="29">
        <v>30</v>
      </c>
      <c r="Z167" s="33">
        <f t="shared" si="20"/>
        <v>0.25562106182333333</v>
      </c>
    </row>
    <row r="168" spans="1:26" x14ac:dyDescent="0.45">
      <c r="A168" s="28" t="s">
        <v>5135</v>
      </c>
      <c r="B168" s="27" t="s">
        <v>5136</v>
      </c>
      <c r="C168" s="27" t="s">
        <v>5137</v>
      </c>
      <c r="D168" s="31">
        <v>2.879</v>
      </c>
      <c r="E168" s="32">
        <f>IF(D168&lt;Benchmarks!C$9,0,IF(D168&lt;Benchmarks!D$9,1,IF(D168&lt;Benchmarks!E$9,2,IF(D168&lt;Benchmarks!F$9,3,IF(D168&lt;Benchmarks!G$9,4,IF(D168&lt;Benchmarks!H$9,5,6))))))</f>
        <v>5</v>
      </c>
      <c r="F168" s="33">
        <v>0.99270072990000002</v>
      </c>
      <c r="G168" s="31">
        <f t="shared" si="14"/>
        <v>4.9635036494999998</v>
      </c>
      <c r="H168" s="31">
        <v>1.0409999999999999</v>
      </c>
      <c r="I168" s="32">
        <f>IF(H168&lt;Benchmarks!C$8,0,IF(H168&lt;Benchmarks!D$8,1,IF(H168&lt;Benchmarks!E$8,2,IF(H168&lt;Benchmarks!F$8,3,IF(H168&lt;Benchmarks!G$8,4,IF(H168&lt;Benchmarks!H$8,5,6))))))</f>
        <v>1</v>
      </c>
      <c r="J168" s="33">
        <v>1</v>
      </c>
      <c r="K168" s="31">
        <f t="shared" si="15"/>
        <v>1</v>
      </c>
      <c r="L168" s="31">
        <v>0.76600000000000001</v>
      </c>
      <c r="M168" s="32">
        <f>IF(L168&lt;Benchmarks!C$7,0,IF(L168&lt;Benchmarks!D$7,1,IF(L168&lt;Benchmarks!E$7,2,IF(L168&lt;Benchmarks!F$7,3,IF(L168&lt;Benchmarks!G$7,4,IF(L168&lt;Benchmarks!H$7,5,6))))))</f>
        <v>6</v>
      </c>
      <c r="N168" s="33">
        <v>1</v>
      </c>
      <c r="O168" s="31">
        <f t="shared" si="16"/>
        <v>6</v>
      </c>
      <c r="P168" s="31">
        <v>4.6859999999999999</v>
      </c>
      <c r="Q168" s="29">
        <f>IF(P168&lt;Benchmarks!C$5,0,IF(P168&lt;Benchmarks!D$5,1,IF(P168&lt;Benchmarks!E$5,2,IF(P168&lt;Benchmarks!F$5,3,IF(P168&lt;Benchmarks!G$5,4,IF(P168&lt;Benchmarks!H$5,5,6))))))</f>
        <v>5</v>
      </c>
      <c r="R168" s="33">
        <v>0.98540145990000005</v>
      </c>
      <c r="S168" s="31">
        <f t="shared" si="17"/>
        <v>4.9270072995000005</v>
      </c>
      <c r="T168" s="31">
        <v>4.1289999999999996</v>
      </c>
      <c r="U168" s="29">
        <f>IF(T168&lt;Benchmarks!C$6,0,IF(T168&lt;Benchmarks!D$6,1,IF(T168&lt;Benchmarks!E$6,2,IF(T168&lt;Benchmarks!F$6,3,IF(T168&lt;Benchmarks!G$6,4,IF(T168&lt;Benchmarks!H$6,5,6))))))</f>
        <v>5</v>
      </c>
      <c r="V168" s="33">
        <v>0.94871794870000004</v>
      </c>
      <c r="W168" s="31">
        <f t="shared" si="18"/>
        <v>4.7435897435000003</v>
      </c>
      <c r="X168" s="31">
        <f t="shared" si="19"/>
        <v>21.634100692499999</v>
      </c>
      <c r="Y168" s="29">
        <v>30</v>
      </c>
      <c r="Z168" s="33">
        <f t="shared" si="20"/>
        <v>0.72113668975</v>
      </c>
    </row>
    <row r="169" spans="1:26" x14ac:dyDescent="0.45">
      <c r="A169" s="28" t="s">
        <v>2964</v>
      </c>
      <c r="B169" s="27" t="s">
        <v>2965</v>
      </c>
      <c r="C169" s="27" t="s">
        <v>2966</v>
      </c>
      <c r="D169" s="31">
        <v>1.8620000000000001</v>
      </c>
      <c r="E169" s="32">
        <f>IF(D169&lt;Benchmarks!C$9,0,IF(D169&lt;Benchmarks!D$9,1,IF(D169&lt;Benchmarks!E$9,2,IF(D169&lt;Benchmarks!F$9,3,IF(D169&lt;Benchmarks!G$9,4,IF(D169&lt;Benchmarks!H$9,5,6))))))</f>
        <v>0</v>
      </c>
      <c r="F169" s="33">
        <v>0.78467153280000002</v>
      </c>
      <c r="G169" s="31">
        <f t="shared" si="14"/>
        <v>0</v>
      </c>
      <c r="H169" s="31">
        <v>1.089</v>
      </c>
      <c r="I169" s="32">
        <f>IF(H169&lt;Benchmarks!C$8,0,IF(H169&lt;Benchmarks!D$8,1,IF(H169&lt;Benchmarks!E$8,2,IF(H169&lt;Benchmarks!F$8,3,IF(H169&lt;Benchmarks!G$8,4,IF(H169&lt;Benchmarks!H$8,5,6))))))</f>
        <v>2</v>
      </c>
      <c r="J169" s="33">
        <v>1</v>
      </c>
      <c r="K169" s="31">
        <f t="shared" si="15"/>
        <v>2</v>
      </c>
      <c r="L169" s="31">
        <v>0.30599999999999999</v>
      </c>
      <c r="M169" s="32">
        <f>IF(L169&lt;Benchmarks!C$7,0,IF(L169&lt;Benchmarks!D$7,1,IF(L169&lt;Benchmarks!E$7,2,IF(L169&lt;Benchmarks!F$7,3,IF(L169&lt;Benchmarks!G$7,4,IF(L169&lt;Benchmarks!H$7,5,6))))))</f>
        <v>0</v>
      </c>
      <c r="N169" s="33">
        <v>1</v>
      </c>
      <c r="O169" s="31">
        <f t="shared" si="16"/>
        <v>0</v>
      </c>
      <c r="P169" s="31">
        <v>3.2559999999999998</v>
      </c>
      <c r="Q169" s="29">
        <f>IF(P169&lt;Benchmarks!C$5,0,IF(P169&lt;Benchmarks!D$5,1,IF(P169&lt;Benchmarks!E$5,2,IF(P169&lt;Benchmarks!F$5,3,IF(P169&lt;Benchmarks!G$5,4,IF(P169&lt;Benchmarks!H$5,5,6))))))</f>
        <v>0</v>
      </c>
      <c r="R169" s="33">
        <v>0.99270072990000002</v>
      </c>
      <c r="S169" s="31">
        <f t="shared" si="17"/>
        <v>0</v>
      </c>
      <c r="T169" s="31">
        <v>3.14</v>
      </c>
      <c r="U169" s="29">
        <f>IF(T169&lt;Benchmarks!C$6,0,IF(T169&lt;Benchmarks!D$6,1,IF(T169&lt;Benchmarks!E$6,2,IF(T169&lt;Benchmarks!F$6,3,IF(T169&lt;Benchmarks!G$6,4,IF(T169&lt;Benchmarks!H$6,5,6))))))</f>
        <v>0</v>
      </c>
      <c r="V169" s="33">
        <v>1</v>
      </c>
      <c r="W169" s="31">
        <f t="shared" si="18"/>
        <v>0</v>
      </c>
      <c r="X169" s="31">
        <f t="shared" si="19"/>
        <v>2</v>
      </c>
      <c r="Y169" s="29">
        <v>30</v>
      </c>
      <c r="Z169" s="33">
        <f t="shared" si="20"/>
        <v>6.6666666666666666E-2</v>
      </c>
    </row>
    <row r="170" spans="1:26" x14ac:dyDescent="0.45">
      <c r="A170" s="28" t="s">
        <v>1053</v>
      </c>
      <c r="B170" s="27" t="s">
        <v>1054</v>
      </c>
      <c r="C170" s="27" t="s">
        <v>1055</v>
      </c>
      <c r="D170" s="31">
        <v>2.4289999999999998</v>
      </c>
      <c r="E170" s="32">
        <f>IF(D170&lt;Benchmarks!C$9,0,IF(D170&lt;Benchmarks!D$9,1,IF(D170&lt;Benchmarks!E$9,2,IF(D170&lt;Benchmarks!F$9,3,IF(D170&lt;Benchmarks!G$9,4,IF(D170&lt;Benchmarks!H$9,5,6))))))</f>
        <v>2</v>
      </c>
      <c r="F170" s="33">
        <v>0.72262773719999995</v>
      </c>
      <c r="G170" s="31">
        <f t="shared" si="14"/>
        <v>1.4452554743999999</v>
      </c>
      <c r="H170" s="31">
        <v>1.0920000000000001</v>
      </c>
      <c r="I170" s="32">
        <f>IF(H170&lt;Benchmarks!C$8,0,IF(H170&lt;Benchmarks!D$8,1,IF(H170&lt;Benchmarks!E$8,2,IF(H170&lt;Benchmarks!F$8,3,IF(H170&lt;Benchmarks!G$8,4,IF(H170&lt;Benchmarks!H$8,5,6))))))</f>
        <v>2</v>
      </c>
      <c r="J170" s="33">
        <v>1</v>
      </c>
      <c r="K170" s="31">
        <f t="shared" si="15"/>
        <v>2</v>
      </c>
      <c r="L170" s="31">
        <v>0.52</v>
      </c>
      <c r="M170" s="32">
        <f>IF(L170&lt;Benchmarks!C$7,0,IF(L170&lt;Benchmarks!D$7,1,IF(L170&lt;Benchmarks!E$7,2,IF(L170&lt;Benchmarks!F$7,3,IF(L170&lt;Benchmarks!G$7,4,IF(L170&lt;Benchmarks!H$7,5,6))))))</f>
        <v>4</v>
      </c>
      <c r="N170" s="33">
        <v>1</v>
      </c>
      <c r="O170" s="31">
        <f t="shared" si="16"/>
        <v>4</v>
      </c>
      <c r="P170" s="31">
        <v>4.0410000000000004</v>
      </c>
      <c r="Q170" s="29">
        <f>IF(P170&lt;Benchmarks!C$5,0,IF(P170&lt;Benchmarks!D$5,1,IF(P170&lt;Benchmarks!E$5,2,IF(P170&lt;Benchmarks!F$5,3,IF(P170&lt;Benchmarks!G$5,4,IF(P170&lt;Benchmarks!H$5,5,6))))))</f>
        <v>3</v>
      </c>
      <c r="R170" s="33">
        <v>0.96715328469999995</v>
      </c>
      <c r="S170" s="31">
        <f t="shared" si="17"/>
        <v>2.9014598540999996</v>
      </c>
      <c r="T170" s="31">
        <v>3.806</v>
      </c>
      <c r="U170" s="29">
        <f>IF(T170&lt;Benchmarks!C$6,0,IF(T170&lt;Benchmarks!D$6,1,IF(T170&lt;Benchmarks!E$6,2,IF(T170&lt;Benchmarks!F$6,3,IF(T170&lt;Benchmarks!G$6,4,IF(T170&lt;Benchmarks!H$6,5,6))))))</f>
        <v>4</v>
      </c>
      <c r="V170" s="33">
        <v>0.98717948720000004</v>
      </c>
      <c r="W170" s="31">
        <f t="shared" si="18"/>
        <v>3.9487179488000002</v>
      </c>
      <c r="X170" s="31">
        <f t="shared" si="19"/>
        <v>14.295433277299999</v>
      </c>
      <c r="Y170" s="29">
        <v>30</v>
      </c>
      <c r="Z170" s="33">
        <f t="shared" si="20"/>
        <v>0.47651444257666664</v>
      </c>
    </row>
    <row r="171" spans="1:26" x14ac:dyDescent="0.45">
      <c r="A171" s="28" t="s">
        <v>3134</v>
      </c>
      <c r="B171" s="27" t="s">
        <v>3135</v>
      </c>
      <c r="C171" s="27" t="s">
        <v>3136</v>
      </c>
      <c r="D171" s="31">
        <v>2.7370000000000001</v>
      </c>
      <c r="E171" s="32">
        <f>IF(D171&lt;Benchmarks!C$9,0,IF(D171&lt;Benchmarks!D$9,1,IF(D171&lt;Benchmarks!E$9,2,IF(D171&lt;Benchmarks!F$9,3,IF(D171&lt;Benchmarks!G$9,4,IF(D171&lt;Benchmarks!H$9,5,6))))))</f>
        <v>5</v>
      </c>
      <c r="F171" s="33">
        <v>0.99635036499999996</v>
      </c>
      <c r="G171" s="31">
        <f t="shared" si="14"/>
        <v>4.9817518249999999</v>
      </c>
      <c r="H171" s="31">
        <v>0.82799999999999996</v>
      </c>
      <c r="I171" s="32">
        <f>IF(H171&lt;Benchmarks!C$8,0,IF(H171&lt;Benchmarks!D$8,1,IF(H171&lt;Benchmarks!E$8,2,IF(H171&lt;Benchmarks!F$8,3,IF(H171&lt;Benchmarks!G$8,4,IF(H171&lt;Benchmarks!H$8,5,6))))))</f>
        <v>0</v>
      </c>
      <c r="J171" s="33">
        <v>1</v>
      </c>
      <c r="K171" s="31">
        <f t="shared" si="15"/>
        <v>0</v>
      </c>
      <c r="L171" s="31">
        <v>0.37</v>
      </c>
      <c r="M171" s="32">
        <f>IF(L171&lt;Benchmarks!C$7,0,IF(L171&lt;Benchmarks!D$7,1,IF(L171&lt;Benchmarks!E$7,2,IF(L171&lt;Benchmarks!F$7,3,IF(L171&lt;Benchmarks!G$7,4,IF(L171&lt;Benchmarks!H$7,5,6))))))</f>
        <v>2</v>
      </c>
      <c r="N171" s="33">
        <v>1</v>
      </c>
      <c r="O171" s="31">
        <f t="shared" si="16"/>
        <v>2</v>
      </c>
      <c r="P171" s="31">
        <v>3.9350000000000001</v>
      </c>
      <c r="Q171" s="29">
        <f>IF(P171&lt;Benchmarks!C$5,0,IF(P171&lt;Benchmarks!D$5,1,IF(P171&lt;Benchmarks!E$5,2,IF(P171&lt;Benchmarks!F$5,3,IF(P171&lt;Benchmarks!G$5,4,IF(P171&lt;Benchmarks!H$5,5,6))))))</f>
        <v>2</v>
      </c>
      <c r="R171" s="33">
        <v>0.95255474449999999</v>
      </c>
      <c r="S171" s="31">
        <f t="shared" si="17"/>
        <v>1.905109489</v>
      </c>
      <c r="T171" s="31">
        <v>3.4590000000000001</v>
      </c>
      <c r="U171" s="29">
        <f>IF(T171&lt;Benchmarks!C$6,0,IF(T171&lt;Benchmarks!D$6,1,IF(T171&lt;Benchmarks!E$6,2,IF(T171&lt;Benchmarks!F$6,3,IF(T171&lt;Benchmarks!G$6,4,IF(T171&lt;Benchmarks!H$6,5,6))))))</f>
        <v>2</v>
      </c>
      <c r="V171" s="33">
        <v>0.83333333330000003</v>
      </c>
      <c r="W171" s="31">
        <f t="shared" si="18"/>
        <v>1.6666666666000001</v>
      </c>
      <c r="X171" s="31">
        <f t="shared" si="19"/>
        <v>10.5535279806</v>
      </c>
      <c r="Y171" s="29">
        <v>30</v>
      </c>
      <c r="Z171" s="33">
        <f t="shared" si="20"/>
        <v>0.35178426602000001</v>
      </c>
    </row>
    <row r="172" spans="1:26" x14ac:dyDescent="0.45">
      <c r="A172" s="28" t="s">
        <v>3351</v>
      </c>
      <c r="B172" s="27" t="s">
        <v>3352</v>
      </c>
      <c r="C172" s="27" t="s">
        <v>3353</v>
      </c>
      <c r="D172" s="31">
        <v>2.1619999999999999</v>
      </c>
      <c r="E172" s="32">
        <f>IF(D172&lt;Benchmarks!C$9,0,IF(D172&lt;Benchmarks!D$9,1,IF(D172&lt;Benchmarks!E$9,2,IF(D172&lt;Benchmarks!F$9,3,IF(D172&lt;Benchmarks!G$9,4,IF(D172&lt;Benchmarks!H$9,5,6))))))</f>
        <v>0</v>
      </c>
      <c r="F172" s="33">
        <v>0.55839416060000002</v>
      </c>
      <c r="G172" s="31">
        <f t="shared" si="14"/>
        <v>0</v>
      </c>
      <c r="H172" s="31">
        <v>1.056</v>
      </c>
      <c r="I172" s="32">
        <f>IF(H172&lt;Benchmarks!C$8,0,IF(H172&lt;Benchmarks!D$8,1,IF(H172&lt;Benchmarks!E$8,2,IF(H172&lt;Benchmarks!F$8,3,IF(H172&lt;Benchmarks!G$8,4,IF(H172&lt;Benchmarks!H$8,5,6))))))</f>
        <v>2</v>
      </c>
      <c r="J172" s="33">
        <v>1</v>
      </c>
      <c r="K172" s="31">
        <f t="shared" si="15"/>
        <v>2</v>
      </c>
      <c r="L172" s="31">
        <v>0.36799999999999999</v>
      </c>
      <c r="M172" s="32">
        <f>IF(L172&lt;Benchmarks!C$7,0,IF(L172&lt;Benchmarks!D$7,1,IF(L172&lt;Benchmarks!E$7,2,IF(L172&lt;Benchmarks!F$7,3,IF(L172&lt;Benchmarks!G$7,4,IF(L172&lt;Benchmarks!H$7,5,6))))))</f>
        <v>2</v>
      </c>
      <c r="N172" s="33">
        <v>1</v>
      </c>
      <c r="O172" s="31">
        <f t="shared" si="16"/>
        <v>2</v>
      </c>
      <c r="P172" s="31">
        <v>3.585</v>
      </c>
      <c r="Q172" s="29">
        <f>IF(P172&lt;Benchmarks!C$5,0,IF(P172&lt;Benchmarks!D$5,1,IF(P172&lt;Benchmarks!E$5,2,IF(P172&lt;Benchmarks!F$5,3,IF(P172&lt;Benchmarks!G$5,4,IF(P172&lt;Benchmarks!H$5,5,6))))))</f>
        <v>0</v>
      </c>
      <c r="R172" s="33">
        <v>0.95620437960000004</v>
      </c>
      <c r="S172" s="31">
        <f t="shared" si="17"/>
        <v>0</v>
      </c>
      <c r="T172" s="31">
        <v>3.379</v>
      </c>
      <c r="U172" s="29">
        <f>IF(T172&lt;Benchmarks!C$6,0,IF(T172&lt;Benchmarks!D$6,1,IF(T172&lt;Benchmarks!E$6,2,IF(T172&lt;Benchmarks!F$6,3,IF(T172&lt;Benchmarks!G$6,4,IF(T172&lt;Benchmarks!H$6,5,6))))))</f>
        <v>1</v>
      </c>
      <c r="V172" s="33">
        <v>0.9230769231</v>
      </c>
      <c r="W172" s="31">
        <f t="shared" si="18"/>
        <v>0.9230769231</v>
      </c>
      <c r="X172" s="31">
        <f t="shared" si="19"/>
        <v>4.9230769231</v>
      </c>
      <c r="Y172" s="29">
        <v>30</v>
      </c>
      <c r="Z172" s="33">
        <f t="shared" si="20"/>
        <v>0.16410256410333332</v>
      </c>
    </row>
    <row r="173" spans="1:26" x14ac:dyDescent="0.45">
      <c r="A173" s="28" t="s">
        <v>2615</v>
      </c>
      <c r="B173" s="27" t="s">
        <v>2616</v>
      </c>
      <c r="C173" s="27" t="s">
        <v>2617</v>
      </c>
      <c r="D173" s="31">
        <v>2.1110000000000002</v>
      </c>
      <c r="E173" s="32">
        <f>IF(D173&lt;Benchmarks!C$9,0,IF(D173&lt;Benchmarks!D$9,1,IF(D173&lt;Benchmarks!E$9,2,IF(D173&lt;Benchmarks!F$9,3,IF(D173&lt;Benchmarks!G$9,4,IF(D173&lt;Benchmarks!H$9,5,6))))))</f>
        <v>0</v>
      </c>
      <c r="F173" s="33">
        <v>0.1861313869</v>
      </c>
      <c r="G173" s="31">
        <f t="shared" si="14"/>
        <v>0</v>
      </c>
      <c r="H173" s="31">
        <v>0.60099999999999998</v>
      </c>
      <c r="I173" s="32">
        <f>IF(H173&lt;Benchmarks!C$8,0,IF(H173&lt;Benchmarks!D$8,1,IF(H173&lt;Benchmarks!E$8,2,IF(H173&lt;Benchmarks!F$8,3,IF(H173&lt;Benchmarks!G$8,4,IF(H173&lt;Benchmarks!H$8,5,6))))))</f>
        <v>0</v>
      </c>
      <c r="J173" s="33">
        <v>1</v>
      </c>
      <c r="K173" s="31">
        <f t="shared" si="15"/>
        <v>0</v>
      </c>
      <c r="L173" s="31">
        <v>0.73199999999999998</v>
      </c>
      <c r="M173" s="32">
        <f>IF(L173&lt;Benchmarks!C$7,0,IF(L173&lt;Benchmarks!D$7,1,IF(L173&lt;Benchmarks!E$7,2,IF(L173&lt;Benchmarks!F$7,3,IF(L173&lt;Benchmarks!G$7,4,IF(L173&lt;Benchmarks!H$7,5,6))))))</f>
        <v>5</v>
      </c>
      <c r="N173" s="33">
        <v>1</v>
      </c>
      <c r="O173" s="31">
        <f t="shared" si="16"/>
        <v>5</v>
      </c>
      <c r="P173" s="31">
        <v>3.444</v>
      </c>
      <c r="Q173" s="29">
        <f>IF(P173&lt;Benchmarks!C$5,0,IF(P173&lt;Benchmarks!D$5,1,IF(P173&lt;Benchmarks!E$5,2,IF(P173&lt;Benchmarks!F$5,3,IF(P173&lt;Benchmarks!G$5,4,IF(P173&lt;Benchmarks!H$5,5,6))))))</f>
        <v>0</v>
      </c>
      <c r="R173" s="33">
        <v>0.70437956199999996</v>
      </c>
      <c r="S173" s="31">
        <f t="shared" si="17"/>
        <v>0</v>
      </c>
      <c r="T173" s="31">
        <v>3.0910000000000002</v>
      </c>
      <c r="U173" s="29">
        <f>IF(T173&lt;Benchmarks!C$6,0,IF(T173&lt;Benchmarks!D$6,1,IF(T173&lt;Benchmarks!E$6,2,IF(T173&lt;Benchmarks!F$6,3,IF(T173&lt;Benchmarks!G$6,4,IF(T173&lt;Benchmarks!H$6,5,6))))))</f>
        <v>0</v>
      </c>
      <c r="V173" s="33">
        <v>0.17948717950000001</v>
      </c>
      <c r="W173" s="31">
        <f t="shared" si="18"/>
        <v>0</v>
      </c>
      <c r="X173" s="31">
        <f t="shared" si="19"/>
        <v>5</v>
      </c>
      <c r="Y173" s="29">
        <v>30</v>
      </c>
      <c r="Z173" s="33">
        <f t="shared" si="20"/>
        <v>0.16666666666666666</v>
      </c>
    </row>
    <row r="174" spans="1:26" x14ac:dyDescent="0.45">
      <c r="A174" s="28" t="s">
        <v>3371</v>
      </c>
      <c r="B174" s="27" t="s">
        <v>3372</v>
      </c>
      <c r="C174" s="27" t="s">
        <v>3373</v>
      </c>
      <c r="D174" s="31">
        <v>2.8679999999999999</v>
      </c>
      <c r="E174" s="32">
        <f>IF(D174&lt;Benchmarks!C$9,0,IF(D174&lt;Benchmarks!D$9,1,IF(D174&lt;Benchmarks!E$9,2,IF(D174&lt;Benchmarks!F$9,3,IF(D174&lt;Benchmarks!G$9,4,IF(D174&lt;Benchmarks!H$9,5,6))))))</f>
        <v>5</v>
      </c>
      <c r="F174" s="33">
        <v>0.98905109489999998</v>
      </c>
      <c r="G174" s="31">
        <f t="shared" si="14"/>
        <v>4.9452554744999997</v>
      </c>
      <c r="H174" s="31">
        <v>1.1339999999999999</v>
      </c>
      <c r="I174" s="32">
        <f>IF(H174&lt;Benchmarks!C$8,0,IF(H174&lt;Benchmarks!D$8,1,IF(H174&lt;Benchmarks!E$8,2,IF(H174&lt;Benchmarks!F$8,3,IF(H174&lt;Benchmarks!G$8,4,IF(H174&lt;Benchmarks!H$8,5,6))))))</f>
        <v>3</v>
      </c>
      <c r="J174" s="33">
        <v>1</v>
      </c>
      <c r="K174" s="31">
        <f t="shared" si="15"/>
        <v>3</v>
      </c>
      <c r="L174" s="31">
        <v>0.24299999999999999</v>
      </c>
      <c r="M174" s="32">
        <f>IF(L174&lt;Benchmarks!C$7,0,IF(L174&lt;Benchmarks!D$7,1,IF(L174&lt;Benchmarks!E$7,2,IF(L174&lt;Benchmarks!F$7,3,IF(L174&lt;Benchmarks!G$7,4,IF(L174&lt;Benchmarks!H$7,5,6))))))</f>
        <v>0</v>
      </c>
      <c r="N174" s="33">
        <v>1</v>
      </c>
      <c r="O174" s="31">
        <f t="shared" si="16"/>
        <v>0</v>
      </c>
      <c r="P174" s="31">
        <v>4.2460000000000004</v>
      </c>
      <c r="Q174" s="29">
        <f>IF(P174&lt;Benchmarks!C$5,0,IF(P174&lt;Benchmarks!D$5,1,IF(P174&lt;Benchmarks!E$5,2,IF(P174&lt;Benchmarks!F$5,3,IF(P174&lt;Benchmarks!G$5,4,IF(P174&lt;Benchmarks!H$5,5,6))))))</f>
        <v>4</v>
      </c>
      <c r="R174" s="33">
        <v>0.98905109489999998</v>
      </c>
      <c r="S174" s="31">
        <f t="shared" si="17"/>
        <v>3.9562043795999999</v>
      </c>
      <c r="T174" s="31">
        <v>4.117</v>
      </c>
      <c r="U174" s="29">
        <f>IF(T174&lt;Benchmarks!C$6,0,IF(T174&lt;Benchmarks!D$6,1,IF(T174&lt;Benchmarks!E$6,2,IF(T174&lt;Benchmarks!F$6,3,IF(T174&lt;Benchmarks!G$6,4,IF(T174&lt;Benchmarks!H$6,5,6))))))</f>
        <v>5</v>
      </c>
      <c r="V174" s="33">
        <v>0.97435897439999997</v>
      </c>
      <c r="W174" s="31">
        <f t="shared" si="18"/>
        <v>4.8717948719999997</v>
      </c>
      <c r="X174" s="31">
        <f t="shared" si="19"/>
        <v>16.773254726099999</v>
      </c>
      <c r="Y174" s="29">
        <v>30</v>
      </c>
      <c r="Z174" s="33">
        <f t="shared" si="20"/>
        <v>0.55910849087000003</v>
      </c>
    </row>
    <row r="175" spans="1:26" x14ac:dyDescent="0.45">
      <c r="A175" s="28" t="s">
        <v>956</v>
      </c>
      <c r="B175" s="27" t="s">
        <v>957</v>
      </c>
      <c r="C175" s="27" t="s">
        <v>958</v>
      </c>
      <c r="D175" s="31">
        <v>2.8260000000000001</v>
      </c>
      <c r="E175" s="32">
        <f>IF(D175&lt;Benchmarks!C$9,0,IF(D175&lt;Benchmarks!D$9,1,IF(D175&lt;Benchmarks!E$9,2,IF(D175&lt;Benchmarks!F$9,3,IF(D175&lt;Benchmarks!G$9,4,IF(D175&lt;Benchmarks!H$9,5,6))))))</f>
        <v>5</v>
      </c>
      <c r="F175" s="33">
        <v>0.99270072990000002</v>
      </c>
      <c r="G175" s="31">
        <f t="shared" si="14"/>
        <v>4.9635036494999998</v>
      </c>
      <c r="H175" s="31">
        <v>1.504</v>
      </c>
      <c r="I175" s="32">
        <f>IF(H175&lt;Benchmarks!C$8,0,IF(H175&lt;Benchmarks!D$8,1,IF(H175&lt;Benchmarks!E$8,2,IF(H175&lt;Benchmarks!F$8,3,IF(H175&lt;Benchmarks!G$8,4,IF(H175&lt;Benchmarks!H$8,5,6))))))</f>
        <v>6</v>
      </c>
      <c r="J175" s="33">
        <v>1</v>
      </c>
      <c r="K175" s="31">
        <f t="shared" si="15"/>
        <v>6</v>
      </c>
      <c r="L175" s="31">
        <v>0.23799999999999999</v>
      </c>
      <c r="M175" s="32">
        <f>IF(L175&lt;Benchmarks!C$7,0,IF(L175&lt;Benchmarks!D$7,1,IF(L175&lt;Benchmarks!E$7,2,IF(L175&lt;Benchmarks!F$7,3,IF(L175&lt;Benchmarks!G$7,4,IF(L175&lt;Benchmarks!H$7,5,6))))))</f>
        <v>0</v>
      </c>
      <c r="N175" s="33">
        <v>1</v>
      </c>
      <c r="O175" s="31">
        <f t="shared" si="16"/>
        <v>0</v>
      </c>
      <c r="P175" s="31">
        <v>4.5670000000000002</v>
      </c>
      <c r="Q175" s="29">
        <f>IF(P175&lt;Benchmarks!C$5,0,IF(P175&lt;Benchmarks!D$5,1,IF(P175&lt;Benchmarks!E$5,2,IF(P175&lt;Benchmarks!F$5,3,IF(P175&lt;Benchmarks!G$5,4,IF(P175&lt;Benchmarks!H$5,5,6))))))</f>
        <v>5</v>
      </c>
      <c r="R175" s="33">
        <v>1</v>
      </c>
      <c r="S175" s="31">
        <f t="shared" si="17"/>
        <v>5</v>
      </c>
      <c r="T175" s="31">
        <v>4.24</v>
      </c>
      <c r="U175" s="29">
        <f>IF(T175&lt;Benchmarks!C$6,0,IF(T175&lt;Benchmarks!D$6,1,IF(T175&lt;Benchmarks!E$6,2,IF(T175&lt;Benchmarks!F$6,3,IF(T175&lt;Benchmarks!G$6,4,IF(T175&lt;Benchmarks!H$6,5,6))))))</f>
        <v>5</v>
      </c>
      <c r="V175" s="33">
        <v>1</v>
      </c>
      <c r="W175" s="31">
        <f t="shared" si="18"/>
        <v>5</v>
      </c>
      <c r="X175" s="31">
        <f t="shared" si="19"/>
        <v>20.963503649499998</v>
      </c>
      <c r="Y175" s="29">
        <v>30</v>
      </c>
      <c r="Z175" s="33">
        <f t="shared" si="20"/>
        <v>0.69878345498333327</v>
      </c>
    </row>
    <row r="176" spans="1:26" x14ac:dyDescent="0.45">
      <c r="A176" s="28" t="s">
        <v>4230</v>
      </c>
      <c r="B176" s="27" t="s">
        <v>4231</v>
      </c>
      <c r="C176" s="27" t="s">
        <v>4232</v>
      </c>
      <c r="D176" s="31">
        <v>2.3050000000000002</v>
      </c>
      <c r="E176" s="32">
        <f>IF(D176&lt;Benchmarks!C$9,0,IF(D176&lt;Benchmarks!D$9,1,IF(D176&lt;Benchmarks!E$9,2,IF(D176&lt;Benchmarks!F$9,3,IF(D176&lt;Benchmarks!G$9,4,IF(D176&lt;Benchmarks!H$9,5,6))))))</f>
        <v>1</v>
      </c>
      <c r="F176" s="33">
        <v>0.76642335770000003</v>
      </c>
      <c r="G176" s="31">
        <f t="shared" si="14"/>
        <v>0.76642335770000003</v>
      </c>
      <c r="H176" s="31">
        <v>0.94399999999999995</v>
      </c>
      <c r="I176" s="32">
        <f>IF(H176&lt;Benchmarks!C$8,0,IF(H176&lt;Benchmarks!D$8,1,IF(H176&lt;Benchmarks!E$8,2,IF(H176&lt;Benchmarks!F$8,3,IF(H176&lt;Benchmarks!G$8,4,IF(H176&lt;Benchmarks!H$8,5,6))))))</f>
        <v>0</v>
      </c>
      <c r="J176" s="33">
        <v>1</v>
      </c>
      <c r="K176" s="31">
        <f t="shared" si="15"/>
        <v>0</v>
      </c>
      <c r="L176" s="31">
        <v>0.32900000000000001</v>
      </c>
      <c r="M176" s="32">
        <f>IF(L176&lt;Benchmarks!C$7,0,IF(L176&lt;Benchmarks!D$7,1,IF(L176&lt;Benchmarks!E$7,2,IF(L176&lt;Benchmarks!F$7,3,IF(L176&lt;Benchmarks!G$7,4,IF(L176&lt;Benchmarks!H$7,5,6))))))</f>
        <v>1</v>
      </c>
      <c r="N176" s="33">
        <v>1</v>
      </c>
      <c r="O176" s="31">
        <f t="shared" si="16"/>
        <v>1</v>
      </c>
      <c r="P176" s="31">
        <v>3.5790000000000002</v>
      </c>
      <c r="Q176" s="29">
        <f>IF(P176&lt;Benchmarks!C$5,0,IF(P176&lt;Benchmarks!D$5,1,IF(P176&lt;Benchmarks!E$5,2,IF(P176&lt;Benchmarks!F$5,3,IF(P176&lt;Benchmarks!G$5,4,IF(P176&lt;Benchmarks!H$5,5,6))))))</f>
        <v>0</v>
      </c>
      <c r="R176" s="33">
        <v>0.64233576640000001</v>
      </c>
      <c r="S176" s="31">
        <f t="shared" si="17"/>
        <v>0</v>
      </c>
      <c r="T176" s="31">
        <v>3.331</v>
      </c>
      <c r="U176" s="29">
        <f>IF(T176&lt;Benchmarks!C$6,0,IF(T176&lt;Benchmarks!D$6,1,IF(T176&lt;Benchmarks!E$6,2,IF(T176&lt;Benchmarks!F$6,3,IF(T176&lt;Benchmarks!G$6,4,IF(T176&lt;Benchmarks!H$6,5,6))))))</f>
        <v>1</v>
      </c>
      <c r="V176" s="33">
        <v>0.60256410260000004</v>
      </c>
      <c r="W176" s="31">
        <f t="shared" si="18"/>
        <v>0.60256410260000004</v>
      </c>
      <c r="X176" s="31">
        <f t="shared" si="19"/>
        <v>2.3689874603000001</v>
      </c>
      <c r="Y176" s="29">
        <v>30</v>
      </c>
      <c r="Z176" s="33">
        <f t="shared" si="20"/>
        <v>7.896624867666667E-2</v>
      </c>
    </row>
    <row r="177" spans="1:26" x14ac:dyDescent="0.45">
      <c r="A177" s="40" t="s">
        <v>5325</v>
      </c>
      <c r="B177" s="27" t="s">
        <v>5326</v>
      </c>
      <c r="C177" s="27" t="s">
        <v>5327</v>
      </c>
      <c r="D177" s="31">
        <v>2.3650000000000002</v>
      </c>
      <c r="E177" s="32">
        <f>IF(D177&lt;Benchmarks!C$9,0,IF(D177&lt;Benchmarks!D$9,1,IF(D177&lt;Benchmarks!E$9,2,IF(D177&lt;Benchmarks!F$9,3,IF(D177&lt;Benchmarks!G$9,4,IF(D177&lt;Benchmarks!H$9,5,6))))))</f>
        <v>2</v>
      </c>
      <c r="F177" s="37">
        <v>0.3065693431</v>
      </c>
      <c r="G177" s="31">
        <f t="shared" si="14"/>
        <v>0.6131386862</v>
      </c>
      <c r="H177" s="31">
        <v>1.093</v>
      </c>
      <c r="I177" s="32">
        <f>IF(H177&lt;Benchmarks!C$8,0,IF(H177&lt;Benchmarks!D$8,1,IF(H177&lt;Benchmarks!E$8,2,IF(H177&lt;Benchmarks!F$8,3,IF(H177&lt;Benchmarks!G$8,4,IF(H177&lt;Benchmarks!H$8,5,6))))))</f>
        <v>2</v>
      </c>
      <c r="J177" s="37">
        <v>1</v>
      </c>
      <c r="K177" s="31">
        <f t="shared" si="15"/>
        <v>2</v>
      </c>
      <c r="L177" s="31">
        <v>0.48299999999999998</v>
      </c>
      <c r="M177" s="32">
        <f>IF(L177&lt;Benchmarks!C$7,0,IF(L177&lt;Benchmarks!D$7,1,IF(L177&lt;Benchmarks!E$7,2,IF(L177&lt;Benchmarks!F$7,3,IF(L177&lt;Benchmarks!G$7,4,IF(L177&lt;Benchmarks!H$7,5,6))))))</f>
        <v>4</v>
      </c>
      <c r="N177" s="37">
        <v>1</v>
      </c>
      <c r="O177" s="31">
        <f t="shared" si="16"/>
        <v>4</v>
      </c>
      <c r="P177" s="31">
        <v>3.9409999999999998</v>
      </c>
      <c r="Q177" s="29">
        <f>IF(P177&lt;Benchmarks!C$5,0,IF(P177&lt;Benchmarks!D$5,1,IF(P177&lt;Benchmarks!E$5,2,IF(P177&lt;Benchmarks!F$5,3,IF(P177&lt;Benchmarks!G$5,4,IF(P177&lt;Benchmarks!H$5,5,6))))))</f>
        <v>2</v>
      </c>
      <c r="R177" s="37">
        <v>0.68248175180000004</v>
      </c>
      <c r="S177" s="31">
        <f t="shared" si="17"/>
        <v>1.3649635036000001</v>
      </c>
      <c r="T177" s="31">
        <v>3.35</v>
      </c>
      <c r="U177" s="29">
        <f>IF(T177&lt;Benchmarks!C$6,0,IF(T177&lt;Benchmarks!D$6,1,IF(T177&lt;Benchmarks!E$6,2,IF(T177&lt;Benchmarks!F$6,3,IF(T177&lt;Benchmarks!G$6,4,IF(T177&lt;Benchmarks!H$6,5,6))))))</f>
        <v>1</v>
      </c>
      <c r="V177" s="37">
        <v>1.2820512799999999E-2</v>
      </c>
      <c r="W177" s="31">
        <f t="shared" si="18"/>
        <v>1.2820512799999999E-2</v>
      </c>
      <c r="X177" s="31">
        <f t="shared" si="19"/>
        <v>7.9909227025999998</v>
      </c>
      <c r="Y177" s="29">
        <v>30</v>
      </c>
      <c r="Z177" s="33">
        <f t="shared" si="20"/>
        <v>0.26636409008666667</v>
      </c>
    </row>
    <row r="178" spans="1:26" x14ac:dyDescent="0.45">
      <c r="A178" s="28" t="s">
        <v>4958</v>
      </c>
      <c r="B178" s="27" t="s">
        <v>4959</v>
      </c>
      <c r="C178" s="27" t="s">
        <v>4960</v>
      </c>
      <c r="D178" s="31">
        <v>2.5379999999999998</v>
      </c>
      <c r="E178" s="32">
        <f>IF(D178&lt;Benchmarks!C$9,0,IF(D178&lt;Benchmarks!D$9,1,IF(D178&lt;Benchmarks!E$9,2,IF(D178&lt;Benchmarks!F$9,3,IF(D178&lt;Benchmarks!G$9,4,IF(D178&lt;Benchmarks!H$9,5,6))))))</f>
        <v>3</v>
      </c>
      <c r="F178" s="33">
        <v>0.97445255470000003</v>
      </c>
      <c r="G178" s="31">
        <f t="shared" si="14"/>
        <v>2.9233576641000001</v>
      </c>
      <c r="H178" s="31">
        <v>0.97499999999999998</v>
      </c>
      <c r="I178" s="32">
        <f>IF(H178&lt;Benchmarks!C$8,0,IF(H178&lt;Benchmarks!D$8,1,IF(H178&lt;Benchmarks!E$8,2,IF(H178&lt;Benchmarks!F$8,3,IF(H178&lt;Benchmarks!G$8,4,IF(H178&lt;Benchmarks!H$8,5,6))))))</f>
        <v>1</v>
      </c>
      <c r="J178" s="33">
        <v>1</v>
      </c>
      <c r="K178" s="31">
        <f t="shared" si="15"/>
        <v>1</v>
      </c>
      <c r="L178" s="31">
        <v>0.89100000000000001</v>
      </c>
      <c r="M178" s="32">
        <f>IF(L178&lt;Benchmarks!C$7,0,IF(L178&lt;Benchmarks!D$7,1,IF(L178&lt;Benchmarks!E$7,2,IF(L178&lt;Benchmarks!F$7,3,IF(L178&lt;Benchmarks!G$7,4,IF(L178&lt;Benchmarks!H$7,5,6))))))</f>
        <v>6</v>
      </c>
      <c r="N178" s="33">
        <v>1</v>
      </c>
      <c r="O178" s="31">
        <f t="shared" si="16"/>
        <v>6</v>
      </c>
      <c r="P178" s="31">
        <v>4.4039999999999999</v>
      </c>
      <c r="Q178" s="29">
        <f>IF(P178&lt;Benchmarks!C$5,0,IF(P178&lt;Benchmarks!D$5,1,IF(P178&lt;Benchmarks!E$5,2,IF(P178&lt;Benchmarks!F$5,3,IF(P178&lt;Benchmarks!G$5,4,IF(P178&lt;Benchmarks!H$5,5,6))))))</f>
        <v>5</v>
      </c>
      <c r="R178" s="33">
        <v>1</v>
      </c>
      <c r="S178" s="31">
        <f t="shared" si="17"/>
        <v>5</v>
      </c>
      <c r="T178" s="31">
        <v>3.8639999999999999</v>
      </c>
      <c r="U178" s="29">
        <f>IF(T178&lt;Benchmarks!C$6,0,IF(T178&lt;Benchmarks!D$6,1,IF(T178&lt;Benchmarks!E$6,2,IF(T178&lt;Benchmarks!F$6,3,IF(T178&lt;Benchmarks!G$6,4,IF(T178&lt;Benchmarks!H$6,5,6))))))</f>
        <v>4</v>
      </c>
      <c r="V178" s="33">
        <v>1</v>
      </c>
      <c r="W178" s="31">
        <f t="shared" si="18"/>
        <v>4</v>
      </c>
      <c r="X178" s="31">
        <f t="shared" si="19"/>
        <v>18.923357664099999</v>
      </c>
      <c r="Y178" s="29">
        <v>30</v>
      </c>
      <c r="Z178" s="33">
        <f t="shared" si="20"/>
        <v>0.63077858880333326</v>
      </c>
    </row>
    <row r="179" spans="1:26" x14ac:dyDescent="0.45">
      <c r="A179" s="28" t="s">
        <v>1727</v>
      </c>
      <c r="B179" s="27" t="s">
        <v>1728</v>
      </c>
      <c r="C179" s="27" t="s">
        <v>1729</v>
      </c>
      <c r="D179" s="31">
        <v>1.8160000000000001</v>
      </c>
      <c r="E179" s="32">
        <f>IF(D179&lt;Benchmarks!C$9,0,IF(D179&lt;Benchmarks!D$9,1,IF(D179&lt;Benchmarks!E$9,2,IF(D179&lt;Benchmarks!F$9,3,IF(D179&lt;Benchmarks!G$9,4,IF(D179&lt;Benchmarks!H$9,5,6))))))</f>
        <v>0</v>
      </c>
      <c r="F179" s="33">
        <v>1</v>
      </c>
      <c r="G179" s="31">
        <f t="shared" si="14"/>
        <v>0</v>
      </c>
      <c r="H179" s="31">
        <v>1.26</v>
      </c>
      <c r="I179" s="32">
        <f>IF(H179&lt;Benchmarks!C$8,0,IF(H179&lt;Benchmarks!D$8,1,IF(H179&lt;Benchmarks!E$8,2,IF(H179&lt;Benchmarks!F$8,3,IF(H179&lt;Benchmarks!G$8,4,IF(H179&lt;Benchmarks!H$8,5,6))))))</f>
        <v>5</v>
      </c>
      <c r="J179" s="33">
        <v>1</v>
      </c>
      <c r="K179" s="31">
        <f t="shared" si="15"/>
        <v>5</v>
      </c>
      <c r="L179" s="31">
        <v>0.41</v>
      </c>
      <c r="M179" s="32">
        <f>IF(L179&lt;Benchmarks!C$7,0,IF(L179&lt;Benchmarks!D$7,1,IF(L179&lt;Benchmarks!E$7,2,IF(L179&lt;Benchmarks!F$7,3,IF(L179&lt;Benchmarks!G$7,4,IF(L179&lt;Benchmarks!H$7,5,6))))))</f>
        <v>3</v>
      </c>
      <c r="N179" s="33">
        <v>1</v>
      </c>
      <c r="O179" s="31">
        <f t="shared" si="16"/>
        <v>3</v>
      </c>
      <c r="P179" s="31">
        <v>3.4860000000000002</v>
      </c>
      <c r="Q179" s="29">
        <f>IF(P179&lt;Benchmarks!C$5,0,IF(P179&lt;Benchmarks!D$5,1,IF(P179&lt;Benchmarks!E$5,2,IF(P179&lt;Benchmarks!F$5,3,IF(P179&lt;Benchmarks!G$5,4,IF(P179&lt;Benchmarks!H$5,5,6))))))</f>
        <v>0</v>
      </c>
      <c r="R179" s="33">
        <v>1</v>
      </c>
      <c r="S179" s="31">
        <f t="shared" si="17"/>
        <v>0</v>
      </c>
      <c r="T179" s="31">
        <v>3.1419999999999999</v>
      </c>
      <c r="U179" s="29">
        <f>IF(T179&lt;Benchmarks!C$6,0,IF(T179&lt;Benchmarks!D$6,1,IF(T179&lt;Benchmarks!E$6,2,IF(T179&lt;Benchmarks!F$6,3,IF(T179&lt;Benchmarks!G$6,4,IF(T179&lt;Benchmarks!H$6,5,6))))))</f>
        <v>0</v>
      </c>
      <c r="V179" s="33">
        <v>1</v>
      </c>
      <c r="W179" s="31">
        <f t="shared" si="18"/>
        <v>0</v>
      </c>
      <c r="X179" s="31">
        <f t="shared" si="19"/>
        <v>8</v>
      </c>
      <c r="Y179" s="29">
        <v>30</v>
      </c>
      <c r="Z179" s="33">
        <f t="shared" si="20"/>
        <v>0.26666666666666666</v>
      </c>
    </row>
    <row r="180" spans="1:26" x14ac:dyDescent="0.45">
      <c r="A180" s="28" t="s">
        <v>3652</v>
      </c>
      <c r="B180" s="27" t="s">
        <v>3653</v>
      </c>
      <c r="C180" s="27" t="s">
        <v>3654</v>
      </c>
      <c r="D180" s="31">
        <v>2.4590000000000001</v>
      </c>
      <c r="E180" s="32">
        <f>IF(D180&lt;Benchmarks!C$9,0,IF(D180&lt;Benchmarks!D$9,1,IF(D180&lt;Benchmarks!E$9,2,IF(D180&lt;Benchmarks!F$9,3,IF(D180&lt;Benchmarks!G$9,4,IF(D180&lt;Benchmarks!H$9,5,6))))))</f>
        <v>3</v>
      </c>
      <c r="F180" s="33">
        <v>0.9343065693</v>
      </c>
      <c r="G180" s="31">
        <f t="shared" si="14"/>
        <v>2.8029197079000001</v>
      </c>
      <c r="H180" s="31">
        <v>1.0369999999999999</v>
      </c>
      <c r="I180" s="32">
        <f>IF(H180&lt;Benchmarks!C$8,0,IF(H180&lt;Benchmarks!D$8,1,IF(H180&lt;Benchmarks!E$8,2,IF(H180&lt;Benchmarks!F$8,3,IF(H180&lt;Benchmarks!G$8,4,IF(H180&lt;Benchmarks!H$8,5,6))))))</f>
        <v>1</v>
      </c>
      <c r="J180" s="33">
        <v>1</v>
      </c>
      <c r="K180" s="31">
        <f t="shared" si="15"/>
        <v>1</v>
      </c>
      <c r="L180" s="31">
        <v>0.38900000000000001</v>
      </c>
      <c r="M180" s="32">
        <f>IF(L180&lt;Benchmarks!C$7,0,IF(L180&lt;Benchmarks!D$7,1,IF(L180&lt;Benchmarks!E$7,2,IF(L180&lt;Benchmarks!F$7,3,IF(L180&lt;Benchmarks!G$7,4,IF(L180&lt;Benchmarks!H$7,5,6))))))</f>
        <v>2</v>
      </c>
      <c r="N180" s="33">
        <v>1</v>
      </c>
      <c r="O180" s="31">
        <f t="shared" si="16"/>
        <v>2</v>
      </c>
      <c r="P180" s="31">
        <v>3.8849999999999998</v>
      </c>
      <c r="Q180" s="29">
        <f>IF(P180&lt;Benchmarks!C$5,0,IF(P180&lt;Benchmarks!D$5,1,IF(P180&lt;Benchmarks!E$5,2,IF(P180&lt;Benchmarks!F$5,3,IF(P180&lt;Benchmarks!G$5,4,IF(P180&lt;Benchmarks!H$5,5,6))))))</f>
        <v>2</v>
      </c>
      <c r="R180" s="33">
        <v>0.90145985399999995</v>
      </c>
      <c r="S180" s="31">
        <f t="shared" si="17"/>
        <v>1.8029197079999999</v>
      </c>
      <c r="T180" s="31">
        <v>3.4289999999999998</v>
      </c>
      <c r="U180" s="29">
        <f>IF(T180&lt;Benchmarks!C$6,0,IF(T180&lt;Benchmarks!D$6,1,IF(T180&lt;Benchmarks!E$6,2,IF(T180&lt;Benchmarks!F$6,3,IF(T180&lt;Benchmarks!G$6,4,IF(T180&lt;Benchmarks!H$6,5,6))))))</f>
        <v>1</v>
      </c>
      <c r="V180" s="33">
        <v>0.6538461538</v>
      </c>
      <c r="W180" s="31">
        <f t="shared" si="18"/>
        <v>0.6538461538</v>
      </c>
      <c r="X180" s="31">
        <f t="shared" si="19"/>
        <v>8.2596855697000002</v>
      </c>
      <c r="Y180" s="29">
        <v>30</v>
      </c>
      <c r="Z180" s="33">
        <f t="shared" si="20"/>
        <v>0.27532285232333337</v>
      </c>
    </row>
    <row r="181" spans="1:26" x14ac:dyDescent="0.45">
      <c r="A181" s="28" t="s">
        <v>3647</v>
      </c>
      <c r="B181" s="27" t="s">
        <v>3648</v>
      </c>
      <c r="C181" s="27" t="s">
        <v>3649</v>
      </c>
      <c r="D181" s="31">
        <v>2.5219999999999998</v>
      </c>
      <c r="E181" s="32">
        <f>IF(D181&lt;Benchmarks!C$9,0,IF(D181&lt;Benchmarks!D$9,1,IF(D181&lt;Benchmarks!E$9,2,IF(D181&lt;Benchmarks!F$9,3,IF(D181&lt;Benchmarks!G$9,4,IF(D181&lt;Benchmarks!H$9,5,6))))))</f>
        <v>3</v>
      </c>
      <c r="F181" s="33">
        <v>0.85036496350000002</v>
      </c>
      <c r="G181" s="31">
        <f t="shared" si="14"/>
        <v>2.5510948904999999</v>
      </c>
      <c r="H181" s="31">
        <v>0.91200000000000003</v>
      </c>
      <c r="I181" s="32">
        <f>IF(H181&lt;Benchmarks!C$8,0,IF(H181&lt;Benchmarks!D$8,1,IF(H181&lt;Benchmarks!E$8,2,IF(H181&lt;Benchmarks!F$8,3,IF(H181&lt;Benchmarks!G$8,4,IF(H181&lt;Benchmarks!H$8,5,6))))))</f>
        <v>0</v>
      </c>
      <c r="J181" s="33">
        <v>1</v>
      </c>
      <c r="K181" s="31">
        <f t="shared" si="15"/>
        <v>0</v>
      </c>
      <c r="L181" s="31">
        <v>0.41299999999999998</v>
      </c>
      <c r="M181" s="32">
        <f>IF(L181&lt;Benchmarks!C$7,0,IF(L181&lt;Benchmarks!D$7,1,IF(L181&lt;Benchmarks!E$7,2,IF(L181&lt;Benchmarks!F$7,3,IF(L181&lt;Benchmarks!G$7,4,IF(L181&lt;Benchmarks!H$7,5,6))))))</f>
        <v>3</v>
      </c>
      <c r="N181" s="33">
        <v>1</v>
      </c>
      <c r="O181" s="31">
        <f t="shared" si="16"/>
        <v>3</v>
      </c>
      <c r="P181" s="31">
        <v>3.847</v>
      </c>
      <c r="Q181" s="29">
        <f>IF(P181&lt;Benchmarks!C$5,0,IF(P181&lt;Benchmarks!D$5,1,IF(P181&lt;Benchmarks!E$5,2,IF(P181&lt;Benchmarks!F$5,3,IF(P181&lt;Benchmarks!G$5,4,IF(P181&lt;Benchmarks!H$5,5,6))))))</f>
        <v>2</v>
      </c>
      <c r="R181" s="33">
        <v>0.78832116789999995</v>
      </c>
      <c r="S181" s="31">
        <f t="shared" si="17"/>
        <v>1.5766423357999999</v>
      </c>
      <c r="T181" s="31">
        <v>3.581</v>
      </c>
      <c r="U181" s="29">
        <f>IF(T181&lt;Benchmarks!C$6,0,IF(T181&lt;Benchmarks!D$6,1,IF(T181&lt;Benchmarks!E$6,2,IF(T181&lt;Benchmarks!F$6,3,IF(T181&lt;Benchmarks!G$6,4,IF(T181&lt;Benchmarks!H$6,5,6))))))</f>
        <v>2</v>
      </c>
      <c r="V181" s="33">
        <v>0.6153846154</v>
      </c>
      <c r="W181" s="31">
        <f t="shared" si="18"/>
        <v>1.2307692308</v>
      </c>
      <c r="X181" s="31">
        <f t="shared" si="19"/>
        <v>8.358506457099999</v>
      </c>
      <c r="Y181" s="29">
        <v>30</v>
      </c>
      <c r="Z181" s="33">
        <f t="shared" si="20"/>
        <v>0.27861688190333328</v>
      </c>
    </row>
    <row r="182" spans="1:26" x14ac:dyDescent="0.45">
      <c r="A182" s="28" t="s">
        <v>2758</v>
      </c>
      <c r="B182" s="27" t="s">
        <v>2759</v>
      </c>
      <c r="C182" s="27" t="s">
        <v>2760</v>
      </c>
      <c r="D182" s="31">
        <v>3.0150000000000001</v>
      </c>
      <c r="E182" s="32">
        <f>IF(D182&lt;Benchmarks!C$9,0,IF(D182&lt;Benchmarks!D$9,1,IF(D182&lt;Benchmarks!E$9,2,IF(D182&lt;Benchmarks!F$9,3,IF(D182&lt;Benchmarks!G$9,4,IF(D182&lt;Benchmarks!H$9,5,6))))))</f>
        <v>5</v>
      </c>
      <c r="F182" s="33">
        <v>0.97080291969999999</v>
      </c>
      <c r="G182" s="31">
        <f t="shared" si="14"/>
        <v>4.8540145985000001</v>
      </c>
      <c r="H182" s="31">
        <v>1.0389999999999999</v>
      </c>
      <c r="I182" s="32">
        <f>IF(H182&lt;Benchmarks!C$8,0,IF(H182&lt;Benchmarks!D$8,1,IF(H182&lt;Benchmarks!E$8,2,IF(H182&lt;Benchmarks!F$8,3,IF(H182&lt;Benchmarks!G$8,4,IF(H182&lt;Benchmarks!H$8,5,6))))))</f>
        <v>1</v>
      </c>
      <c r="J182" s="33">
        <v>1</v>
      </c>
      <c r="K182" s="31">
        <f t="shared" si="15"/>
        <v>1</v>
      </c>
      <c r="L182" s="31">
        <v>0.29699999999999999</v>
      </c>
      <c r="M182" s="32">
        <f>IF(L182&lt;Benchmarks!C$7,0,IF(L182&lt;Benchmarks!D$7,1,IF(L182&lt;Benchmarks!E$7,2,IF(L182&lt;Benchmarks!F$7,3,IF(L182&lt;Benchmarks!G$7,4,IF(L182&lt;Benchmarks!H$7,5,6))))))</f>
        <v>0</v>
      </c>
      <c r="N182" s="33">
        <v>1</v>
      </c>
      <c r="O182" s="31">
        <f t="shared" si="16"/>
        <v>0</v>
      </c>
      <c r="P182" s="31">
        <v>4.3499999999999996</v>
      </c>
      <c r="Q182" s="29">
        <f>IF(P182&lt;Benchmarks!C$5,0,IF(P182&lt;Benchmarks!D$5,1,IF(P182&lt;Benchmarks!E$5,2,IF(P182&lt;Benchmarks!F$5,3,IF(P182&lt;Benchmarks!G$5,4,IF(P182&lt;Benchmarks!H$5,5,6))))))</f>
        <v>5</v>
      </c>
      <c r="R182" s="33">
        <v>0.89416058389999997</v>
      </c>
      <c r="S182" s="31">
        <f t="shared" si="17"/>
        <v>4.4708029194999996</v>
      </c>
      <c r="T182" s="31">
        <v>3.8980000000000001</v>
      </c>
      <c r="U182" s="29">
        <f>IF(T182&lt;Benchmarks!C$6,0,IF(T182&lt;Benchmarks!D$6,1,IF(T182&lt;Benchmarks!E$6,2,IF(T182&lt;Benchmarks!F$6,3,IF(T182&lt;Benchmarks!G$6,4,IF(T182&lt;Benchmarks!H$6,5,6))))))</f>
        <v>4</v>
      </c>
      <c r="V182" s="33">
        <v>0.75641025640000004</v>
      </c>
      <c r="W182" s="31">
        <f t="shared" si="18"/>
        <v>3.0256410256000001</v>
      </c>
      <c r="X182" s="31">
        <f t="shared" si="19"/>
        <v>13.350458543599999</v>
      </c>
      <c r="Y182" s="29">
        <v>30</v>
      </c>
      <c r="Z182" s="33">
        <f t="shared" si="20"/>
        <v>0.44501528478666663</v>
      </c>
    </row>
    <row r="183" spans="1:26" x14ac:dyDescent="0.45">
      <c r="A183" s="28" t="s">
        <v>4299</v>
      </c>
      <c r="B183" s="27" t="s">
        <v>4300</v>
      </c>
      <c r="C183" s="27" t="s">
        <v>4301</v>
      </c>
      <c r="D183" s="31">
        <v>3.327</v>
      </c>
      <c r="E183" s="32">
        <f>IF(D183&lt;Benchmarks!C$9,0,IF(D183&lt;Benchmarks!D$9,1,IF(D183&lt;Benchmarks!E$9,2,IF(D183&lt;Benchmarks!F$9,3,IF(D183&lt;Benchmarks!G$9,4,IF(D183&lt;Benchmarks!H$9,5,6))))))</f>
        <v>6</v>
      </c>
      <c r="F183" s="33">
        <v>0.98905109489999998</v>
      </c>
      <c r="G183" s="31">
        <f t="shared" si="14"/>
        <v>5.9343065694000003</v>
      </c>
      <c r="H183" s="31">
        <v>0.93500000000000005</v>
      </c>
      <c r="I183" s="32">
        <f>IF(H183&lt;Benchmarks!C$8,0,IF(H183&lt;Benchmarks!D$8,1,IF(H183&lt;Benchmarks!E$8,2,IF(H183&lt;Benchmarks!F$8,3,IF(H183&lt;Benchmarks!G$8,4,IF(H183&lt;Benchmarks!H$8,5,6))))))</f>
        <v>0</v>
      </c>
      <c r="J183" s="33">
        <v>1</v>
      </c>
      <c r="K183" s="31">
        <f t="shared" si="15"/>
        <v>0</v>
      </c>
      <c r="L183" s="31">
        <v>0.54200000000000004</v>
      </c>
      <c r="M183" s="32">
        <f>IF(L183&lt;Benchmarks!C$7,0,IF(L183&lt;Benchmarks!D$7,1,IF(L183&lt;Benchmarks!E$7,2,IF(L183&lt;Benchmarks!F$7,3,IF(L183&lt;Benchmarks!G$7,4,IF(L183&lt;Benchmarks!H$7,5,6))))))</f>
        <v>5</v>
      </c>
      <c r="N183" s="33">
        <v>1</v>
      </c>
      <c r="O183" s="31">
        <f t="shared" si="16"/>
        <v>5</v>
      </c>
      <c r="P183" s="31">
        <v>4.8040000000000003</v>
      </c>
      <c r="Q183" s="29">
        <f>IF(P183&lt;Benchmarks!C$5,0,IF(P183&lt;Benchmarks!D$5,1,IF(P183&lt;Benchmarks!E$5,2,IF(P183&lt;Benchmarks!F$5,3,IF(P183&lt;Benchmarks!G$5,4,IF(P183&lt;Benchmarks!H$5,5,6))))))</f>
        <v>5</v>
      </c>
      <c r="R183" s="33">
        <v>0.87956204380000003</v>
      </c>
      <c r="S183" s="31">
        <f t="shared" si="17"/>
        <v>4.3978102190000001</v>
      </c>
      <c r="T183" s="31">
        <v>4.476</v>
      </c>
      <c r="U183" s="29">
        <f>IF(T183&lt;Benchmarks!C$6,0,IF(T183&lt;Benchmarks!D$6,1,IF(T183&lt;Benchmarks!E$6,2,IF(T183&lt;Benchmarks!F$6,3,IF(T183&lt;Benchmarks!G$6,4,IF(T183&lt;Benchmarks!H$6,5,6))))))</f>
        <v>6</v>
      </c>
      <c r="V183" s="33">
        <v>0.8076923077</v>
      </c>
      <c r="W183" s="31">
        <f t="shared" si="18"/>
        <v>4.8461538462</v>
      </c>
      <c r="X183" s="31">
        <f t="shared" si="19"/>
        <v>20.1782706346</v>
      </c>
      <c r="Y183" s="29">
        <v>30</v>
      </c>
      <c r="Z183" s="33">
        <f t="shared" si="20"/>
        <v>0.67260902115333332</v>
      </c>
    </row>
    <row r="184" spans="1:26" x14ac:dyDescent="0.45">
      <c r="A184" s="28" t="s">
        <v>4928</v>
      </c>
      <c r="B184" s="27" t="s">
        <v>4929</v>
      </c>
      <c r="C184" s="27" t="s">
        <v>4930</v>
      </c>
      <c r="D184" s="31">
        <v>3.3530000000000002</v>
      </c>
      <c r="E184" s="32">
        <f>IF(D184&lt;Benchmarks!C$9,0,IF(D184&lt;Benchmarks!D$9,1,IF(D184&lt;Benchmarks!E$9,2,IF(D184&lt;Benchmarks!F$9,3,IF(D184&lt;Benchmarks!G$9,4,IF(D184&lt;Benchmarks!H$9,5,6))))))</f>
        <v>6</v>
      </c>
      <c r="F184" s="33">
        <v>0.99635036499999996</v>
      </c>
      <c r="G184" s="31">
        <f t="shared" si="14"/>
        <v>5.9781021899999995</v>
      </c>
      <c r="H184" s="31">
        <v>0.997</v>
      </c>
      <c r="I184" s="32">
        <f>IF(H184&lt;Benchmarks!C$8,0,IF(H184&lt;Benchmarks!D$8,1,IF(H184&lt;Benchmarks!E$8,2,IF(H184&lt;Benchmarks!F$8,3,IF(H184&lt;Benchmarks!G$8,4,IF(H184&lt;Benchmarks!H$8,5,6))))))</f>
        <v>1</v>
      </c>
      <c r="J184" s="33">
        <v>1</v>
      </c>
      <c r="K184" s="31">
        <f t="shared" si="15"/>
        <v>1</v>
      </c>
      <c r="L184" s="31">
        <v>0.32700000000000001</v>
      </c>
      <c r="M184" s="32">
        <f>IF(L184&lt;Benchmarks!C$7,0,IF(L184&lt;Benchmarks!D$7,1,IF(L184&lt;Benchmarks!E$7,2,IF(L184&lt;Benchmarks!F$7,3,IF(L184&lt;Benchmarks!G$7,4,IF(L184&lt;Benchmarks!H$7,5,6))))))</f>
        <v>1</v>
      </c>
      <c r="N184" s="33">
        <v>1</v>
      </c>
      <c r="O184" s="31">
        <f t="shared" si="16"/>
        <v>1</v>
      </c>
      <c r="P184" s="31">
        <v>4.6779999999999999</v>
      </c>
      <c r="Q184" s="29">
        <f>IF(P184&lt;Benchmarks!C$5,0,IF(P184&lt;Benchmarks!D$5,1,IF(P184&lt;Benchmarks!E$5,2,IF(P184&lt;Benchmarks!F$5,3,IF(P184&lt;Benchmarks!G$5,4,IF(P184&lt;Benchmarks!H$5,5,6))))))</f>
        <v>5</v>
      </c>
      <c r="R184" s="33">
        <v>0.97080291969999999</v>
      </c>
      <c r="S184" s="31">
        <f t="shared" si="17"/>
        <v>4.8540145985000001</v>
      </c>
      <c r="T184" s="31">
        <v>4.468</v>
      </c>
      <c r="U184" s="29">
        <f>IF(T184&lt;Benchmarks!C$6,0,IF(T184&lt;Benchmarks!D$6,1,IF(T184&lt;Benchmarks!E$6,2,IF(T184&lt;Benchmarks!F$6,3,IF(T184&lt;Benchmarks!G$6,4,IF(T184&lt;Benchmarks!H$6,5,6))))))</f>
        <v>6</v>
      </c>
      <c r="V184" s="33">
        <v>0.98717948720000004</v>
      </c>
      <c r="W184" s="31">
        <f t="shared" si="18"/>
        <v>5.9230769232</v>
      </c>
      <c r="X184" s="31">
        <f t="shared" si="19"/>
        <v>18.755193711700002</v>
      </c>
      <c r="Y184" s="29">
        <v>30</v>
      </c>
      <c r="Z184" s="33">
        <f t="shared" si="20"/>
        <v>0.62517312372333345</v>
      </c>
    </row>
    <row r="185" spans="1:26" x14ac:dyDescent="0.45">
      <c r="A185" s="40" t="s">
        <v>5450</v>
      </c>
      <c r="B185" s="27" t="s">
        <v>5451</v>
      </c>
      <c r="C185" s="27" t="s">
        <v>5452</v>
      </c>
      <c r="D185" s="144"/>
      <c r="E185" s="32">
        <f>IF(D185&lt;Benchmarks!C$9,0,IF(D185&lt;Benchmarks!D$9,1,IF(D185&lt;Benchmarks!E$9,2,IF(D185&lt;Benchmarks!F$9,3,IF(D185&lt;Benchmarks!G$9,4,IF(D185&lt;Benchmarks!H$9,5,6))))))</f>
        <v>0</v>
      </c>
      <c r="F185" s="63"/>
      <c r="G185" s="31">
        <f t="shared" si="14"/>
        <v>0</v>
      </c>
      <c r="H185" s="144"/>
      <c r="I185" s="32">
        <f>IF(H185&lt;Benchmarks!C$8,0,IF(H185&lt;Benchmarks!D$8,1,IF(H185&lt;Benchmarks!E$8,2,IF(H185&lt;Benchmarks!F$8,3,IF(H185&lt;Benchmarks!G$8,4,IF(H185&lt;Benchmarks!H$8,5,6))))))</f>
        <v>0</v>
      </c>
      <c r="J185" s="63"/>
      <c r="K185" s="31">
        <f t="shared" si="15"/>
        <v>0</v>
      </c>
      <c r="L185" s="144"/>
      <c r="M185" s="32">
        <f>IF(L185&lt;Benchmarks!C$7,0,IF(L185&lt;Benchmarks!D$7,1,IF(L185&lt;Benchmarks!E$7,2,IF(L185&lt;Benchmarks!F$7,3,IF(L185&lt;Benchmarks!G$7,4,IF(L185&lt;Benchmarks!H$7,5,6))))))</f>
        <v>0</v>
      </c>
      <c r="N185" s="63"/>
      <c r="O185" s="31">
        <f t="shared" si="16"/>
        <v>0</v>
      </c>
      <c r="P185" s="144"/>
      <c r="Q185" s="29">
        <f>IF(P185&lt;Benchmarks!C$5,0,IF(P185&lt;Benchmarks!D$5,1,IF(P185&lt;Benchmarks!E$5,2,IF(P185&lt;Benchmarks!F$5,3,IF(P185&lt;Benchmarks!G$5,4,IF(P185&lt;Benchmarks!H$5,5,6))))))</f>
        <v>0</v>
      </c>
      <c r="R185" s="63"/>
      <c r="S185" s="31">
        <f t="shared" si="17"/>
        <v>0</v>
      </c>
      <c r="T185" s="144"/>
      <c r="U185" s="29">
        <f>IF(T185&lt;Benchmarks!C$6,0,IF(T185&lt;Benchmarks!D$6,1,IF(T185&lt;Benchmarks!E$6,2,IF(T185&lt;Benchmarks!F$6,3,IF(T185&lt;Benchmarks!G$6,4,IF(T185&lt;Benchmarks!H$6,5,6))))))</f>
        <v>0</v>
      </c>
      <c r="V185" s="37"/>
      <c r="W185" s="31">
        <f t="shared" si="18"/>
        <v>0</v>
      </c>
      <c r="X185" s="31">
        <f t="shared" si="19"/>
        <v>0</v>
      </c>
      <c r="Y185" s="29">
        <v>30</v>
      </c>
      <c r="Z185" s="33">
        <f t="shared" si="20"/>
        <v>0</v>
      </c>
    </row>
    <row r="186" spans="1:26" x14ac:dyDescent="0.45">
      <c r="A186" s="28" t="s">
        <v>1017</v>
      </c>
      <c r="B186" s="27" t="s">
        <v>1018</v>
      </c>
      <c r="C186" s="27" t="s">
        <v>1019</v>
      </c>
      <c r="D186" s="31">
        <v>2.113</v>
      </c>
      <c r="E186" s="32">
        <f>IF(D186&lt;Benchmarks!C$9,0,IF(D186&lt;Benchmarks!D$9,1,IF(D186&lt;Benchmarks!E$9,2,IF(D186&lt;Benchmarks!F$9,3,IF(D186&lt;Benchmarks!G$9,4,IF(D186&lt;Benchmarks!H$9,5,6))))))</f>
        <v>0</v>
      </c>
      <c r="F186" s="33">
        <v>0.27737226279999999</v>
      </c>
      <c r="G186" s="31">
        <f t="shared" si="14"/>
        <v>0</v>
      </c>
      <c r="H186" s="31">
        <v>0.80600000000000005</v>
      </c>
      <c r="I186" s="32">
        <f>IF(H186&lt;Benchmarks!C$8,0,IF(H186&lt;Benchmarks!D$8,1,IF(H186&lt;Benchmarks!E$8,2,IF(H186&lt;Benchmarks!F$8,3,IF(H186&lt;Benchmarks!G$8,4,IF(H186&lt;Benchmarks!H$8,5,6))))))</f>
        <v>0</v>
      </c>
      <c r="J186" s="33">
        <v>1</v>
      </c>
      <c r="K186" s="31">
        <f t="shared" si="15"/>
        <v>0</v>
      </c>
      <c r="L186" s="31">
        <v>0.66</v>
      </c>
      <c r="M186" s="32">
        <f>IF(L186&lt;Benchmarks!C$7,0,IF(L186&lt;Benchmarks!D$7,1,IF(L186&lt;Benchmarks!E$7,2,IF(L186&lt;Benchmarks!F$7,3,IF(L186&lt;Benchmarks!G$7,4,IF(L186&lt;Benchmarks!H$7,5,6))))))</f>
        <v>5</v>
      </c>
      <c r="N186" s="33">
        <v>1</v>
      </c>
      <c r="O186" s="31">
        <f t="shared" si="16"/>
        <v>5</v>
      </c>
      <c r="P186" s="31">
        <v>3.5779999999999998</v>
      </c>
      <c r="Q186" s="29">
        <f>IF(P186&lt;Benchmarks!C$5,0,IF(P186&lt;Benchmarks!D$5,1,IF(P186&lt;Benchmarks!E$5,2,IF(P186&lt;Benchmarks!F$5,3,IF(P186&lt;Benchmarks!G$5,4,IF(P186&lt;Benchmarks!H$5,5,6))))))</f>
        <v>0</v>
      </c>
      <c r="R186" s="33">
        <v>0.76642335770000003</v>
      </c>
      <c r="S186" s="31">
        <f t="shared" si="17"/>
        <v>0</v>
      </c>
      <c r="T186" s="31">
        <v>3.206</v>
      </c>
      <c r="U186" s="29">
        <f>IF(T186&lt;Benchmarks!C$6,0,IF(T186&lt;Benchmarks!D$6,1,IF(T186&lt;Benchmarks!E$6,2,IF(T186&lt;Benchmarks!F$6,3,IF(T186&lt;Benchmarks!G$6,4,IF(T186&lt;Benchmarks!H$6,5,6))))))</f>
        <v>0</v>
      </c>
      <c r="V186" s="33">
        <v>0.43589743590000002</v>
      </c>
      <c r="W186" s="31">
        <f t="shared" si="18"/>
        <v>0</v>
      </c>
      <c r="X186" s="31">
        <f t="shared" si="19"/>
        <v>5</v>
      </c>
      <c r="Y186" s="29">
        <v>30</v>
      </c>
      <c r="Z186" s="33">
        <f t="shared" si="20"/>
        <v>0.16666666666666666</v>
      </c>
    </row>
    <row r="187" spans="1:26" x14ac:dyDescent="0.45">
      <c r="A187" s="28" t="s">
        <v>3009</v>
      </c>
      <c r="B187" s="27" t="s">
        <v>3010</v>
      </c>
      <c r="C187" s="27" t="s">
        <v>3011</v>
      </c>
      <c r="D187" s="31">
        <v>2.4279999999999999</v>
      </c>
      <c r="E187" s="32">
        <f>IF(D187&lt;Benchmarks!C$9,0,IF(D187&lt;Benchmarks!D$9,1,IF(D187&lt;Benchmarks!E$9,2,IF(D187&lt;Benchmarks!F$9,3,IF(D187&lt;Benchmarks!G$9,4,IF(D187&lt;Benchmarks!H$9,5,6))))))</f>
        <v>2</v>
      </c>
      <c r="F187" s="33">
        <v>0.95620437960000004</v>
      </c>
      <c r="G187" s="31">
        <f t="shared" si="14"/>
        <v>1.9124087592000001</v>
      </c>
      <c r="H187" s="31">
        <v>1.2050000000000001</v>
      </c>
      <c r="I187" s="32">
        <f>IF(H187&lt;Benchmarks!C$8,0,IF(H187&lt;Benchmarks!D$8,1,IF(H187&lt;Benchmarks!E$8,2,IF(H187&lt;Benchmarks!F$8,3,IF(H187&lt;Benchmarks!G$8,4,IF(H187&lt;Benchmarks!H$8,5,6))))))</f>
        <v>4</v>
      </c>
      <c r="J187" s="33">
        <v>1</v>
      </c>
      <c r="K187" s="31">
        <f t="shared" si="15"/>
        <v>4</v>
      </c>
      <c r="L187" s="31">
        <v>0.32700000000000001</v>
      </c>
      <c r="M187" s="32">
        <f>IF(L187&lt;Benchmarks!C$7,0,IF(L187&lt;Benchmarks!D$7,1,IF(L187&lt;Benchmarks!E$7,2,IF(L187&lt;Benchmarks!F$7,3,IF(L187&lt;Benchmarks!G$7,4,IF(L187&lt;Benchmarks!H$7,5,6))))))</f>
        <v>1</v>
      </c>
      <c r="N187" s="33">
        <v>1</v>
      </c>
      <c r="O187" s="31">
        <f t="shared" si="16"/>
        <v>1</v>
      </c>
      <c r="P187" s="31">
        <v>3.9590000000000001</v>
      </c>
      <c r="Q187" s="29">
        <f>IF(P187&lt;Benchmarks!C$5,0,IF(P187&lt;Benchmarks!D$5,1,IF(P187&lt;Benchmarks!E$5,2,IF(P187&lt;Benchmarks!F$5,3,IF(P187&lt;Benchmarks!G$5,4,IF(P187&lt;Benchmarks!H$5,5,6))))))</f>
        <v>2</v>
      </c>
      <c r="R187" s="33">
        <v>0.98905109489999998</v>
      </c>
      <c r="S187" s="31">
        <f t="shared" si="17"/>
        <v>1.9781021898</v>
      </c>
      <c r="T187" s="31">
        <v>3.641</v>
      </c>
      <c r="U187" s="29">
        <f>IF(T187&lt;Benchmarks!C$6,0,IF(T187&lt;Benchmarks!D$6,1,IF(T187&lt;Benchmarks!E$6,2,IF(T187&lt;Benchmarks!F$6,3,IF(T187&lt;Benchmarks!G$6,4,IF(T187&lt;Benchmarks!H$6,5,6))))))</f>
        <v>3</v>
      </c>
      <c r="V187" s="33">
        <v>0.97435897439999997</v>
      </c>
      <c r="W187" s="31">
        <f t="shared" si="18"/>
        <v>2.9230769232</v>
      </c>
      <c r="X187" s="31">
        <f t="shared" si="19"/>
        <v>11.813587872199999</v>
      </c>
      <c r="Y187" s="29">
        <v>30</v>
      </c>
      <c r="Z187" s="33">
        <f t="shared" si="20"/>
        <v>0.39378626240666664</v>
      </c>
    </row>
    <row r="188" spans="1:26" x14ac:dyDescent="0.45">
      <c r="A188" s="28" t="s">
        <v>1078</v>
      </c>
      <c r="B188" s="27" t="s">
        <v>1079</v>
      </c>
      <c r="C188" s="27" t="s">
        <v>1080</v>
      </c>
      <c r="D188" s="31">
        <v>2.343</v>
      </c>
      <c r="E188" s="32">
        <f>IF(D188&lt;Benchmarks!C$9,0,IF(D188&lt;Benchmarks!D$9,1,IF(D188&lt;Benchmarks!E$9,2,IF(D188&lt;Benchmarks!F$9,3,IF(D188&lt;Benchmarks!G$9,4,IF(D188&lt;Benchmarks!H$9,5,6))))))</f>
        <v>2</v>
      </c>
      <c r="F188" s="33">
        <v>0.9051094891</v>
      </c>
      <c r="G188" s="31">
        <f t="shared" si="14"/>
        <v>1.8102189782</v>
      </c>
      <c r="H188" s="31">
        <v>1.109</v>
      </c>
      <c r="I188" s="32">
        <f>IF(H188&lt;Benchmarks!C$8,0,IF(H188&lt;Benchmarks!D$8,1,IF(H188&lt;Benchmarks!E$8,2,IF(H188&lt;Benchmarks!F$8,3,IF(H188&lt;Benchmarks!G$8,4,IF(H188&lt;Benchmarks!H$8,5,6))))))</f>
        <v>3</v>
      </c>
      <c r="J188" s="33">
        <v>1</v>
      </c>
      <c r="K188" s="31">
        <f t="shared" si="15"/>
        <v>3</v>
      </c>
      <c r="L188" s="31">
        <v>0.61299999999999999</v>
      </c>
      <c r="M188" s="32">
        <f>IF(L188&lt;Benchmarks!C$7,0,IF(L188&lt;Benchmarks!D$7,1,IF(L188&lt;Benchmarks!E$7,2,IF(L188&lt;Benchmarks!F$7,3,IF(L188&lt;Benchmarks!G$7,4,IF(L188&lt;Benchmarks!H$7,5,6))))))</f>
        <v>5</v>
      </c>
      <c r="N188" s="33">
        <v>1</v>
      </c>
      <c r="O188" s="31">
        <f t="shared" si="16"/>
        <v>5</v>
      </c>
      <c r="P188" s="31">
        <v>4.0650000000000004</v>
      </c>
      <c r="Q188" s="29">
        <f>IF(P188&lt;Benchmarks!C$5,0,IF(P188&lt;Benchmarks!D$5,1,IF(P188&lt;Benchmarks!E$5,2,IF(P188&lt;Benchmarks!F$5,3,IF(P188&lt;Benchmarks!G$5,4,IF(P188&lt;Benchmarks!H$5,5,6))))))</f>
        <v>3</v>
      </c>
      <c r="R188" s="33">
        <v>0.99270072990000002</v>
      </c>
      <c r="S188" s="31">
        <f t="shared" si="17"/>
        <v>2.9781021897</v>
      </c>
      <c r="T188" s="31">
        <v>3.577</v>
      </c>
      <c r="U188" s="29">
        <f>IF(T188&lt;Benchmarks!C$6,0,IF(T188&lt;Benchmarks!D$6,1,IF(T188&lt;Benchmarks!E$6,2,IF(T188&lt;Benchmarks!F$6,3,IF(T188&lt;Benchmarks!G$6,4,IF(T188&lt;Benchmarks!H$6,5,6))))))</f>
        <v>2</v>
      </c>
      <c r="V188" s="33">
        <v>0.98717948720000004</v>
      </c>
      <c r="W188" s="31">
        <f t="shared" si="18"/>
        <v>1.9743589744000001</v>
      </c>
      <c r="X188" s="31">
        <f t="shared" si="19"/>
        <v>14.762680142300001</v>
      </c>
      <c r="Y188" s="29">
        <v>30</v>
      </c>
      <c r="Z188" s="33">
        <f t="shared" si="20"/>
        <v>0.49208933807666672</v>
      </c>
    </row>
    <row r="189" spans="1:26" x14ac:dyDescent="0.45">
      <c r="A189" s="28" t="s">
        <v>2681</v>
      </c>
      <c r="B189" s="27" t="s">
        <v>2682</v>
      </c>
      <c r="C189" s="27" t="s">
        <v>2683</v>
      </c>
      <c r="D189" s="31">
        <v>2.2759999999999998</v>
      </c>
      <c r="E189" s="32">
        <f>IF(D189&lt;Benchmarks!C$9,0,IF(D189&lt;Benchmarks!D$9,1,IF(D189&lt;Benchmarks!E$9,2,IF(D189&lt;Benchmarks!F$9,3,IF(D189&lt;Benchmarks!G$9,4,IF(D189&lt;Benchmarks!H$9,5,6))))))</f>
        <v>1</v>
      </c>
      <c r="F189" s="33">
        <v>0.1167883212</v>
      </c>
      <c r="G189" s="31">
        <f t="shared" si="14"/>
        <v>0.1167883212</v>
      </c>
      <c r="H189" s="31">
        <v>0.995</v>
      </c>
      <c r="I189" s="32">
        <f>IF(H189&lt;Benchmarks!C$8,0,IF(H189&lt;Benchmarks!D$8,1,IF(H189&lt;Benchmarks!E$8,2,IF(H189&lt;Benchmarks!F$8,3,IF(H189&lt;Benchmarks!G$8,4,IF(H189&lt;Benchmarks!H$8,5,6))))))</f>
        <v>1</v>
      </c>
      <c r="J189" s="33">
        <v>1</v>
      </c>
      <c r="K189" s="31">
        <f t="shared" si="15"/>
        <v>1</v>
      </c>
      <c r="L189" s="31">
        <v>0.48799999999999999</v>
      </c>
      <c r="M189" s="32">
        <f>IF(L189&lt;Benchmarks!C$7,0,IF(L189&lt;Benchmarks!D$7,1,IF(L189&lt;Benchmarks!E$7,2,IF(L189&lt;Benchmarks!F$7,3,IF(L189&lt;Benchmarks!G$7,4,IF(L189&lt;Benchmarks!H$7,5,6))))))</f>
        <v>4</v>
      </c>
      <c r="N189" s="33">
        <v>1</v>
      </c>
      <c r="O189" s="31">
        <f t="shared" si="16"/>
        <v>4</v>
      </c>
      <c r="P189" s="31">
        <v>3.76</v>
      </c>
      <c r="Q189" s="29">
        <f>IF(P189&lt;Benchmarks!C$5,0,IF(P189&lt;Benchmarks!D$5,1,IF(P189&lt;Benchmarks!E$5,2,IF(P189&lt;Benchmarks!F$5,3,IF(P189&lt;Benchmarks!G$5,4,IF(P189&lt;Benchmarks!H$5,5,6))))))</f>
        <v>1</v>
      </c>
      <c r="R189" s="33">
        <v>0.87591240879999999</v>
      </c>
      <c r="S189" s="31">
        <f t="shared" si="17"/>
        <v>0.87591240879999999</v>
      </c>
      <c r="T189" s="31">
        <v>3.4969999999999999</v>
      </c>
      <c r="U189" s="29">
        <f>IF(T189&lt;Benchmarks!C$6,0,IF(T189&lt;Benchmarks!D$6,1,IF(T189&lt;Benchmarks!E$6,2,IF(T189&lt;Benchmarks!F$6,3,IF(T189&lt;Benchmarks!G$6,4,IF(T189&lt;Benchmarks!H$6,5,6))))))</f>
        <v>2</v>
      </c>
      <c r="V189" s="33">
        <v>0.60256410260000004</v>
      </c>
      <c r="W189" s="31">
        <f t="shared" si="18"/>
        <v>1.2051282052000001</v>
      </c>
      <c r="X189" s="31">
        <f t="shared" si="19"/>
        <v>7.1978289351999996</v>
      </c>
      <c r="Y189" s="29">
        <v>30</v>
      </c>
      <c r="Z189" s="33">
        <f t="shared" si="20"/>
        <v>0.23992763117333332</v>
      </c>
    </row>
    <row r="190" spans="1:26" x14ac:dyDescent="0.45">
      <c r="A190" s="28" t="s">
        <v>5260</v>
      </c>
      <c r="B190" s="27" t="s">
        <v>5261</v>
      </c>
      <c r="C190" s="27" t="s">
        <v>5262</v>
      </c>
      <c r="D190" s="31">
        <v>2.129</v>
      </c>
      <c r="E190" s="32">
        <f>IF(D190&lt;Benchmarks!C$9,0,IF(D190&lt;Benchmarks!D$9,1,IF(D190&lt;Benchmarks!E$9,2,IF(D190&lt;Benchmarks!F$9,3,IF(D190&lt;Benchmarks!G$9,4,IF(D190&lt;Benchmarks!H$9,5,6))))))</f>
        <v>0</v>
      </c>
      <c r="F190" s="33">
        <v>0.57299270069999997</v>
      </c>
      <c r="G190" s="31">
        <f t="shared" si="14"/>
        <v>0</v>
      </c>
      <c r="H190" s="31">
        <v>1.498</v>
      </c>
      <c r="I190" s="32">
        <f>IF(H190&lt;Benchmarks!C$8,0,IF(H190&lt;Benchmarks!D$8,1,IF(H190&lt;Benchmarks!E$8,2,IF(H190&lt;Benchmarks!F$8,3,IF(H190&lt;Benchmarks!G$8,4,IF(H190&lt;Benchmarks!H$8,5,6))))))</f>
        <v>6</v>
      </c>
      <c r="J190" s="33">
        <v>1</v>
      </c>
      <c r="K190" s="31">
        <f t="shared" si="15"/>
        <v>6</v>
      </c>
      <c r="L190" s="31">
        <v>0.29799999999999999</v>
      </c>
      <c r="M190" s="32">
        <f>IF(L190&lt;Benchmarks!C$7,0,IF(L190&lt;Benchmarks!D$7,1,IF(L190&lt;Benchmarks!E$7,2,IF(L190&lt;Benchmarks!F$7,3,IF(L190&lt;Benchmarks!G$7,4,IF(L190&lt;Benchmarks!H$7,5,6))))))</f>
        <v>0</v>
      </c>
      <c r="N190" s="33">
        <v>1</v>
      </c>
      <c r="O190" s="31">
        <f t="shared" si="16"/>
        <v>0</v>
      </c>
      <c r="P190" s="31">
        <v>3.9249999999999998</v>
      </c>
      <c r="Q190" s="29">
        <f>IF(P190&lt;Benchmarks!C$5,0,IF(P190&lt;Benchmarks!D$5,1,IF(P190&lt;Benchmarks!E$5,2,IF(P190&lt;Benchmarks!F$5,3,IF(P190&lt;Benchmarks!G$5,4,IF(P190&lt;Benchmarks!H$5,5,6))))))</f>
        <v>2</v>
      </c>
      <c r="R190" s="33">
        <v>0.98540145990000005</v>
      </c>
      <c r="S190" s="31">
        <f t="shared" si="17"/>
        <v>1.9708029198000001</v>
      </c>
      <c r="T190" s="31">
        <v>3.4169999999999998</v>
      </c>
      <c r="U190" s="29">
        <f>IF(T190&lt;Benchmarks!C$6,0,IF(T190&lt;Benchmarks!D$6,1,IF(T190&lt;Benchmarks!E$6,2,IF(T190&lt;Benchmarks!F$6,3,IF(T190&lt;Benchmarks!G$6,4,IF(T190&lt;Benchmarks!H$6,5,6))))))</f>
        <v>1</v>
      </c>
      <c r="V190" s="33">
        <v>0.94871794870000004</v>
      </c>
      <c r="W190" s="31">
        <f t="shared" si="18"/>
        <v>0.94871794870000004</v>
      </c>
      <c r="X190" s="31">
        <f t="shared" si="19"/>
        <v>8.9195208685000011</v>
      </c>
      <c r="Y190" s="29">
        <v>30</v>
      </c>
      <c r="Z190" s="33">
        <f t="shared" si="20"/>
        <v>0.29731736228333339</v>
      </c>
    </row>
    <row r="191" spans="1:26" x14ac:dyDescent="0.45">
      <c r="A191" s="28" t="s">
        <v>4304</v>
      </c>
      <c r="B191" s="27" t="s">
        <v>4305</v>
      </c>
      <c r="C191" s="27" t="s">
        <v>4306</v>
      </c>
      <c r="D191" s="31">
        <v>2.419</v>
      </c>
      <c r="E191" s="32">
        <f>IF(D191&lt;Benchmarks!C$9,0,IF(D191&lt;Benchmarks!D$9,1,IF(D191&lt;Benchmarks!E$9,2,IF(D191&lt;Benchmarks!F$9,3,IF(D191&lt;Benchmarks!G$9,4,IF(D191&lt;Benchmarks!H$9,5,6))))))</f>
        <v>2</v>
      </c>
      <c r="F191" s="33">
        <v>0.82846715329999998</v>
      </c>
      <c r="G191" s="31">
        <f t="shared" si="14"/>
        <v>1.6569343066</v>
      </c>
      <c r="H191" s="31">
        <v>1.0620000000000001</v>
      </c>
      <c r="I191" s="32">
        <f>IF(H191&lt;Benchmarks!C$8,0,IF(H191&lt;Benchmarks!D$8,1,IF(H191&lt;Benchmarks!E$8,2,IF(H191&lt;Benchmarks!F$8,3,IF(H191&lt;Benchmarks!G$8,4,IF(H191&lt;Benchmarks!H$8,5,6))))))</f>
        <v>2</v>
      </c>
      <c r="J191" s="33">
        <v>1</v>
      </c>
      <c r="K191" s="31">
        <f t="shared" si="15"/>
        <v>2</v>
      </c>
      <c r="L191" s="31">
        <v>0.34799999999999998</v>
      </c>
      <c r="M191" s="32">
        <f>IF(L191&lt;Benchmarks!C$7,0,IF(L191&lt;Benchmarks!D$7,1,IF(L191&lt;Benchmarks!E$7,2,IF(L191&lt;Benchmarks!F$7,3,IF(L191&lt;Benchmarks!G$7,4,IF(L191&lt;Benchmarks!H$7,5,6))))))</f>
        <v>1</v>
      </c>
      <c r="N191" s="33">
        <v>1</v>
      </c>
      <c r="O191" s="31">
        <f t="shared" si="16"/>
        <v>1</v>
      </c>
      <c r="P191" s="31">
        <v>3.83</v>
      </c>
      <c r="Q191" s="29">
        <f>IF(P191&lt;Benchmarks!C$5,0,IF(P191&lt;Benchmarks!D$5,1,IF(P191&lt;Benchmarks!E$5,2,IF(P191&lt;Benchmarks!F$5,3,IF(P191&lt;Benchmarks!G$5,4,IF(P191&lt;Benchmarks!H$5,5,6))))))</f>
        <v>2</v>
      </c>
      <c r="R191" s="33">
        <v>0.97445255470000003</v>
      </c>
      <c r="S191" s="31">
        <f t="shared" si="17"/>
        <v>1.9489051094000001</v>
      </c>
      <c r="T191" s="31">
        <v>3.4529999999999998</v>
      </c>
      <c r="U191" s="29">
        <f>IF(T191&lt;Benchmarks!C$6,0,IF(T191&lt;Benchmarks!D$6,1,IF(T191&lt;Benchmarks!E$6,2,IF(T191&lt;Benchmarks!F$6,3,IF(T191&lt;Benchmarks!G$6,4,IF(T191&lt;Benchmarks!H$6,5,6))))))</f>
        <v>2</v>
      </c>
      <c r="V191" s="33">
        <v>0.91025641030000004</v>
      </c>
      <c r="W191" s="31">
        <f t="shared" si="18"/>
        <v>1.8205128206000001</v>
      </c>
      <c r="X191" s="31">
        <f t="shared" si="19"/>
        <v>8.4263522365999997</v>
      </c>
      <c r="Y191" s="29">
        <v>30</v>
      </c>
      <c r="Z191" s="33">
        <f t="shared" si="20"/>
        <v>0.28087840788666668</v>
      </c>
    </row>
    <row r="192" spans="1:26" x14ac:dyDescent="0.45">
      <c r="A192" s="28" t="s">
        <v>4438</v>
      </c>
      <c r="B192" s="27" t="s">
        <v>4439</v>
      </c>
      <c r="C192" s="27" t="s">
        <v>4440</v>
      </c>
      <c r="D192" s="31">
        <v>2.2970000000000002</v>
      </c>
      <c r="E192" s="32">
        <f>IF(D192&lt;Benchmarks!C$9,0,IF(D192&lt;Benchmarks!D$9,1,IF(D192&lt;Benchmarks!E$9,2,IF(D192&lt;Benchmarks!F$9,3,IF(D192&lt;Benchmarks!G$9,4,IF(D192&lt;Benchmarks!H$9,5,6))))))</f>
        <v>1</v>
      </c>
      <c r="F192" s="33">
        <v>0.91605839420000001</v>
      </c>
      <c r="G192" s="31">
        <f t="shared" si="14"/>
        <v>0.91605839420000001</v>
      </c>
      <c r="H192" s="31">
        <v>0.96799999999999997</v>
      </c>
      <c r="I192" s="32">
        <f>IF(H192&lt;Benchmarks!C$8,0,IF(H192&lt;Benchmarks!D$8,1,IF(H192&lt;Benchmarks!E$8,2,IF(H192&lt;Benchmarks!F$8,3,IF(H192&lt;Benchmarks!G$8,4,IF(H192&lt;Benchmarks!H$8,5,6))))))</f>
        <v>0</v>
      </c>
      <c r="J192" s="33">
        <v>1</v>
      </c>
      <c r="K192" s="31">
        <f t="shared" si="15"/>
        <v>0</v>
      </c>
      <c r="L192" s="31">
        <v>0.28999999999999998</v>
      </c>
      <c r="M192" s="32">
        <f>IF(L192&lt;Benchmarks!C$7,0,IF(L192&lt;Benchmarks!D$7,1,IF(L192&lt;Benchmarks!E$7,2,IF(L192&lt;Benchmarks!F$7,3,IF(L192&lt;Benchmarks!G$7,4,IF(L192&lt;Benchmarks!H$7,5,6))))))</f>
        <v>0</v>
      </c>
      <c r="N192" s="33">
        <v>1</v>
      </c>
      <c r="O192" s="31">
        <f t="shared" si="16"/>
        <v>0</v>
      </c>
      <c r="P192" s="31">
        <v>3.5550000000000002</v>
      </c>
      <c r="Q192" s="29">
        <f>IF(P192&lt;Benchmarks!C$5,0,IF(P192&lt;Benchmarks!D$5,1,IF(P192&lt;Benchmarks!E$5,2,IF(P192&lt;Benchmarks!F$5,3,IF(P192&lt;Benchmarks!G$5,4,IF(P192&lt;Benchmarks!H$5,5,6))))))</f>
        <v>0</v>
      </c>
      <c r="R192" s="33">
        <v>0.94525547450000003</v>
      </c>
      <c r="S192" s="31">
        <f t="shared" si="17"/>
        <v>0</v>
      </c>
      <c r="T192" s="31">
        <v>3.3319999999999999</v>
      </c>
      <c r="U192" s="29">
        <f>IF(T192&lt;Benchmarks!C$6,0,IF(T192&lt;Benchmarks!D$6,1,IF(T192&lt;Benchmarks!E$6,2,IF(T192&lt;Benchmarks!F$6,3,IF(T192&lt;Benchmarks!G$6,4,IF(T192&lt;Benchmarks!H$6,5,6))))))</f>
        <v>1</v>
      </c>
      <c r="V192" s="33">
        <v>0.85897435899999997</v>
      </c>
      <c r="W192" s="31">
        <f t="shared" si="18"/>
        <v>0.85897435899999997</v>
      </c>
      <c r="X192" s="31">
        <f t="shared" si="19"/>
        <v>1.7750327532000001</v>
      </c>
      <c r="Y192" s="29">
        <v>30</v>
      </c>
      <c r="Z192" s="33">
        <f t="shared" si="20"/>
        <v>5.9167758440000003E-2</v>
      </c>
    </row>
    <row r="193" spans="1:26" x14ac:dyDescent="0.45">
      <c r="A193" s="28" t="s">
        <v>4309</v>
      </c>
      <c r="B193" s="27" t="s">
        <v>4310</v>
      </c>
      <c r="C193" s="27" t="s">
        <v>4311</v>
      </c>
      <c r="D193" s="31">
        <v>2.9489999999999998</v>
      </c>
      <c r="E193" s="32">
        <f>IF(D193&lt;Benchmarks!C$9,0,IF(D193&lt;Benchmarks!D$9,1,IF(D193&lt;Benchmarks!E$9,2,IF(D193&lt;Benchmarks!F$9,3,IF(D193&lt;Benchmarks!G$9,4,IF(D193&lt;Benchmarks!H$9,5,6))))))</f>
        <v>5</v>
      </c>
      <c r="F193" s="33">
        <v>0.97445255470000003</v>
      </c>
      <c r="G193" s="31">
        <f t="shared" si="14"/>
        <v>4.8722627735000001</v>
      </c>
      <c r="H193" s="31">
        <v>1.6639999999999999</v>
      </c>
      <c r="I193" s="32">
        <f>IF(H193&lt;Benchmarks!C$8,0,IF(H193&lt;Benchmarks!D$8,1,IF(H193&lt;Benchmarks!E$8,2,IF(H193&lt;Benchmarks!F$8,3,IF(H193&lt;Benchmarks!G$8,4,IF(H193&lt;Benchmarks!H$8,5,6))))))</f>
        <v>6</v>
      </c>
      <c r="J193" s="33">
        <v>1</v>
      </c>
      <c r="K193" s="31">
        <f t="shared" si="15"/>
        <v>6</v>
      </c>
      <c r="L193" s="31">
        <v>0.60699999999999998</v>
      </c>
      <c r="M193" s="32">
        <f>IF(L193&lt;Benchmarks!C$7,0,IF(L193&lt;Benchmarks!D$7,1,IF(L193&lt;Benchmarks!E$7,2,IF(L193&lt;Benchmarks!F$7,3,IF(L193&lt;Benchmarks!G$7,4,IF(L193&lt;Benchmarks!H$7,5,6))))))</f>
        <v>5</v>
      </c>
      <c r="N193" s="33">
        <v>1</v>
      </c>
      <c r="O193" s="31">
        <f t="shared" si="16"/>
        <v>5</v>
      </c>
      <c r="P193" s="31">
        <v>5.22</v>
      </c>
      <c r="Q193" s="29">
        <f>IF(P193&lt;Benchmarks!C$5,0,IF(P193&lt;Benchmarks!D$5,1,IF(P193&lt;Benchmarks!E$5,2,IF(P193&lt;Benchmarks!F$5,3,IF(P193&lt;Benchmarks!G$5,4,IF(P193&lt;Benchmarks!H$5,5,6))))))</f>
        <v>6</v>
      </c>
      <c r="R193" s="33">
        <v>0.54379562039999996</v>
      </c>
      <c r="S193" s="31">
        <f t="shared" si="17"/>
        <v>3.2627737223999995</v>
      </c>
      <c r="T193" s="31">
        <v>4.6120000000000001</v>
      </c>
      <c r="U193" s="29">
        <f>IF(T193&lt;Benchmarks!C$6,0,IF(T193&lt;Benchmarks!D$6,1,IF(T193&lt;Benchmarks!E$6,2,IF(T193&lt;Benchmarks!F$6,3,IF(T193&lt;Benchmarks!G$6,4,IF(T193&lt;Benchmarks!H$6,5,6))))))</f>
        <v>6</v>
      </c>
      <c r="V193" s="33">
        <v>0.33333333329999998</v>
      </c>
      <c r="W193" s="31">
        <f t="shared" si="18"/>
        <v>1.9999999998</v>
      </c>
      <c r="X193" s="31">
        <f t="shared" si="19"/>
        <v>21.1350364957</v>
      </c>
      <c r="Y193" s="29">
        <v>30</v>
      </c>
      <c r="Z193" s="33">
        <f t="shared" si="20"/>
        <v>0.70450121652333331</v>
      </c>
    </row>
    <row r="194" spans="1:26" x14ac:dyDescent="0.45">
      <c r="A194" s="28" t="s">
        <v>3361</v>
      </c>
      <c r="B194" s="27" t="s">
        <v>3362</v>
      </c>
      <c r="C194" s="27" t="s">
        <v>3363</v>
      </c>
      <c r="D194" s="31">
        <v>3.9689999999999999</v>
      </c>
      <c r="E194" s="32">
        <f>IF(D194&lt;Benchmarks!C$9,0,IF(D194&lt;Benchmarks!D$9,1,IF(D194&lt;Benchmarks!E$9,2,IF(D194&lt;Benchmarks!F$9,3,IF(D194&lt;Benchmarks!G$9,4,IF(D194&lt;Benchmarks!H$9,5,6))))))</f>
        <v>6</v>
      </c>
      <c r="F194" s="33">
        <v>1</v>
      </c>
      <c r="G194" s="31">
        <f t="shared" si="14"/>
        <v>6</v>
      </c>
      <c r="H194" s="31">
        <v>0.94099999999999995</v>
      </c>
      <c r="I194" s="32">
        <f>IF(H194&lt;Benchmarks!C$8,0,IF(H194&lt;Benchmarks!D$8,1,IF(H194&lt;Benchmarks!E$8,2,IF(H194&lt;Benchmarks!F$8,3,IF(H194&lt;Benchmarks!G$8,4,IF(H194&lt;Benchmarks!H$8,5,6))))))</f>
        <v>0</v>
      </c>
      <c r="J194" s="33">
        <v>1</v>
      </c>
      <c r="K194" s="31">
        <f t="shared" si="15"/>
        <v>0</v>
      </c>
      <c r="L194" s="31">
        <v>0.432</v>
      </c>
      <c r="M194" s="32">
        <f>IF(L194&lt;Benchmarks!C$7,0,IF(L194&lt;Benchmarks!D$7,1,IF(L194&lt;Benchmarks!E$7,2,IF(L194&lt;Benchmarks!F$7,3,IF(L194&lt;Benchmarks!G$7,4,IF(L194&lt;Benchmarks!H$7,5,6))))))</f>
        <v>3</v>
      </c>
      <c r="N194" s="33">
        <v>1</v>
      </c>
      <c r="O194" s="31">
        <f t="shared" si="16"/>
        <v>3</v>
      </c>
      <c r="P194" s="31">
        <v>5.3419999999999996</v>
      </c>
      <c r="Q194" s="29">
        <f>IF(P194&lt;Benchmarks!C$5,0,IF(P194&lt;Benchmarks!D$5,1,IF(P194&lt;Benchmarks!E$5,2,IF(P194&lt;Benchmarks!F$5,3,IF(P194&lt;Benchmarks!G$5,4,IF(P194&lt;Benchmarks!H$5,5,6))))))</f>
        <v>6</v>
      </c>
      <c r="R194" s="33">
        <v>1</v>
      </c>
      <c r="S194" s="31">
        <f t="shared" si="17"/>
        <v>6</v>
      </c>
      <c r="T194" s="31">
        <v>5.0529999999999999</v>
      </c>
      <c r="U194" s="29">
        <f>IF(T194&lt;Benchmarks!C$6,0,IF(T194&lt;Benchmarks!D$6,1,IF(T194&lt;Benchmarks!E$6,2,IF(T194&lt;Benchmarks!F$6,3,IF(T194&lt;Benchmarks!G$6,4,IF(T194&lt;Benchmarks!H$6,5,6))))))</f>
        <v>6</v>
      </c>
      <c r="V194" s="33">
        <v>1</v>
      </c>
      <c r="W194" s="31">
        <f t="shared" si="18"/>
        <v>6</v>
      </c>
      <c r="X194" s="31">
        <f t="shared" si="19"/>
        <v>21</v>
      </c>
      <c r="Y194" s="29">
        <v>30</v>
      </c>
      <c r="Z194" s="33">
        <f t="shared" si="20"/>
        <v>0.7</v>
      </c>
    </row>
    <row r="195" spans="1:26" x14ac:dyDescent="0.45">
      <c r="A195" s="28" t="s">
        <v>3366</v>
      </c>
      <c r="B195" s="27" t="s">
        <v>3367</v>
      </c>
      <c r="C195" s="27" t="s">
        <v>3368</v>
      </c>
      <c r="D195" s="31">
        <v>3.9289999999999998</v>
      </c>
      <c r="E195" s="32">
        <f>IF(D195&lt;Benchmarks!C$9,0,IF(D195&lt;Benchmarks!D$9,1,IF(D195&lt;Benchmarks!E$9,2,IF(D195&lt;Benchmarks!F$9,3,IF(D195&lt;Benchmarks!G$9,4,IF(D195&lt;Benchmarks!H$9,5,6))))))</f>
        <v>6</v>
      </c>
      <c r="F195" s="33">
        <v>1</v>
      </c>
      <c r="G195" s="31">
        <f t="shared" si="14"/>
        <v>6</v>
      </c>
      <c r="H195" s="31">
        <v>0.89500000000000002</v>
      </c>
      <c r="I195" s="32">
        <f>IF(H195&lt;Benchmarks!C$8,0,IF(H195&lt;Benchmarks!D$8,1,IF(H195&lt;Benchmarks!E$8,2,IF(H195&lt;Benchmarks!F$8,3,IF(H195&lt;Benchmarks!G$8,4,IF(H195&lt;Benchmarks!H$8,5,6))))))</f>
        <v>0</v>
      </c>
      <c r="J195" s="33">
        <v>1</v>
      </c>
      <c r="K195" s="31">
        <f t="shared" si="15"/>
        <v>0</v>
      </c>
      <c r="L195" s="31">
        <v>0.503</v>
      </c>
      <c r="M195" s="32">
        <f>IF(L195&lt;Benchmarks!C$7,0,IF(L195&lt;Benchmarks!D$7,1,IF(L195&lt;Benchmarks!E$7,2,IF(L195&lt;Benchmarks!F$7,3,IF(L195&lt;Benchmarks!G$7,4,IF(L195&lt;Benchmarks!H$7,5,6))))))</f>
        <v>4</v>
      </c>
      <c r="N195" s="33">
        <v>1</v>
      </c>
      <c r="O195" s="31">
        <f t="shared" si="16"/>
        <v>4</v>
      </c>
      <c r="P195" s="31">
        <v>5.327</v>
      </c>
      <c r="Q195" s="29">
        <f>IF(P195&lt;Benchmarks!C$5,0,IF(P195&lt;Benchmarks!D$5,1,IF(P195&lt;Benchmarks!E$5,2,IF(P195&lt;Benchmarks!F$5,3,IF(P195&lt;Benchmarks!G$5,4,IF(P195&lt;Benchmarks!H$5,5,6))))))</f>
        <v>6</v>
      </c>
      <c r="R195" s="33">
        <v>1</v>
      </c>
      <c r="S195" s="31">
        <f t="shared" si="17"/>
        <v>6</v>
      </c>
      <c r="T195" s="31">
        <v>4.8010000000000002</v>
      </c>
      <c r="U195" s="29">
        <f>IF(T195&lt;Benchmarks!C$6,0,IF(T195&lt;Benchmarks!D$6,1,IF(T195&lt;Benchmarks!E$6,2,IF(T195&lt;Benchmarks!F$6,3,IF(T195&lt;Benchmarks!G$6,4,IF(T195&lt;Benchmarks!H$6,5,6))))))</f>
        <v>6</v>
      </c>
      <c r="V195" s="33">
        <v>1</v>
      </c>
      <c r="W195" s="31">
        <f t="shared" si="18"/>
        <v>6</v>
      </c>
      <c r="X195" s="31">
        <f t="shared" si="19"/>
        <v>22</v>
      </c>
      <c r="Y195" s="29">
        <v>30</v>
      </c>
      <c r="Z195" s="33">
        <f t="shared" si="20"/>
        <v>0.73333333333333328</v>
      </c>
    </row>
    <row r="196" spans="1:26" x14ac:dyDescent="0.45">
      <c r="A196" s="28" t="s">
        <v>1143</v>
      </c>
      <c r="B196" s="27" t="s">
        <v>1144</v>
      </c>
      <c r="C196" s="27" t="s">
        <v>1145</v>
      </c>
      <c r="D196" s="31">
        <v>2.4380000000000002</v>
      </c>
      <c r="E196" s="32">
        <f>IF(D196&lt;Benchmarks!C$9,0,IF(D196&lt;Benchmarks!D$9,1,IF(D196&lt;Benchmarks!E$9,2,IF(D196&lt;Benchmarks!F$9,3,IF(D196&lt;Benchmarks!G$9,4,IF(D196&lt;Benchmarks!H$9,5,6))))))</f>
        <v>2</v>
      </c>
      <c r="F196" s="33">
        <v>0.52189781020000003</v>
      </c>
      <c r="G196" s="31">
        <f t="shared" si="14"/>
        <v>1.0437956204000001</v>
      </c>
      <c r="H196" s="31">
        <v>1.246</v>
      </c>
      <c r="I196" s="32">
        <f>IF(H196&lt;Benchmarks!C$8,0,IF(H196&lt;Benchmarks!D$8,1,IF(H196&lt;Benchmarks!E$8,2,IF(H196&lt;Benchmarks!F$8,3,IF(H196&lt;Benchmarks!G$8,4,IF(H196&lt;Benchmarks!H$8,5,6))))))</f>
        <v>5</v>
      </c>
      <c r="J196" s="33">
        <v>1</v>
      </c>
      <c r="K196" s="31">
        <f t="shared" si="15"/>
        <v>5</v>
      </c>
      <c r="L196" s="31">
        <v>0.45900000000000002</v>
      </c>
      <c r="M196" s="32">
        <f>IF(L196&lt;Benchmarks!C$7,0,IF(L196&lt;Benchmarks!D$7,1,IF(L196&lt;Benchmarks!E$7,2,IF(L196&lt;Benchmarks!F$7,3,IF(L196&lt;Benchmarks!G$7,4,IF(L196&lt;Benchmarks!H$7,5,6))))))</f>
        <v>4</v>
      </c>
      <c r="N196" s="33">
        <v>1</v>
      </c>
      <c r="O196" s="31">
        <f t="shared" si="16"/>
        <v>4</v>
      </c>
      <c r="P196" s="31">
        <v>4.1440000000000001</v>
      </c>
      <c r="Q196" s="29">
        <f>IF(P196&lt;Benchmarks!C$5,0,IF(P196&lt;Benchmarks!D$5,1,IF(P196&lt;Benchmarks!E$5,2,IF(P196&lt;Benchmarks!F$5,3,IF(P196&lt;Benchmarks!G$5,4,IF(P196&lt;Benchmarks!H$5,5,6))))))</f>
        <v>4</v>
      </c>
      <c r="R196" s="33">
        <v>0.90145985399999995</v>
      </c>
      <c r="S196" s="31">
        <f t="shared" si="17"/>
        <v>3.6058394159999998</v>
      </c>
      <c r="T196" s="31">
        <v>3.657</v>
      </c>
      <c r="U196" s="29">
        <f>IF(T196&lt;Benchmarks!C$6,0,IF(T196&lt;Benchmarks!D$6,1,IF(T196&lt;Benchmarks!E$6,2,IF(T196&lt;Benchmarks!F$6,3,IF(T196&lt;Benchmarks!G$6,4,IF(T196&lt;Benchmarks!H$6,5,6))))))</f>
        <v>3</v>
      </c>
      <c r="V196" s="33">
        <v>0.78205128209999997</v>
      </c>
      <c r="W196" s="31">
        <f t="shared" si="18"/>
        <v>2.3461538463</v>
      </c>
      <c r="X196" s="31">
        <f t="shared" si="19"/>
        <v>15.995788882700001</v>
      </c>
      <c r="Y196" s="29">
        <v>30</v>
      </c>
      <c r="Z196" s="33">
        <f t="shared" si="20"/>
        <v>0.53319296275666672</v>
      </c>
    </row>
    <row r="197" spans="1:26" x14ac:dyDescent="0.45">
      <c r="A197" s="28" t="s">
        <v>189</v>
      </c>
      <c r="B197" s="27" t="s">
        <v>190</v>
      </c>
      <c r="C197" s="27" t="s">
        <v>191</v>
      </c>
      <c r="D197" s="31">
        <v>2.6230000000000002</v>
      </c>
      <c r="E197" s="32">
        <f>IF(D197&lt;Benchmarks!C$9,0,IF(D197&lt;Benchmarks!D$9,1,IF(D197&lt;Benchmarks!E$9,2,IF(D197&lt;Benchmarks!F$9,3,IF(D197&lt;Benchmarks!G$9,4,IF(D197&lt;Benchmarks!H$9,5,6))))))</f>
        <v>4</v>
      </c>
      <c r="F197" s="33">
        <v>0.85401459850000006</v>
      </c>
      <c r="G197" s="31">
        <f t="shared" si="14"/>
        <v>3.4160583940000002</v>
      </c>
      <c r="H197" s="31">
        <v>1.194</v>
      </c>
      <c r="I197" s="32">
        <f>IF(H197&lt;Benchmarks!C$8,0,IF(H197&lt;Benchmarks!D$8,1,IF(H197&lt;Benchmarks!E$8,2,IF(H197&lt;Benchmarks!F$8,3,IF(H197&lt;Benchmarks!G$8,4,IF(H197&lt;Benchmarks!H$8,5,6))))))</f>
        <v>4</v>
      </c>
      <c r="J197" s="33">
        <v>1</v>
      </c>
      <c r="K197" s="31">
        <f t="shared" si="15"/>
        <v>4</v>
      </c>
      <c r="L197" s="31">
        <v>0.252</v>
      </c>
      <c r="M197" s="32">
        <f>IF(L197&lt;Benchmarks!C$7,0,IF(L197&lt;Benchmarks!D$7,1,IF(L197&lt;Benchmarks!E$7,2,IF(L197&lt;Benchmarks!F$7,3,IF(L197&lt;Benchmarks!G$7,4,IF(L197&lt;Benchmarks!H$7,5,6))))))</f>
        <v>0</v>
      </c>
      <c r="N197" s="33">
        <v>1</v>
      </c>
      <c r="O197" s="31">
        <f t="shared" si="16"/>
        <v>0</v>
      </c>
      <c r="P197" s="31">
        <v>4.069</v>
      </c>
      <c r="Q197" s="29">
        <f>IF(P197&lt;Benchmarks!C$5,0,IF(P197&lt;Benchmarks!D$5,1,IF(P197&lt;Benchmarks!E$5,2,IF(P197&lt;Benchmarks!F$5,3,IF(P197&lt;Benchmarks!G$5,4,IF(P197&lt;Benchmarks!H$5,5,6))))))</f>
        <v>3</v>
      </c>
      <c r="R197" s="33">
        <v>0.88321167879999996</v>
      </c>
      <c r="S197" s="31">
        <f t="shared" si="17"/>
        <v>2.6496350363999999</v>
      </c>
      <c r="T197" s="31">
        <v>3.7050000000000001</v>
      </c>
      <c r="U197" s="29">
        <f>IF(T197&lt;Benchmarks!C$6,0,IF(T197&lt;Benchmarks!D$6,1,IF(T197&lt;Benchmarks!E$6,2,IF(T197&lt;Benchmarks!F$6,3,IF(T197&lt;Benchmarks!G$6,4,IF(T197&lt;Benchmarks!H$6,5,6))))))</f>
        <v>3</v>
      </c>
      <c r="V197" s="33">
        <v>0.85897435899999997</v>
      </c>
      <c r="W197" s="31">
        <f t="shared" si="18"/>
        <v>2.576923077</v>
      </c>
      <c r="X197" s="31">
        <f t="shared" si="19"/>
        <v>12.6426165074</v>
      </c>
      <c r="Y197" s="29">
        <v>30</v>
      </c>
      <c r="Z197" s="33">
        <f t="shared" si="20"/>
        <v>0.42142055024666664</v>
      </c>
    </row>
    <row r="198" spans="1:26" x14ac:dyDescent="0.45">
      <c r="A198" s="28" t="s">
        <v>4314</v>
      </c>
      <c r="B198" s="27" t="s">
        <v>4315</v>
      </c>
      <c r="C198" s="27" t="s">
        <v>4316</v>
      </c>
      <c r="D198" s="31">
        <v>2.0150000000000001</v>
      </c>
      <c r="E198" s="32">
        <f>IF(D198&lt;Benchmarks!C$9,0,IF(D198&lt;Benchmarks!D$9,1,IF(D198&lt;Benchmarks!E$9,2,IF(D198&lt;Benchmarks!F$9,3,IF(D198&lt;Benchmarks!G$9,4,IF(D198&lt;Benchmarks!H$9,5,6))))))</f>
        <v>0</v>
      </c>
      <c r="F198" s="33">
        <v>0.81386861310000003</v>
      </c>
      <c r="G198" s="31">
        <f t="shared" ref="G198:G261" si="21">E198*F198</f>
        <v>0</v>
      </c>
      <c r="H198" s="31">
        <v>0.73699999999999999</v>
      </c>
      <c r="I198" s="32">
        <f>IF(H198&lt;Benchmarks!C$8,0,IF(H198&lt;Benchmarks!D$8,1,IF(H198&lt;Benchmarks!E$8,2,IF(H198&lt;Benchmarks!F$8,3,IF(H198&lt;Benchmarks!G$8,4,IF(H198&lt;Benchmarks!H$8,5,6))))))</f>
        <v>0</v>
      </c>
      <c r="J198" s="33">
        <v>1</v>
      </c>
      <c r="K198" s="31">
        <f t="shared" ref="K198:K261" si="22">I198*J198</f>
        <v>0</v>
      </c>
      <c r="L198" s="31">
        <v>0.50700000000000001</v>
      </c>
      <c r="M198" s="32">
        <f>IF(L198&lt;Benchmarks!C$7,0,IF(L198&lt;Benchmarks!D$7,1,IF(L198&lt;Benchmarks!E$7,2,IF(L198&lt;Benchmarks!F$7,3,IF(L198&lt;Benchmarks!G$7,4,IF(L198&lt;Benchmarks!H$7,5,6))))))</f>
        <v>4</v>
      </c>
      <c r="N198" s="33">
        <v>1</v>
      </c>
      <c r="O198" s="31">
        <f t="shared" ref="O198:O261" si="23">M198*N198</f>
        <v>4</v>
      </c>
      <c r="P198" s="31">
        <v>3.2589999999999999</v>
      </c>
      <c r="Q198" s="29">
        <f>IF(P198&lt;Benchmarks!C$5,0,IF(P198&lt;Benchmarks!D$5,1,IF(P198&lt;Benchmarks!E$5,2,IF(P198&lt;Benchmarks!F$5,3,IF(P198&lt;Benchmarks!G$5,4,IF(P198&lt;Benchmarks!H$5,5,6))))))</f>
        <v>0</v>
      </c>
      <c r="R198" s="33">
        <v>0.87956204380000003</v>
      </c>
      <c r="S198" s="31">
        <f t="shared" ref="S198:S261" si="24">Q198*R198</f>
        <v>0</v>
      </c>
      <c r="T198" s="31">
        <v>2.97</v>
      </c>
      <c r="U198" s="29">
        <f>IF(T198&lt;Benchmarks!C$6,0,IF(T198&lt;Benchmarks!D$6,1,IF(T198&lt;Benchmarks!E$6,2,IF(T198&lt;Benchmarks!F$6,3,IF(T198&lt;Benchmarks!G$6,4,IF(T198&lt;Benchmarks!H$6,5,6))))))</f>
        <v>0</v>
      </c>
      <c r="V198" s="33">
        <v>0.75641025640000004</v>
      </c>
      <c r="W198" s="31">
        <f t="shared" ref="W198:W261" si="25">U198*V198</f>
        <v>0</v>
      </c>
      <c r="X198" s="31">
        <f t="shared" ref="X198:X261" si="26">W198+S198+O198+K198+G198</f>
        <v>4</v>
      </c>
      <c r="Y198" s="29">
        <v>30</v>
      </c>
      <c r="Z198" s="33">
        <f t="shared" ref="Z198:Z261" si="27">X198/Y198</f>
        <v>0.13333333333333333</v>
      </c>
    </row>
    <row r="199" spans="1:26" x14ac:dyDescent="0.45">
      <c r="A199" s="28" t="s">
        <v>1632</v>
      </c>
      <c r="B199" s="27" t="s">
        <v>1633</v>
      </c>
      <c r="C199" s="27" t="s">
        <v>1634</v>
      </c>
      <c r="D199" s="31">
        <v>1.9119999999999999</v>
      </c>
      <c r="E199" s="32">
        <f>IF(D199&lt;Benchmarks!C$9,0,IF(D199&lt;Benchmarks!D$9,1,IF(D199&lt;Benchmarks!E$9,2,IF(D199&lt;Benchmarks!F$9,3,IF(D199&lt;Benchmarks!G$9,4,IF(D199&lt;Benchmarks!H$9,5,6))))))</f>
        <v>0</v>
      </c>
      <c r="F199" s="33">
        <v>0.78832116789999995</v>
      </c>
      <c r="G199" s="31">
        <f t="shared" si="21"/>
        <v>0</v>
      </c>
      <c r="H199" s="31">
        <v>1.2090000000000001</v>
      </c>
      <c r="I199" s="32">
        <f>IF(H199&lt;Benchmarks!C$8,0,IF(H199&lt;Benchmarks!D$8,1,IF(H199&lt;Benchmarks!E$8,2,IF(H199&lt;Benchmarks!F$8,3,IF(H199&lt;Benchmarks!G$8,4,IF(H199&lt;Benchmarks!H$8,5,6))))))</f>
        <v>4</v>
      </c>
      <c r="J199" s="33">
        <v>1</v>
      </c>
      <c r="K199" s="31">
        <f t="shared" si="22"/>
        <v>4</v>
      </c>
      <c r="L199" s="31">
        <v>0.57199999999999995</v>
      </c>
      <c r="M199" s="32">
        <f>IF(L199&lt;Benchmarks!C$7,0,IF(L199&lt;Benchmarks!D$7,1,IF(L199&lt;Benchmarks!E$7,2,IF(L199&lt;Benchmarks!F$7,3,IF(L199&lt;Benchmarks!G$7,4,IF(L199&lt;Benchmarks!H$7,5,6))))))</f>
        <v>5</v>
      </c>
      <c r="N199" s="33">
        <v>1</v>
      </c>
      <c r="O199" s="31">
        <f t="shared" si="23"/>
        <v>5</v>
      </c>
      <c r="P199" s="31">
        <v>3.6930000000000001</v>
      </c>
      <c r="Q199" s="29">
        <f>IF(P199&lt;Benchmarks!C$5,0,IF(P199&lt;Benchmarks!D$5,1,IF(P199&lt;Benchmarks!E$5,2,IF(P199&lt;Benchmarks!F$5,3,IF(P199&lt;Benchmarks!G$5,4,IF(P199&lt;Benchmarks!H$5,5,6))))))</f>
        <v>1</v>
      </c>
      <c r="R199" s="33">
        <v>1</v>
      </c>
      <c r="S199" s="31">
        <f t="shared" si="24"/>
        <v>1</v>
      </c>
      <c r="T199" s="31">
        <v>3.262</v>
      </c>
      <c r="U199" s="29">
        <f>IF(T199&lt;Benchmarks!C$6,0,IF(T199&lt;Benchmarks!D$6,1,IF(T199&lt;Benchmarks!E$6,2,IF(T199&lt;Benchmarks!F$6,3,IF(T199&lt;Benchmarks!G$6,4,IF(T199&lt;Benchmarks!H$6,5,6))))))</f>
        <v>0</v>
      </c>
      <c r="V199" s="33">
        <v>1</v>
      </c>
      <c r="W199" s="31">
        <f t="shared" si="25"/>
        <v>0</v>
      </c>
      <c r="X199" s="31">
        <f t="shared" si="26"/>
        <v>10</v>
      </c>
      <c r="Y199" s="29">
        <v>30</v>
      </c>
      <c r="Z199" s="33">
        <f t="shared" si="27"/>
        <v>0.33333333333333331</v>
      </c>
    </row>
    <row r="200" spans="1:26" x14ac:dyDescent="0.45">
      <c r="A200" s="28" t="s">
        <v>826</v>
      </c>
      <c r="B200" s="27" t="s">
        <v>827</v>
      </c>
      <c r="C200" s="27" t="s">
        <v>828</v>
      </c>
      <c r="D200" s="31">
        <v>2.5110000000000001</v>
      </c>
      <c r="E200" s="32">
        <f>IF(D200&lt;Benchmarks!C$9,0,IF(D200&lt;Benchmarks!D$9,1,IF(D200&lt;Benchmarks!E$9,2,IF(D200&lt;Benchmarks!F$9,3,IF(D200&lt;Benchmarks!G$9,4,IF(D200&lt;Benchmarks!H$9,5,6))))))</f>
        <v>3</v>
      </c>
      <c r="F200" s="33">
        <v>0.60583941610000003</v>
      </c>
      <c r="G200" s="31">
        <f t="shared" si="21"/>
        <v>1.8175182483000001</v>
      </c>
      <c r="H200" s="31">
        <v>1.016</v>
      </c>
      <c r="I200" s="32">
        <f>IF(H200&lt;Benchmarks!C$8,0,IF(H200&lt;Benchmarks!D$8,1,IF(H200&lt;Benchmarks!E$8,2,IF(H200&lt;Benchmarks!F$8,3,IF(H200&lt;Benchmarks!G$8,4,IF(H200&lt;Benchmarks!H$8,5,6))))))</f>
        <v>1</v>
      </c>
      <c r="J200" s="33">
        <v>1</v>
      </c>
      <c r="K200" s="31">
        <f t="shared" si="22"/>
        <v>1</v>
      </c>
      <c r="L200" s="31">
        <v>0.58699999999999997</v>
      </c>
      <c r="M200" s="32">
        <f>IF(L200&lt;Benchmarks!C$7,0,IF(L200&lt;Benchmarks!D$7,1,IF(L200&lt;Benchmarks!E$7,2,IF(L200&lt;Benchmarks!F$7,3,IF(L200&lt;Benchmarks!G$7,4,IF(L200&lt;Benchmarks!H$7,5,6))))))</f>
        <v>5</v>
      </c>
      <c r="N200" s="33">
        <v>1</v>
      </c>
      <c r="O200" s="31">
        <f t="shared" si="23"/>
        <v>5</v>
      </c>
      <c r="P200" s="31">
        <v>4.1139999999999999</v>
      </c>
      <c r="Q200" s="29">
        <f>IF(P200&lt;Benchmarks!C$5,0,IF(P200&lt;Benchmarks!D$5,1,IF(P200&lt;Benchmarks!E$5,2,IF(P200&lt;Benchmarks!F$5,3,IF(P200&lt;Benchmarks!G$5,4,IF(P200&lt;Benchmarks!H$5,5,6))))))</f>
        <v>3</v>
      </c>
      <c r="R200" s="33">
        <v>0.75912408760000005</v>
      </c>
      <c r="S200" s="31">
        <f t="shared" si="24"/>
        <v>2.2773722628000002</v>
      </c>
      <c r="T200" s="31">
        <v>3.7320000000000002</v>
      </c>
      <c r="U200" s="29">
        <f>IF(T200&lt;Benchmarks!C$6,0,IF(T200&lt;Benchmarks!D$6,1,IF(T200&lt;Benchmarks!E$6,2,IF(T200&lt;Benchmarks!F$6,3,IF(T200&lt;Benchmarks!G$6,4,IF(T200&lt;Benchmarks!H$6,5,6))))))</f>
        <v>3</v>
      </c>
      <c r="V200" s="33">
        <v>0.64102564100000003</v>
      </c>
      <c r="W200" s="31">
        <f t="shared" si="25"/>
        <v>1.923076923</v>
      </c>
      <c r="X200" s="31">
        <f t="shared" si="26"/>
        <v>12.017967434100001</v>
      </c>
      <c r="Y200" s="29">
        <v>30</v>
      </c>
      <c r="Z200" s="33">
        <f t="shared" si="27"/>
        <v>0.40059891447000001</v>
      </c>
    </row>
    <row r="201" spans="1:26" x14ac:dyDescent="0.45">
      <c r="A201" s="28" t="s">
        <v>4657</v>
      </c>
      <c r="B201" s="27" t="s">
        <v>4658</v>
      </c>
      <c r="C201" s="27" t="s">
        <v>4659</v>
      </c>
      <c r="D201" s="31">
        <v>2.5259999999999998</v>
      </c>
      <c r="E201" s="32">
        <f>IF(D201&lt;Benchmarks!C$9,0,IF(D201&lt;Benchmarks!D$9,1,IF(D201&lt;Benchmarks!E$9,2,IF(D201&lt;Benchmarks!F$9,3,IF(D201&lt;Benchmarks!G$9,4,IF(D201&lt;Benchmarks!H$9,5,6))))))</f>
        <v>3</v>
      </c>
      <c r="F201" s="33">
        <v>0.96715328469999995</v>
      </c>
      <c r="G201" s="31">
        <f t="shared" si="21"/>
        <v>2.9014598540999996</v>
      </c>
      <c r="H201" s="31">
        <v>1.5640000000000001</v>
      </c>
      <c r="I201" s="32">
        <f>IF(H201&lt;Benchmarks!C$8,0,IF(H201&lt;Benchmarks!D$8,1,IF(H201&lt;Benchmarks!E$8,2,IF(H201&lt;Benchmarks!F$8,3,IF(H201&lt;Benchmarks!G$8,4,IF(H201&lt;Benchmarks!H$8,5,6))))))</f>
        <v>6</v>
      </c>
      <c r="J201" s="33">
        <v>1</v>
      </c>
      <c r="K201" s="31">
        <f t="shared" si="22"/>
        <v>6</v>
      </c>
      <c r="L201" s="31">
        <v>0.254</v>
      </c>
      <c r="M201" s="32">
        <f>IF(L201&lt;Benchmarks!C$7,0,IF(L201&lt;Benchmarks!D$7,1,IF(L201&lt;Benchmarks!E$7,2,IF(L201&lt;Benchmarks!F$7,3,IF(L201&lt;Benchmarks!G$7,4,IF(L201&lt;Benchmarks!H$7,5,6))))))</f>
        <v>0</v>
      </c>
      <c r="N201" s="33">
        <v>1</v>
      </c>
      <c r="O201" s="31">
        <f t="shared" si="23"/>
        <v>0</v>
      </c>
      <c r="P201" s="31">
        <v>4.3440000000000003</v>
      </c>
      <c r="Q201" s="29">
        <f>IF(P201&lt;Benchmarks!C$5,0,IF(P201&lt;Benchmarks!D$5,1,IF(P201&lt;Benchmarks!E$5,2,IF(P201&lt;Benchmarks!F$5,3,IF(P201&lt;Benchmarks!G$5,4,IF(P201&lt;Benchmarks!H$5,5,6))))))</f>
        <v>5</v>
      </c>
      <c r="R201" s="33">
        <v>1</v>
      </c>
      <c r="S201" s="31">
        <f t="shared" si="24"/>
        <v>5</v>
      </c>
      <c r="T201" s="31">
        <v>3.7810000000000001</v>
      </c>
      <c r="U201" s="29">
        <f>IF(T201&lt;Benchmarks!C$6,0,IF(T201&lt;Benchmarks!D$6,1,IF(T201&lt;Benchmarks!E$6,2,IF(T201&lt;Benchmarks!F$6,3,IF(T201&lt;Benchmarks!G$6,4,IF(T201&lt;Benchmarks!H$6,5,6))))))</f>
        <v>4</v>
      </c>
      <c r="V201" s="33">
        <v>1</v>
      </c>
      <c r="W201" s="31">
        <f t="shared" si="25"/>
        <v>4</v>
      </c>
      <c r="X201" s="31">
        <f t="shared" si="26"/>
        <v>17.901459854100001</v>
      </c>
      <c r="Y201" s="29">
        <v>30</v>
      </c>
      <c r="Z201" s="33">
        <f t="shared" si="27"/>
        <v>0.59671532846999997</v>
      </c>
    </row>
    <row r="202" spans="1:26" x14ac:dyDescent="0.45">
      <c r="A202" s="28" t="s">
        <v>3972</v>
      </c>
      <c r="B202" s="27" t="s">
        <v>3973</v>
      </c>
      <c r="C202" s="27" t="s">
        <v>3974</v>
      </c>
      <c r="D202" s="31">
        <v>1.9770000000000001</v>
      </c>
      <c r="E202" s="32">
        <f>IF(D202&lt;Benchmarks!C$9,0,IF(D202&lt;Benchmarks!D$9,1,IF(D202&lt;Benchmarks!E$9,2,IF(D202&lt;Benchmarks!F$9,3,IF(D202&lt;Benchmarks!G$9,4,IF(D202&lt;Benchmarks!H$9,5,6))))))</f>
        <v>0</v>
      </c>
      <c r="F202" s="33">
        <v>0.43065693430000002</v>
      </c>
      <c r="G202" s="31">
        <f t="shared" si="21"/>
        <v>0</v>
      </c>
      <c r="H202" s="31">
        <v>1.1140000000000001</v>
      </c>
      <c r="I202" s="32">
        <f>IF(H202&lt;Benchmarks!C$8,0,IF(H202&lt;Benchmarks!D$8,1,IF(H202&lt;Benchmarks!E$8,2,IF(H202&lt;Benchmarks!F$8,3,IF(H202&lt;Benchmarks!G$8,4,IF(H202&lt;Benchmarks!H$8,5,6))))))</f>
        <v>3</v>
      </c>
      <c r="J202" s="33">
        <v>1</v>
      </c>
      <c r="K202" s="31">
        <f t="shared" si="22"/>
        <v>3</v>
      </c>
      <c r="L202" s="31">
        <v>0.35</v>
      </c>
      <c r="M202" s="32">
        <f>IF(L202&lt;Benchmarks!C$7,0,IF(L202&lt;Benchmarks!D$7,1,IF(L202&lt;Benchmarks!E$7,2,IF(L202&lt;Benchmarks!F$7,3,IF(L202&lt;Benchmarks!G$7,4,IF(L202&lt;Benchmarks!H$7,5,6))))))</f>
        <v>1</v>
      </c>
      <c r="N202" s="33">
        <v>1</v>
      </c>
      <c r="O202" s="31">
        <f t="shared" si="23"/>
        <v>1</v>
      </c>
      <c r="P202" s="31">
        <v>3.4409999999999998</v>
      </c>
      <c r="Q202" s="29">
        <f>IF(P202&lt;Benchmarks!C$5,0,IF(P202&lt;Benchmarks!D$5,1,IF(P202&lt;Benchmarks!E$5,2,IF(P202&lt;Benchmarks!F$5,3,IF(P202&lt;Benchmarks!G$5,4,IF(P202&lt;Benchmarks!H$5,5,6))))))</f>
        <v>0</v>
      </c>
      <c r="R202" s="33">
        <v>1</v>
      </c>
      <c r="S202" s="31">
        <f t="shared" si="24"/>
        <v>0</v>
      </c>
      <c r="T202" s="31">
        <v>3.3069999999999999</v>
      </c>
      <c r="U202" s="29">
        <f>IF(T202&lt;Benchmarks!C$6,0,IF(T202&lt;Benchmarks!D$6,1,IF(T202&lt;Benchmarks!E$6,2,IF(T202&lt;Benchmarks!F$6,3,IF(T202&lt;Benchmarks!G$6,4,IF(T202&lt;Benchmarks!H$6,5,6))))))</f>
        <v>1</v>
      </c>
      <c r="V202" s="33">
        <v>1</v>
      </c>
      <c r="W202" s="31">
        <f t="shared" si="25"/>
        <v>1</v>
      </c>
      <c r="X202" s="31">
        <f t="shared" si="26"/>
        <v>5</v>
      </c>
      <c r="Y202" s="29">
        <v>30</v>
      </c>
      <c r="Z202" s="33">
        <f t="shared" si="27"/>
        <v>0.16666666666666666</v>
      </c>
    </row>
    <row r="203" spans="1:26" x14ac:dyDescent="0.45">
      <c r="A203" s="28" t="s">
        <v>3977</v>
      </c>
      <c r="B203" s="27" t="s">
        <v>3978</v>
      </c>
      <c r="C203" s="27" t="s">
        <v>3979</v>
      </c>
      <c r="D203" s="31">
        <v>4.024</v>
      </c>
      <c r="E203" s="32">
        <f>IF(D203&lt;Benchmarks!C$9,0,IF(D203&lt;Benchmarks!D$9,1,IF(D203&lt;Benchmarks!E$9,2,IF(D203&lt;Benchmarks!F$9,3,IF(D203&lt;Benchmarks!G$9,4,IF(D203&lt;Benchmarks!H$9,5,6))))))</f>
        <v>6</v>
      </c>
      <c r="F203" s="33">
        <v>0.99635036499999996</v>
      </c>
      <c r="G203" s="31">
        <f t="shared" si="21"/>
        <v>5.9781021899999995</v>
      </c>
      <c r="H203" s="31">
        <v>1.054</v>
      </c>
      <c r="I203" s="32">
        <f>IF(H203&lt;Benchmarks!C$8,0,IF(H203&lt;Benchmarks!D$8,1,IF(H203&lt;Benchmarks!E$8,2,IF(H203&lt;Benchmarks!F$8,3,IF(H203&lt;Benchmarks!G$8,4,IF(H203&lt;Benchmarks!H$8,5,6))))))</f>
        <v>2</v>
      </c>
      <c r="J203" s="33">
        <v>1</v>
      </c>
      <c r="K203" s="31">
        <f t="shared" si="22"/>
        <v>2</v>
      </c>
      <c r="L203" s="31">
        <v>0.13800000000000001</v>
      </c>
      <c r="M203" s="32">
        <f>IF(L203&lt;Benchmarks!C$7,0,IF(L203&lt;Benchmarks!D$7,1,IF(L203&lt;Benchmarks!E$7,2,IF(L203&lt;Benchmarks!F$7,3,IF(L203&lt;Benchmarks!G$7,4,IF(L203&lt;Benchmarks!H$7,5,6))))))</f>
        <v>0</v>
      </c>
      <c r="N203" s="33">
        <v>1</v>
      </c>
      <c r="O203" s="31">
        <f t="shared" si="23"/>
        <v>0</v>
      </c>
      <c r="P203" s="31">
        <v>5.2160000000000002</v>
      </c>
      <c r="Q203" s="29">
        <f>IF(P203&lt;Benchmarks!C$5,0,IF(P203&lt;Benchmarks!D$5,1,IF(P203&lt;Benchmarks!E$5,2,IF(P203&lt;Benchmarks!F$5,3,IF(P203&lt;Benchmarks!G$5,4,IF(P203&lt;Benchmarks!H$5,5,6))))))</f>
        <v>6</v>
      </c>
      <c r="R203" s="33">
        <v>0.92335766419999998</v>
      </c>
      <c r="S203" s="31">
        <f t="shared" si="24"/>
        <v>5.5401459851999997</v>
      </c>
      <c r="T203" s="31">
        <v>4.7839999999999998</v>
      </c>
      <c r="U203" s="29">
        <f>IF(T203&lt;Benchmarks!C$6,0,IF(T203&lt;Benchmarks!D$6,1,IF(T203&lt;Benchmarks!E$6,2,IF(T203&lt;Benchmarks!F$6,3,IF(T203&lt;Benchmarks!G$6,4,IF(T203&lt;Benchmarks!H$6,5,6))))))</f>
        <v>6</v>
      </c>
      <c r="V203" s="33">
        <v>0.85897435899999997</v>
      </c>
      <c r="W203" s="31">
        <f t="shared" si="25"/>
        <v>5.153846154</v>
      </c>
      <c r="X203" s="31">
        <f t="shared" si="26"/>
        <v>18.6720943292</v>
      </c>
      <c r="Y203" s="29">
        <v>30</v>
      </c>
      <c r="Z203" s="33">
        <f t="shared" si="27"/>
        <v>0.62240314430666666</v>
      </c>
    </row>
    <row r="204" spans="1:26" x14ac:dyDescent="0.45">
      <c r="A204" s="28" t="s">
        <v>3024</v>
      </c>
      <c r="B204" s="27" t="s">
        <v>3025</v>
      </c>
      <c r="C204" s="27" t="s">
        <v>3026</v>
      </c>
      <c r="D204" s="31">
        <v>2.4430000000000001</v>
      </c>
      <c r="E204" s="32">
        <f>IF(D204&lt;Benchmarks!C$9,0,IF(D204&lt;Benchmarks!D$9,1,IF(D204&lt;Benchmarks!E$9,2,IF(D204&lt;Benchmarks!F$9,3,IF(D204&lt;Benchmarks!G$9,4,IF(D204&lt;Benchmarks!H$9,5,6))))))</f>
        <v>2</v>
      </c>
      <c r="F204" s="33">
        <v>0.81386861310000003</v>
      </c>
      <c r="G204" s="31">
        <f t="shared" si="21"/>
        <v>1.6277372262000001</v>
      </c>
      <c r="H204" s="31">
        <v>1.264</v>
      </c>
      <c r="I204" s="32">
        <f>IF(H204&lt;Benchmarks!C$8,0,IF(H204&lt;Benchmarks!D$8,1,IF(H204&lt;Benchmarks!E$8,2,IF(H204&lt;Benchmarks!F$8,3,IF(H204&lt;Benchmarks!G$8,4,IF(H204&lt;Benchmarks!H$8,5,6))))))</f>
        <v>5</v>
      </c>
      <c r="J204" s="33">
        <v>1</v>
      </c>
      <c r="K204" s="31">
        <f t="shared" si="22"/>
        <v>5</v>
      </c>
      <c r="L204" s="31">
        <v>0.29399999999999998</v>
      </c>
      <c r="M204" s="32">
        <f>IF(L204&lt;Benchmarks!C$7,0,IF(L204&lt;Benchmarks!D$7,1,IF(L204&lt;Benchmarks!E$7,2,IF(L204&lt;Benchmarks!F$7,3,IF(L204&lt;Benchmarks!G$7,4,IF(L204&lt;Benchmarks!H$7,5,6))))))</f>
        <v>0</v>
      </c>
      <c r="N204" s="33">
        <v>1</v>
      </c>
      <c r="O204" s="31">
        <f t="shared" si="23"/>
        <v>0</v>
      </c>
      <c r="P204" s="31">
        <v>4</v>
      </c>
      <c r="Q204" s="29">
        <f>IF(P204&lt;Benchmarks!C$5,0,IF(P204&lt;Benchmarks!D$5,1,IF(P204&lt;Benchmarks!E$5,2,IF(P204&lt;Benchmarks!F$5,3,IF(P204&lt;Benchmarks!G$5,4,IF(P204&lt;Benchmarks!H$5,5,6))))))</f>
        <v>3</v>
      </c>
      <c r="R204" s="33">
        <v>0.93795620440000005</v>
      </c>
      <c r="S204" s="31">
        <f t="shared" si="24"/>
        <v>2.8138686132000004</v>
      </c>
      <c r="T204" s="31">
        <v>3.6440000000000001</v>
      </c>
      <c r="U204" s="29">
        <f>IF(T204&lt;Benchmarks!C$6,0,IF(T204&lt;Benchmarks!D$6,1,IF(T204&lt;Benchmarks!E$6,2,IF(T204&lt;Benchmarks!F$6,3,IF(T204&lt;Benchmarks!G$6,4,IF(T204&lt;Benchmarks!H$6,5,6))))))</f>
        <v>3</v>
      </c>
      <c r="V204" s="33">
        <v>0.8461538462</v>
      </c>
      <c r="W204" s="31">
        <f t="shared" si="25"/>
        <v>2.5384615386</v>
      </c>
      <c r="X204" s="31">
        <f t="shared" si="26"/>
        <v>11.980067378000001</v>
      </c>
      <c r="Y204" s="29">
        <v>30</v>
      </c>
      <c r="Z204" s="33">
        <f t="shared" si="27"/>
        <v>0.39933557926666668</v>
      </c>
    </row>
    <row r="205" spans="1:26" x14ac:dyDescent="0.45">
      <c r="A205" s="28" t="s">
        <v>2347</v>
      </c>
      <c r="B205" s="27" t="s">
        <v>2348</v>
      </c>
      <c r="C205" s="27" t="s">
        <v>2349</v>
      </c>
      <c r="D205" s="31">
        <v>1.4359999999999999</v>
      </c>
      <c r="E205" s="32">
        <f>IF(D205&lt;Benchmarks!C$9,0,IF(D205&lt;Benchmarks!D$9,1,IF(D205&lt;Benchmarks!E$9,2,IF(D205&lt;Benchmarks!F$9,3,IF(D205&lt;Benchmarks!G$9,4,IF(D205&lt;Benchmarks!H$9,5,6))))))</f>
        <v>0</v>
      </c>
      <c r="F205" s="33">
        <v>1.09489051E-2</v>
      </c>
      <c r="G205" s="31">
        <f t="shared" si="21"/>
        <v>0</v>
      </c>
      <c r="H205" s="31">
        <v>1.2050000000000001</v>
      </c>
      <c r="I205" s="32">
        <f>IF(H205&lt;Benchmarks!C$8,0,IF(H205&lt;Benchmarks!D$8,1,IF(H205&lt;Benchmarks!E$8,2,IF(H205&lt;Benchmarks!F$8,3,IF(H205&lt;Benchmarks!G$8,4,IF(H205&lt;Benchmarks!H$8,5,6))))))</f>
        <v>4</v>
      </c>
      <c r="J205" s="33">
        <v>1</v>
      </c>
      <c r="K205" s="31">
        <f t="shared" si="22"/>
        <v>4</v>
      </c>
      <c r="L205" s="31">
        <v>0.39800000000000002</v>
      </c>
      <c r="M205" s="32">
        <f>IF(L205&lt;Benchmarks!C$7,0,IF(L205&lt;Benchmarks!D$7,1,IF(L205&lt;Benchmarks!E$7,2,IF(L205&lt;Benchmarks!F$7,3,IF(L205&lt;Benchmarks!G$7,4,IF(L205&lt;Benchmarks!H$7,5,6))))))</f>
        <v>2</v>
      </c>
      <c r="N205" s="33">
        <v>1</v>
      </c>
      <c r="O205" s="31">
        <f t="shared" si="23"/>
        <v>2</v>
      </c>
      <c r="P205" s="31">
        <v>3.0379999999999998</v>
      </c>
      <c r="Q205" s="29">
        <f>IF(P205&lt;Benchmarks!C$5,0,IF(P205&lt;Benchmarks!D$5,1,IF(P205&lt;Benchmarks!E$5,2,IF(P205&lt;Benchmarks!F$5,3,IF(P205&lt;Benchmarks!G$5,4,IF(P205&lt;Benchmarks!H$5,5,6))))))</f>
        <v>0</v>
      </c>
      <c r="R205" s="33">
        <v>0.99635036499999996</v>
      </c>
      <c r="S205" s="31">
        <f t="shared" si="24"/>
        <v>0</v>
      </c>
      <c r="T205" s="31">
        <v>2.8109999999999999</v>
      </c>
      <c r="U205" s="29">
        <f>IF(T205&lt;Benchmarks!C$6,0,IF(T205&lt;Benchmarks!D$6,1,IF(T205&lt;Benchmarks!E$6,2,IF(T205&lt;Benchmarks!F$6,3,IF(T205&lt;Benchmarks!G$6,4,IF(T205&lt;Benchmarks!H$6,5,6))))))</f>
        <v>0</v>
      </c>
      <c r="V205" s="33">
        <v>1</v>
      </c>
      <c r="W205" s="31">
        <f t="shared" si="25"/>
        <v>0</v>
      </c>
      <c r="X205" s="31">
        <f t="shared" si="26"/>
        <v>6</v>
      </c>
      <c r="Y205" s="29">
        <v>30</v>
      </c>
      <c r="Z205" s="33">
        <f t="shared" si="27"/>
        <v>0.2</v>
      </c>
    </row>
    <row r="206" spans="1:26" x14ac:dyDescent="0.45">
      <c r="A206" s="28" t="s">
        <v>2347</v>
      </c>
      <c r="B206" s="27" t="s">
        <v>4324</v>
      </c>
      <c r="C206" s="27" t="s">
        <v>4325</v>
      </c>
      <c r="D206" s="31">
        <v>2.7170000000000001</v>
      </c>
      <c r="E206" s="32">
        <f>IF(D206&lt;Benchmarks!C$9,0,IF(D206&lt;Benchmarks!D$9,1,IF(D206&lt;Benchmarks!E$9,2,IF(D206&lt;Benchmarks!F$9,3,IF(D206&lt;Benchmarks!G$9,4,IF(D206&lt;Benchmarks!H$9,5,6))))))</f>
        <v>4</v>
      </c>
      <c r="F206" s="33">
        <v>0</v>
      </c>
      <c r="G206" s="31">
        <f t="shared" si="21"/>
        <v>0</v>
      </c>
      <c r="H206" s="31">
        <v>1.036</v>
      </c>
      <c r="I206" s="32">
        <f>IF(H206&lt;Benchmarks!C$8,0,IF(H206&lt;Benchmarks!D$8,1,IF(H206&lt;Benchmarks!E$8,2,IF(H206&lt;Benchmarks!F$8,3,IF(H206&lt;Benchmarks!G$8,4,IF(H206&lt;Benchmarks!H$8,5,6))))))</f>
        <v>1</v>
      </c>
      <c r="J206" s="33">
        <v>1</v>
      </c>
      <c r="K206" s="31">
        <f t="shared" si="22"/>
        <v>1</v>
      </c>
      <c r="L206" s="31">
        <v>0.28199999999999997</v>
      </c>
      <c r="M206" s="32">
        <f>IF(L206&lt;Benchmarks!C$7,0,IF(L206&lt;Benchmarks!D$7,1,IF(L206&lt;Benchmarks!E$7,2,IF(L206&lt;Benchmarks!F$7,3,IF(L206&lt;Benchmarks!G$7,4,IF(L206&lt;Benchmarks!H$7,5,6))))))</f>
        <v>0</v>
      </c>
      <c r="N206" s="33">
        <v>1</v>
      </c>
      <c r="O206" s="31">
        <f t="shared" si="23"/>
        <v>0</v>
      </c>
      <c r="P206" s="31">
        <v>4.0350000000000001</v>
      </c>
      <c r="Q206" s="29">
        <f>IF(P206&lt;Benchmarks!C$5,0,IF(P206&lt;Benchmarks!D$5,1,IF(P206&lt;Benchmarks!E$5,2,IF(P206&lt;Benchmarks!F$5,3,IF(P206&lt;Benchmarks!G$5,4,IF(P206&lt;Benchmarks!H$5,5,6))))))</f>
        <v>3</v>
      </c>
      <c r="R206" s="33">
        <v>0</v>
      </c>
      <c r="S206" s="31">
        <f t="shared" si="24"/>
        <v>0</v>
      </c>
      <c r="T206" s="31">
        <v>3.4950000000000001</v>
      </c>
      <c r="U206" s="29">
        <f>IF(T206&lt;Benchmarks!C$6,0,IF(T206&lt;Benchmarks!D$6,1,IF(T206&lt;Benchmarks!E$6,2,IF(T206&lt;Benchmarks!F$6,3,IF(T206&lt;Benchmarks!G$6,4,IF(T206&lt;Benchmarks!H$6,5,6))))))</f>
        <v>2</v>
      </c>
      <c r="V206" s="33">
        <v>0</v>
      </c>
      <c r="W206" s="31">
        <f t="shared" si="25"/>
        <v>0</v>
      </c>
      <c r="X206" s="31">
        <f t="shared" si="26"/>
        <v>1</v>
      </c>
      <c r="Y206" s="29">
        <v>30</v>
      </c>
      <c r="Z206" s="33">
        <f t="shared" si="27"/>
        <v>3.3333333333333333E-2</v>
      </c>
    </row>
    <row r="207" spans="1:26" x14ac:dyDescent="0.45">
      <c r="A207" s="28" t="s">
        <v>4973</v>
      </c>
      <c r="B207" s="27" t="s">
        <v>4974</v>
      </c>
      <c r="C207" s="27" t="s">
        <v>4975</v>
      </c>
      <c r="D207" s="31">
        <v>2.8159999999999998</v>
      </c>
      <c r="E207" s="32">
        <f>IF(D207&lt;Benchmarks!C$9,0,IF(D207&lt;Benchmarks!D$9,1,IF(D207&lt;Benchmarks!E$9,2,IF(D207&lt;Benchmarks!F$9,3,IF(D207&lt;Benchmarks!G$9,4,IF(D207&lt;Benchmarks!H$9,5,6))))))</f>
        <v>5</v>
      </c>
      <c r="F207" s="33">
        <v>0.69343065690000005</v>
      </c>
      <c r="G207" s="31">
        <f t="shared" si="21"/>
        <v>3.4671532845000002</v>
      </c>
      <c r="H207" s="31">
        <v>1.26</v>
      </c>
      <c r="I207" s="32">
        <f>IF(H207&lt;Benchmarks!C$8,0,IF(H207&lt;Benchmarks!D$8,1,IF(H207&lt;Benchmarks!E$8,2,IF(H207&lt;Benchmarks!F$8,3,IF(H207&lt;Benchmarks!G$8,4,IF(H207&lt;Benchmarks!H$8,5,6))))))</f>
        <v>5</v>
      </c>
      <c r="J207" s="33">
        <v>1</v>
      </c>
      <c r="K207" s="31">
        <f t="shared" si="22"/>
        <v>5</v>
      </c>
      <c r="L207" s="31">
        <v>0.29399999999999998</v>
      </c>
      <c r="M207" s="32">
        <f>IF(L207&lt;Benchmarks!C$7,0,IF(L207&lt;Benchmarks!D$7,1,IF(L207&lt;Benchmarks!E$7,2,IF(L207&lt;Benchmarks!F$7,3,IF(L207&lt;Benchmarks!G$7,4,IF(L207&lt;Benchmarks!H$7,5,6))))))</f>
        <v>0</v>
      </c>
      <c r="N207" s="33">
        <v>1</v>
      </c>
      <c r="O207" s="31">
        <f t="shared" si="23"/>
        <v>0</v>
      </c>
      <c r="P207" s="31">
        <v>4.37</v>
      </c>
      <c r="Q207" s="29">
        <f>IF(P207&lt;Benchmarks!C$5,0,IF(P207&lt;Benchmarks!D$5,1,IF(P207&lt;Benchmarks!E$5,2,IF(P207&lt;Benchmarks!F$5,3,IF(P207&lt;Benchmarks!G$5,4,IF(P207&lt;Benchmarks!H$5,5,6))))))</f>
        <v>5</v>
      </c>
      <c r="R207" s="33">
        <v>0.76642335770000003</v>
      </c>
      <c r="S207" s="31">
        <f t="shared" si="24"/>
        <v>3.8321167885</v>
      </c>
      <c r="T207" s="31">
        <v>4.1109999999999998</v>
      </c>
      <c r="U207" s="29">
        <f>IF(T207&lt;Benchmarks!C$6,0,IF(T207&lt;Benchmarks!D$6,1,IF(T207&lt;Benchmarks!E$6,2,IF(T207&lt;Benchmarks!F$6,3,IF(T207&lt;Benchmarks!G$6,4,IF(T207&lt;Benchmarks!H$6,5,6))))))</f>
        <v>5</v>
      </c>
      <c r="V207" s="33">
        <v>0.71794871790000003</v>
      </c>
      <c r="W207" s="31">
        <f t="shared" si="25"/>
        <v>3.5897435895000003</v>
      </c>
      <c r="X207" s="31">
        <f t="shared" si="26"/>
        <v>15.8890136625</v>
      </c>
      <c r="Y207" s="29">
        <v>30</v>
      </c>
      <c r="Z207" s="33">
        <f t="shared" si="27"/>
        <v>0.52963378875</v>
      </c>
    </row>
    <row r="208" spans="1:26" x14ac:dyDescent="0.45">
      <c r="A208" s="28" t="s">
        <v>3029</v>
      </c>
      <c r="B208" s="27" t="s">
        <v>3030</v>
      </c>
      <c r="C208" s="27" t="s">
        <v>3031</v>
      </c>
      <c r="D208" s="31">
        <v>1.9470000000000001</v>
      </c>
      <c r="E208" s="32">
        <f>IF(D208&lt;Benchmarks!C$9,0,IF(D208&lt;Benchmarks!D$9,1,IF(D208&lt;Benchmarks!E$9,2,IF(D208&lt;Benchmarks!F$9,3,IF(D208&lt;Benchmarks!G$9,4,IF(D208&lt;Benchmarks!H$9,5,6))))))</f>
        <v>0</v>
      </c>
      <c r="F208" s="33">
        <v>0.97810218979999997</v>
      </c>
      <c r="G208" s="31">
        <f t="shared" si="21"/>
        <v>0</v>
      </c>
      <c r="H208" s="31">
        <v>1.387</v>
      </c>
      <c r="I208" s="32">
        <f>IF(H208&lt;Benchmarks!C$8,0,IF(H208&lt;Benchmarks!D$8,1,IF(H208&lt;Benchmarks!E$8,2,IF(H208&lt;Benchmarks!F$8,3,IF(H208&lt;Benchmarks!G$8,4,IF(H208&lt;Benchmarks!H$8,5,6))))))</f>
        <v>5</v>
      </c>
      <c r="J208" s="33">
        <v>1</v>
      </c>
      <c r="K208" s="31">
        <f t="shared" si="22"/>
        <v>5</v>
      </c>
      <c r="L208" s="31">
        <v>0.39400000000000002</v>
      </c>
      <c r="M208" s="32">
        <f>IF(L208&lt;Benchmarks!C$7,0,IF(L208&lt;Benchmarks!D$7,1,IF(L208&lt;Benchmarks!E$7,2,IF(L208&lt;Benchmarks!F$7,3,IF(L208&lt;Benchmarks!G$7,4,IF(L208&lt;Benchmarks!H$7,5,6))))))</f>
        <v>2</v>
      </c>
      <c r="N208" s="33">
        <v>1</v>
      </c>
      <c r="O208" s="31">
        <f t="shared" si="23"/>
        <v>2</v>
      </c>
      <c r="P208" s="31">
        <v>3.7280000000000002</v>
      </c>
      <c r="Q208" s="29">
        <f>IF(P208&lt;Benchmarks!C$5,0,IF(P208&lt;Benchmarks!D$5,1,IF(P208&lt;Benchmarks!E$5,2,IF(P208&lt;Benchmarks!F$5,3,IF(P208&lt;Benchmarks!G$5,4,IF(P208&lt;Benchmarks!H$5,5,6))))))</f>
        <v>1</v>
      </c>
      <c r="R208" s="33">
        <v>1</v>
      </c>
      <c r="S208" s="31">
        <f t="shared" si="24"/>
        <v>1</v>
      </c>
      <c r="T208" s="31">
        <v>3.2029999999999998</v>
      </c>
      <c r="U208" s="29">
        <f>IF(T208&lt;Benchmarks!C$6,0,IF(T208&lt;Benchmarks!D$6,1,IF(T208&lt;Benchmarks!E$6,2,IF(T208&lt;Benchmarks!F$6,3,IF(T208&lt;Benchmarks!G$6,4,IF(T208&lt;Benchmarks!H$6,5,6))))))</f>
        <v>0</v>
      </c>
      <c r="V208" s="33">
        <v>1</v>
      </c>
      <c r="W208" s="31">
        <f t="shared" si="25"/>
        <v>0</v>
      </c>
      <c r="X208" s="31">
        <f t="shared" si="26"/>
        <v>8</v>
      </c>
      <c r="Y208" s="29">
        <v>30</v>
      </c>
      <c r="Z208" s="33">
        <f t="shared" si="27"/>
        <v>0.26666666666666666</v>
      </c>
    </row>
    <row r="209" spans="1:26" x14ac:dyDescent="0.45">
      <c r="A209" s="28" t="s">
        <v>649</v>
      </c>
      <c r="B209" s="27" t="s">
        <v>650</v>
      </c>
      <c r="C209" s="27" t="s">
        <v>651</v>
      </c>
      <c r="D209" s="31">
        <v>2.8</v>
      </c>
      <c r="E209" s="32">
        <f>IF(D209&lt;Benchmarks!C$9,0,IF(D209&lt;Benchmarks!D$9,1,IF(D209&lt;Benchmarks!E$9,2,IF(D209&lt;Benchmarks!F$9,3,IF(D209&lt;Benchmarks!G$9,4,IF(D209&lt;Benchmarks!H$9,5,6))))))</f>
        <v>5</v>
      </c>
      <c r="F209" s="33">
        <v>0.96715328469999995</v>
      </c>
      <c r="G209" s="31">
        <f t="shared" si="21"/>
        <v>4.8357664235</v>
      </c>
      <c r="H209" s="31">
        <v>1.1439999999999999</v>
      </c>
      <c r="I209" s="32">
        <f>IF(H209&lt;Benchmarks!C$8,0,IF(H209&lt;Benchmarks!D$8,1,IF(H209&lt;Benchmarks!E$8,2,IF(H209&lt;Benchmarks!F$8,3,IF(H209&lt;Benchmarks!G$8,4,IF(H209&lt;Benchmarks!H$8,5,6))))))</f>
        <v>3</v>
      </c>
      <c r="J209" s="33">
        <v>1</v>
      </c>
      <c r="K209" s="31">
        <f t="shared" si="22"/>
        <v>3</v>
      </c>
      <c r="L209" s="31">
        <v>0.41399999999999998</v>
      </c>
      <c r="M209" s="32">
        <f>IF(L209&lt;Benchmarks!C$7,0,IF(L209&lt;Benchmarks!D$7,1,IF(L209&lt;Benchmarks!E$7,2,IF(L209&lt;Benchmarks!F$7,3,IF(L209&lt;Benchmarks!G$7,4,IF(L209&lt;Benchmarks!H$7,5,6))))))</f>
        <v>3</v>
      </c>
      <c r="N209" s="33">
        <v>1</v>
      </c>
      <c r="O209" s="31">
        <f t="shared" si="23"/>
        <v>3</v>
      </c>
      <c r="P209" s="31">
        <v>4.3579999999999997</v>
      </c>
      <c r="Q209" s="29">
        <f>IF(P209&lt;Benchmarks!C$5,0,IF(P209&lt;Benchmarks!D$5,1,IF(P209&lt;Benchmarks!E$5,2,IF(P209&lt;Benchmarks!F$5,3,IF(P209&lt;Benchmarks!G$5,4,IF(P209&lt;Benchmarks!H$5,5,6))))))</f>
        <v>5</v>
      </c>
      <c r="R209" s="33">
        <v>0.97080291969999999</v>
      </c>
      <c r="S209" s="31">
        <f t="shared" si="24"/>
        <v>4.8540145985000001</v>
      </c>
      <c r="T209" s="31">
        <v>3.9729999999999999</v>
      </c>
      <c r="U209" s="29">
        <f>IF(T209&lt;Benchmarks!C$6,0,IF(T209&lt;Benchmarks!D$6,1,IF(T209&lt;Benchmarks!E$6,2,IF(T209&lt;Benchmarks!F$6,3,IF(T209&lt;Benchmarks!G$6,4,IF(T209&lt;Benchmarks!H$6,5,6))))))</f>
        <v>5</v>
      </c>
      <c r="V209" s="33">
        <v>0.89743589739999996</v>
      </c>
      <c r="W209" s="31">
        <f t="shared" si="25"/>
        <v>4.4871794869999997</v>
      </c>
      <c r="X209" s="31">
        <f t="shared" si="26"/>
        <v>20.176960509000001</v>
      </c>
      <c r="Y209" s="29">
        <v>30</v>
      </c>
      <c r="Z209" s="33">
        <f t="shared" si="27"/>
        <v>0.67256535029999998</v>
      </c>
    </row>
    <row r="210" spans="1:26" x14ac:dyDescent="0.45">
      <c r="A210" s="28" t="s">
        <v>2746</v>
      </c>
      <c r="B210" s="27" t="s">
        <v>2747</v>
      </c>
      <c r="C210" s="27" t="s">
        <v>2748</v>
      </c>
      <c r="D210" s="31">
        <v>1.879</v>
      </c>
      <c r="E210" s="32">
        <f>IF(D210&lt;Benchmarks!C$9,0,IF(D210&lt;Benchmarks!D$9,1,IF(D210&lt;Benchmarks!E$9,2,IF(D210&lt;Benchmarks!F$9,3,IF(D210&lt;Benchmarks!G$9,4,IF(D210&lt;Benchmarks!H$9,5,6))))))</f>
        <v>0</v>
      </c>
      <c r="F210" s="33">
        <v>0.1131386861</v>
      </c>
      <c r="G210" s="31">
        <f t="shared" si="21"/>
        <v>0</v>
      </c>
      <c r="H210" s="31">
        <v>1.667</v>
      </c>
      <c r="I210" s="32">
        <f>IF(H210&lt;Benchmarks!C$8,0,IF(H210&lt;Benchmarks!D$8,1,IF(H210&lt;Benchmarks!E$8,2,IF(H210&lt;Benchmarks!F$8,3,IF(H210&lt;Benchmarks!G$8,4,IF(H210&lt;Benchmarks!H$8,5,6))))))</f>
        <v>6</v>
      </c>
      <c r="J210" s="33">
        <v>1</v>
      </c>
      <c r="K210" s="31">
        <f t="shared" si="22"/>
        <v>6</v>
      </c>
      <c r="L210" s="31">
        <v>0.311</v>
      </c>
      <c r="M210" s="32">
        <f>IF(L210&lt;Benchmarks!C$7,0,IF(L210&lt;Benchmarks!D$7,1,IF(L210&lt;Benchmarks!E$7,2,IF(L210&lt;Benchmarks!F$7,3,IF(L210&lt;Benchmarks!G$7,4,IF(L210&lt;Benchmarks!H$7,5,6))))))</f>
        <v>0</v>
      </c>
      <c r="N210" s="33">
        <v>1</v>
      </c>
      <c r="O210" s="31">
        <f t="shared" si="23"/>
        <v>0</v>
      </c>
      <c r="P210" s="31">
        <v>3.8570000000000002</v>
      </c>
      <c r="Q210" s="29">
        <f>IF(P210&lt;Benchmarks!C$5,0,IF(P210&lt;Benchmarks!D$5,1,IF(P210&lt;Benchmarks!E$5,2,IF(P210&lt;Benchmarks!F$5,3,IF(P210&lt;Benchmarks!G$5,4,IF(P210&lt;Benchmarks!H$5,5,6))))))</f>
        <v>2</v>
      </c>
      <c r="R210" s="33">
        <v>0.98540145990000005</v>
      </c>
      <c r="S210" s="31">
        <f t="shared" si="24"/>
        <v>1.9708029198000001</v>
      </c>
      <c r="T210" s="31">
        <v>3.5990000000000002</v>
      </c>
      <c r="U210" s="29">
        <f>IF(T210&lt;Benchmarks!C$6,0,IF(T210&lt;Benchmarks!D$6,1,IF(T210&lt;Benchmarks!E$6,2,IF(T210&lt;Benchmarks!F$6,3,IF(T210&lt;Benchmarks!G$6,4,IF(T210&lt;Benchmarks!H$6,5,6))))))</f>
        <v>3</v>
      </c>
      <c r="V210" s="33">
        <v>0.94871794870000004</v>
      </c>
      <c r="W210" s="31">
        <f t="shared" si="25"/>
        <v>2.8461538461</v>
      </c>
      <c r="X210" s="31">
        <f t="shared" si="26"/>
        <v>10.816956765900001</v>
      </c>
      <c r="Y210" s="29">
        <v>30</v>
      </c>
      <c r="Z210" s="33">
        <f t="shared" si="27"/>
        <v>0.36056522553000003</v>
      </c>
    </row>
    <row r="211" spans="1:26" x14ac:dyDescent="0.45">
      <c r="A211" s="28" t="s">
        <v>3932</v>
      </c>
      <c r="B211" s="27" t="s">
        <v>3933</v>
      </c>
      <c r="C211" s="27" t="s">
        <v>3934</v>
      </c>
      <c r="D211" s="31">
        <v>2.1989999999999998</v>
      </c>
      <c r="E211" s="32">
        <f>IF(D211&lt;Benchmarks!C$9,0,IF(D211&lt;Benchmarks!D$9,1,IF(D211&lt;Benchmarks!E$9,2,IF(D211&lt;Benchmarks!F$9,3,IF(D211&lt;Benchmarks!G$9,4,IF(D211&lt;Benchmarks!H$9,5,6))))))</f>
        <v>1</v>
      </c>
      <c r="F211" s="33">
        <v>0.96715328469999995</v>
      </c>
      <c r="G211" s="31">
        <f t="shared" si="21"/>
        <v>0.96715328469999995</v>
      </c>
      <c r="H211" s="31">
        <v>1.2849999999999999</v>
      </c>
      <c r="I211" s="32">
        <f>IF(H211&lt;Benchmarks!C$8,0,IF(H211&lt;Benchmarks!D$8,1,IF(H211&lt;Benchmarks!E$8,2,IF(H211&lt;Benchmarks!F$8,3,IF(H211&lt;Benchmarks!G$8,4,IF(H211&lt;Benchmarks!H$8,5,6))))))</f>
        <v>5</v>
      </c>
      <c r="J211" s="33">
        <v>1</v>
      </c>
      <c r="K211" s="31">
        <f t="shared" si="22"/>
        <v>5</v>
      </c>
      <c r="L211" s="31">
        <v>0.34799999999999998</v>
      </c>
      <c r="M211" s="32">
        <f>IF(L211&lt;Benchmarks!C$7,0,IF(L211&lt;Benchmarks!D$7,1,IF(L211&lt;Benchmarks!E$7,2,IF(L211&lt;Benchmarks!F$7,3,IF(L211&lt;Benchmarks!G$7,4,IF(L211&lt;Benchmarks!H$7,5,6))))))</f>
        <v>1</v>
      </c>
      <c r="N211" s="33">
        <v>1</v>
      </c>
      <c r="O211" s="31">
        <f t="shared" si="23"/>
        <v>1</v>
      </c>
      <c r="P211" s="31">
        <v>3.8319999999999999</v>
      </c>
      <c r="Q211" s="29">
        <f>IF(P211&lt;Benchmarks!C$5,0,IF(P211&lt;Benchmarks!D$5,1,IF(P211&lt;Benchmarks!E$5,2,IF(P211&lt;Benchmarks!F$5,3,IF(P211&lt;Benchmarks!G$5,4,IF(P211&lt;Benchmarks!H$5,5,6))))))</f>
        <v>2</v>
      </c>
      <c r="R211" s="33">
        <v>1</v>
      </c>
      <c r="S211" s="31">
        <f t="shared" si="24"/>
        <v>2</v>
      </c>
      <c r="T211" s="31">
        <v>3.4239999999999999</v>
      </c>
      <c r="U211" s="29">
        <f>IF(T211&lt;Benchmarks!C$6,0,IF(T211&lt;Benchmarks!D$6,1,IF(T211&lt;Benchmarks!E$6,2,IF(T211&lt;Benchmarks!F$6,3,IF(T211&lt;Benchmarks!G$6,4,IF(T211&lt;Benchmarks!H$6,5,6))))))</f>
        <v>1</v>
      </c>
      <c r="V211" s="33">
        <v>1</v>
      </c>
      <c r="W211" s="31">
        <f t="shared" si="25"/>
        <v>1</v>
      </c>
      <c r="X211" s="31">
        <f t="shared" si="26"/>
        <v>9.9671532847000002</v>
      </c>
      <c r="Y211" s="29">
        <v>30</v>
      </c>
      <c r="Z211" s="33">
        <f t="shared" si="27"/>
        <v>0.33223844282333331</v>
      </c>
    </row>
    <row r="212" spans="1:26" x14ac:dyDescent="0.45">
      <c r="A212" s="28" t="s">
        <v>1388</v>
      </c>
      <c r="B212" s="27" t="s">
        <v>1389</v>
      </c>
      <c r="C212" s="27" t="s">
        <v>1390</v>
      </c>
      <c r="D212" s="31">
        <v>2.0699999999999998</v>
      </c>
      <c r="E212" s="32">
        <f>IF(D212&lt;Benchmarks!C$9,0,IF(D212&lt;Benchmarks!D$9,1,IF(D212&lt;Benchmarks!E$9,2,IF(D212&lt;Benchmarks!F$9,3,IF(D212&lt;Benchmarks!G$9,4,IF(D212&lt;Benchmarks!H$9,5,6))))))</f>
        <v>0</v>
      </c>
      <c r="F212" s="33">
        <v>0.1605839416</v>
      </c>
      <c r="G212" s="31">
        <f t="shared" si="21"/>
        <v>0</v>
      </c>
      <c r="H212" s="31">
        <v>0.86699999999999999</v>
      </c>
      <c r="I212" s="32">
        <f>IF(H212&lt;Benchmarks!C$8,0,IF(H212&lt;Benchmarks!D$8,1,IF(H212&lt;Benchmarks!E$8,2,IF(H212&lt;Benchmarks!F$8,3,IF(H212&lt;Benchmarks!G$8,4,IF(H212&lt;Benchmarks!H$8,5,6))))))</f>
        <v>0</v>
      </c>
      <c r="J212" s="33">
        <v>1</v>
      </c>
      <c r="K212" s="31">
        <f t="shared" si="22"/>
        <v>0</v>
      </c>
      <c r="L212" s="31">
        <v>0.376</v>
      </c>
      <c r="M212" s="32">
        <f>IF(L212&lt;Benchmarks!C$7,0,IF(L212&lt;Benchmarks!D$7,1,IF(L212&lt;Benchmarks!E$7,2,IF(L212&lt;Benchmarks!F$7,3,IF(L212&lt;Benchmarks!G$7,4,IF(L212&lt;Benchmarks!H$7,5,6))))))</f>
        <v>2</v>
      </c>
      <c r="N212" s="33">
        <v>1</v>
      </c>
      <c r="O212" s="31">
        <f t="shared" si="23"/>
        <v>2</v>
      </c>
      <c r="P212" s="31">
        <v>3.3130000000000002</v>
      </c>
      <c r="Q212" s="29">
        <f>IF(P212&lt;Benchmarks!C$5,0,IF(P212&lt;Benchmarks!D$5,1,IF(P212&lt;Benchmarks!E$5,2,IF(P212&lt;Benchmarks!F$5,3,IF(P212&lt;Benchmarks!G$5,4,IF(P212&lt;Benchmarks!H$5,5,6))))))</f>
        <v>0</v>
      </c>
      <c r="R212" s="33">
        <v>5.1094890499999997E-2</v>
      </c>
      <c r="S212" s="31">
        <f t="shared" si="24"/>
        <v>0</v>
      </c>
      <c r="T212" s="31">
        <v>2.9550000000000001</v>
      </c>
      <c r="U212" s="29">
        <f>IF(T212&lt;Benchmarks!C$6,0,IF(T212&lt;Benchmarks!D$6,1,IF(T212&lt;Benchmarks!E$6,2,IF(T212&lt;Benchmarks!F$6,3,IF(T212&lt;Benchmarks!G$6,4,IF(T212&lt;Benchmarks!H$6,5,6))))))</f>
        <v>0</v>
      </c>
      <c r="V212" s="33">
        <v>5.1282051299999999E-2</v>
      </c>
      <c r="W212" s="31">
        <f t="shared" si="25"/>
        <v>0</v>
      </c>
      <c r="X212" s="31">
        <f t="shared" si="26"/>
        <v>2</v>
      </c>
      <c r="Y212" s="29">
        <v>30</v>
      </c>
      <c r="Z212" s="33">
        <f t="shared" si="27"/>
        <v>6.6666666666666666E-2</v>
      </c>
    </row>
    <row r="213" spans="1:26" x14ac:dyDescent="0.45">
      <c r="A213" s="28" t="s">
        <v>3034</v>
      </c>
      <c r="B213" s="27" t="s">
        <v>3035</v>
      </c>
      <c r="C213" s="27" t="s">
        <v>3036</v>
      </c>
      <c r="D213" s="31">
        <v>2.544</v>
      </c>
      <c r="E213" s="32">
        <f>IF(D213&lt;Benchmarks!C$9,0,IF(D213&lt;Benchmarks!D$9,1,IF(D213&lt;Benchmarks!E$9,2,IF(D213&lt;Benchmarks!F$9,3,IF(D213&lt;Benchmarks!G$9,4,IF(D213&lt;Benchmarks!H$9,5,6))))))</f>
        <v>3</v>
      </c>
      <c r="F213" s="33">
        <v>0.97080291969999999</v>
      </c>
      <c r="G213" s="31">
        <f t="shared" si="21"/>
        <v>2.9124087590999999</v>
      </c>
      <c r="H213" s="31">
        <v>1.145</v>
      </c>
      <c r="I213" s="32">
        <f>IF(H213&lt;Benchmarks!C$8,0,IF(H213&lt;Benchmarks!D$8,1,IF(H213&lt;Benchmarks!E$8,2,IF(H213&lt;Benchmarks!F$8,3,IF(H213&lt;Benchmarks!G$8,4,IF(H213&lt;Benchmarks!H$8,5,6))))))</f>
        <v>3</v>
      </c>
      <c r="J213" s="33">
        <v>1</v>
      </c>
      <c r="K213" s="31">
        <f t="shared" si="22"/>
        <v>3</v>
      </c>
      <c r="L213" s="31">
        <v>0.29599999999999999</v>
      </c>
      <c r="M213" s="32">
        <f>IF(L213&lt;Benchmarks!C$7,0,IF(L213&lt;Benchmarks!D$7,1,IF(L213&lt;Benchmarks!E$7,2,IF(L213&lt;Benchmarks!F$7,3,IF(L213&lt;Benchmarks!G$7,4,IF(L213&lt;Benchmarks!H$7,5,6))))))</f>
        <v>0</v>
      </c>
      <c r="N213" s="33">
        <v>1</v>
      </c>
      <c r="O213" s="31">
        <f t="shared" si="23"/>
        <v>0</v>
      </c>
      <c r="P213" s="31">
        <v>3.9849999999999999</v>
      </c>
      <c r="Q213" s="29">
        <f>IF(P213&lt;Benchmarks!C$5,0,IF(P213&lt;Benchmarks!D$5,1,IF(P213&lt;Benchmarks!E$5,2,IF(P213&lt;Benchmarks!F$5,3,IF(P213&lt;Benchmarks!G$5,4,IF(P213&lt;Benchmarks!H$5,5,6))))))</f>
        <v>3</v>
      </c>
      <c r="R213" s="33">
        <v>0.96715328469999995</v>
      </c>
      <c r="S213" s="31">
        <f t="shared" si="24"/>
        <v>2.9014598540999996</v>
      </c>
      <c r="T213" s="31">
        <v>3.5139999999999998</v>
      </c>
      <c r="U213" s="29">
        <f>IF(T213&lt;Benchmarks!C$6,0,IF(T213&lt;Benchmarks!D$6,1,IF(T213&lt;Benchmarks!E$6,2,IF(T213&lt;Benchmarks!F$6,3,IF(T213&lt;Benchmarks!G$6,4,IF(T213&lt;Benchmarks!H$6,5,6))))))</f>
        <v>2</v>
      </c>
      <c r="V213" s="33">
        <v>0.8846153846</v>
      </c>
      <c r="W213" s="31">
        <f t="shared" si="25"/>
        <v>1.7692307692</v>
      </c>
      <c r="X213" s="31">
        <f t="shared" si="26"/>
        <v>10.5830993824</v>
      </c>
      <c r="Y213" s="29">
        <v>30</v>
      </c>
      <c r="Z213" s="33">
        <f t="shared" si="27"/>
        <v>0.35276997941333332</v>
      </c>
    </row>
    <row r="214" spans="1:26" x14ac:dyDescent="0.45">
      <c r="A214" s="28" t="s">
        <v>3104</v>
      </c>
      <c r="B214" s="27" t="s">
        <v>3105</v>
      </c>
      <c r="C214" s="27" t="s">
        <v>3106</v>
      </c>
      <c r="D214" s="31">
        <v>2.4220000000000002</v>
      </c>
      <c r="E214" s="32">
        <f>IF(D214&lt;Benchmarks!C$9,0,IF(D214&lt;Benchmarks!D$9,1,IF(D214&lt;Benchmarks!E$9,2,IF(D214&lt;Benchmarks!F$9,3,IF(D214&lt;Benchmarks!G$9,4,IF(D214&lt;Benchmarks!H$9,5,6))))))</f>
        <v>2</v>
      </c>
      <c r="F214" s="33">
        <v>0.45985401460000003</v>
      </c>
      <c r="G214" s="31">
        <f t="shared" si="21"/>
        <v>0.91970802920000005</v>
      </c>
      <c r="H214" s="31">
        <v>1.284</v>
      </c>
      <c r="I214" s="32">
        <f>IF(H214&lt;Benchmarks!C$8,0,IF(H214&lt;Benchmarks!D$8,1,IF(H214&lt;Benchmarks!E$8,2,IF(H214&lt;Benchmarks!F$8,3,IF(H214&lt;Benchmarks!G$8,4,IF(H214&lt;Benchmarks!H$8,5,6))))))</f>
        <v>5</v>
      </c>
      <c r="J214" s="33">
        <v>1</v>
      </c>
      <c r="K214" s="31">
        <f t="shared" si="22"/>
        <v>5</v>
      </c>
      <c r="L214" s="31">
        <v>0.38100000000000001</v>
      </c>
      <c r="M214" s="32">
        <f>IF(L214&lt;Benchmarks!C$7,0,IF(L214&lt;Benchmarks!D$7,1,IF(L214&lt;Benchmarks!E$7,2,IF(L214&lt;Benchmarks!F$7,3,IF(L214&lt;Benchmarks!G$7,4,IF(L214&lt;Benchmarks!H$7,5,6))))))</f>
        <v>2</v>
      </c>
      <c r="N214" s="33">
        <v>1</v>
      </c>
      <c r="O214" s="31">
        <f t="shared" si="23"/>
        <v>2</v>
      </c>
      <c r="P214" s="31">
        <v>4.0869999999999997</v>
      </c>
      <c r="Q214" s="29">
        <f>IF(P214&lt;Benchmarks!C$5,0,IF(P214&lt;Benchmarks!D$5,1,IF(P214&lt;Benchmarks!E$5,2,IF(P214&lt;Benchmarks!F$5,3,IF(P214&lt;Benchmarks!G$5,4,IF(P214&lt;Benchmarks!H$5,5,6))))))</f>
        <v>3</v>
      </c>
      <c r="R214" s="33">
        <v>0.95255474449999999</v>
      </c>
      <c r="S214" s="31">
        <f t="shared" si="24"/>
        <v>2.8576642335</v>
      </c>
      <c r="T214" s="31">
        <v>3.661</v>
      </c>
      <c r="U214" s="29">
        <f>IF(T214&lt;Benchmarks!C$6,0,IF(T214&lt;Benchmarks!D$6,1,IF(T214&lt;Benchmarks!E$6,2,IF(T214&lt;Benchmarks!F$6,3,IF(T214&lt;Benchmarks!G$6,4,IF(T214&lt;Benchmarks!H$6,5,6))))))</f>
        <v>3</v>
      </c>
      <c r="V214" s="33">
        <v>0.8461538462</v>
      </c>
      <c r="W214" s="31">
        <f t="shared" si="25"/>
        <v>2.5384615386</v>
      </c>
      <c r="X214" s="31">
        <f t="shared" si="26"/>
        <v>13.3158338013</v>
      </c>
      <c r="Y214" s="29">
        <v>30</v>
      </c>
      <c r="Z214" s="33">
        <f t="shared" si="27"/>
        <v>0.44386112671</v>
      </c>
    </row>
    <row r="215" spans="1:26" x14ac:dyDescent="0.45">
      <c r="A215" s="28" t="s">
        <v>3957</v>
      </c>
      <c r="B215" s="27" t="s">
        <v>3958</v>
      </c>
      <c r="C215" s="27" t="s">
        <v>3959</v>
      </c>
      <c r="D215" s="31">
        <v>2.3420000000000001</v>
      </c>
      <c r="E215" s="32">
        <f>IF(D215&lt;Benchmarks!C$9,0,IF(D215&lt;Benchmarks!D$9,1,IF(D215&lt;Benchmarks!E$9,2,IF(D215&lt;Benchmarks!F$9,3,IF(D215&lt;Benchmarks!G$9,4,IF(D215&lt;Benchmarks!H$9,5,6))))))</f>
        <v>2</v>
      </c>
      <c r="F215" s="33">
        <v>0.74817518250000004</v>
      </c>
      <c r="G215" s="31">
        <f t="shared" si="21"/>
        <v>1.4963503650000001</v>
      </c>
      <c r="H215" s="31">
        <v>0.93100000000000005</v>
      </c>
      <c r="I215" s="32">
        <f>IF(H215&lt;Benchmarks!C$8,0,IF(H215&lt;Benchmarks!D$8,1,IF(H215&lt;Benchmarks!E$8,2,IF(H215&lt;Benchmarks!F$8,3,IF(H215&lt;Benchmarks!G$8,4,IF(H215&lt;Benchmarks!H$8,5,6))))))</f>
        <v>0</v>
      </c>
      <c r="J215" s="33">
        <v>1</v>
      </c>
      <c r="K215" s="31">
        <f t="shared" si="22"/>
        <v>0</v>
      </c>
      <c r="L215" s="31">
        <v>0.246</v>
      </c>
      <c r="M215" s="32">
        <f>IF(L215&lt;Benchmarks!C$7,0,IF(L215&lt;Benchmarks!D$7,1,IF(L215&lt;Benchmarks!E$7,2,IF(L215&lt;Benchmarks!F$7,3,IF(L215&lt;Benchmarks!G$7,4,IF(L215&lt;Benchmarks!H$7,5,6))))))</f>
        <v>0</v>
      </c>
      <c r="N215" s="33">
        <v>1</v>
      </c>
      <c r="O215" s="31">
        <f t="shared" si="23"/>
        <v>0</v>
      </c>
      <c r="P215" s="31">
        <v>3.5179999999999998</v>
      </c>
      <c r="Q215" s="29">
        <f>IF(P215&lt;Benchmarks!C$5,0,IF(P215&lt;Benchmarks!D$5,1,IF(P215&lt;Benchmarks!E$5,2,IF(P215&lt;Benchmarks!F$5,3,IF(P215&lt;Benchmarks!G$5,4,IF(P215&lt;Benchmarks!H$5,5,6))))))</f>
        <v>0</v>
      </c>
      <c r="R215" s="33">
        <v>0.75912408760000005</v>
      </c>
      <c r="S215" s="31">
        <f t="shared" si="24"/>
        <v>0</v>
      </c>
      <c r="T215" s="31">
        <v>3.0249999999999999</v>
      </c>
      <c r="U215" s="29">
        <f>IF(T215&lt;Benchmarks!C$6,0,IF(T215&lt;Benchmarks!D$6,1,IF(T215&lt;Benchmarks!E$6,2,IF(T215&lt;Benchmarks!F$6,3,IF(T215&lt;Benchmarks!G$6,4,IF(T215&lt;Benchmarks!H$6,5,6))))))</f>
        <v>0</v>
      </c>
      <c r="V215" s="33">
        <v>0.21794871790000001</v>
      </c>
      <c r="W215" s="31">
        <f t="shared" si="25"/>
        <v>0</v>
      </c>
      <c r="X215" s="31">
        <f t="shared" si="26"/>
        <v>1.4963503650000001</v>
      </c>
      <c r="Y215" s="29">
        <v>30</v>
      </c>
      <c r="Z215" s="33">
        <f t="shared" si="27"/>
        <v>4.9878345500000004E-2</v>
      </c>
    </row>
    <row r="216" spans="1:26" x14ac:dyDescent="0.45">
      <c r="A216" s="28" t="s">
        <v>4107</v>
      </c>
      <c r="B216" s="27" t="s">
        <v>4108</v>
      </c>
      <c r="C216" s="27" t="s">
        <v>4109</v>
      </c>
      <c r="D216" s="31">
        <v>2.4</v>
      </c>
      <c r="E216" s="32">
        <f>IF(D216&lt;Benchmarks!C$9,0,IF(D216&lt;Benchmarks!D$9,1,IF(D216&lt;Benchmarks!E$9,2,IF(D216&lt;Benchmarks!F$9,3,IF(D216&lt;Benchmarks!G$9,4,IF(D216&lt;Benchmarks!H$9,5,6))))))</f>
        <v>2</v>
      </c>
      <c r="F216" s="33">
        <v>0.75547445260000001</v>
      </c>
      <c r="G216" s="31">
        <f t="shared" si="21"/>
        <v>1.5109489052</v>
      </c>
      <c r="H216" s="31">
        <v>1.268</v>
      </c>
      <c r="I216" s="32">
        <f>IF(H216&lt;Benchmarks!C$8,0,IF(H216&lt;Benchmarks!D$8,1,IF(H216&lt;Benchmarks!E$8,2,IF(H216&lt;Benchmarks!F$8,3,IF(H216&lt;Benchmarks!G$8,4,IF(H216&lt;Benchmarks!H$8,5,6))))))</f>
        <v>5</v>
      </c>
      <c r="J216" s="33">
        <v>1</v>
      </c>
      <c r="K216" s="31">
        <f t="shared" si="22"/>
        <v>5</v>
      </c>
      <c r="L216" s="31">
        <v>0.40600000000000003</v>
      </c>
      <c r="M216" s="32">
        <f>IF(L216&lt;Benchmarks!C$7,0,IF(L216&lt;Benchmarks!D$7,1,IF(L216&lt;Benchmarks!E$7,2,IF(L216&lt;Benchmarks!F$7,3,IF(L216&lt;Benchmarks!G$7,4,IF(L216&lt;Benchmarks!H$7,5,6))))))</f>
        <v>3</v>
      </c>
      <c r="N216" s="33">
        <v>1</v>
      </c>
      <c r="O216" s="31">
        <f t="shared" si="23"/>
        <v>3</v>
      </c>
      <c r="P216" s="31">
        <v>4.0739999999999998</v>
      </c>
      <c r="Q216" s="29">
        <f>IF(P216&lt;Benchmarks!C$5,0,IF(P216&lt;Benchmarks!D$5,1,IF(P216&lt;Benchmarks!E$5,2,IF(P216&lt;Benchmarks!F$5,3,IF(P216&lt;Benchmarks!G$5,4,IF(P216&lt;Benchmarks!H$5,5,6))))))</f>
        <v>3</v>
      </c>
      <c r="R216" s="33">
        <v>0.94525547450000003</v>
      </c>
      <c r="S216" s="31">
        <f t="shared" si="24"/>
        <v>2.8357664235</v>
      </c>
      <c r="T216" s="31">
        <v>3.5950000000000002</v>
      </c>
      <c r="U216" s="29">
        <f>IF(T216&lt;Benchmarks!C$6,0,IF(T216&lt;Benchmarks!D$6,1,IF(T216&lt;Benchmarks!E$6,2,IF(T216&lt;Benchmarks!F$6,3,IF(T216&lt;Benchmarks!G$6,4,IF(T216&lt;Benchmarks!H$6,5,6))))))</f>
        <v>2</v>
      </c>
      <c r="V216" s="33">
        <v>0.87179487180000004</v>
      </c>
      <c r="W216" s="31">
        <f t="shared" si="25"/>
        <v>1.7435897436000001</v>
      </c>
      <c r="X216" s="31">
        <f t="shared" si="26"/>
        <v>14.0903050723</v>
      </c>
      <c r="Y216" s="29">
        <v>30</v>
      </c>
      <c r="Z216" s="33">
        <f t="shared" si="27"/>
        <v>0.4696768357433333</v>
      </c>
    </row>
    <row r="217" spans="1:26" x14ac:dyDescent="0.45">
      <c r="A217" s="28" t="s">
        <v>2453</v>
      </c>
      <c r="B217" s="27" t="s">
        <v>2454</v>
      </c>
      <c r="C217" s="27" t="s">
        <v>2455</v>
      </c>
      <c r="D217" s="31">
        <v>2.0619999999999998</v>
      </c>
      <c r="E217" s="32">
        <f>IF(D217&lt;Benchmarks!C$9,0,IF(D217&lt;Benchmarks!D$9,1,IF(D217&lt;Benchmarks!E$9,2,IF(D217&lt;Benchmarks!F$9,3,IF(D217&lt;Benchmarks!G$9,4,IF(D217&lt;Benchmarks!H$9,5,6))))))</f>
        <v>0</v>
      </c>
      <c r="F217" s="33">
        <v>0.80656934309999995</v>
      </c>
      <c r="G217" s="31">
        <f t="shared" si="21"/>
        <v>0</v>
      </c>
      <c r="H217" s="31">
        <v>0.88900000000000001</v>
      </c>
      <c r="I217" s="32">
        <f>IF(H217&lt;Benchmarks!C$8,0,IF(H217&lt;Benchmarks!D$8,1,IF(H217&lt;Benchmarks!E$8,2,IF(H217&lt;Benchmarks!F$8,3,IF(H217&lt;Benchmarks!G$8,4,IF(H217&lt;Benchmarks!H$8,5,6))))))</f>
        <v>0</v>
      </c>
      <c r="J217" s="33">
        <v>1</v>
      </c>
      <c r="K217" s="31">
        <f t="shared" si="22"/>
        <v>0</v>
      </c>
      <c r="L217" s="31">
        <v>0.25800000000000001</v>
      </c>
      <c r="M217" s="32">
        <f>IF(L217&lt;Benchmarks!C$7,0,IF(L217&lt;Benchmarks!D$7,1,IF(L217&lt;Benchmarks!E$7,2,IF(L217&lt;Benchmarks!F$7,3,IF(L217&lt;Benchmarks!G$7,4,IF(L217&lt;Benchmarks!H$7,5,6))))))</f>
        <v>0</v>
      </c>
      <c r="N217" s="33">
        <v>1</v>
      </c>
      <c r="O217" s="31">
        <f t="shared" si="23"/>
        <v>0</v>
      </c>
      <c r="P217" s="31">
        <v>3.2090000000000001</v>
      </c>
      <c r="Q217" s="29">
        <f>IF(P217&lt;Benchmarks!C$5,0,IF(P217&lt;Benchmarks!D$5,1,IF(P217&lt;Benchmarks!E$5,2,IF(P217&lt;Benchmarks!F$5,3,IF(P217&lt;Benchmarks!G$5,4,IF(P217&lt;Benchmarks!H$5,5,6))))))</f>
        <v>0</v>
      </c>
      <c r="R217" s="33">
        <v>0.95985401459999997</v>
      </c>
      <c r="S217" s="31">
        <f t="shared" si="24"/>
        <v>0</v>
      </c>
      <c r="T217" s="31">
        <v>3.0259999999999998</v>
      </c>
      <c r="U217" s="29">
        <f>IF(T217&lt;Benchmarks!C$6,0,IF(T217&lt;Benchmarks!D$6,1,IF(T217&lt;Benchmarks!E$6,2,IF(T217&lt;Benchmarks!F$6,3,IF(T217&lt;Benchmarks!G$6,4,IF(T217&lt;Benchmarks!H$6,5,6))))))</f>
        <v>0</v>
      </c>
      <c r="V217" s="33">
        <v>0.87179487180000004</v>
      </c>
      <c r="W217" s="31">
        <f t="shared" si="25"/>
        <v>0</v>
      </c>
      <c r="X217" s="31">
        <f t="shared" si="26"/>
        <v>0</v>
      </c>
      <c r="Y217" s="29">
        <v>30</v>
      </c>
      <c r="Z217" s="33">
        <f t="shared" si="27"/>
        <v>0</v>
      </c>
    </row>
    <row r="218" spans="1:26" x14ac:dyDescent="0.45">
      <c r="A218" s="28" t="s">
        <v>836</v>
      </c>
      <c r="B218" s="27" t="s">
        <v>837</v>
      </c>
      <c r="C218" s="27" t="s">
        <v>838</v>
      </c>
      <c r="D218" s="31">
        <v>2.3420000000000001</v>
      </c>
      <c r="E218" s="32">
        <f>IF(D218&lt;Benchmarks!C$9,0,IF(D218&lt;Benchmarks!D$9,1,IF(D218&lt;Benchmarks!E$9,2,IF(D218&lt;Benchmarks!F$9,3,IF(D218&lt;Benchmarks!G$9,4,IF(D218&lt;Benchmarks!H$9,5,6))))))</f>
        <v>2</v>
      </c>
      <c r="F218" s="33">
        <v>0.26642335769999997</v>
      </c>
      <c r="G218" s="31">
        <f t="shared" si="21"/>
        <v>0.53284671539999995</v>
      </c>
      <c r="H218" s="31">
        <v>1.163</v>
      </c>
      <c r="I218" s="32">
        <f>IF(H218&lt;Benchmarks!C$8,0,IF(H218&lt;Benchmarks!D$8,1,IF(H218&lt;Benchmarks!E$8,2,IF(H218&lt;Benchmarks!F$8,3,IF(H218&lt;Benchmarks!G$8,4,IF(H218&lt;Benchmarks!H$8,5,6))))))</f>
        <v>3</v>
      </c>
      <c r="J218" s="33">
        <v>1</v>
      </c>
      <c r="K218" s="31">
        <f t="shared" si="22"/>
        <v>3</v>
      </c>
      <c r="L218" s="31">
        <v>0.65600000000000003</v>
      </c>
      <c r="M218" s="32">
        <f>IF(L218&lt;Benchmarks!C$7,0,IF(L218&lt;Benchmarks!D$7,1,IF(L218&lt;Benchmarks!E$7,2,IF(L218&lt;Benchmarks!F$7,3,IF(L218&lt;Benchmarks!G$7,4,IF(L218&lt;Benchmarks!H$7,5,6))))))</f>
        <v>5</v>
      </c>
      <c r="N218" s="33">
        <v>1</v>
      </c>
      <c r="O218" s="31">
        <f t="shared" si="23"/>
        <v>5</v>
      </c>
      <c r="P218" s="31">
        <v>4.1619999999999999</v>
      </c>
      <c r="Q218" s="29">
        <f>IF(P218&lt;Benchmarks!C$5,0,IF(P218&lt;Benchmarks!D$5,1,IF(P218&lt;Benchmarks!E$5,2,IF(P218&lt;Benchmarks!F$5,3,IF(P218&lt;Benchmarks!G$5,4,IF(P218&lt;Benchmarks!H$5,5,6))))))</f>
        <v>4</v>
      </c>
      <c r="R218" s="33">
        <v>0.9051094891</v>
      </c>
      <c r="S218" s="31">
        <f t="shared" si="24"/>
        <v>3.6204379564</v>
      </c>
      <c r="T218" s="31">
        <v>3.8359999999999999</v>
      </c>
      <c r="U218" s="29">
        <f>IF(T218&lt;Benchmarks!C$6,0,IF(T218&lt;Benchmarks!D$6,1,IF(T218&lt;Benchmarks!E$6,2,IF(T218&lt;Benchmarks!F$6,3,IF(T218&lt;Benchmarks!G$6,4,IF(T218&lt;Benchmarks!H$6,5,6))))))</f>
        <v>4</v>
      </c>
      <c r="V218" s="33">
        <v>0.85897435899999997</v>
      </c>
      <c r="W218" s="31">
        <f t="shared" si="25"/>
        <v>3.4358974359999999</v>
      </c>
      <c r="X218" s="31">
        <f t="shared" si="26"/>
        <v>15.589182107799999</v>
      </c>
      <c r="Y218" s="29">
        <v>30</v>
      </c>
      <c r="Z218" s="33">
        <f t="shared" si="27"/>
        <v>0.51963940359333327</v>
      </c>
    </row>
    <row r="219" spans="1:26" x14ac:dyDescent="0.45">
      <c r="A219" s="28" t="s">
        <v>5170</v>
      </c>
      <c r="B219" s="27" t="s">
        <v>5171</v>
      </c>
      <c r="C219" s="27" t="s">
        <v>5172</v>
      </c>
      <c r="D219" s="31">
        <v>2.4649999999999999</v>
      </c>
      <c r="E219" s="32">
        <f>IF(D219&lt;Benchmarks!C$9,0,IF(D219&lt;Benchmarks!D$9,1,IF(D219&lt;Benchmarks!E$9,2,IF(D219&lt;Benchmarks!F$9,3,IF(D219&lt;Benchmarks!G$9,4,IF(D219&lt;Benchmarks!H$9,5,6))))))</f>
        <v>3</v>
      </c>
      <c r="F219" s="33">
        <v>0.74452554739999999</v>
      </c>
      <c r="G219" s="31">
        <f t="shared" si="21"/>
        <v>2.2335766422000001</v>
      </c>
      <c r="H219" s="31">
        <v>1.153</v>
      </c>
      <c r="I219" s="32">
        <f>IF(H219&lt;Benchmarks!C$8,0,IF(H219&lt;Benchmarks!D$8,1,IF(H219&lt;Benchmarks!E$8,2,IF(H219&lt;Benchmarks!F$8,3,IF(H219&lt;Benchmarks!G$8,4,IF(H219&lt;Benchmarks!H$8,5,6))))))</f>
        <v>3</v>
      </c>
      <c r="J219" s="33">
        <v>1</v>
      </c>
      <c r="K219" s="31">
        <f t="shared" si="22"/>
        <v>3</v>
      </c>
      <c r="L219" s="31">
        <v>0.40600000000000003</v>
      </c>
      <c r="M219" s="32">
        <f>IF(L219&lt;Benchmarks!C$7,0,IF(L219&lt;Benchmarks!D$7,1,IF(L219&lt;Benchmarks!E$7,2,IF(L219&lt;Benchmarks!F$7,3,IF(L219&lt;Benchmarks!G$7,4,IF(L219&lt;Benchmarks!H$7,5,6))))))</f>
        <v>3</v>
      </c>
      <c r="N219" s="33">
        <v>1</v>
      </c>
      <c r="O219" s="31">
        <f t="shared" si="23"/>
        <v>3</v>
      </c>
      <c r="P219" s="31">
        <v>4.024</v>
      </c>
      <c r="Q219" s="29">
        <f>IF(P219&lt;Benchmarks!C$5,0,IF(P219&lt;Benchmarks!D$5,1,IF(P219&lt;Benchmarks!E$5,2,IF(P219&lt;Benchmarks!F$5,3,IF(P219&lt;Benchmarks!G$5,4,IF(P219&lt;Benchmarks!H$5,5,6))))))</f>
        <v>3</v>
      </c>
      <c r="R219" s="33">
        <v>0.88321167879999996</v>
      </c>
      <c r="S219" s="31">
        <f t="shared" si="24"/>
        <v>2.6496350363999999</v>
      </c>
      <c r="T219" s="31">
        <v>3.5659999999999998</v>
      </c>
      <c r="U219" s="29">
        <f>IF(T219&lt;Benchmarks!C$6,0,IF(T219&lt;Benchmarks!D$6,1,IF(T219&lt;Benchmarks!E$6,2,IF(T219&lt;Benchmarks!F$6,3,IF(T219&lt;Benchmarks!G$6,4,IF(T219&lt;Benchmarks!H$6,5,6))))))</f>
        <v>2</v>
      </c>
      <c r="V219" s="33">
        <v>0.7307692308</v>
      </c>
      <c r="W219" s="31">
        <f t="shared" si="25"/>
        <v>1.4615384616</v>
      </c>
      <c r="X219" s="31">
        <f t="shared" si="26"/>
        <v>12.344750140199999</v>
      </c>
      <c r="Y219" s="29">
        <v>30</v>
      </c>
      <c r="Z219" s="33">
        <f t="shared" si="27"/>
        <v>0.41149167133999998</v>
      </c>
    </row>
    <row r="220" spans="1:26" x14ac:dyDescent="0.45">
      <c r="A220" s="28" t="s">
        <v>2352</v>
      </c>
      <c r="B220" s="27" t="s">
        <v>2353</v>
      </c>
      <c r="C220" s="27" t="s">
        <v>2354</v>
      </c>
      <c r="D220" s="31">
        <v>2.6059999999999999</v>
      </c>
      <c r="E220" s="32">
        <f>IF(D220&lt;Benchmarks!C$9,0,IF(D220&lt;Benchmarks!D$9,1,IF(D220&lt;Benchmarks!E$9,2,IF(D220&lt;Benchmarks!F$9,3,IF(D220&lt;Benchmarks!G$9,4,IF(D220&lt;Benchmarks!H$9,5,6))))))</f>
        <v>4</v>
      </c>
      <c r="F220" s="33">
        <v>0.63868613139999997</v>
      </c>
      <c r="G220" s="31">
        <f t="shared" si="21"/>
        <v>2.5547445255999999</v>
      </c>
      <c r="H220" s="31">
        <v>1.216</v>
      </c>
      <c r="I220" s="32">
        <f>IF(H220&lt;Benchmarks!C$8,0,IF(H220&lt;Benchmarks!D$8,1,IF(H220&lt;Benchmarks!E$8,2,IF(H220&lt;Benchmarks!F$8,3,IF(H220&lt;Benchmarks!G$8,4,IF(H220&lt;Benchmarks!H$8,5,6))))))</f>
        <v>4</v>
      </c>
      <c r="J220" s="33">
        <v>1</v>
      </c>
      <c r="K220" s="31">
        <f t="shared" si="22"/>
        <v>4</v>
      </c>
      <c r="L220" s="31">
        <v>0.26500000000000001</v>
      </c>
      <c r="M220" s="32">
        <f>IF(L220&lt;Benchmarks!C$7,0,IF(L220&lt;Benchmarks!D$7,1,IF(L220&lt;Benchmarks!E$7,2,IF(L220&lt;Benchmarks!F$7,3,IF(L220&lt;Benchmarks!G$7,4,IF(L220&lt;Benchmarks!H$7,5,6))))))</f>
        <v>0</v>
      </c>
      <c r="N220" s="33">
        <v>1</v>
      </c>
      <c r="O220" s="31">
        <f t="shared" si="23"/>
        <v>0</v>
      </c>
      <c r="P220" s="31">
        <v>4.0869999999999997</v>
      </c>
      <c r="Q220" s="29">
        <f>IF(P220&lt;Benchmarks!C$5,0,IF(P220&lt;Benchmarks!D$5,1,IF(P220&lt;Benchmarks!E$5,2,IF(P220&lt;Benchmarks!F$5,3,IF(P220&lt;Benchmarks!G$5,4,IF(P220&lt;Benchmarks!H$5,5,6))))))</f>
        <v>3</v>
      </c>
      <c r="R220" s="33">
        <v>0.83576642339999996</v>
      </c>
      <c r="S220" s="31">
        <f t="shared" si="24"/>
        <v>2.5072992701999999</v>
      </c>
      <c r="T220" s="31">
        <v>3.6749999999999998</v>
      </c>
      <c r="U220" s="29">
        <f>IF(T220&lt;Benchmarks!C$6,0,IF(T220&lt;Benchmarks!D$6,1,IF(T220&lt;Benchmarks!E$6,2,IF(T220&lt;Benchmarks!F$6,3,IF(T220&lt;Benchmarks!G$6,4,IF(T220&lt;Benchmarks!H$6,5,6))))))</f>
        <v>3</v>
      </c>
      <c r="V220" s="33">
        <v>0.4230769231</v>
      </c>
      <c r="W220" s="31">
        <f t="shared" si="25"/>
        <v>1.2692307693</v>
      </c>
      <c r="X220" s="31">
        <f t="shared" si="26"/>
        <v>10.331274565099999</v>
      </c>
      <c r="Y220" s="29">
        <v>30</v>
      </c>
      <c r="Z220" s="33">
        <f t="shared" si="27"/>
        <v>0.34437581883666663</v>
      </c>
    </row>
    <row r="221" spans="1:26" x14ac:dyDescent="0.45">
      <c r="A221" s="28" t="s">
        <v>3657</v>
      </c>
      <c r="B221" s="27" t="s">
        <v>3658</v>
      </c>
      <c r="C221" s="27" t="s">
        <v>3659</v>
      </c>
      <c r="D221" s="31">
        <v>2.9449999999999998</v>
      </c>
      <c r="E221" s="32">
        <f>IF(D221&lt;Benchmarks!C$9,0,IF(D221&lt;Benchmarks!D$9,1,IF(D221&lt;Benchmarks!E$9,2,IF(D221&lt;Benchmarks!F$9,3,IF(D221&lt;Benchmarks!G$9,4,IF(D221&lt;Benchmarks!H$9,5,6))))))</f>
        <v>5</v>
      </c>
      <c r="F221" s="33">
        <v>0.82481751820000004</v>
      </c>
      <c r="G221" s="31">
        <f t="shared" si="21"/>
        <v>4.1240875910000003</v>
      </c>
      <c r="H221" s="31">
        <v>0.78900000000000003</v>
      </c>
      <c r="I221" s="32">
        <f>IF(H221&lt;Benchmarks!C$8,0,IF(H221&lt;Benchmarks!D$8,1,IF(H221&lt;Benchmarks!E$8,2,IF(H221&lt;Benchmarks!F$8,3,IF(H221&lt;Benchmarks!G$8,4,IF(H221&lt;Benchmarks!H$8,5,6))))))</f>
        <v>0</v>
      </c>
      <c r="J221" s="33">
        <v>1</v>
      </c>
      <c r="K221" s="31">
        <f t="shared" si="22"/>
        <v>0</v>
      </c>
      <c r="L221" s="31">
        <v>0.69099999999999995</v>
      </c>
      <c r="M221" s="32">
        <f>IF(L221&lt;Benchmarks!C$7,0,IF(L221&lt;Benchmarks!D$7,1,IF(L221&lt;Benchmarks!E$7,2,IF(L221&lt;Benchmarks!F$7,3,IF(L221&lt;Benchmarks!G$7,4,IF(L221&lt;Benchmarks!H$7,5,6))))))</f>
        <v>5</v>
      </c>
      <c r="N221" s="33">
        <v>1</v>
      </c>
      <c r="O221" s="31">
        <f t="shared" si="23"/>
        <v>5</v>
      </c>
      <c r="P221" s="31">
        <v>4.4249999999999998</v>
      </c>
      <c r="Q221" s="29">
        <f>IF(P221&lt;Benchmarks!C$5,0,IF(P221&lt;Benchmarks!D$5,1,IF(P221&lt;Benchmarks!E$5,2,IF(P221&lt;Benchmarks!F$5,3,IF(P221&lt;Benchmarks!G$5,4,IF(P221&lt;Benchmarks!H$5,5,6))))))</f>
        <v>5</v>
      </c>
      <c r="R221" s="33">
        <v>0.55839416060000002</v>
      </c>
      <c r="S221" s="31">
        <f t="shared" si="24"/>
        <v>2.7919708029999999</v>
      </c>
      <c r="T221" s="31">
        <v>3.9609999999999999</v>
      </c>
      <c r="U221" s="29">
        <f>IF(T221&lt;Benchmarks!C$6,0,IF(T221&lt;Benchmarks!D$6,1,IF(T221&lt;Benchmarks!E$6,2,IF(T221&lt;Benchmarks!F$6,3,IF(T221&lt;Benchmarks!G$6,4,IF(T221&lt;Benchmarks!H$6,5,6))))))</f>
        <v>5</v>
      </c>
      <c r="V221" s="33">
        <v>0.2307692308</v>
      </c>
      <c r="W221" s="31">
        <f t="shared" si="25"/>
        <v>1.153846154</v>
      </c>
      <c r="X221" s="31">
        <f t="shared" si="26"/>
        <v>13.069904548</v>
      </c>
      <c r="Y221" s="29">
        <v>30</v>
      </c>
      <c r="Z221" s="33">
        <f t="shared" si="27"/>
        <v>0.43566348493333334</v>
      </c>
    </row>
    <row r="222" spans="1:26" x14ac:dyDescent="0.45">
      <c r="A222" s="28" t="s">
        <v>2287</v>
      </c>
      <c r="B222" s="27" t="s">
        <v>2288</v>
      </c>
      <c r="C222" s="27" t="s">
        <v>2289</v>
      </c>
      <c r="D222" s="31">
        <v>2.262</v>
      </c>
      <c r="E222" s="32">
        <f>IF(D222&lt;Benchmarks!C$9,0,IF(D222&lt;Benchmarks!D$9,1,IF(D222&lt;Benchmarks!E$9,2,IF(D222&lt;Benchmarks!F$9,3,IF(D222&lt;Benchmarks!G$9,4,IF(D222&lt;Benchmarks!H$9,5,6))))))</f>
        <v>1</v>
      </c>
      <c r="F222" s="33">
        <v>0.17518248180000001</v>
      </c>
      <c r="G222" s="31">
        <f t="shared" si="21"/>
        <v>0.17518248180000001</v>
      </c>
      <c r="H222" s="31">
        <v>1.1140000000000001</v>
      </c>
      <c r="I222" s="32">
        <f>IF(H222&lt;Benchmarks!C$8,0,IF(H222&lt;Benchmarks!D$8,1,IF(H222&lt;Benchmarks!E$8,2,IF(H222&lt;Benchmarks!F$8,3,IF(H222&lt;Benchmarks!G$8,4,IF(H222&lt;Benchmarks!H$8,5,6))))))</f>
        <v>3</v>
      </c>
      <c r="J222" s="33">
        <v>1</v>
      </c>
      <c r="K222" s="31">
        <f t="shared" si="22"/>
        <v>3</v>
      </c>
      <c r="L222" s="31">
        <v>0.56499999999999995</v>
      </c>
      <c r="M222" s="32">
        <f>IF(L222&lt;Benchmarks!C$7,0,IF(L222&lt;Benchmarks!D$7,1,IF(L222&lt;Benchmarks!E$7,2,IF(L222&lt;Benchmarks!F$7,3,IF(L222&lt;Benchmarks!G$7,4,IF(L222&lt;Benchmarks!H$7,5,6))))))</f>
        <v>5</v>
      </c>
      <c r="N222" s="33">
        <v>1</v>
      </c>
      <c r="O222" s="31">
        <f t="shared" si="23"/>
        <v>5</v>
      </c>
      <c r="P222" s="31">
        <v>3.9420000000000002</v>
      </c>
      <c r="Q222" s="29">
        <f>IF(P222&lt;Benchmarks!C$5,0,IF(P222&lt;Benchmarks!D$5,1,IF(P222&lt;Benchmarks!E$5,2,IF(P222&lt;Benchmarks!F$5,3,IF(P222&lt;Benchmarks!G$5,4,IF(P222&lt;Benchmarks!H$5,5,6))))))</f>
        <v>2</v>
      </c>
      <c r="R222" s="33">
        <v>0.87956204380000003</v>
      </c>
      <c r="S222" s="31">
        <f t="shared" si="24"/>
        <v>1.7591240876000001</v>
      </c>
      <c r="T222" s="31">
        <v>3.6469999999999998</v>
      </c>
      <c r="U222" s="29">
        <f>IF(T222&lt;Benchmarks!C$6,0,IF(T222&lt;Benchmarks!D$6,1,IF(T222&lt;Benchmarks!E$6,2,IF(T222&lt;Benchmarks!F$6,3,IF(T222&lt;Benchmarks!G$6,4,IF(T222&lt;Benchmarks!H$6,5,6))))))</f>
        <v>3</v>
      </c>
      <c r="V222" s="33">
        <v>0.7307692308</v>
      </c>
      <c r="W222" s="31">
        <f t="shared" si="25"/>
        <v>2.1923076924</v>
      </c>
      <c r="X222" s="31">
        <f t="shared" si="26"/>
        <v>12.1266142618</v>
      </c>
      <c r="Y222" s="29">
        <v>30</v>
      </c>
      <c r="Z222" s="33">
        <f t="shared" si="27"/>
        <v>0.40422047539333333</v>
      </c>
    </row>
    <row r="223" spans="1:26" x14ac:dyDescent="0.45">
      <c r="A223" s="28" t="s">
        <v>4328</v>
      </c>
      <c r="B223" s="27" t="s">
        <v>4329</v>
      </c>
      <c r="C223" s="27" t="s">
        <v>4330</v>
      </c>
      <c r="D223" s="31">
        <v>1.57</v>
      </c>
      <c r="E223" s="32">
        <f>IF(D223&lt;Benchmarks!C$9,0,IF(D223&lt;Benchmarks!D$9,1,IF(D223&lt;Benchmarks!E$9,2,IF(D223&lt;Benchmarks!F$9,3,IF(D223&lt;Benchmarks!G$9,4,IF(D223&lt;Benchmarks!H$9,5,6))))))</f>
        <v>0</v>
      </c>
      <c r="F223" s="33">
        <v>0.85401459850000006</v>
      </c>
      <c r="G223" s="31">
        <f t="shared" si="21"/>
        <v>0</v>
      </c>
      <c r="H223" s="31">
        <v>1.506</v>
      </c>
      <c r="I223" s="32">
        <f>IF(H223&lt;Benchmarks!C$8,0,IF(H223&lt;Benchmarks!D$8,1,IF(H223&lt;Benchmarks!E$8,2,IF(H223&lt;Benchmarks!F$8,3,IF(H223&lt;Benchmarks!G$8,4,IF(H223&lt;Benchmarks!H$8,5,6))))))</f>
        <v>6</v>
      </c>
      <c r="J223" s="33">
        <v>1</v>
      </c>
      <c r="K223" s="31">
        <f t="shared" si="22"/>
        <v>6</v>
      </c>
      <c r="L223" s="31">
        <v>0.27800000000000002</v>
      </c>
      <c r="M223" s="32">
        <f>IF(L223&lt;Benchmarks!C$7,0,IF(L223&lt;Benchmarks!D$7,1,IF(L223&lt;Benchmarks!E$7,2,IF(L223&lt;Benchmarks!F$7,3,IF(L223&lt;Benchmarks!G$7,4,IF(L223&lt;Benchmarks!H$7,5,6))))))</f>
        <v>0</v>
      </c>
      <c r="N223" s="33">
        <v>1</v>
      </c>
      <c r="O223" s="31">
        <f t="shared" si="23"/>
        <v>0</v>
      </c>
      <c r="P223" s="31">
        <v>3.3540000000000001</v>
      </c>
      <c r="Q223" s="29">
        <f>IF(P223&lt;Benchmarks!C$5,0,IF(P223&lt;Benchmarks!D$5,1,IF(P223&lt;Benchmarks!E$5,2,IF(P223&lt;Benchmarks!F$5,3,IF(P223&lt;Benchmarks!G$5,4,IF(P223&lt;Benchmarks!H$5,5,6))))))</f>
        <v>0</v>
      </c>
      <c r="R223" s="33">
        <v>1</v>
      </c>
      <c r="S223" s="31">
        <f t="shared" si="24"/>
        <v>0</v>
      </c>
      <c r="T223" s="31">
        <v>2.9089999999999998</v>
      </c>
      <c r="U223" s="29">
        <f>IF(T223&lt;Benchmarks!C$6,0,IF(T223&lt;Benchmarks!D$6,1,IF(T223&lt;Benchmarks!E$6,2,IF(T223&lt;Benchmarks!F$6,3,IF(T223&lt;Benchmarks!G$6,4,IF(T223&lt;Benchmarks!H$6,5,6))))))</f>
        <v>0</v>
      </c>
      <c r="V223" s="33">
        <v>1</v>
      </c>
      <c r="W223" s="31">
        <f t="shared" si="25"/>
        <v>0</v>
      </c>
      <c r="X223" s="31">
        <f t="shared" si="26"/>
        <v>6</v>
      </c>
      <c r="Y223" s="29">
        <v>30</v>
      </c>
      <c r="Z223" s="33">
        <f t="shared" si="27"/>
        <v>0.2</v>
      </c>
    </row>
    <row r="224" spans="1:26" x14ac:dyDescent="0.45">
      <c r="A224" s="28" t="s">
        <v>1225</v>
      </c>
      <c r="B224" s="27" t="s">
        <v>1226</v>
      </c>
      <c r="C224" s="27" t="s">
        <v>1227</v>
      </c>
      <c r="D224" s="31">
        <v>2.6869999999999998</v>
      </c>
      <c r="E224" s="32">
        <f>IF(D224&lt;Benchmarks!C$9,0,IF(D224&lt;Benchmarks!D$9,1,IF(D224&lt;Benchmarks!E$9,2,IF(D224&lt;Benchmarks!F$9,3,IF(D224&lt;Benchmarks!G$9,4,IF(D224&lt;Benchmarks!H$9,5,6))))))</f>
        <v>4</v>
      </c>
      <c r="F224" s="33">
        <v>0.95255474449999999</v>
      </c>
      <c r="G224" s="31">
        <f t="shared" si="21"/>
        <v>3.810218978</v>
      </c>
      <c r="H224" s="31">
        <v>0.93500000000000005</v>
      </c>
      <c r="I224" s="32">
        <f>IF(H224&lt;Benchmarks!C$8,0,IF(H224&lt;Benchmarks!D$8,1,IF(H224&lt;Benchmarks!E$8,2,IF(H224&lt;Benchmarks!F$8,3,IF(H224&lt;Benchmarks!G$8,4,IF(H224&lt;Benchmarks!H$8,5,6))))))</f>
        <v>0</v>
      </c>
      <c r="J224" s="33">
        <v>1</v>
      </c>
      <c r="K224" s="31">
        <f t="shared" si="22"/>
        <v>0</v>
      </c>
      <c r="L224" s="31">
        <v>0.54200000000000004</v>
      </c>
      <c r="M224" s="32">
        <f>IF(L224&lt;Benchmarks!C$7,0,IF(L224&lt;Benchmarks!D$7,1,IF(L224&lt;Benchmarks!E$7,2,IF(L224&lt;Benchmarks!F$7,3,IF(L224&lt;Benchmarks!G$7,4,IF(L224&lt;Benchmarks!H$7,5,6))))))</f>
        <v>5</v>
      </c>
      <c r="N224" s="33">
        <v>1</v>
      </c>
      <c r="O224" s="31">
        <f t="shared" si="23"/>
        <v>5</v>
      </c>
      <c r="P224" s="31">
        <v>4.1639999999999997</v>
      </c>
      <c r="Q224" s="29">
        <f>IF(P224&lt;Benchmarks!C$5,0,IF(P224&lt;Benchmarks!D$5,1,IF(P224&lt;Benchmarks!E$5,2,IF(P224&lt;Benchmarks!F$5,3,IF(P224&lt;Benchmarks!G$5,4,IF(P224&lt;Benchmarks!H$5,5,6))))))</f>
        <v>4</v>
      </c>
      <c r="R224" s="33">
        <v>0.91970802920000005</v>
      </c>
      <c r="S224" s="31">
        <f t="shared" si="24"/>
        <v>3.6788321168000002</v>
      </c>
      <c r="T224" s="31">
        <v>3.6389999999999998</v>
      </c>
      <c r="U224" s="29">
        <f>IF(T224&lt;Benchmarks!C$6,0,IF(T224&lt;Benchmarks!D$6,1,IF(T224&lt;Benchmarks!E$6,2,IF(T224&lt;Benchmarks!F$6,3,IF(T224&lt;Benchmarks!G$6,4,IF(T224&lt;Benchmarks!H$6,5,6))))))</f>
        <v>3</v>
      </c>
      <c r="V224" s="33">
        <v>0.7692307692</v>
      </c>
      <c r="W224" s="31">
        <f t="shared" si="25"/>
        <v>2.3076923076</v>
      </c>
      <c r="X224" s="31">
        <f t="shared" si="26"/>
        <v>14.796743402400001</v>
      </c>
      <c r="Y224" s="29">
        <v>30</v>
      </c>
      <c r="Z224" s="33">
        <f t="shared" si="27"/>
        <v>0.49322478008000004</v>
      </c>
    </row>
    <row r="225" spans="1:26" x14ac:dyDescent="0.45">
      <c r="A225" s="28" t="s">
        <v>1980</v>
      </c>
      <c r="B225" s="27" t="s">
        <v>1981</v>
      </c>
      <c r="C225" s="27" t="s">
        <v>1982</v>
      </c>
      <c r="D225" s="31">
        <v>2.4700000000000002</v>
      </c>
      <c r="E225" s="32">
        <f>IF(D225&lt;Benchmarks!C$9,0,IF(D225&lt;Benchmarks!D$9,1,IF(D225&lt;Benchmarks!E$9,2,IF(D225&lt;Benchmarks!F$9,3,IF(D225&lt;Benchmarks!G$9,4,IF(D225&lt;Benchmarks!H$9,5,6))))))</f>
        <v>3</v>
      </c>
      <c r="F225" s="33">
        <v>0.80291970800000001</v>
      </c>
      <c r="G225" s="31">
        <f t="shared" si="21"/>
        <v>2.4087591239999999</v>
      </c>
      <c r="H225" s="31">
        <v>1.0429999999999999</v>
      </c>
      <c r="I225" s="32">
        <f>IF(H225&lt;Benchmarks!C$8,0,IF(H225&lt;Benchmarks!D$8,1,IF(H225&lt;Benchmarks!E$8,2,IF(H225&lt;Benchmarks!F$8,3,IF(H225&lt;Benchmarks!G$8,4,IF(H225&lt;Benchmarks!H$8,5,6))))))</f>
        <v>2</v>
      </c>
      <c r="J225" s="33">
        <v>1</v>
      </c>
      <c r="K225" s="31">
        <f t="shared" si="22"/>
        <v>2</v>
      </c>
      <c r="L225" s="31">
        <v>0.46600000000000003</v>
      </c>
      <c r="M225" s="32">
        <f>IF(L225&lt;Benchmarks!C$7,0,IF(L225&lt;Benchmarks!D$7,1,IF(L225&lt;Benchmarks!E$7,2,IF(L225&lt;Benchmarks!F$7,3,IF(L225&lt;Benchmarks!G$7,4,IF(L225&lt;Benchmarks!H$7,5,6))))))</f>
        <v>4</v>
      </c>
      <c r="N225" s="33">
        <v>1</v>
      </c>
      <c r="O225" s="31">
        <f t="shared" si="23"/>
        <v>4</v>
      </c>
      <c r="P225" s="31">
        <v>3.98</v>
      </c>
      <c r="Q225" s="29">
        <f>IF(P225&lt;Benchmarks!C$5,0,IF(P225&lt;Benchmarks!D$5,1,IF(P225&lt;Benchmarks!E$5,2,IF(P225&lt;Benchmarks!F$5,3,IF(P225&lt;Benchmarks!G$5,4,IF(P225&lt;Benchmarks!H$5,5,6))))))</f>
        <v>3</v>
      </c>
      <c r="R225" s="33">
        <v>0.94890510949999995</v>
      </c>
      <c r="S225" s="31">
        <f t="shared" si="24"/>
        <v>2.8467153284999998</v>
      </c>
      <c r="T225" s="31">
        <v>3.6560000000000001</v>
      </c>
      <c r="U225" s="29">
        <f>IF(T225&lt;Benchmarks!C$6,0,IF(T225&lt;Benchmarks!D$6,1,IF(T225&lt;Benchmarks!E$6,2,IF(T225&lt;Benchmarks!F$6,3,IF(T225&lt;Benchmarks!G$6,4,IF(T225&lt;Benchmarks!H$6,5,6))))))</f>
        <v>3</v>
      </c>
      <c r="V225" s="33">
        <v>0.8461538462</v>
      </c>
      <c r="W225" s="31">
        <f t="shared" si="25"/>
        <v>2.5384615386</v>
      </c>
      <c r="X225" s="31">
        <f t="shared" si="26"/>
        <v>13.7939359911</v>
      </c>
      <c r="Y225" s="29">
        <v>30</v>
      </c>
      <c r="Z225" s="33">
        <f t="shared" si="27"/>
        <v>0.45979786636999997</v>
      </c>
    </row>
    <row r="226" spans="1:26" x14ac:dyDescent="0.45">
      <c r="A226" s="28" t="s">
        <v>1980</v>
      </c>
      <c r="B226" s="27" t="s">
        <v>4196</v>
      </c>
      <c r="C226" s="27" t="s">
        <v>4197</v>
      </c>
      <c r="D226" s="31">
        <v>2.4300000000000002</v>
      </c>
      <c r="E226" s="32">
        <f>IF(D226&lt;Benchmarks!C$9,0,IF(D226&lt;Benchmarks!D$9,1,IF(D226&lt;Benchmarks!E$9,2,IF(D226&lt;Benchmarks!F$9,3,IF(D226&lt;Benchmarks!G$9,4,IF(D226&lt;Benchmarks!H$9,5,6))))))</f>
        <v>2</v>
      </c>
      <c r="F226" s="33">
        <v>1</v>
      </c>
      <c r="G226" s="31">
        <f t="shared" si="21"/>
        <v>2</v>
      </c>
      <c r="H226" s="31">
        <v>1.381</v>
      </c>
      <c r="I226" s="32">
        <f>IF(H226&lt;Benchmarks!C$8,0,IF(H226&lt;Benchmarks!D$8,1,IF(H226&lt;Benchmarks!E$8,2,IF(H226&lt;Benchmarks!F$8,3,IF(H226&lt;Benchmarks!G$8,4,IF(H226&lt;Benchmarks!H$8,5,6))))))</f>
        <v>5</v>
      </c>
      <c r="J226" s="33">
        <v>1</v>
      </c>
      <c r="K226" s="31">
        <f t="shared" si="22"/>
        <v>5</v>
      </c>
      <c r="L226" s="31">
        <v>0.216</v>
      </c>
      <c r="M226" s="32">
        <f>IF(L226&lt;Benchmarks!C$7,0,IF(L226&lt;Benchmarks!D$7,1,IF(L226&lt;Benchmarks!E$7,2,IF(L226&lt;Benchmarks!F$7,3,IF(L226&lt;Benchmarks!G$7,4,IF(L226&lt;Benchmarks!H$7,5,6))))))</f>
        <v>0</v>
      </c>
      <c r="N226" s="33">
        <v>1</v>
      </c>
      <c r="O226" s="31">
        <f t="shared" si="23"/>
        <v>0</v>
      </c>
      <c r="P226" s="31">
        <v>4.0259999999999998</v>
      </c>
      <c r="Q226" s="29">
        <f>IF(P226&lt;Benchmarks!C$5,0,IF(P226&lt;Benchmarks!D$5,1,IF(P226&lt;Benchmarks!E$5,2,IF(P226&lt;Benchmarks!F$5,3,IF(P226&lt;Benchmarks!G$5,4,IF(P226&lt;Benchmarks!H$5,5,6))))))</f>
        <v>3</v>
      </c>
      <c r="R226" s="33">
        <v>0.99635036499999996</v>
      </c>
      <c r="S226" s="31">
        <f t="shared" si="24"/>
        <v>2.9890510949999998</v>
      </c>
      <c r="T226" s="31">
        <v>3.5350000000000001</v>
      </c>
      <c r="U226" s="29">
        <f>IF(T226&lt;Benchmarks!C$6,0,IF(T226&lt;Benchmarks!D$6,1,IF(T226&lt;Benchmarks!E$6,2,IF(T226&lt;Benchmarks!F$6,3,IF(T226&lt;Benchmarks!G$6,4,IF(T226&lt;Benchmarks!H$6,5,6))))))</f>
        <v>2</v>
      </c>
      <c r="V226" s="33">
        <v>0.98717948720000004</v>
      </c>
      <c r="W226" s="31">
        <f t="shared" si="25"/>
        <v>1.9743589744000001</v>
      </c>
      <c r="X226" s="31">
        <f t="shared" si="26"/>
        <v>11.9634100694</v>
      </c>
      <c r="Y226" s="29">
        <v>30</v>
      </c>
      <c r="Z226" s="33">
        <f t="shared" si="27"/>
        <v>0.39878033564666665</v>
      </c>
    </row>
    <row r="227" spans="1:26" x14ac:dyDescent="0.45">
      <c r="A227" s="28" t="s">
        <v>841</v>
      </c>
      <c r="B227" s="27" t="s">
        <v>842</v>
      </c>
      <c r="C227" s="27" t="s">
        <v>843</v>
      </c>
      <c r="D227" s="31">
        <v>2.5670000000000002</v>
      </c>
      <c r="E227" s="32">
        <f>IF(D227&lt;Benchmarks!C$9,0,IF(D227&lt;Benchmarks!D$9,1,IF(D227&lt;Benchmarks!E$9,2,IF(D227&lt;Benchmarks!F$9,3,IF(D227&lt;Benchmarks!G$9,4,IF(D227&lt;Benchmarks!H$9,5,6))))))</f>
        <v>4</v>
      </c>
      <c r="F227" s="33">
        <v>0.73357664229999997</v>
      </c>
      <c r="G227" s="31">
        <f t="shared" si="21"/>
        <v>2.9343065691999999</v>
      </c>
      <c r="H227" s="31">
        <v>0.98499999999999999</v>
      </c>
      <c r="I227" s="32">
        <f>IF(H227&lt;Benchmarks!C$8,0,IF(H227&lt;Benchmarks!D$8,1,IF(H227&lt;Benchmarks!E$8,2,IF(H227&lt;Benchmarks!F$8,3,IF(H227&lt;Benchmarks!G$8,4,IF(H227&lt;Benchmarks!H$8,5,6))))))</f>
        <v>1</v>
      </c>
      <c r="J227" s="33">
        <v>1</v>
      </c>
      <c r="K227" s="31">
        <f t="shared" si="22"/>
        <v>1</v>
      </c>
      <c r="L227" s="31">
        <v>0.54400000000000004</v>
      </c>
      <c r="M227" s="32">
        <f>IF(L227&lt;Benchmarks!C$7,0,IF(L227&lt;Benchmarks!D$7,1,IF(L227&lt;Benchmarks!E$7,2,IF(L227&lt;Benchmarks!F$7,3,IF(L227&lt;Benchmarks!G$7,4,IF(L227&lt;Benchmarks!H$7,5,6))))))</f>
        <v>5</v>
      </c>
      <c r="N227" s="33">
        <v>1</v>
      </c>
      <c r="O227" s="31">
        <f t="shared" si="23"/>
        <v>5</v>
      </c>
      <c r="P227" s="31">
        <v>4.0949999999999998</v>
      </c>
      <c r="Q227" s="29">
        <f>IF(P227&lt;Benchmarks!C$5,0,IF(P227&lt;Benchmarks!D$5,1,IF(P227&lt;Benchmarks!E$5,2,IF(P227&lt;Benchmarks!F$5,3,IF(P227&lt;Benchmarks!G$5,4,IF(P227&lt;Benchmarks!H$5,5,6))))))</f>
        <v>3</v>
      </c>
      <c r="R227" s="33">
        <v>0.81386861310000003</v>
      </c>
      <c r="S227" s="31">
        <f t="shared" si="24"/>
        <v>2.4416058393000002</v>
      </c>
      <c r="T227" s="31">
        <v>3.6059999999999999</v>
      </c>
      <c r="U227" s="29">
        <f>IF(T227&lt;Benchmarks!C$6,0,IF(T227&lt;Benchmarks!D$6,1,IF(T227&lt;Benchmarks!E$6,2,IF(T227&lt;Benchmarks!F$6,3,IF(T227&lt;Benchmarks!G$6,4,IF(T227&lt;Benchmarks!H$6,5,6))))))</f>
        <v>3</v>
      </c>
      <c r="V227" s="33">
        <v>0.60256410260000004</v>
      </c>
      <c r="W227" s="31">
        <f t="shared" si="25"/>
        <v>1.8076923078</v>
      </c>
      <c r="X227" s="31">
        <f t="shared" si="26"/>
        <v>13.1836047163</v>
      </c>
      <c r="Y227" s="29">
        <v>30</v>
      </c>
      <c r="Z227" s="33">
        <f t="shared" si="27"/>
        <v>0.43945349054333332</v>
      </c>
    </row>
    <row r="228" spans="1:26" x14ac:dyDescent="0.45">
      <c r="A228" s="28" t="s">
        <v>1293</v>
      </c>
      <c r="B228" s="27" t="s">
        <v>1294</v>
      </c>
      <c r="C228" s="27" t="s">
        <v>1295</v>
      </c>
      <c r="D228" s="31">
        <v>2.3759999999999999</v>
      </c>
      <c r="E228" s="32">
        <f>IF(D228&lt;Benchmarks!C$9,0,IF(D228&lt;Benchmarks!D$9,1,IF(D228&lt;Benchmarks!E$9,2,IF(D228&lt;Benchmarks!F$9,3,IF(D228&lt;Benchmarks!G$9,4,IF(D228&lt;Benchmarks!H$9,5,6))))))</f>
        <v>2</v>
      </c>
      <c r="F228" s="33">
        <v>0.6788321168</v>
      </c>
      <c r="G228" s="31">
        <f t="shared" si="21"/>
        <v>1.3576642336</v>
      </c>
      <c r="H228" s="31">
        <v>0.877</v>
      </c>
      <c r="I228" s="32">
        <f>IF(H228&lt;Benchmarks!C$8,0,IF(H228&lt;Benchmarks!D$8,1,IF(H228&lt;Benchmarks!E$8,2,IF(H228&lt;Benchmarks!F$8,3,IF(H228&lt;Benchmarks!G$8,4,IF(H228&lt;Benchmarks!H$8,5,6))))))</f>
        <v>0</v>
      </c>
      <c r="J228" s="33">
        <v>1</v>
      </c>
      <c r="K228" s="31">
        <f t="shared" si="22"/>
        <v>0</v>
      </c>
      <c r="L228" s="31">
        <v>0.35599999999999998</v>
      </c>
      <c r="M228" s="32">
        <f>IF(L228&lt;Benchmarks!C$7,0,IF(L228&lt;Benchmarks!D$7,1,IF(L228&lt;Benchmarks!E$7,2,IF(L228&lt;Benchmarks!F$7,3,IF(L228&lt;Benchmarks!G$7,4,IF(L228&lt;Benchmarks!H$7,5,6))))))</f>
        <v>1</v>
      </c>
      <c r="N228" s="33">
        <v>1</v>
      </c>
      <c r="O228" s="31">
        <f t="shared" si="23"/>
        <v>1</v>
      </c>
      <c r="P228" s="31">
        <v>3.61</v>
      </c>
      <c r="Q228" s="29">
        <f>IF(P228&lt;Benchmarks!C$5,0,IF(P228&lt;Benchmarks!D$5,1,IF(P228&lt;Benchmarks!E$5,2,IF(P228&lt;Benchmarks!F$5,3,IF(P228&lt;Benchmarks!G$5,4,IF(P228&lt;Benchmarks!H$5,5,6))))))</f>
        <v>0</v>
      </c>
      <c r="R228" s="33">
        <v>0.6788321168</v>
      </c>
      <c r="S228" s="31">
        <f t="shared" si="24"/>
        <v>0</v>
      </c>
      <c r="T228" s="31">
        <v>3.3860000000000001</v>
      </c>
      <c r="U228" s="29">
        <f>IF(T228&lt;Benchmarks!C$6,0,IF(T228&lt;Benchmarks!D$6,1,IF(T228&lt;Benchmarks!E$6,2,IF(T228&lt;Benchmarks!F$6,3,IF(T228&lt;Benchmarks!G$6,4,IF(T228&lt;Benchmarks!H$6,5,6))))))</f>
        <v>1</v>
      </c>
      <c r="V228" s="33">
        <v>0.58974358969999996</v>
      </c>
      <c r="W228" s="31">
        <f t="shared" si="25"/>
        <v>0.58974358969999996</v>
      </c>
      <c r="X228" s="31">
        <f t="shared" si="26"/>
        <v>2.9474078232999998</v>
      </c>
      <c r="Y228" s="29">
        <v>30</v>
      </c>
      <c r="Z228" s="33">
        <f t="shared" si="27"/>
        <v>9.8246927443333326E-2</v>
      </c>
    </row>
    <row r="229" spans="1:26" x14ac:dyDescent="0.45">
      <c r="A229" s="28" t="s">
        <v>5044</v>
      </c>
      <c r="B229" s="27" t="s">
        <v>5045</v>
      </c>
      <c r="C229" s="27" t="s">
        <v>5046</v>
      </c>
      <c r="D229" s="31">
        <v>2.8639999999999999</v>
      </c>
      <c r="E229" s="32">
        <f>IF(D229&lt;Benchmarks!C$9,0,IF(D229&lt;Benchmarks!D$9,1,IF(D229&lt;Benchmarks!E$9,2,IF(D229&lt;Benchmarks!F$9,3,IF(D229&lt;Benchmarks!G$9,4,IF(D229&lt;Benchmarks!H$9,5,6))))))</f>
        <v>5</v>
      </c>
      <c r="F229" s="33">
        <v>0.9343065693</v>
      </c>
      <c r="G229" s="31">
        <f t="shared" si="21"/>
        <v>4.6715328464999999</v>
      </c>
      <c r="H229" s="31">
        <v>1.212</v>
      </c>
      <c r="I229" s="32">
        <f>IF(H229&lt;Benchmarks!C$8,0,IF(H229&lt;Benchmarks!D$8,1,IF(H229&lt;Benchmarks!E$8,2,IF(H229&lt;Benchmarks!F$8,3,IF(H229&lt;Benchmarks!G$8,4,IF(H229&lt;Benchmarks!H$8,5,6))))))</f>
        <v>4</v>
      </c>
      <c r="J229" s="33">
        <v>1</v>
      </c>
      <c r="K229" s="31">
        <f t="shared" si="22"/>
        <v>4</v>
      </c>
      <c r="L229" s="31">
        <v>0.44</v>
      </c>
      <c r="M229" s="32">
        <f>IF(L229&lt;Benchmarks!C$7,0,IF(L229&lt;Benchmarks!D$7,1,IF(L229&lt;Benchmarks!E$7,2,IF(L229&lt;Benchmarks!F$7,3,IF(L229&lt;Benchmarks!G$7,4,IF(L229&lt;Benchmarks!H$7,5,6))))))</f>
        <v>3</v>
      </c>
      <c r="N229" s="33">
        <v>1</v>
      </c>
      <c r="O229" s="31">
        <f t="shared" si="23"/>
        <v>3</v>
      </c>
      <c r="P229" s="31">
        <v>4.516</v>
      </c>
      <c r="Q229" s="29">
        <f>IF(P229&lt;Benchmarks!C$5,0,IF(P229&lt;Benchmarks!D$5,1,IF(P229&lt;Benchmarks!E$5,2,IF(P229&lt;Benchmarks!F$5,3,IF(P229&lt;Benchmarks!G$5,4,IF(P229&lt;Benchmarks!H$5,5,6))))))</f>
        <v>5</v>
      </c>
      <c r="R229" s="33">
        <v>0.95255474449999999</v>
      </c>
      <c r="S229" s="31">
        <f t="shared" si="24"/>
        <v>4.7627737225000004</v>
      </c>
      <c r="T229" s="31">
        <v>3.9849999999999999</v>
      </c>
      <c r="U229" s="29">
        <f>IF(T229&lt;Benchmarks!C$6,0,IF(T229&lt;Benchmarks!D$6,1,IF(T229&lt;Benchmarks!E$6,2,IF(T229&lt;Benchmarks!F$6,3,IF(T229&lt;Benchmarks!G$6,4,IF(T229&lt;Benchmarks!H$6,5,6))))))</f>
        <v>5</v>
      </c>
      <c r="V229" s="33">
        <v>0.85897435899999997</v>
      </c>
      <c r="W229" s="31">
        <f t="shared" si="25"/>
        <v>4.2948717949999997</v>
      </c>
      <c r="X229" s="31">
        <f t="shared" si="26"/>
        <v>20.729178363999999</v>
      </c>
      <c r="Y229" s="29">
        <v>30</v>
      </c>
      <c r="Z229" s="33">
        <f t="shared" si="27"/>
        <v>0.69097261213333327</v>
      </c>
    </row>
    <row r="230" spans="1:26" x14ac:dyDescent="0.45">
      <c r="A230" s="28" t="s">
        <v>1737</v>
      </c>
      <c r="B230" s="27" t="s">
        <v>1738</v>
      </c>
      <c r="C230" s="27" t="s">
        <v>1739</v>
      </c>
      <c r="D230" s="31">
        <v>2.0939999999999999</v>
      </c>
      <c r="E230" s="32">
        <f>IF(D230&lt;Benchmarks!C$9,0,IF(D230&lt;Benchmarks!D$9,1,IF(D230&lt;Benchmarks!E$9,2,IF(D230&lt;Benchmarks!F$9,3,IF(D230&lt;Benchmarks!G$9,4,IF(D230&lt;Benchmarks!H$9,5,6))))))</f>
        <v>0</v>
      </c>
      <c r="F230" s="33">
        <v>0.37226277369999999</v>
      </c>
      <c r="G230" s="31">
        <f t="shared" si="21"/>
        <v>0</v>
      </c>
      <c r="H230" s="31">
        <v>1.2290000000000001</v>
      </c>
      <c r="I230" s="32">
        <f>IF(H230&lt;Benchmarks!C$8,0,IF(H230&lt;Benchmarks!D$8,1,IF(H230&lt;Benchmarks!E$8,2,IF(H230&lt;Benchmarks!F$8,3,IF(H230&lt;Benchmarks!G$8,4,IF(H230&lt;Benchmarks!H$8,5,6))))))</f>
        <v>4</v>
      </c>
      <c r="J230" s="33">
        <v>1</v>
      </c>
      <c r="K230" s="31">
        <f t="shared" si="22"/>
        <v>4</v>
      </c>
      <c r="L230" s="31">
        <v>0.35</v>
      </c>
      <c r="M230" s="32">
        <f>IF(L230&lt;Benchmarks!C$7,0,IF(L230&lt;Benchmarks!D$7,1,IF(L230&lt;Benchmarks!E$7,2,IF(L230&lt;Benchmarks!F$7,3,IF(L230&lt;Benchmarks!G$7,4,IF(L230&lt;Benchmarks!H$7,5,6))))))</f>
        <v>1</v>
      </c>
      <c r="N230" s="33">
        <v>1</v>
      </c>
      <c r="O230" s="31">
        <f t="shared" si="23"/>
        <v>1</v>
      </c>
      <c r="P230" s="31">
        <v>3.673</v>
      </c>
      <c r="Q230" s="29">
        <f>IF(P230&lt;Benchmarks!C$5,0,IF(P230&lt;Benchmarks!D$5,1,IF(P230&lt;Benchmarks!E$5,2,IF(P230&lt;Benchmarks!F$5,3,IF(P230&lt;Benchmarks!G$5,4,IF(P230&lt;Benchmarks!H$5,5,6))))))</f>
        <v>1</v>
      </c>
      <c r="R230" s="33">
        <v>0.8868613139</v>
      </c>
      <c r="S230" s="31">
        <f t="shared" si="24"/>
        <v>0.8868613139</v>
      </c>
      <c r="T230" s="31">
        <v>3.1779999999999999</v>
      </c>
      <c r="U230" s="29">
        <f>IF(T230&lt;Benchmarks!C$6,0,IF(T230&lt;Benchmarks!D$6,1,IF(T230&lt;Benchmarks!E$6,2,IF(T230&lt;Benchmarks!F$6,3,IF(T230&lt;Benchmarks!G$6,4,IF(T230&lt;Benchmarks!H$6,5,6))))))</f>
        <v>0</v>
      </c>
      <c r="V230" s="33">
        <v>0.60256410260000004</v>
      </c>
      <c r="W230" s="31">
        <f t="shared" si="25"/>
        <v>0</v>
      </c>
      <c r="X230" s="31">
        <f t="shared" si="26"/>
        <v>5.8868613138999999</v>
      </c>
      <c r="Y230" s="29">
        <v>30</v>
      </c>
      <c r="Z230" s="33">
        <f t="shared" si="27"/>
        <v>0.19622871046333332</v>
      </c>
    </row>
    <row r="231" spans="1:26" x14ac:dyDescent="0.45">
      <c r="A231" s="28" t="s">
        <v>4333</v>
      </c>
      <c r="B231" s="27" t="s">
        <v>4334</v>
      </c>
      <c r="C231" s="27" t="s">
        <v>4335</v>
      </c>
      <c r="D231" s="31">
        <v>1.7569999999999999</v>
      </c>
      <c r="E231" s="32">
        <f>IF(D231&lt;Benchmarks!C$9,0,IF(D231&lt;Benchmarks!D$9,1,IF(D231&lt;Benchmarks!E$9,2,IF(D231&lt;Benchmarks!F$9,3,IF(D231&lt;Benchmarks!G$9,4,IF(D231&lt;Benchmarks!H$9,5,6))))))</f>
        <v>0</v>
      </c>
      <c r="F231" s="33">
        <v>0.39051094889999999</v>
      </c>
      <c r="G231" s="31">
        <f t="shared" si="21"/>
        <v>0</v>
      </c>
      <c r="H231" s="31">
        <v>1.157</v>
      </c>
      <c r="I231" s="32">
        <f>IF(H231&lt;Benchmarks!C$8,0,IF(H231&lt;Benchmarks!D$8,1,IF(H231&lt;Benchmarks!E$8,2,IF(H231&lt;Benchmarks!F$8,3,IF(H231&lt;Benchmarks!G$8,4,IF(H231&lt;Benchmarks!H$8,5,6))))))</f>
        <v>3</v>
      </c>
      <c r="J231" s="33">
        <v>1</v>
      </c>
      <c r="K231" s="31">
        <f t="shared" si="22"/>
        <v>3</v>
      </c>
      <c r="L231" s="31">
        <v>0.41199999999999998</v>
      </c>
      <c r="M231" s="32">
        <f>IF(L231&lt;Benchmarks!C$7,0,IF(L231&lt;Benchmarks!D$7,1,IF(L231&lt;Benchmarks!E$7,2,IF(L231&lt;Benchmarks!F$7,3,IF(L231&lt;Benchmarks!G$7,4,IF(L231&lt;Benchmarks!H$7,5,6))))))</f>
        <v>3</v>
      </c>
      <c r="N231" s="33">
        <v>1</v>
      </c>
      <c r="O231" s="31">
        <f t="shared" si="23"/>
        <v>3</v>
      </c>
      <c r="P231" s="31">
        <v>3.327</v>
      </c>
      <c r="Q231" s="29">
        <f>IF(P231&lt;Benchmarks!C$5,0,IF(P231&lt;Benchmarks!D$5,1,IF(P231&lt;Benchmarks!E$5,2,IF(P231&lt;Benchmarks!F$5,3,IF(P231&lt;Benchmarks!G$5,4,IF(P231&lt;Benchmarks!H$5,5,6))))))</f>
        <v>0</v>
      </c>
      <c r="R231" s="33">
        <v>0.96715328469999995</v>
      </c>
      <c r="S231" s="31">
        <f t="shared" si="24"/>
        <v>0</v>
      </c>
      <c r="T231" s="31">
        <v>3.0819999999999999</v>
      </c>
      <c r="U231" s="29">
        <f>IF(T231&lt;Benchmarks!C$6,0,IF(T231&lt;Benchmarks!D$6,1,IF(T231&lt;Benchmarks!E$6,2,IF(T231&lt;Benchmarks!F$6,3,IF(T231&lt;Benchmarks!G$6,4,IF(T231&lt;Benchmarks!H$6,5,6))))))</f>
        <v>0</v>
      </c>
      <c r="V231" s="33">
        <v>0.9615384615</v>
      </c>
      <c r="W231" s="31">
        <f t="shared" si="25"/>
        <v>0</v>
      </c>
      <c r="X231" s="31">
        <f t="shared" si="26"/>
        <v>6</v>
      </c>
      <c r="Y231" s="29">
        <v>30</v>
      </c>
      <c r="Z231" s="33">
        <f t="shared" si="27"/>
        <v>0.2</v>
      </c>
    </row>
    <row r="232" spans="1:26" x14ac:dyDescent="0.45">
      <c r="A232" s="28" t="s">
        <v>976</v>
      </c>
      <c r="B232" s="27" t="s">
        <v>977</v>
      </c>
      <c r="C232" s="27" t="s">
        <v>978</v>
      </c>
      <c r="D232" s="31">
        <v>2.4889999999999999</v>
      </c>
      <c r="E232" s="32">
        <f>IF(D232&lt;Benchmarks!C$9,0,IF(D232&lt;Benchmarks!D$9,1,IF(D232&lt;Benchmarks!E$9,2,IF(D232&lt;Benchmarks!F$9,3,IF(D232&lt;Benchmarks!G$9,4,IF(D232&lt;Benchmarks!H$9,5,6))))))</f>
        <v>3</v>
      </c>
      <c r="F232" s="33">
        <v>0.6788321168</v>
      </c>
      <c r="G232" s="31">
        <f t="shared" si="21"/>
        <v>2.0364963504000002</v>
      </c>
      <c r="H232" s="31">
        <v>1.1910000000000001</v>
      </c>
      <c r="I232" s="32">
        <f>IF(H232&lt;Benchmarks!C$8,0,IF(H232&lt;Benchmarks!D$8,1,IF(H232&lt;Benchmarks!E$8,2,IF(H232&lt;Benchmarks!F$8,3,IF(H232&lt;Benchmarks!G$8,4,IF(H232&lt;Benchmarks!H$8,5,6))))))</f>
        <v>4</v>
      </c>
      <c r="J232" s="33">
        <v>1</v>
      </c>
      <c r="K232" s="31">
        <f t="shared" si="22"/>
        <v>4</v>
      </c>
      <c r="L232" s="31">
        <v>0.219</v>
      </c>
      <c r="M232" s="32">
        <f>IF(L232&lt;Benchmarks!C$7,0,IF(L232&lt;Benchmarks!D$7,1,IF(L232&lt;Benchmarks!E$7,2,IF(L232&lt;Benchmarks!F$7,3,IF(L232&lt;Benchmarks!G$7,4,IF(L232&lt;Benchmarks!H$7,5,6))))))</f>
        <v>0</v>
      </c>
      <c r="N232" s="33">
        <v>1</v>
      </c>
      <c r="O232" s="31">
        <f t="shared" si="23"/>
        <v>0</v>
      </c>
      <c r="P232" s="31">
        <v>3.899</v>
      </c>
      <c r="Q232" s="29">
        <f>IF(P232&lt;Benchmarks!C$5,0,IF(P232&lt;Benchmarks!D$5,1,IF(P232&lt;Benchmarks!E$5,2,IF(P232&lt;Benchmarks!F$5,3,IF(P232&lt;Benchmarks!G$5,4,IF(P232&lt;Benchmarks!H$5,5,6))))))</f>
        <v>2</v>
      </c>
      <c r="R232" s="33">
        <v>0.6605839416</v>
      </c>
      <c r="S232" s="31">
        <f t="shared" si="24"/>
        <v>1.3211678832</v>
      </c>
      <c r="T232" s="31">
        <v>3.3919999999999999</v>
      </c>
      <c r="U232" s="29">
        <f>IF(T232&lt;Benchmarks!C$6,0,IF(T232&lt;Benchmarks!D$6,1,IF(T232&lt;Benchmarks!E$6,2,IF(T232&lt;Benchmarks!F$6,3,IF(T232&lt;Benchmarks!G$6,4,IF(T232&lt;Benchmarks!H$6,5,6))))))</f>
        <v>1</v>
      </c>
      <c r="V232" s="33">
        <v>0.5</v>
      </c>
      <c r="W232" s="31">
        <f t="shared" si="25"/>
        <v>0.5</v>
      </c>
      <c r="X232" s="31">
        <f t="shared" si="26"/>
        <v>7.8576642336000004</v>
      </c>
      <c r="Y232" s="29">
        <v>30</v>
      </c>
      <c r="Z232" s="33">
        <f t="shared" si="27"/>
        <v>0.26192214112000001</v>
      </c>
    </row>
    <row r="233" spans="1:26" x14ac:dyDescent="0.45">
      <c r="A233" s="28" t="s">
        <v>389</v>
      </c>
      <c r="B233" s="27" t="s">
        <v>390</v>
      </c>
      <c r="C233" s="27" t="s">
        <v>391</v>
      </c>
      <c r="D233" s="31">
        <v>2.2250000000000001</v>
      </c>
      <c r="E233" s="32">
        <f>IF(D233&lt;Benchmarks!C$9,0,IF(D233&lt;Benchmarks!D$9,1,IF(D233&lt;Benchmarks!E$9,2,IF(D233&lt;Benchmarks!F$9,3,IF(D233&lt;Benchmarks!G$9,4,IF(D233&lt;Benchmarks!H$9,5,6))))))</f>
        <v>1</v>
      </c>
      <c r="F233" s="33">
        <v>0.92335766419999998</v>
      </c>
      <c r="G233" s="31">
        <f t="shared" si="21"/>
        <v>0.92335766419999998</v>
      </c>
      <c r="H233" s="31">
        <v>0.871</v>
      </c>
      <c r="I233" s="32">
        <f>IF(H233&lt;Benchmarks!C$8,0,IF(H233&lt;Benchmarks!D$8,1,IF(H233&lt;Benchmarks!E$8,2,IF(H233&lt;Benchmarks!F$8,3,IF(H233&lt;Benchmarks!G$8,4,IF(H233&lt;Benchmarks!H$8,5,6))))))</f>
        <v>0</v>
      </c>
      <c r="J233" s="33">
        <v>1</v>
      </c>
      <c r="K233" s="31">
        <f t="shared" si="22"/>
        <v>0</v>
      </c>
      <c r="L233" s="31">
        <v>1.0620000000000001</v>
      </c>
      <c r="M233" s="32">
        <f>IF(L233&lt;Benchmarks!C$7,0,IF(L233&lt;Benchmarks!D$7,1,IF(L233&lt;Benchmarks!E$7,2,IF(L233&lt;Benchmarks!F$7,3,IF(L233&lt;Benchmarks!G$7,4,IF(L233&lt;Benchmarks!H$7,5,6))))))</f>
        <v>6</v>
      </c>
      <c r="N233" s="33">
        <v>1</v>
      </c>
      <c r="O233" s="31">
        <f t="shared" si="23"/>
        <v>6</v>
      </c>
      <c r="P233" s="31">
        <v>4.157</v>
      </c>
      <c r="Q233" s="29">
        <f>IF(P233&lt;Benchmarks!C$5,0,IF(P233&lt;Benchmarks!D$5,1,IF(P233&lt;Benchmarks!E$5,2,IF(P233&lt;Benchmarks!F$5,3,IF(P233&lt;Benchmarks!G$5,4,IF(P233&lt;Benchmarks!H$5,5,6))))))</f>
        <v>4</v>
      </c>
      <c r="R233" s="33">
        <v>1</v>
      </c>
      <c r="S233" s="31">
        <f t="shared" si="24"/>
        <v>4</v>
      </c>
      <c r="T233" s="31">
        <v>3.8559999999999999</v>
      </c>
      <c r="U233" s="29">
        <f>IF(T233&lt;Benchmarks!C$6,0,IF(T233&lt;Benchmarks!D$6,1,IF(T233&lt;Benchmarks!E$6,2,IF(T233&lt;Benchmarks!F$6,3,IF(T233&lt;Benchmarks!G$6,4,IF(T233&lt;Benchmarks!H$6,5,6))))))</f>
        <v>4</v>
      </c>
      <c r="V233" s="33">
        <v>1</v>
      </c>
      <c r="W233" s="31">
        <f t="shared" si="25"/>
        <v>4</v>
      </c>
      <c r="X233" s="31">
        <f t="shared" si="26"/>
        <v>14.923357664199999</v>
      </c>
      <c r="Y233" s="29">
        <v>30</v>
      </c>
      <c r="Z233" s="33">
        <f t="shared" si="27"/>
        <v>0.49744525547333329</v>
      </c>
    </row>
    <row r="234" spans="1:26" x14ac:dyDescent="0.45">
      <c r="A234" s="28" t="s">
        <v>2974</v>
      </c>
      <c r="B234" s="27" t="s">
        <v>2975</v>
      </c>
      <c r="C234" s="27" t="s">
        <v>2976</v>
      </c>
      <c r="D234" s="31">
        <v>1.4419999999999999</v>
      </c>
      <c r="E234" s="32">
        <f>IF(D234&lt;Benchmarks!C$9,0,IF(D234&lt;Benchmarks!D$9,1,IF(D234&lt;Benchmarks!E$9,2,IF(D234&lt;Benchmarks!F$9,3,IF(D234&lt;Benchmarks!G$9,4,IF(D234&lt;Benchmarks!H$9,5,6))))))</f>
        <v>0</v>
      </c>
      <c r="F234" s="33">
        <v>0.86496350359999996</v>
      </c>
      <c r="G234" s="31">
        <f t="shared" si="21"/>
        <v>0</v>
      </c>
      <c r="H234" s="31">
        <v>0.82699999999999996</v>
      </c>
      <c r="I234" s="32">
        <f>IF(H234&lt;Benchmarks!C$8,0,IF(H234&lt;Benchmarks!D$8,1,IF(H234&lt;Benchmarks!E$8,2,IF(H234&lt;Benchmarks!F$8,3,IF(H234&lt;Benchmarks!G$8,4,IF(H234&lt;Benchmarks!H$8,5,6))))))</f>
        <v>0</v>
      </c>
      <c r="J234" s="33">
        <v>1</v>
      </c>
      <c r="K234" s="31">
        <f t="shared" si="22"/>
        <v>0</v>
      </c>
      <c r="L234" s="31">
        <v>0.31</v>
      </c>
      <c r="M234" s="32">
        <f>IF(L234&lt;Benchmarks!C$7,0,IF(L234&lt;Benchmarks!D$7,1,IF(L234&lt;Benchmarks!E$7,2,IF(L234&lt;Benchmarks!F$7,3,IF(L234&lt;Benchmarks!G$7,4,IF(L234&lt;Benchmarks!H$7,5,6))))))</f>
        <v>0</v>
      </c>
      <c r="N234" s="33">
        <v>1</v>
      </c>
      <c r="O234" s="31">
        <f t="shared" si="23"/>
        <v>0</v>
      </c>
      <c r="P234" s="31">
        <v>2.5790000000000002</v>
      </c>
      <c r="Q234" s="29">
        <f>IF(P234&lt;Benchmarks!C$5,0,IF(P234&lt;Benchmarks!D$5,1,IF(P234&lt;Benchmarks!E$5,2,IF(P234&lt;Benchmarks!F$5,3,IF(P234&lt;Benchmarks!G$5,4,IF(P234&lt;Benchmarks!H$5,5,6))))))</f>
        <v>0</v>
      </c>
      <c r="R234" s="33">
        <v>1</v>
      </c>
      <c r="S234" s="31">
        <f t="shared" si="24"/>
        <v>0</v>
      </c>
      <c r="T234" s="31">
        <v>2.266</v>
      </c>
      <c r="U234" s="29">
        <f>IF(T234&lt;Benchmarks!C$6,0,IF(T234&lt;Benchmarks!D$6,1,IF(T234&lt;Benchmarks!E$6,2,IF(T234&lt;Benchmarks!F$6,3,IF(T234&lt;Benchmarks!G$6,4,IF(T234&lt;Benchmarks!H$6,5,6))))))</f>
        <v>0</v>
      </c>
      <c r="V234" s="33">
        <v>1</v>
      </c>
      <c r="W234" s="31">
        <f t="shared" si="25"/>
        <v>0</v>
      </c>
      <c r="X234" s="31">
        <f t="shared" si="26"/>
        <v>0</v>
      </c>
      <c r="Y234" s="29">
        <v>30</v>
      </c>
      <c r="Z234" s="33">
        <f t="shared" si="27"/>
        <v>0</v>
      </c>
    </row>
    <row r="235" spans="1:26" x14ac:dyDescent="0.45">
      <c r="A235" s="28" t="s">
        <v>2181</v>
      </c>
      <c r="B235" s="27" t="s">
        <v>2182</v>
      </c>
      <c r="C235" s="27" t="s">
        <v>2183</v>
      </c>
      <c r="D235" s="31">
        <v>2.552</v>
      </c>
      <c r="E235" s="32">
        <f>IF(D235&lt;Benchmarks!C$9,0,IF(D235&lt;Benchmarks!D$9,1,IF(D235&lt;Benchmarks!E$9,2,IF(D235&lt;Benchmarks!F$9,3,IF(D235&lt;Benchmarks!G$9,4,IF(D235&lt;Benchmarks!H$9,5,6))))))</f>
        <v>4</v>
      </c>
      <c r="F235" s="33">
        <v>0.62408759120000001</v>
      </c>
      <c r="G235" s="31">
        <f t="shared" si="21"/>
        <v>2.4963503648000001</v>
      </c>
      <c r="H235" s="31">
        <v>0.99199999999999999</v>
      </c>
      <c r="I235" s="32">
        <f>IF(H235&lt;Benchmarks!C$8,0,IF(H235&lt;Benchmarks!D$8,1,IF(H235&lt;Benchmarks!E$8,2,IF(H235&lt;Benchmarks!F$8,3,IF(H235&lt;Benchmarks!G$8,4,IF(H235&lt;Benchmarks!H$8,5,6))))))</f>
        <v>1</v>
      </c>
      <c r="J235" s="33">
        <v>1</v>
      </c>
      <c r="K235" s="31">
        <f t="shared" si="22"/>
        <v>1</v>
      </c>
      <c r="L235" s="31">
        <v>0.61699999999999999</v>
      </c>
      <c r="M235" s="32">
        <f>IF(L235&lt;Benchmarks!C$7,0,IF(L235&lt;Benchmarks!D$7,1,IF(L235&lt;Benchmarks!E$7,2,IF(L235&lt;Benchmarks!F$7,3,IF(L235&lt;Benchmarks!G$7,4,IF(L235&lt;Benchmarks!H$7,5,6))))))</f>
        <v>5</v>
      </c>
      <c r="N235" s="33">
        <v>1</v>
      </c>
      <c r="O235" s="31">
        <f t="shared" si="23"/>
        <v>5</v>
      </c>
      <c r="P235" s="31">
        <v>4.1609999999999996</v>
      </c>
      <c r="Q235" s="29">
        <f>IF(P235&lt;Benchmarks!C$5,0,IF(P235&lt;Benchmarks!D$5,1,IF(P235&lt;Benchmarks!E$5,2,IF(P235&lt;Benchmarks!F$5,3,IF(P235&lt;Benchmarks!G$5,4,IF(P235&lt;Benchmarks!H$5,5,6))))))</f>
        <v>4</v>
      </c>
      <c r="R235" s="33">
        <v>0.73357664229999997</v>
      </c>
      <c r="S235" s="31">
        <f t="shared" si="24"/>
        <v>2.9343065691999999</v>
      </c>
      <c r="T235" s="31">
        <v>3.891</v>
      </c>
      <c r="U235" s="29">
        <f>IF(T235&lt;Benchmarks!C$6,0,IF(T235&lt;Benchmarks!D$6,1,IF(T235&lt;Benchmarks!E$6,2,IF(T235&lt;Benchmarks!F$6,3,IF(T235&lt;Benchmarks!G$6,4,IF(T235&lt;Benchmarks!H$6,5,6))))))</f>
        <v>4</v>
      </c>
      <c r="V235" s="33">
        <v>0.64102564100000003</v>
      </c>
      <c r="W235" s="31">
        <f t="shared" si="25"/>
        <v>2.5641025640000001</v>
      </c>
      <c r="X235" s="31">
        <f t="shared" si="26"/>
        <v>13.994759497999999</v>
      </c>
      <c r="Y235" s="29">
        <v>30</v>
      </c>
      <c r="Z235" s="33">
        <f t="shared" si="27"/>
        <v>0.46649198326666663</v>
      </c>
    </row>
    <row r="236" spans="1:26" x14ac:dyDescent="0.45">
      <c r="A236" s="28" t="s">
        <v>144</v>
      </c>
      <c r="B236" s="27" t="s">
        <v>145</v>
      </c>
      <c r="C236" s="27" t="s">
        <v>146</v>
      </c>
      <c r="D236" s="31">
        <v>2.5190000000000001</v>
      </c>
      <c r="E236" s="32">
        <f>IF(D236&lt;Benchmarks!C$9,0,IF(D236&lt;Benchmarks!D$9,1,IF(D236&lt;Benchmarks!E$9,2,IF(D236&lt;Benchmarks!F$9,3,IF(D236&lt;Benchmarks!G$9,4,IF(D236&lt;Benchmarks!H$9,5,6))))))</f>
        <v>3</v>
      </c>
      <c r="F236" s="33">
        <v>7.2992700699999996E-2</v>
      </c>
      <c r="G236" s="31">
        <f t="shared" si="21"/>
        <v>0.21897810209999999</v>
      </c>
      <c r="H236" s="31">
        <v>1.343</v>
      </c>
      <c r="I236" s="32">
        <f>IF(H236&lt;Benchmarks!C$8,0,IF(H236&lt;Benchmarks!D$8,1,IF(H236&lt;Benchmarks!E$8,2,IF(H236&lt;Benchmarks!F$8,3,IF(H236&lt;Benchmarks!G$8,4,IF(H236&lt;Benchmarks!H$8,5,6))))))</f>
        <v>5</v>
      </c>
      <c r="J236" s="33">
        <v>1</v>
      </c>
      <c r="K236" s="31">
        <f t="shared" si="22"/>
        <v>5</v>
      </c>
      <c r="L236" s="31">
        <v>0.67100000000000004</v>
      </c>
      <c r="M236" s="32">
        <f>IF(L236&lt;Benchmarks!C$7,0,IF(L236&lt;Benchmarks!D$7,1,IF(L236&lt;Benchmarks!E$7,2,IF(L236&lt;Benchmarks!F$7,3,IF(L236&lt;Benchmarks!G$7,4,IF(L236&lt;Benchmarks!H$7,5,6))))))</f>
        <v>5</v>
      </c>
      <c r="N236" s="33">
        <v>1</v>
      </c>
      <c r="O236" s="31">
        <f t="shared" si="23"/>
        <v>5</v>
      </c>
      <c r="P236" s="31">
        <v>4.5339999999999998</v>
      </c>
      <c r="Q236" s="29">
        <f>IF(P236&lt;Benchmarks!C$5,0,IF(P236&lt;Benchmarks!D$5,1,IF(P236&lt;Benchmarks!E$5,2,IF(P236&lt;Benchmarks!F$5,3,IF(P236&lt;Benchmarks!G$5,4,IF(P236&lt;Benchmarks!H$5,5,6))))))</f>
        <v>5</v>
      </c>
      <c r="R236" s="33">
        <v>0.63138686129999999</v>
      </c>
      <c r="S236" s="31">
        <f t="shared" si="24"/>
        <v>3.1569343065000002</v>
      </c>
      <c r="T236" s="31">
        <v>3.871</v>
      </c>
      <c r="U236" s="29">
        <f>IF(T236&lt;Benchmarks!C$6,0,IF(T236&lt;Benchmarks!D$6,1,IF(T236&lt;Benchmarks!E$6,2,IF(T236&lt;Benchmarks!F$6,3,IF(T236&lt;Benchmarks!G$6,4,IF(T236&lt;Benchmarks!H$6,5,6))))))</f>
        <v>4</v>
      </c>
      <c r="V236" s="33">
        <v>7.6923076899999998E-2</v>
      </c>
      <c r="W236" s="31">
        <f t="shared" si="25"/>
        <v>0.30769230759999999</v>
      </c>
      <c r="X236" s="31">
        <f t="shared" si="26"/>
        <v>13.6836047162</v>
      </c>
      <c r="Y236" s="29">
        <v>30</v>
      </c>
      <c r="Z236" s="33">
        <f t="shared" si="27"/>
        <v>0.45612015720666665</v>
      </c>
    </row>
    <row r="237" spans="1:26" x14ac:dyDescent="0.45">
      <c r="A237" s="40" t="s">
        <v>5365</v>
      </c>
      <c r="B237" s="27" t="s">
        <v>5366</v>
      </c>
      <c r="C237" s="27" t="s">
        <v>5367</v>
      </c>
      <c r="D237" s="31">
        <v>2.641</v>
      </c>
      <c r="E237" s="32">
        <f>IF(D237&lt;Benchmarks!C$9,0,IF(D237&lt;Benchmarks!D$9,1,IF(D237&lt;Benchmarks!E$9,2,IF(D237&lt;Benchmarks!F$9,3,IF(D237&lt;Benchmarks!G$9,4,IF(D237&lt;Benchmarks!H$9,5,6))))))</f>
        <v>4</v>
      </c>
      <c r="F237" s="37">
        <v>0.97445255470000003</v>
      </c>
      <c r="G237" s="31">
        <f t="shared" si="21"/>
        <v>3.8978102188000001</v>
      </c>
      <c r="H237" s="31">
        <v>1.2150000000000001</v>
      </c>
      <c r="I237" s="32">
        <f>IF(H237&lt;Benchmarks!C$8,0,IF(H237&lt;Benchmarks!D$8,1,IF(H237&lt;Benchmarks!E$8,2,IF(H237&lt;Benchmarks!F$8,3,IF(H237&lt;Benchmarks!G$8,4,IF(H237&lt;Benchmarks!H$8,5,6))))))</f>
        <v>4</v>
      </c>
      <c r="J237" s="37">
        <v>1</v>
      </c>
      <c r="K237" s="31">
        <f t="shared" si="22"/>
        <v>4</v>
      </c>
      <c r="L237" s="31">
        <v>0.72499999999999998</v>
      </c>
      <c r="M237" s="32">
        <f>IF(L237&lt;Benchmarks!C$7,0,IF(L237&lt;Benchmarks!D$7,1,IF(L237&lt;Benchmarks!E$7,2,IF(L237&lt;Benchmarks!F$7,3,IF(L237&lt;Benchmarks!G$7,4,IF(L237&lt;Benchmarks!H$7,5,6))))))</f>
        <v>5</v>
      </c>
      <c r="N237" s="37">
        <v>1</v>
      </c>
      <c r="O237" s="31">
        <f t="shared" si="23"/>
        <v>5</v>
      </c>
      <c r="P237" s="31">
        <v>4.5810000000000004</v>
      </c>
      <c r="Q237" s="29">
        <f>IF(P237&lt;Benchmarks!C$5,0,IF(P237&lt;Benchmarks!D$5,1,IF(P237&lt;Benchmarks!E$5,2,IF(P237&lt;Benchmarks!F$5,3,IF(P237&lt;Benchmarks!G$5,4,IF(P237&lt;Benchmarks!H$5,5,6))))))</f>
        <v>5</v>
      </c>
      <c r="R237" s="37">
        <v>1</v>
      </c>
      <c r="S237" s="31">
        <f t="shared" si="24"/>
        <v>5</v>
      </c>
      <c r="T237" s="31">
        <v>4.3280000000000003</v>
      </c>
      <c r="U237" s="29">
        <f>IF(T237&lt;Benchmarks!C$6,0,IF(T237&lt;Benchmarks!D$6,1,IF(T237&lt;Benchmarks!E$6,2,IF(T237&lt;Benchmarks!F$6,3,IF(T237&lt;Benchmarks!G$6,4,IF(T237&lt;Benchmarks!H$6,5,6))))))</f>
        <v>5</v>
      </c>
      <c r="V237" s="37">
        <v>1</v>
      </c>
      <c r="W237" s="31">
        <f t="shared" si="25"/>
        <v>5</v>
      </c>
      <c r="X237" s="31">
        <f t="shared" si="26"/>
        <v>22.8978102188</v>
      </c>
      <c r="Y237" s="29">
        <v>30</v>
      </c>
      <c r="Z237" s="33">
        <f t="shared" si="27"/>
        <v>0.7632603406266667</v>
      </c>
    </row>
    <row r="238" spans="1:26" x14ac:dyDescent="0.45">
      <c r="A238" s="28" t="s">
        <v>4702</v>
      </c>
      <c r="B238" s="27" t="s">
        <v>4703</v>
      </c>
      <c r="C238" s="27" t="s">
        <v>4704</v>
      </c>
      <c r="D238" s="31">
        <v>3.0619999999999998</v>
      </c>
      <c r="E238" s="32">
        <f>IF(D238&lt;Benchmarks!C$9,0,IF(D238&lt;Benchmarks!D$9,1,IF(D238&lt;Benchmarks!E$9,2,IF(D238&lt;Benchmarks!F$9,3,IF(D238&lt;Benchmarks!G$9,4,IF(D238&lt;Benchmarks!H$9,5,6))))))</f>
        <v>6</v>
      </c>
      <c r="F238" s="33">
        <v>0.48175182480000001</v>
      </c>
      <c r="G238" s="31">
        <f t="shared" si="21"/>
        <v>2.8905109488000003</v>
      </c>
      <c r="H238" s="31">
        <v>1.6259999999999999</v>
      </c>
      <c r="I238" s="32">
        <f>IF(H238&lt;Benchmarks!C$8,0,IF(H238&lt;Benchmarks!D$8,1,IF(H238&lt;Benchmarks!E$8,2,IF(H238&lt;Benchmarks!F$8,3,IF(H238&lt;Benchmarks!G$8,4,IF(H238&lt;Benchmarks!H$8,5,6))))))</f>
        <v>6</v>
      </c>
      <c r="J238" s="33">
        <v>1</v>
      </c>
      <c r="K238" s="31">
        <f t="shared" si="22"/>
        <v>6</v>
      </c>
      <c r="L238" s="31">
        <v>0.36799999999999999</v>
      </c>
      <c r="M238" s="32">
        <f>IF(L238&lt;Benchmarks!C$7,0,IF(L238&lt;Benchmarks!D$7,1,IF(L238&lt;Benchmarks!E$7,2,IF(L238&lt;Benchmarks!F$7,3,IF(L238&lt;Benchmarks!G$7,4,IF(L238&lt;Benchmarks!H$7,5,6))))))</f>
        <v>2</v>
      </c>
      <c r="N238" s="33">
        <v>1</v>
      </c>
      <c r="O238" s="31">
        <f t="shared" si="23"/>
        <v>2</v>
      </c>
      <c r="P238" s="31">
        <v>5.0570000000000004</v>
      </c>
      <c r="Q238" s="29">
        <f>IF(P238&lt;Benchmarks!C$5,0,IF(P238&lt;Benchmarks!D$5,1,IF(P238&lt;Benchmarks!E$5,2,IF(P238&lt;Benchmarks!F$5,3,IF(P238&lt;Benchmarks!G$5,4,IF(P238&lt;Benchmarks!H$5,5,6))))))</f>
        <v>6</v>
      </c>
      <c r="R238" s="33">
        <v>0.5</v>
      </c>
      <c r="S238" s="31">
        <f t="shared" si="24"/>
        <v>3</v>
      </c>
      <c r="T238" s="31">
        <v>4.4139999999999997</v>
      </c>
      <c r="U238" s="29">
        <f>IF(T238&lt;Benchmarks!C$6,0,IF(T238&lt;Benchmarks!D$6,1,IF(T238&lt;Benchmarks!E$6,2,IF(T238&lt;Benchmarks!F$6,3,IF(T238&lt;Benchmarks!G$6,4,IF(T238&lt;Benchmarks!H$6,5,6))))))</f>
        <v>6</v>
      </c>
      <c r="V238" s="33">
        <v>0.32051282050000002</v>
      </c>
      <c r="W238" s="31">
        <f t="shared" si="25"/>
        <v>1.923076923</v>
      </c>
      <c r="X238" s="31">
        <f t="shared" si="26"/>
        <v>15.813587871799999</v>
      </c>
      <c r="Y238" s="29">
        <v>30</v>
      </c>
      <c r="Z238" s="33">
        <f t="shared" si="27"/>
        <v>0.52711959572666667</v>
      </c>
    </row>
    <row r="239" spans="1:26" x14ac:dyDescent="0.45">
      <c r="A239" s="28" t="s">
        <v>150</v>
      </c>
      <c r="B239" s="27" t="s">
        <v>151</v>
      </c>
      <c r="C239" s="27" t="s">
        <v>152</v>
      </c>
      <c r="D239" s="31">
        <v>1.9039999999999999</v>
      </c>
      <c r="E239" s="32">
        <f>IF(D239&lt;Benchmarks!C$9,0,IF(D239&lt;Benchmarks!D$9,1,IF(D239&lt;Benchmarks!E$9,2,IF(D239&lt;Benchmarks!F$9,3,IF(D239&lt;Benchmarks!G$9,4,IF(D239&lt;Benchmarks!H$9,5,6))))))</f>
        <v>0</v>
      </c>
      <c r="F239" s="33">
        <v>3.2846715300000003E-2</v>
      </c>
      <c r="G239" s="31">
        <f t="shared" si="21"/>
        <v>0</v>
      </c>
      <c r="H239" s="31">
        <v>1.0489999999999999</v>
      </c>
      <c r="I239" s="32">
        <f>IF(H239&lt;Benchmarks!C$8,0,IF(H239&lt;Benchmarks!D$8,1,IF(H239&lt;Benchmarks!E$8,2,IF(H239&lt;Benchmarks!F$8,3,IF(H239&lt;Benchmarks!G$8,4,IF(H239&lt;Benchmarks!H$8,5,6))))))</f>
        <v>2</v>
      </c>
      <c r="J239" s="33">
        <v>1</v>
      </c>
      <c r="K239" s="31">
        <f t="shared" si="22"/>
        <v>2</v>
      </c>
      <c r="L239" s="31">
        <v>0.28199999999999997</v>
      </c>
      <c r="M239" s="32">
        <f>IF(L239&lt;Benchmarks!C$7,0,IF(L239&lt;Benchmarks!D$7,1,IF(L239&lt;Benchmarks!E$7,2,IF(L239&lt;Benchmarks!F$7,3,IF(L239&lt;Benchmarks!G$7,4,IF(L239&lt;Benchmarks!H$7,5,6))))))</f>
        <v>0</v>
      </c>
      <c r="N239" s="33">
        <v>1</v>
      </c>
      <c r="O239" s="31">
        <f t="shared" si="23"/>
        <v>0</v>
      </c>
      <c r="P239" s="31">
        <v>3.234</v>
      </c>
      <c r="Q239" s="29">
        <f>IF(P239&lt;Benchmarks!C$5,0,IF(P239&lt;Benchmarks!D$5,1,IF(P239&lt;Benchmarks!E$5,2,IF(P239&lt;Benchmarks!F$5,3,IF(P239&lt;Benchmarks!G$5,4,IF(P239&lt;Benchmarks!H$5,5,6))))))</f>
        <v>0</v>
      </c>
      <c r="R239" s="33">
        <v>4.01459854E-2</v>
      </c>
      <c r="S239" s="31">
        <f t="shared" si="24"/>
        <v>0</v>
      </c>
      <c r="T239" s="31">
        <v>2.7909999999999999</v>
      </c>
      <c r="U239" s="29">
        <f>IF(T239&lt;Benchmarks!C$6,0,IF(T239&lt;Benchmarks!D$6,1,IF(T239&lt;Benchmarks!E$6,2,IF(T239&lt;Benchmarks!F$6,3,IF(T239&lt;Benchmarks!G$6,4,IF(T239&lt;Benchmarks!H$6,5,6))))))</f>
        <v>0</v>
      </c>
      <c r="V239" s="33">
        <v>1.2820512799999999E-2</v>
      </c>
      <c r="W239" s="31">
        <f t="shared" si="25"/>
        <v>0</v>
      </c>
      <c r="X239" s="31">
        <f t="shared" si="26"/>
        <v>2</v>
      </c>
      <c r="Y239" s="29">
        <v>30</v>
      </c>
      <c r="Z239" s="33">
        <f t="shared" si="27"/>
        <v>6.6666666666666666E-2</v>
      </c>
    </row>
    <row r="240" spans="1:26" x14ac:dyDescent="0.45">
      <c r="A240" s="28" t="s">
        <v>846</v>
      </c>
      <c r="B240" s="27" t="s">
        <v>847</v>
      </c>
      <c r="C240" s="27" t="s">
        <v>848</v>
      </c>
      <c r="D240" s="31">
        <v>5.0490000000000004</v>
      </c>
      <c r="E240" s="32">
        <f>IF(D240&lt;Benchmarks!C$9,0,IF(D240&lt;Benchmarks!D$9,1,IF(D240&lt;Benchmarks!E$9,2,IF(D240&lt;Benchmarks!F$9,3,IF(D240&lt;Benchmarks!G$9,4,IF(D240&lt;Benchmarks!H$9,5,6))))))</f>
        <v>6</v>
      </c>
      <c r="F240" s="33">
        <v>1</v>
      </c>
      <c r="G240" s="31">
        <f t="shared" si="21"/>
        <v>6</v>
      </c>
      <c r="H240" s="31">
        <v>1.6819999999999999</v>
      </c>
      <c r="I240" s="32">
        <f>IF(H240&lt;Benchmarks!C$8,0,IF(H240&lt;Benchmarks!D$8,1,IF(H240&lt;Benchmarks!E$8,2,IF(H240&lt;Benchmarks!F$8,3,IF(H240&lt;Benchmarks!G$8,4,IF(H240&lt;Benchmarks!H$8,5,6))))))</f>
        <v>6</v>
      </c>
      <c r="J240" s="33">
        <v>1</v>
      </c>
      <c r="K240" s="31">
        <f t="shared" si="22"/>
        <v>6</v>
      </c>
      <c r="L240" s="31">
        <v>0.68700000000000006</v>
      </c>
      <c r="M240" s="32">
        <f>IF(L240&lt;Benchmarks!C$7,0,IF(L240&lt;Benchmarks!D$7,1,IF(L240&lt;Benchmarks!E$7,2,IF(L240&lt;Benchmarks!F$7,3,IF(L240&lt;Benchmarks!G$7,4,IF(L240&lt;Benchmarks!H$7,5,6))))))</f>
        <v>5</v>
      </c>
      <c r="N240" s="33">
        <v>1</v>
      </c>
      <c r="O240" s="31">
        <f t="shared" si="23"/>
        <v>5</v>
      </c>
      <c r="P240" s="31">
        <v>7.4180000000000001</v>
      </c>
      <c r="Q240" s="29">
        <f>IF(P240&lt;Benchmarks!C$5,0,IF(P240&lt;Benchmarks!D$5,1,IF(P240&lt;Benchmarks!E$5,2,IF(P240&lt;Benchmarks!F$5,3,IF(P240&lt;Benchmarks!G$5,4,IF(P240&lt;Benchmarks!H$5,5,6))))))</f>
        <v>6</v>
      </c>
      <c r="R240" s="33">
        <v>1</v>
      </c>
      <c r="S240" s="31">
        <f t="shared" si="24"/>
        <v>6</v>
      </c>
      <c r="T240" s="31">
        <v>6.5990000000000002</v>
      </c>
      <c r="U240" s="29">
        <f>IF(T240&lt;Benchmarks!C$6,0,IF(T240&lt;Benchmarks!D$6,1,IF(T240&lt;Benchmarks!E$6,2,IF(T240&lt;Benchmarks!F$6,3,IF(T240&lt;Benchmarks!G$6,4,IF(T240&lt;Benchmarks!H$6,5,6))))))</f>
        <v>6</v>
      </c>
      <c r="V240" s="33">
        <v>1</v>
      </c>
      <c r="W240" s="31">
        <f t="shared" si="25"/>
        <v>6</v>
      </c>
      <c r="X240" s="31">
        <f t="shared" si="26"/>
        <v>29</v>
      </c>
      <c r="Y240" s="29">
        <v>30</v>
      </c>
      <c r="Z240" s="33">
        <f t="shared" si="27"/>
        <v>0.96666666666666667</v>
      </c>
    </row>
    <row r="241" spans="1:26" x14ac:dyDescent="0.45">
      <c r="A241" s="28" t="s">
        <v>846</v>
      </c>
      <c r="B241" s="27" t="s">
        <v>851</v>
      </c>
      <c r="C241" s="27" t="s">
        <v>852</v>
      </c>
      <c r="D241" s="31">
        <v>4.343</v>
      </c>
      <c r="E241" s="32">
        <f>IF(D241&lt;Benchmarks!C$9,0,IF(D241&lt;Benchmarks!D$9,1,IF(D241&lt;Benchmarks!E$9,2,IF(D241&lt;Benchmarks!F$9,3,IF(D241&lt;Benchmarks!G$9,4,IF(D241&lt;Benchmarks!H$9,5,6))))))</f>
        <v>6</v>
      </c>
      <c r="F241" s="33">
        <v>0.69708029199999999</v>
      </c>
      <c r="G241" s="31">
        <f t="shared" si="21"/>
        <v>4.1824817520000002</v>
      </c>
      <c r="H241" s="31">
        <v>2.0419999999999998</v>
      </c>
      <c r="I241" s="32">
        <f>IF(H241&lt;Benchmarks!C$8,0,IF(H241&lt;Benchmarks!D$8,1,IF(H241&lt;Benchmarks!E$8,2,IF(H241&lt;Benchmarks!F$8,3,IF(H241&lt;Benchmarks!G$8,4,IF(H241&lt;Benchmarks!H$8,5,6))))))</f>
        <v>6</v>
      </c>
      <c r="J241" s="33">
        <v>1</v>
      </c>
      <c r="K241" s="31">
        <f t="shared" si="22"/>
        <v>6</v>
      </c>
      <c r="L241" s="31">
        <v>0.33500000000000002</v>
      </c>
      <c r="M241" s="32">
        <f>IF(L241&lt;Benchmarks!C$7,0,IF(L241&lt;Benchmarks!D$7,1,IF(L241&lt;Benchmarks!E$7,2,IF(L241&lt;Benchmarks!F$7,3,IF(L241&lt;Benchmarks!G$7,4,IF(L241&lt;Benchmarks!H$7,5,6))))))</f>
        <v>1</v>
      </c>
      <c r="N241" s="33">
        <v>1</v>
      </c>
      <c r="O241" s="31">
        <f t="shared" si="23"/>
        <v>1</v>
      </c>
      <c r="P241" s="31">
        <v>6.72</v>
      </c>
      <c r="Q241" s="29">
        <f>IF(P241&lt;Benchmarks!C$5,0,IF(P241&lt;Benchmarks!D$5,1,IF(P241&lt;Benchmarks!E$5,2,IF(P241&lt;Benchmarks!F$5,3,IF(P241&lt;Benchmarks!G$5,4,IF(P241&lt;Benchmarks!H$5,5,6))))))</f>
        <v>6</v>
      </c>
      <c r="R241" s="33">
        <v>0.79197080289999999</v>
      </c>
      <c r="S241" s="31">
        <f t="shared" si="24"/>
        <v>4.7518248174000002</v>
      </c>
      <c r="T241" s="31">
        <v>5.5979999999999999</v>
      </c>
      <c r="U241" s="29">
        <f>IF(T241&lt;Benchmarks!C$6,0,IF(T241&lt;Benchmarks!D$6,1,IF(T241&lt;Benchmarks!E$6,2,IF(T241&lt;Benchmarks!F$6,3,IF(T241&lt;Benchmarks!G$6,4,IF(T241&lt;Benchmarks!H$6,5,6))))))</f>
        <v>6</v>
      </c>
      <c r="V241" s="33">
        <v>0.3076923077</v>
      </c>
      <c r="W241" s="31">
        <f t="shared" si="25"/>
        <v>1.8461538462</v>
      </c>
      <c r="X241" s="31">
        <f t="shared" si="26"/>
        <v>17.7804604156</v>
      </c>
      <c r="Y241" s="29">
        <v>30</v>
      </c>
      <c r="Z241" s="33">
        <f t="shared" si="27"/>
        <v>0.5926820138533333</v>
      </c>
    </row>
    <row r="242" spans="1:26" x14ac:dyDescent="0.45">
      <c r="A242" s="28" t="s">
        <v>5034</v>
      </c>
      <c r="B242" s="27" t="s">
        <v>5035</v>
      </c>
      <c r="C242" s="27" t="s">
        <v>5036</v>
      </c>
      <c r="D242" s="31">
        <v>3.2149999999999999</v>
      </c>
      <c r="E242" s="32">
        <f>IF(D242&lt;Benchmarks!C$9,0,IF(D242&lt;Benchmarks!D$9,1,IF(D242&lt;Benchmarks!E$9,2,IF(D242&lt;Benchmarks!F$9,3,IF(D242&lt;Benchmarks!G$9,4,IF(D242&lt;Benchmarks!H$9,5,6))))))</f>
        <v>6</v>
      </c>
      <c r="F242" s="33">
        <v>0.4343065693</v>
      </c>
      <c r="G242" s="31">
        <f t="shared" si="21"/>
        <v>2.6058394158000002</v>
      </c>
      <c r="H242" s="31">
        <v>1.34</v>
      </c>
      <c r="I242" s="32">
        <f>IF(H242&lt;Benchmarks!C$8,0,IF(H242&lt;Benchmarks!D$8,1,IF(H242&lt;Benchmarks!E$8,2,IF(H242&lt;Benchmarks!F$8,3,IF(H242&lt;Benchmarks!G$8,4,IF(H242&lt;Benchmarks!H$8,5,6))))))</f>
        <v>5</v>
      </c>
      <c r="J242" s="33">
        <v>1</v>
      </c>
      <c r="K242" s="31">
        <f t="shared" si="22"/>
        <v>5</v>
      </c>
      <c r="L242" s="31">
        <v>0.94799999999999995</v>
      </c>
      <c r="M242" s="32">
        <f>IF(L242&lt;Benchmarks!C$7,0,IF(L242&lt;Benchmarks!D$7,1,IF(L242&lt;Benchmarks!E$7,2,IF(L242&lt;Benchmarks!F$7,3,IF(L242&lt;Benchmarks!G$7,4,IF(L242&lt;Benchmarks!H$7,5,6))))))</f>
        <v>6</v>
      </c>
      <c r="N242" s="33">
        <v>1</v>
      </c>
      <c r="O242" s="31">
        <f t="shared" si="23"/>
        <v>6</v>
      </c>
      <c r="P242" s="31">
        <v>5.5019999999999998</v>
      </c>
      <c r="Q242" s="29">
        <f>IF(P242&lt;Benchmarks!C$5,0,IF(P242&lt;Benchmarks!D$5,1,IF(P242&lt;Benchmarks!E$5,2,IF(P242&lt;Benchmarks!F$5,3,IF(P242&lt;Benchmarks!G$5,4,IF(P242&lt;Benchmarks!H$5,5,6))))))</f>
        <v>6</v>
      </c>
      <c r="R242" s="33">
        <v>0.86496350359999996</v>
      </c>
      <c r="S242" s="31">
        <f t="shared" si="24"/>
        <v>5.1897810216</v>
      </c>
      <c r="T242" s="31">
        <v>4.899</v>
      </c>
      <c r="U242" s="29">
        <f>IF(T242&lt;Benchmarks!C$6,0,IF(T242&lt;Benchmarks!D$6,1,IF(T242&lt;Benchmarks!E$6,2,IF(T242&lt;Benchmarks!F$6,3,IF(T242&lt;Benchmarks!G$6,4,IF(T242&lt;Benchmarks!H$6,5,6))))))</f>
        <v>6</v>
      </c>
      <c r="V242" s="33">
        <v>0.60256410260000004</v>
      </c>
      <c r="W242" s="31">
        <f t="shared" si="25"/>
        <v>3.6153846156</v>
      </c>
      <c r="X242" s="31">
        <f t="shared" si="26"/>
        <v>22.411005052999997</v>
      </c>
      <c r="Y242" s="29">
        <v>30</v>
      </c>
      <c r="Z242" s="33">
        <f t="shared" si="27"/>
        <v>0.74703350176666661</v>
      </c>
    </row>
    <row r="243" spans="1:26" x14ac:dyDescent="0.45">
      <c r="A243" s="28" t="s">
        <v>394</v>
      </c>
      <c r="B243" s="27" t="s">
        <v>395</v>
      </c>
      <c r="C243" s="27" t="s">
        <v>396</v>
      </c>
      <c r="D243" s="31">
        <v>4.7699999999999996</v>
      </c>
      <c r="E243" s="32">
        <f>IF(D243&lt;Benchmarks!C$9,0,IF(D243&lt;Benchmarks!D$9,1,IF(D243&lt;Benchmarks!E$9,2,IF(D243&lt;Benchmarks!F$9,3,IF(D243&lt;Benchmarks!G$9,4,IF(D243&lt;Benchmarks!H$9,5,6))))))</f>
        <v>6</v>
      </c>
      <c r="F243" s="33">
        <v>1</v>
      </c>
      <c r="G243" s="31">
        <f t="shared" si="21"/>
        <v>6</v>
      </c>
      <c r="H243" s="31">
        <v>1.56</v>
      </c>
      <c r="I243" s="32">
        <f>IF(H243&lt;Benchmarks!C$8,0,IF(H243&lt;Benchmarks!D$8,1,IF(H243&lt;Benchmarks!E$8,2,IF(H243&lt;Benchmarks!F$8,3,IF(H243&lt;Benchmarks!G$8,4,IF(H243&lt;Benchmarks!H$8,5,6))))))</f>
        <v>6</v>
      </c>
      <c r="J243" s="33">
        <v>1</v>
      </c>
      <c r="K243" s="31">
        <f t="shared" si="22"/>
        <v>6</v>
      </c>
      <c r="L243" s="31">
        <v>0.81899999999999995</v>
      </c>
      <c r="M243" s="32">
        <f>IF(L243&lt;Benchmarks!C$7,0,IF(L243&lt;Benchmarks!D$7,1,IF(L243&lt;Benchmarks!E$7,2,IF(L243&lt;Benchmarks!F$7,3,IF(L243&lt;Benchmarks!G$7,4,IF(L243&lt;Benchmarks!H$7,5,6))))))</f>
        <v>6</v>
      </c>
      <c r="N243" s="33">
        <v>1</v>
      </c>
      <c r="O243" s="31">
        <f t="shared" si="23"/>
        <v>6</v>
      </c>
      <c r="P243" s="31">
        <v>7.149</v>
      </c>
      <c r="Q243" s="29">
        <f>IF(P243&lt;Benchmarks!C$5,0,IF(P243&lt;Benchmarks!D$5,1,IF(P243&lt;Benchmarks!E$5,2,IF(P243&lt;Benchmarks!F$5,3,IF(P243&lt;Benchmarks!G$5,4,IF(P243&lt;Benchmarks!H$5,5,6))))))</f>
        <v>6</v>
      </c>
      <c r="R243" s="33">
        <v>1</v>
      </c>
      <c r="S243" s="31">
        <f t="shared" si="24"/>
        <v>6</v>
      </c>
      <c r="T243" s="31">
        <v>6.3490000000000002</v>
      </c>
      <c r="U243" s="29">
        <f>IF(T243&lt;Benchmarks!C$6,0,IF(T243&lt;Benchmarks!D$6,1,IF(T243&lt;Benchmarks!E$6,2,IF(T243&lt;Benchmarks!F$6,3,IF(T243&lt;Benchmarks!G$6,4,IF(T243&lt;Benchmarks!H$6,5,6))))))</f>
        <v>6</v>
      </c>
      <c r="V243" s="33">
        <v>1</v>
      </c>
      <c r="W243" s="31">
        <f t="shared" si="25"/>
        <v>6</v>
      </c>
      <c r="X243" s="31">
        <f t="shared" si="26"/>
        <v>30</v>
      </c>
      <c r="Y243" s="29">
        <v>30</v>
      </c>
      <c r="Z243" s="33">
        <f t="shared" si="27"/>
        <v>1</v>
      </c>
    </row>
    <row r="244" spans="1:26" x14ac:dyDescent="0.45">
      <c r="A244" s="28" t="s">
        <v>419</v>
      </c>
      <c r="B244" s="27" t="s">
        <v>420</v>
      </c>
      <c r="C244" s="27" t="s">
        <v>421</v>
      </c>
      <c r="D244" s="31">
        <v>2.3809999999999998</v>
      </c>
      <c r="E244" s="32">
        <f>IF(D244&lt;Benchmarks!C$9,0,IF(D244&lt;Benchmarks!D$9,1,IF(D244&lt;Benchmarks!E$9,2,IF(D244&lt;Benchmarks!F$9,3,IF(D244&lt;Benchmarks!G$9,4,IF(D244&lt;Benchmarks!H$9,5,6))))))</f>
        <v>2</v>
      </c>
      <c r="F244" s="33">
        <v>0.26642335769999997</v>
      </c>
      <c r="G244" s="31">
        <f t="shared" si="21"/>
        <v>0.53284671539999995</v>
      </c>
      <c r="H244" s="31">
        <v>1.2589999999999999</v>
      </c>
      <c r="I244" s="32">
        <f>IF(H244&lt;Benchmarks!C$8,0,IF(H244&lt;Benchmarks!D$8,1,IF(H244&lt;Benchmarks!E$8,2,IF(H244&lt;Benchmarks!F$8,3,IF(H244&lt;Benchmarks!G$8,4,IF(H244&lt;Benchmarks!H$8,5,6))))))</f>
        <v>5</v>
      </c>
      <c r="J244" s="33">
        <v>1</v>
      </c>
      <c r="K244" s="31">
        <f t="shared" si="22"/>
        <v>5</v>
      </c>
      <c r="L244" s="31">
        <v>0.372</v>
      </c>
      <c r="M244" s="32">
        <f>IF(L244&lt;Benchmarks!C$7,0,IF(L244&lt;Benchmarks!D$7,1,IF(L244&lt;Benchmarks!E$7,2,IF(L244&lt;Benchmarks!F$7,3,IF(L244&lt;Benchmarks!G$7,4,IF(L244&lt;Benchmarks!H$7,5,6))))))</f>
        <v>2</v>
      </c>
      <c r="N244" s="33">
        <v>1</v>
      </c>
      <c r="O244" s="31">
        <f t="shared" si="23"/>
        <v>2</v>
      </c>
      <c r="P244" s="31">
        <v>4.0119999999999996</v>
      </c>
      <c r="Q244" s="29">
        <f>IF(P244&lt;Benchmarks!C$5,0,IF(P244&lt;Benchmarks!D$5,1,IF(P244&lt;Benchmarks!E$5,2,IF(P244&lt;Benchmarks!F$5,3,IF(P244&lt;Benchmarks!G$5,4,IF(P244&lt;Benchmarks!H$5,5,6))))))</f>
        <v>3</v>
      </c>
      <c r="R244" s="33">
        <v>0.56204379559999995</v>
      </c>
      <c r="S244" s="31">
        <f t="shared" si="24"/>
        <v>1.6861313867999999</v>
      </c>
      <c r="T244" s="31">
        <v>3.4969999999999999</v>
      </c>
      <c r="U244" s="29">
        <f>IF(T244&lt;Benchmarks!C$6,0,IF(T244&lt;Benchmarks!D$6,1,IF(T244&lt;Benchmarks!E$6,2,IF(T244&lt;Benchmarks!F$6,3,IF(T244&lt;Benchmarks!G$6,4,IF(T244&lt;Benchmarks!H$6,5,6))))))</f>
        <v>2</v>
      </c>
      <c r="V244" s="33">
        <v>0.17948717950000001</v>
      </c>
      <c r="W244" s="31">
        <f t="shared" si="25"/>
        <v>0.35897435900000002</v>
      </c>
      <c r="X244" s="31">
        <f t="shared" si="26"/>
        <v>9.5779524612000007</v>
      </c>
      <c r="Y244" s="29">
        <v>30</v>
      </c>
      <c r="Z244" s="33">
        <f t="shared" si="27"/>
        <v>0.31926508204000004</v>
      </c>
    </row>
    <row r="245" spans="1:26" x14ac:dyDescent="0.45">
      <c r="A245" s="28" t="s">
        <v>1872</v>
      </c>
      <c r="B245" s="27" t="s">
        <v>1873</v>
      </c>
      <c r="C245" s="27" t="s">
        <v>1874</v>
      </c>
      <c r="D245" s="31">
        <v>1.7450000000000001</v>
      </c>
      <c r="E245" s="32">
        <f>IF(D245&lt;Benchmarks!C$9,0,IF(D245&lt;Benchmarks!D$9,1,IF(D245&lt;Benchmarks!E$9,2,IF(D245&lt;Benchmarks!F$9,3,IF(D245&lt;Benchmarks!G$9,4,IF(D245&lt;Benchmarks!H$9,5,6))))))</f>
        <v>0</v>
      </c>
      <c r="F245" s="33">
        <v>9.1240875900000004E-2</v>
      </c>
      <c r="G245" s="31">
        <f t="shared" si="21"/>
        <v>0</v>
      </c>
      <c r="H245" s="31">
        <v>1.0620000000000001</v>
      </c>
      <c r="I245" s="32">
        <f>IF(H245&lt;Benchmarks!C$8,0,IF(H245&lt;Benchmarks!D$8,1,IF(H245&lt;Benchmarks!E$8,2,IF(H245&lt;Benchmarks!F$8,3,IF(H245&lt;Benchmarks!G$8,4,IF(H245&lt;Benchmarks!H$8,5,6))))))</f>
        <v>2</v>
      </c>
      <c r="J245" s="33">
        <v>1</v>
      </c>
      <c r="K245" s="31">
        <f t="shared" si="22"/>
        <v>2</v>
      </c>
      <c r="L245" s="31">
        <v>0.27200000000000002</v>
      </c>
      <c r="M245" s="32">
        <f>IF(L245&lt;Benchmarks!C$7,0,IF(L245&lt;Benchmarks!D$7,1,IF(L245&lt;Benchmarks!E$7,2,IF(L245&lt;Benchmarks!F$7,3,IF(L245&lt;Benchmarks!G$7,4,IF(L245&lt;Benchmarks!H$7,5,6))))))</f>
        <v>0</v>
      </c>
      <c r="N245" s="33">
        <v>1</v>
      </c>
      <c r="O245" s="31">
        <f t="shared" si="23"/>
        <v>0</v>
      </c>
      <c r="P245" s="31">
        <v>3.0790000000000002</v>
      </c>
      <c r="Q245" s="29">
        <f>IF(P245&lt;Benchmarks!C$5,0,IF(P245&lt;Benchmarks!D$5,1,IF(P245&lt;Benchmarks!E$5,2,IF(P245&lt;Benchmarks!F$5,3,IF(P245&lt;Benchmarks!G$5,4,IF(P245&lt;Benchmarks!H$5,5,6))))))</f>
        <v>0</v>
      </c>
      <c r="R245" s="33">
        <v>0.92700729930000003</v>
      </c>
      <c r="S245" s="31">
        <f t="shared" si="24"/>
        <v>0</v>
      </c>
      <c r="T245" s="31">
        <v>2.8929999999999998</v>
      </c>
      <c r="U245" s="29">
        <f>IF(T245&lt;Benchmarks!C$6,0,IF(T245&lt;Benchmarks!D$6,1,IF(T245&lt;Benchmarks!E$6,2,IF(T245&lt;Benchmarks!F$6,3,IF(T245&lt;Benchmarks!G$6,4,IF(T245&lt;Benchmarks!H$6,5,6))))))</f>
        <v>0</v>
      </c>
      <c r="V245" s="33">
        <v>0.78205128209999997</v>
      </c>
      <c r="W245" s="31">
        <f t="shared" si="25"/>
        <v>0</v>
      </c>
      <c r="X245" s="31">
        <f t="shared" si="26"/>
        <v>2</v>
      </c>
      <c r="Y245" s="29">
        <v>30</v>
      </c>
      <c r="Z245" s="33">
        <f t="shared" si="27"/>
        <v>6.6666666666666666E-2</v>
      </c>
    </row>
    <row r="246" spans="1:26" x14ac:dyDescent="0.45">
      <c r="A246" s="28" t="s">
        <v>2828</v>
      </c>
      <c r="B246" s="27" t="s">
        <v>2829</v>
      </c>
      <c r="C246" s="27" t="s">
        <v>2830</v>
      </c>
      <c r="D246" s="31">
        <v>2.488</v>
      </c>
      <c r="E246" s="32">
        <f>IF(D246&lt;Benchmarks!C$9,0,IF(D246&lt;Benchmarks!D$9,1,IF(D246&lt;Benchmarks!E$9,2,IF(D246&lt;Benchmarks!F$9,3,IF(D246&lt;Benchmarks!G$9,4,IF(D246&lt;Benchmarks!H$9,5,6))))))</f>
        <v>3</v>
      </c>
      <c r="F246" s="33">
        <v>0.35766423359999999</v>
      </c>
      <c r="G246" s="31">
        <f t="shared" si="21"/>
        <v>1.0729927008</v>
      </c>
      <c r="H246" s="31">
        <v>1.0569999999999999</v>
      </c>
      <c r="I246" s="32">
        <f>IF(H246&lt;Benchmarks!C$8,0,IF(H246&lt;Benchmarks!D$8,1,IF(H246&lt;Benchmarks!E$8,2,IF(H246&lt;Benchmarks!F$8,3,IF(H246&lt;Benchmarks!G$8,4,IF(H246&lt;Benchmarks!H$8,5,6))))))</f>
        <v>2</v>
      </c>
      <c r="J246" s="33">
        <v>1</v>
      </c>
      <c r="K246" s="31">
        <f t="shared" si="22"/>
        <v>2</v>
      </c>
      <c r="L246" s="31">
        <v>0.28899999999999998</v>
      </c>
      <c r="M246" s="32">
        <f>IF(L246&lt;Benchmarks!C$7,0,IF(L246&lt;Benchmarks!D$7,1,IF(L246&lt;Benchmarks!E$7,2,IF(L246&lt;Benchmarks!F$7,3,IF(L246&lt;Benchmarks!G$7,4,IF(L246&lt;Benchmarks!H$7,5,6))))))</f>
        <v>0</v>
      </c>
      <c r="N246" s="33">
        <v>1</v>
      </c>
      <c r="O246" s="31">
        <f t="shared" si="23"/>
        <v>0</v>
      </c>
      <c r="P246" s="31">
        <v>3.835</v>
      </c>
      <c r="Q246" s="29">
        <f>IF(P246&lt;Benchmarks!C$5,0,IF(P246&lt;Benchmarks!D$5,1,IF(P246&lt;Benchmarks!E$5,2,IF(P246&lt;Benchmarks!F$5,3,IF(P246&lt;Benchmarks!G$5,4,IF(P246&lt;Benchmarks!H$5,5,6))))))</f>
        <v>2</v>
      </c>
      <c r="R246" s="33">
        <v>0.64598540149999994</v>
      </c>
      <c r="S246" s="31">
        <f t="shared" si="24"/>
        <v>1.2919708029999999</v>
      </c>
      <c r="T246" s="31">
        <v>3.2639999999999998</v>
      </c>
      <c r="U246" s="29">
        <f>IF(T246&lt;Benchmarks!C$6,0,IF(T246&lt;Benchmarks!D$6,1,IF(T246&lt;Benchmarks!E$6,2,IF(T246&lt;Benchmarks!F$6,3,IF(T246&lt;Benchmarks!G$6,4,IF(T246&lt;Benchmarks!H$6,5,6))))))</f>
        <v>0</v>
      </c>
      <c r="V246" s="33">
        <v>0.1025641026</v>
      </c>
      <c r="W246" s="31">
        <f t="shared" si="25"/>
        <v>0</v>
      </c>
      <c r="X246" s="31">
        <f t="shared" si="26"/>
        <v>4.3649635038000003</v>
      </c>
      <c r="Y246" s="29">
        <v>30</v>
      </c>
      <c r="Z246" s="33">
        <f t="shared" si="27"/>
        <v>0.14549878346</v>
      </c>
    </row>
    <row r="247" spans="1:26" x14ac:dyDescent="0.45">
      <c r="A247" s="28" t="s">
        <v>3391</v>
      </c>
      <c r="B247" s="27" t="s">
        <v>3392</v>
      </c>
      <c r="C247" s="27" t="s">
        <v>3393</v>
      </c>
      <c r="D247" s="31">
        <v>2.2789999999999999</v>
      </c>
      <c r="E247" s="32">
        <f>IF(D247&lt;Benchmarks!C$9,0,IF(D247&lt;Benchmarks!D$9,1,IF(D247&lt;Benchmarks!E$9,2,IF(D247&lt;Benchmarks!F$9,3,IF(D247&lt;Benchmarks!G$9,4,IF(D247&lt;Benchmarks!H$9,5,6))))))</f>
        <v>1</v>
      </c>
      <c r="F247" s="33">
        <v>0.82846715329999998</v>
      </c>
      <c r="G247" s="31">
        <f t="shared" si="21"/>
        <v>0.82846715329999998</v>
      </c>
      <c r="H247" s="31">
        <v>1.107</v>
      </c>
      <c r="I247" s="32">
        <f>IF(H247&lt;Benchmarks!C$8,0,IF(H247&lt;Benchmarks!D$8,1,IF(H247&lt;Benchmarks!E$8,2,IF(H247&lt;Benchmarks!F$8,3,IF(H247&lt;Benchmarks!G$8,4,IF(H247&lt;Benchmarks!H$8,5,6))))))</f>
        <v>3</v>
      </c>
      <c r="J247" s="33">
        <v>1</v>
      </c>
      <c r="K247" s="31">
        <f t="shared" si="22"/>
        <v>3</v>
      </c>
      <c r="L247" s="31">
        <v>0.29499999999999998</v>
      </c>
      <c r="M247" s="32">
        <f>IF(L247&lt;Benchmarks!C$7,0,IF(L247&lt;Benchmarks!D$7,1,IF(L247&lt;Benchmarks!E$7,2,IF(L247&lt;Benchmarks!F$7,3,IF(L247&lt;Benchmarks!G$7,4,IF(L247&lt;Benchmarks!H$7,5,6))))))</f>
        <v>0</v>
      </c>
      <c r="N247" s="33">
        <v>1</v>
      </c>
      <c r="O247" s="31">
        <f t="shared" si="23"/>
        <v>0</v>
      </c>
      <c r="P247" s="31">
        <v>3.681</v>
      </c>
      <c r="Q247" s="29">
        <f>IF(P247&lt;Benchmarks!C$5,0,IF(P247&lt;Benchmarks!D$5,1,IF(P247&lt;Benchmarks!E$5,2,IF(P247&lt;Benchmarks!F$5,3,IF(P247&lt;Benchmarks!G$5,4,IF(P247&lt;Benchmarks!H$5,5,6))))))</f>
        <v>1</v>
      </c>
      <c r="R247" s="33">
        <v>0.97080291969999999</v>
      </c>
      <c r="S247" s="31">
        <f t="shared" si="24"/>
        <v>0.97080291969999999</v>
      </c>
      <c r="T247" s="31">
        <v>3.3719999999999999</v>
      </c>
      <c r="U247" s="29">
        <f>IF(T247&lt;Benchmarks!C$6,0,IF(T247&lt;Benchmarks!D$6,1,IF(T247&lt;Benchmarks!E$6,2,IF(T247&lt;Benchmarks!F$6,3,IF(T247&lt;Benchmarks!G$6,4,IF(T247&lt;Benchmarks!H$6,5,6))))))</f>
        <v>1</v>
      </c>
      <c r="V247" s="33">
        <v>0.93589743589999996</v>
      </c>
      <c r="W247" s="31">
        <f t="shared" si="25"/>
        <v>0.93589743589999996</v>
      </c>
      <c r="X247" s="31">
        <f t="shared" si="26"/>
        <v>5.7351675089</v>
      </c>
      <c r="Y247" s="29">
        <v>30</v>
      </c>
      <c r="Z247" s="33">
        <f t="shared" si="27"/>
        <v>0.19117225029666668</v>
      </c>
    </row>
    <row r="248" spans="1:26" x14ac:dyDescent="0.45">
      <c r="A248" s="28" t="s">
        <v>2171</v>
      </c>
      <c r="B248" s="27" t="s">
        <v>2172</v>
      </c>
      <c r="C248" s="27" t="s">
        <v>2173</v>
      </c>
      <c r="D248" s="31">
        <v>2.5059999999999998</v>
      </c>
      <c r="E248" s="32">
        <f>IF(D248&lt;Benchmarks!C$9,0,IF(D248&lt;Benchmarks!D$9,1,IF(D248&lt;Benchmarks!E$9,2,IF(D248&lt;Benchmarks!F$9,3,IF(D248&lt;Benchmarks!G$9,4,IF(D248&lt;Benchmarks!H$9,5,6))))))</f>
        <v>3</v>
      </c>
      <c r="F248" s="33">
        <v>0.80656934309999995</v>
      </c>
      <c r="G248" s="31">
        <f t="shared" si="21"/>
        <v>2.4197080292999997</v>
      </c>
      <c r="H248" s="31">
        <v>0.90900000000000003</v>
      </c>
      <c r="I248" s="32">
        <f>IF(H248&lt;Benchmarks!C$8,0,IF(H248&lt;Benchmarks!D$8,1,IF(H248&lt;Benchmarks!E$8,2,IF(H248&lt;Benchmarks!F$8,3,IF(H248&lt;Benchmarks!G$8,4,IF(H248&lt;Benchmarks!H$8,5,6))))))</f>
        <v>0</v>
      </c>
      <c r="J248" s="33">
        <v>1</v>
      </c>
      <c r="K248" s="31">
        <f t="shared" si="22"/>
        <v>0</v>
      </c>
      <c r="L248" s="31">
        <v>0.379</v>
      </c>
      <c r="M248" s="32">
        <f>IF(L248&lt;Benchmarks!C$7,0,IF(L248&lt;Benchmarks!D$7,1,IF(L248&lt;Benchmarks!E$7,2,IF(L248&lt;Benchmarks!F$7,3,IF(L248&lt;Benchmarks!G$7,4,IF(L248&lt;Benchmarks!H$7,5,6))))))</f>
        <v>2</v>
      </c>
      <c r="N248" s="33">
        <v>1</v>
      </c>
      <c r="O248" s="31">
        <f t="shared" si="23"/>
        <v>2</v>
      </c>
      <c r="P248" s="31">
        <v>3.794</v>
      </c>
      <c r="Q248" s="29">
        <f>IF(P248&lt;Benchmarks!C$5,0,IF(P248&lt;Benchmarks!D$5,1,IF(P248&lt;Benchmarks!E$5,2,IF(P248&lt;Benchmarks!F$5,3,IF(P248&lt;Benchmarks!G$5,4,IF(P248&lt;Benchmarks!H$5,5,6))))))</f>
        <v>1</v>
      </c>
      <c r="R248" s="33">
        <v>0.76277372259999998</v>
      </c>
      <c r="S248" s="31">
        <f t="shared" si="24"/>
        <v>0.76277372259999998</v>
      </c>
      <c r="T248" s="31">
        <v>3.5510000000000002</v>
      </c>
      <c r="U248" s="29">
        <f>IF(T248&lt;Benchmarks!C$6,0,IF(T248&lt;Benchmarks!D$6,1,IF(T248&lt;Benchmarks!E$6,2,IF(T248&lt;Benchmarks!F$6,3,IF(T248&lt;Benchmarks!G$6,4,IF(T248&lt;Benchmarks!H$6,5,6))))))</f>
        <v>2</v>
      </c>
      <c r="V248" s="33">
        <v>0.55128205129999996</v>
      </c>
      <c r="W248" s="31">
        <f t="shared" si="25"/>
        <v>1.1025641025999999</v>
      </c>
      <c r="X248" s="31">
        <f t="shared" si="26"/>
        <v>6.2850458544999999</v>
      </c>
      <c r="Y248" s="29">
        <v>30</v>
      </c>
      <c r="Z248" s="33">
        <f t="shared" si="27"/>
        <v>0.20950152848333334</v>
      </c>
    </row>
    <row r="249" spans="1:26" x14ac:dyDescent="0.45">
      <c r="A249" s="28" t="s">
        <v>2116</v>
      </c>
      <c r="B249" s="27" t="s">
        <v>2117</v>
      </c>
      <c r="C249" s="27" t="s">
        <v>2118</v>
      </c>
      <c r="D249" s="31">
        <v>1.51</v>
      </c>
      <c r="E249" s="32">
        <f>IF(D249&lt;Benchmarks!C$9,0,IF(D249&lt;Benchmarks!D$9,1,IF(D249&lt;Benchmarks!E$9,2,IF(D249&lt;Benchmarks!F$9,3,IF(D249&lt;Benchmarks!G$9,4,IF(D249&lt;Benchmarks!H$9,5,6))))))</f>
        <v>0</v>
      </c>
      <c r="F249" s="33">
        <v>5.1094890499999997E-2</v>
      </c>
      <c r="G249" s="31">
        <f t="shared" si="21"/>
        <v>0</v>
      </c>
      <c r="H249" s="31">
        <v>0.92600000000000005</v>
      </c>
      <c r="I249" s="32">
        <f>IF(H249&lt;Benchmarks!C$8,0,IF(H249&lt;Benchmarks!D$8,1,IF(H249&lt;Benchmarks!E$8,2,IF(H249&lt;Benchmarks!F$8,3,IF(H249&lt;Benchmarks!G$8,4,IF(H249&lt;Benchmarks!H$8,5,6))))))</f>
        <v>0</v>
      </c>
      <c r="J249" s="33">
        <v>1</v>
      </c>
      <c r="K249" s="31">
        <f t="shared" si="22"/>
        <v>0</v>
      </c>
      <c r="L249" s="31">
        <v>0.46300000000000002</v>
      </c>
      <c r="M249" s="32">
        <f>IF(L249&lt;Benchmarks!C$7,0,IF(L249&lt;Benchmarks!D$7,1,IF(L249&lt;Benchmarks!E$7,2,IF(L249&lt;Benchmarks!F$7,3,IF(L249&lt;Benchmarks!G$7,4,IF(L249&lt;Benchmarks!H$7,5,6))))))</f>
        <v>4</v>
      </c>
      <c r="N249" s="33">
        <v>1</v>
      </c>
      <c r="O249" s="31">
        <f t="shared" si="23"/>
        <v>4</v>
      </c>
      <c r="P249" s="31">
        <v>2.9</v>
      </c>
      <c r="Q249" s="29">
        <f>IF(P249&lt;Benchmarks!C$5,0,IF(P249&lt;Benchmarks!D$5,1,IF(P249&lt;Benchmarks!E$5,2,IF(P249&lt;Benchmarks!F$5,3,IF(P249&lt;Benchmarks!G$5,4,IF(P249&lt;Benchmarks!H$5,5,6))))))</f>
        <v>0</v>
      </c>
      <c r="R249" s="33">
        <v>0.86131386860000003</v>
      </c>
      <c r="S249" s="31">
        <f t="shared" si="24"/>
        <v>0</v>
      </c>
      <c r="T249" s="31">
        <v>2.923</v>
      </c>
      <c r="U249" s="29">
        <f>IF(T249&lt;Benchmarks!C$6,0,IF(T249&lt;Benchmarks!D$6,1,IF(T249&lt;Benchmarks!E$6,2,IF(T249&lt;Benchmarks!F$6,3,IF(T249&lt;Benchmarks!G$6,4,IF(T249&lt;Benchmarks!H$6,5,6))))))</f>
        <v>0</v>
      </c>
      <c r="V249" s="33">
        <v>0.82051282049999996</v>
      </c>
      <c r="W249" s="31">
        <f t="shared" si="25"/>
        <v>0</v>
      </c>
      <c r="X249" s="31">
        <f t="shared" si="26"/>
        <v>4</v>
      </c>
      <c r="Y249" s="29">
        <v>30</v>
      </c>
      <c r="Z249" s="33">
        <f t="shared" si="27"/>
        <v>0.13333333333333333</v>
      </c>
    </row>
    <row r="250" spans="1:26" x14ac:dyDescent="0.45">
      <c r="A250" s="28" t="s">
        <v>1507</v>
      </c>
      <c r="B250" s="27" t="s">
        <v>1508</v>
      </c>
      <c r="C250" s="27" t="s">
        <v>1509</v>
      </c>
      <c r="D250" s="31">
        <v>3.5289999999999999</v>
      </c>
      <c r="E250" s="32">
        <f>IF(D250&lt;Benchmarks!C$9,0,IF(D250&lt;Benchmarks!D$9,1,IF(D250&lt;Benchmarks!E$9,2,IF(D250&lt;Benchmarks!F$9,3,IF(D250&lt;Benchmarks!G$9,4,IF(D250&lt;Benchmarks!H$9,5,6))))))</f>
        <v>6</v>
      </c>
      <c r="F250" s="33">
        <v>0.99635036499999996</v>
      </c>
      <c r="G250" s="31">
        <f t="shared" si="21"/>
        <v>5.9781021899999995</v>
      </c>
      <c r="H250" s="31">
        <v>1.2649999999999999</v>
      </c>
      <c r="I250" s="32">
        <f>IF(H250&lt;Benchmarks!C$8,0,IF(H250&lt;Benchmarks!D$8,1,IF(H250&lt;Benchmarks!E$8,2,IF(H250&lt;Benchmarks!F$8,3,IF(H250&lt;Benchmarks!G$8,4,IF(H250&lt;Benchmarks!H$8,5,6))))))</f>
        <v>5</v>
      </c>
      <c r="J250" s="33">
        <v>1</v>
      </c>
      <c r="K250" s="31">
        <f t="shared" si="22"/>
        <v>5</v>
      </c>
      <c r="L250" s="31">
        <v>0.35599999999999998</v>
      </c>
      <c r="M250" s="32">
        <f>IF(L250&lt;Benchmarks!C$7,0,IF(L250&lt;Benchmarks!D$7,1,IF(L250&lt;Benchmarks!E$7,2,IF(L250&lt;Benchmarks!F$7,3,IF(L250&lt;Benchmarks!G$7,4,IF(L250&lt;Benchmarks!H$7,5,6))))))</f>
        <v>1</v>
      </c>
      <c r="N250" s="33">
        <v>1</v>
      </c>
      <c r="O250" s="31">
        <f t="shared" si="23"/>
        <v>1</v>
      </c>
      <c r="P250" s="31">
        <v>5.1509999999999998</v>
      </c>
      <c r="Q250" s="29">
        <f>IF(P250&lt;Benchmarks!C$5,0,IF(P250&lt;Benchmarks!D$5,1,IF(P250&lt;Benchmarks!E$5,2,IF(P250&lt;Benchmarks!F$5,3,IF(P250&lt;Benchmarks!G$5,4,IF(P250&lt;Benchmarks!H$5,5,6))))))</f>
        <v>6</v>
      </c>
      <c r="R250" s="33">
        <v>1</v>
      </c>
      <c r="S250" s="31">
        <f t="shared" si="24"/>
        <v>6</v>
      </c>
      <c r="T250" s="31">
        <v>4.4240000000000004</v>
      </c>
      <c r="U250" s="29">
        <f>IF(T250&lt;Benchmarks!C$6,0,IF(T250&lt;Benchmarks!D$6,1,IF(T250&lt;Benchmarks!E$6,2,IF(T250&lt;Benchmarks!F$6,3,IF(T250&lt;Benchmarks!G$6,4,IF(T250&lt;Benchmarks!H$6,5,6))))))</f>
        <v>6</v>
      </c>
      <c r="V250" s="33">
        <v>1</v>
      </c>
      <c r="W250" s="31">
        <f t="shared" si="25"/>
        <v>6</v>
      </c>
      <c r="X250" s="31">
        <f t="shared" si="26"/>
        <v>23.978102190000001</v>
      </c>
      <c r="Y250" s="29">
        <v>30</v>
      </c>
      <c r="Z250" s="33">
        <f t="shared" si="27"/>
        <v>0.79927007300000008</v>
      </c>
    </row>
    <row r="251" spans="1:26" x14ac:dyDescent="0.45">
      <c r="A251" s="28" t="s">
        <v>399</v>
      </c>
      <c r="B251" s="27" t="s">
        <v>400</v>
      </c>
      <c r="C251" s="27" t="s">
        <v>401</v>
      </c>
      <c r="D251" s="31">
        <v>2.2890000000000001</v>
      </c>
      <c r="E251" s="32">
        <f>IF(D251&lt;Benchmarks!C$9,0,IF(D251&lt;Benchmarks!D$9,1,IF(D251&lt;Benchmarks!E$9,2,IF(D251&lt;Benchmarks!F$9,3,IF(D251&lt;Benchmarks!G$9,4,IF(D251&lt;Benchmarks!H$9,5,6))))))</f>
        <v>1</v>
      </c>
      <c r="F251" s="33">
        <v>0.68978102190000001</v>
      </c>
      <c r="G251" s="31">
        <f t="shared" si="21"/>
        <v>0.68978102190000001</v>
      </c>
      <c r="H251" s="31">
        <v>1.2050000000000001</v>
      </c>
      <c r="I251" s="32">
        <f>IF(H251&lt;Benchmarks!C$8,0,IF(H251&lt;Benchmarks!D$8,1,IF(H251&lt;Benchmarks!E$8,2,IF(H251&lt;Benchmarks!F$8,3,IF(H251&lt;Benchmarks!G$8,4,IF(H251&lt;Benchmarks!H$8,5,6))))))</f>
        <v>4</v>
      </c>
      <c r="J251" s="33">
        <v>1</v>
      </c>
      <c r="K251" s="31">
        <f t="shared" si="22"/>
        <v>4</v>
      </c>
      <c r="L251" s="31">
        <v>0.50700000000000001</v>
      </c>
      <c r="M251" s="32">
        <f>IF(L251&lt;Benchmarks!C$7,0,IF(L251&lt;Benchmarks!D$7,1,IF(L251&lt;Benchmarks!E$7,2,IF(L251&lt;Benchmarks!F$7,3,IF(L251&lt;Benchmarks!G$7,4,IF(L251&lt;Benchmarks!H$7,5,6))))))</f>
        <v>4</v>
      </c>
      <c r="N251" s="33">
        <v>1</v>
      </c>
      <c r="O251" s="31">
        <f t="shared" si="23"/>
        <v>4</v>
      </c>
      <c r="P251" s="31">
        <v>4.0010000000000003</v>
      </c>
      <c r="Q251" s="29">
        <f>IF(P251&lt;Benchmarks!C$5,0,IF(P251&lt;Benchmarks!D$5,1,IF(P251&lt;Benchmarks!E$5,2,IF(P251&lt;Benchmarks!F$5,3,IF(P251&lt;Benchmarks!G$5,4,IF(P251&lt;Benchmarks!H$5,5,6))))))</f>
        <v>3</v>
      </c>
      <c r="R251" s="33">
        <v>0.98905109489999998</v>
      </c>
      <c r="S251" s="31">
        <f t="shared" si="24"/>
        <v>2.9671532847000002</v>
      </c>
      <c r="T251" s="31">
        <v>3.5870000000000002</v>
      </c>
      <c r="U251" s="29">
        <f>IF(T251&lt;Benchmarks!C$6,0,IF(T251&lt;Benchmarks!D$6,1,IF(T251&lt;Benchmarks!E$6,2,IF(T251&lt;Benchmarks!F$6,3,IF(T251&lt;Benchmarks!G$6,4,IF(T251&lt;Benchmarks!H$6,5,6))))))</f>
        <v>2</v>
      </c>
      <c r="V251" s="33">
        <v>0.9615384615</v>
      </c>
      <c r="W251" s="31">
        <f t="shared" si="25"/>
        <v>1.923076923</v>
      </c>
      <c r="X251" s="31">
        <f t="shared" si="26"/>
        <v>13.5800112296</v>
      </c>
      <c r="Y251" s="29">
        <v>30</v>
      </c>
      <c r="Z251" s="33">
        <f t="shared" si="27"/>
        <v>0.45266704098666666</v>
      </c>
    </row>
    <row r="252" spans="1:26" x14ac:dyDescent="0.45">
      <c r="A252" s="28" t="s">
        <v>3396</v>
      </c>
      <c r="B252" s="27" t="s">
        <v>3397</v>
      </c>
      <c r="C252" s="27" t="s">
        <v>3398</v>
      </c>
      <c r="D252" s="31">
        <v>2.863</v>
      </c>
      <c r="E252" s="32">
        <f>IF(D252&lt;Benchmarks!C$9,0,IF(D252&lt;Benchmarks!D$9,1,IF(D252&lt;Benchmarks!E$9,2,IF(D252&lt;Benchmarks!F$9,3,IF(D252&lt;Benchmarks!G$9,4,IF(D252&lt;Benchmarks!H$9,5,6))))))</f>
        <v>5</v>
      </c>
      <c r="F252" s="33">
        <v>0.99270072990000002</v>
      </c>
      <c r="G252" s="31">
        <f t="shared" si="21"/>
        <v>4.9635036494999998</v>
      </c>
      <c r="H252" s="31">
        <v>1.107</v>
      </c>
      <c r="I252" s="32">
        <f>IF(H252&lt;Benchmarks!C$8,0,IF(H252&lt;Benchmarks!D$8,1,IF(H252&lt;Benchmarks!E$8,2,IF(H252&lt;Benchmarks!F$8,3,IF(H252&lt;Benchmarks!G$8,4,IF(H252&lt;Benchmarks!H$8,5,6))))))</f>
        <v>3</v>
      </c>
      <c r="J252" s="33">
        <v>1</v>
      </c>
      <c r="K252" s="31">
        <f t="shared" si="22"/>
        <v>3</v>
      </c>
      <c r="L252" s="31">
        <v>0.43099999999999999</v>
      </c>
      <c r="M252" s="32">
        <f>IF(L252&lt;Benchmarks!C$7,0,IF(L252&lt;Benchmarks!D$7,1,IF(L252&lt;Benchmarks!E$7,2,IF(L252&lt;Benchmarks!F$7,3,IF(L252&lt;Benchmarks!G$7,4,IF(L252&lt;Benchmarks!H$7,5,6))))))</f>
        <v>3</v>
      </c>
      <c r="N252" s="33">
        <v>1</v>
      </c>
      <c r="O252" s="31">
        <f t="shared" si="23"/>
        <v>3</v>
      </c>
      <c r="P252" s="31">
        <v>4.4009999999999998</v>
      </c>
      <c r="Q252" s="29">
        <f>IF(P252&lt;Benchmarks!C$5,0,IF(P252&lt;Benchmarks!D$5,1,IF(P252&lt;Benchmarks!E$5,2,IF(P252&lt;Benchmarks!F$5,3,IF(P252&lt;Benchmarks!G$5,4,IF(P252&lt;Benchmarks!H$5,5,6))))))</f>
        <v>5</v>
      </c>
      <c r="R252" s="33">
        <v>0.96715328469999995</v>
      </c>
      <c r="S252" s="31">
        <f t="shared" si="24"/>
        <v>4.8357664235</v>
      </c>
      <c r="T252" s="31">
        <v>3.944</v>
      </c>
      <c r="U252" s="29">
        <f>IF(T252&lt;Benchmarks!C$6,0,IF(T252&lt;Benchmarks!D$6,1,IF(T252&lt;Benchmarks!E$6,2,IF(T252&lt;Benchmarks!F$6,3,IF(T252&lt;Benchmarks!G$6,4,IF(T252&lt;Benchmarks!H$6,5,6))))))</f>
        <v>5</v>
      </c>
      <c r="V252" s="33">
        <v>0.9230769231</v>
      </c>
      <c r="W252" s="31">
        <f t="shared" si="25"/>
        <v>4.6153846155</v>
      </c>
      <c r="X252" s="31">
        <f t="shared" si="26"/>
        <v>20.414654688500001</v>
      </c>
      <c r="Y252" s="29">
        <v>30</v>
      </c>
      <c r="Z252" s="33">
        <f t="shared" si="27"/>
        <v>0.68048848961666664</v>
      </c>
    </row>
    <row r="253" spans="1:26" x14ac:dyDescent="0.45">
      <c r="A253" s="28" t="s">
        <v>4338</v>
      </c>
      <c r="B253" s="27" t="s">
        <v>4339</v>
      </c>
      <c r="C253" s="27" t="s">
        <v>4340</v>
      </c>
      <c r="D253" s="31">
        <v>2.2200000000000002</v>
      </c>
      <c r="E253" s="32">
        <f>IF(D253&lt;Benchmarks!C$9,0,IF(D253&lt;Benchmarks!D$9,1,IF(D253&lt;Benchmarks!E$9,2,IF(D253&lt;Benchmarks!F$9,3,IF(D253&lt;Benchmarks!G$9,4,IF(D253&lt;Benchmarks!H$9,5,6))))))</f>
        <v>1</v>
      </c>
      <c r="F253" s="33">
        <v>0.94160583939999998</v>
      </c>
      <c r="G253" s="31">
        <f t="shared" si="21"/>
        <v>0.94160583939999998</v>
      </c>
      <c r="H253" s="31">
        <v>0.74399999999999999</v>
      </c>
      <c r="I253" s="32">
        <f>IF(H253&lt;Benchmarks!C$8,0,IF(H253&lt;Benchmarks!D$8,1,IF(H253&lt;Benchmarks!E$8,2,IF(H253&lt;Benchmarks!F$8,3,IF(H253&lt;Benchmarks!G$8,4,IF(H253&lt;Benchmarks!H$8,5,6))))))</f>
        <v>0</v>
      </c>
      <c r="J253" s="33">
        <v>1</v>
      </c>
      <c r="K253" s="31">
        <f t="shared" si="22"/>
        <v>0</v>
      </c>
      <c r="L253" s="31">
        <v>0.56699999999999995</v>
      </c>
      <c r="M253" s="32">
        <f>IF(L253&lt;Benchmarks!C$7,0,IF(L253&lt;Benchmarks!D$7,1,IF(L253&lt;Benchmarks!E$7,2,IF(L253&lt;Benchmarks!F$7,3,IF(L253&lt;Benchmarks!G$7,4,IF(L253&lt;Benchmarks!H$7,5,6))))))</f>
        <v>5</v>
      </c>
      <c r="N253" s="33">
        <v>1</v>
      </c>
      <c r="O253" s="31">
        <f t="shared" si="23"/>
        <v>5</v>
      </c>
      <c r="P253" s="31">
        <v>3.5310000000000001</v>
      </c>
      <c r="Q253" s="29">
        <f>IF(P253&lt;Benchmarks!C$5,0,IF(P253&lt;Benchmarks!D$5,1,IF(P253&lt;Benchmarks!E$5,2,IF(P253&lt;Benchmarks!F$5,3,IF(P253&lt;Benchmarks!G$5,4,IF(P253&lt;Benchmarks!H$5,5,6))))))</f>
        <v>0</v>
      </c>
      <c r="R253" s="33">
        <v>1</v>
      </c>
      <c r="S253" s="31">
        <f t="shared" si="24"/>
        <v>0</v>
      </c>
      <c r="T253" s="31">
        <v>3.2120000000000002</v>
      </c>
      <c r="U253" s="29">
        <f>IF(T253&lt;Benchmarks!C$6,0,IF(T253&lt;Benchmarks!D$6,1,IF(T253&lt;Benchmarks!E$6,2,IF(T253&lt;Benchmarks!F$6,3,IF(T253&lt;Benchmarks!G$6,4,IF(T253&lt;Benchmarks!H$6,5,6))))))</f>
        <v>0</v>
      </c>
      <c r="V253" s="33">
        <v>1</v>
      </c>
      <c r="W253" s="31">
        <f t="shared" si="25"/>
        <v>0</v>
      </c>
      <c r="X253" s="31">
        <f t="shared" si="26"/>
        <v>5.9416058394000002</v>
      </c>
      <c r="Y253" s="29">
        <v>30</v>
      </c>
      <c r="Z253" s="33">
        <f t="shared" si="27"/>
        <v>0.19805352798</v>
      </c>
    </row>
    <row r="254" spans="1:26" x14ac:dyDescent="0.45">
      <c r="A254" s="28" t="s">
        <v>3049</v>
      </c>
      <c r="B254" s="27" t="s">
        <v>3050</v>
      </c>
      <c r="C254" s="27" t="s">
        <v>3051</v>
      </c>
      <c r="D254" s="31">
        <v>1.9870000000000001</v>
      </c>
      <c r="E254" s="32">
        <f>IF(D254&lt;Benchmarks!C$9,0,IF(D254&lt;Benchmarks!D$9,1,IF(D254&lt;Benchmarks!E$9,2,IF(D254&lt;Benchmarks!F$9,3,IF(D254&lt;Benchmarks!G$9,4,IF(D254&lt;Benchmarks!H$9,5,6))))))</f>
        <v>0</v>
      </c>
      <c r="F254" s="33">
        <v>0.55109489050000005</v>
      </c>
      <c r="G254" s="31">
        <f t="shared" si="21"/>
        <v>0</v>
      </c>
      <c r="H254" s="31">
        <v>1.004</v>
      </c>
      <c r="I254" s="32">
        <f>IF(H254&lt;Benchmarks!C$8,0,IF(H254&lt;Benchmarks!D$8,1,IF(H254&lt;Benchmarks!E$8,2,IF(H254&lt;Benchmarks!F$8,3,IF(H254&lt;Benchmarks!G$8,4,IF(H254&lt;Benchmarks!H$8,5,6))))))</f>
        <v>1</v>
      </c>
      <c r="J254" s="33">
        <v>1</v>
      </c>
      <c r="K254" s="31">
        <f t="shared" si="22"/>
        <v>1</v>
      </c>
      <c r="L254" s="31">
        <v>0.19400000000000001</v>
      </c>
      <c r="M254" s="32">
        <f>IF(L254&lt;Benchmarks!C$7,0,IF(L254&lt;Benchmarks!D$7,1,IF(L254&lt;Benchmarks!E$7,2,IF(L254&lt;Benchmarks!F$7,3,IF(L254&lt;Benchmarks!G$7,4,IF(L254&lt;Benchmarks!H$7,5,6))))))</f>
        <v>0</v>
      </c>
      <c r="N254" s="33">
        <v>1</v>
      </c>
      <c r="O254" s="31">
        <f t="shared" si="23"/>
        <v>0</v>
      </c>
      <c r="P254" s="31">
        <v>3.1850000000000001</v>
      </c>
      <c r="Q254" s="29">
        <f>IF(P254&lt;Benchmarks!C$5,0,IF(P254&lt;Benchmarks!D$5,1,IF(P254&lt;Benchmarks!E$5,2,IF(P254&lt;Benchmarks!F$5,3,IF(P254&lt;Benchmarks!G$5,4,IF(P254&lt;Benchmarks!H$5,5,6))))))</f>
        <v>0</v>
      </c>
      <c r="R254" s="33">
        <v>0.90875912410000004</v>
      </c>
      <c r="S254" s="31">
        <f t="shared" si="24"/>
        <v>0</v>
      </c>
      <c r="T254" s="31">
        <v>2.9569999999999999</v>
      </c>
      <c r="U254" s="29">
        <f>IF(T254&lt;Benchmarks!C$6,0,IF(T254&lt;Benchmarks!D$6,1,IF(T254&lt;Benchmarks!E$6,2,IF(T254&lt;Benchmarks!F$6,3,IF(T254&lt;Benchmarks!G$6,4,IF(T254&lt;Benchmarks!H$6,5,6))))))</f>
        <v>0</v>
      </c>
      <c r="V254" s="33">
        <v>0.7307692308</v>
      </c>
      <c r="W254" s="31">
        <f t="shared" si="25"/>
        <v>0</v>
      </c>
      <c r="X254" s="31">
        <f t="shared" si="26"/>
        <v>1</v>
      </c>
      <c r="Y254" s="29">
        <v>30</v>
      </c>
      <c r="Z254" s="33">
        <f t="shared" si="27"/>
        <v>3.3333333333333333E-2</v>
      </c>
    </row>
    <row r="255" spans="1:26" x14ac:dyDescent="0.45">
      <c r="A255" s="28" t="s">
        <v>1512</v>
      </c>
      <c r="B255" s="27" t="s">
        <v>1513</v>
      </c>
      <c r="C255" s="27" t="s">
        <v>1514</v>
      </c>
      <c r="D255" s="31">
        <v>2.8650000000000002</v>
      </c>
      <c r="E255" s="32">
        <f>IF(D255&lt;Benchmarks!C$9,0,IF(D255&lt;Benchmarks!D$9,1,IF(D255&lt;Benchmarks!E$9,2,IF(D255&lt;Benchmarks!F$9,3,IF(D255&lt;Benchmarks!G$9,4,IF(D255&lt;Benchmarks!H$9,5,6))))))</f>
        <v>5</v>
      </c>
      <c r="F255" s="33">
        <v>0.98540145990000005</v>
      </c>
      <c r="G255" s="31">
        <f t="shared" si="21"/>
        <v>4.9270072995000005</v>
      </c>
      <c r="H255" s="31">
        <v>0.876</v>
      </c>
      <c r="I255" s="32">
        <f>IF(H255&lt;Benchmarks!C$8,0,IF(H255&lt;Benchmarks!D$8,1,IF(H255&lt;Benchmarks!E$8,2,IF(H255&lt;Benchmarks!F$8,3,IF(H255&lt;Benchmarks!G$8,4,IF(H255&lt;Benchmarks!H$8,5,6))))))</f>
        <v>0</v>
      </c>
      <c r="J255" s="33">
        <v>1</v>
      </c>
      <c r="K255" s="31">
        <f t="shared" si="22"/>
        <v>0</v>
      </c>
      <c r="L255" s="31">
        <v>0.46</v>
      </c>
      <c r="M255" s="32">
        <f>IF(L255&lt;Benchmarks!C$7,0,IF(L255&lt;Benchmarks!D$7,1,IF(L255&lt;Benchmarks!E$7,2,IF(L255&lt;Benchmarks!F$7,3,IF(L255&lt;Benchmarks!G$7,4,IF(L255&lt;Benchmarks!H$7,5,6))))))</f>
        <v>4</v>
      </c>
      <c r="N255" s="33">
        <v>1</v>
      </c>
      <c r="O255" s="31">
        <f t="shared" si="23"/>
        <v>4</v>
      </c>
      <c r="P255" s="31">
        <v>4.2</v>
      </c>
      <c r="Q255" s="29">
        <f>IF(P255&lt;Benchmarks!C$5,0,IF(P255&lt;Benchmarks!D$5,1,IF(P255&lt;Benchmarks!E$5,2,IF(P255&lt;Benchmarks!F$5,3,IF(P255&lt;Benchmarks!G$5,4,IF(P255&lt;Benchmarks!H$5,5,6))))))</f>
        <v>4</v>
      </c>
      <c r="R255" s="33">
        <v>0.86861313870000001</v>
      </c>
      <c r="S255" s="31">
        <f t="shared" si="24"/>
        <v>3.4744525548</v>
      </c>
      <c r="T255" s="31">
        <v>3.859</v>
      </c>
      <c r="U255" s="29">
        <f>IF(T255&lt;Benchmarks!C$6,0,IF(T255&lt;Benchmarks!D$6,1,IF(T255&lt;Benchmarks!E$6,2,IF(T255&lt;Benchmarks!F$6,3,IF(T255&lt;Benchmarks!G$6,4,IF(T255&lt;Benchmarks!H$6,5,6))))))</f>
        <v>4</v>
      </c>
      <c r="V255" s="33">
        <v>0.5769230769</v>
      </c>
      <c r="W255" s="31">
        <f t="shared" si="25"/>
        <v>2.3076923076</v>
      </c>
      <c r="X255" s="31">
        <f t="shared" si="26"/>
        <v>14.709152161900001</v>
      </c>
      <c r="Y255" s="29">
        <v>30</v>
      </c>
      <c r="Z255" s="33">
        <f t="shared" si="27"/>
        <v>0.49030507206333335</v>
      </c>
    </row>
    <row r="256" spans="1:26" x14ac:dyDescent="0.45">
      <c r="A256" s="28" t="s">
        <v>1230</v>
      </c>
      <c r="B256" s="27" t="s">
        <v>1231</v>
      </c>
      <c r="C256" s="27" t="s">
        <v>1232</v>
      </c>
      <c r="D256" s="31">
        <v>2.5550000000000002</v>
      </c>
      <c r="E256" s="32">
        <f>IF(D256&lt;Benchmarks!C$9,0,IF(D256&lt;Benchmarks!D$9,1,IF(D256&lt;Benchmarks!E$9,2,IF(D256&lt;Benchmarks!F$9,3,IF(D256&lt;Benchmarks!G$9,4,IF(D256&lt;Benchmarks!H$9,5,6))))))</f>
        <v>4</v>
      </c>
      <c r="F256" s="33">
        <v>0.89781021900000002</v>
      </c>
      <c r="G256" s="31">
        <f t="shared" si="21"/>
        <v>3.5912408760000001</v>
      </c>
      <c r="H256" s="31">
        <v>1.1539999999999999</v>
      </c>
      <c r="I256" s="32">
        <f>IF(H256&lt;Benchmarks!C$8,0,IF(H256&lt;Benchmarks!D$8,1,IF(H256&lt;Benchmarks!E$8,2,IF(H256&lt;Benchmarks!F$8,3,IF(H256&lt;Benchmarks!G$8,4,IF(H256&lt;Benchmarks!H$8,5,6))))))</f>
        <v>3</v>
      </c>
      <c r="J256" s="33">
        <v>1</v>
      </c>
      <c r="K256" s="31">
        <f t="shared" si="22"/>
        <v>3</v>
      </c>
      <c r="L256" s="31">
        <v>0.307</v>
      </c>
      <c r="M256" s="32">
        <f>IF(L256&lt;Benchmarks!C$7,0,IF(L256&lt;Benchmarks!D$7,1,IF(L256&lt;Benchmarks!E$7,2,IF(L256&lt;Benchmarks!F$7,3,IF(L256&lt;Benchmarks!G$7,4,IF(L256&lt;Benchmarks!H$7,5,6))))))</f>
        <v>0</v>
      </c>
      <c r="N256" s="33">
        <v>1</v>
      </c>
      <c r="O256" s="31">
        <f t="shared" si="23"/>
        <v>0</v>
      </c>
      <c r="P256" s="31">
        <v>4.016</v>
      </c>
      <c r="Q256" s="29">
        <f>IF(P256&lt;Benchmarks!C$5,0,IF(P256&lt;Benchmarks!D$5,1,IF(P256&lt;Benchmarks!E$5,2,IF(P256&lt;Benchmarks!F$5,3,IF(P256&lt;Benchmarks!G$5,4,IF(P256&lt;Benchmarks!H$5,5,6))))))</f>
        <v>3</v>
      </c>
      <c r="R256" s="33">
        <v>0.90875912410000004</v>
      </c>
      <c r="S256" s="31">
        <f t="shared" si="24"/>
        <v>2.7262773723000002</v>
      </c>
      <c r="T256" s="31">
        <v>3.8359999999999999</v>
      </c>
      <c r="U256" s="29">
        <f>IF(T256&lt;Benchmarks!C$6,0,IF(T256&lt;Benchmarks!D$6,1,IF(T256&lt;Benchmarks!E$6,2,IF(T256&lt;Benchmarks!F$6,3,IF(T256&lt;Benchmarks!G$6,4,IF(T256&lt;Benchmarks!H$6,5,6))))))</f>
        <v>4</v>
      </c>
      <c r="V256" s="33">
        <v>0.9230769231</v>
      </c>
      <c r="W256" s="31">
        <f t="shared" si="25"/>
        <v>3.6923076924</v>
      </c>
      <c r="X256" s="31">
        <f t="shared" si="26"/>
        <v>13.009825940700001</v>
      </c>
      <c r="Y256" s="29">
        <v>30</v>
      </c>
      <c r="Z256" s="33">
        <f t="shared" si="27"/>
        <v>0.43366086469000004</v>
      </c>
    </row>
    <row r="257" spans="1:26" x14ac:dyDescent="0.45">
      <c r="A257" s="28" t="s">
        <v>344</v>
      </c>
      <c r="B257" s="27" t="s">
        <v>345</v>
      </c>
      <c r="C257" s="27" t="s">
        <v>346</v>
      </c>
      <c r="D257" s="31">
        <v>2.298</v>
      </c>
      <c r="E257" s="32">
        <f>IF(D257&lt;Benchmarks!C$9,0,IF(D257&lt;Benchmarks!D$9,1,IF(D257&lt;Benchmarks!E$9,2,IF(D257&lt;Benchmarks!F$9,3,IF(D257&lt;Benchmarks!G$9,4,IF(D257&lt;Benchmarks!H$9,5,6))))))</f>
        <v>1</v>
      </c>
      <c r="F257" s="33">
        <v>0.58029197079999995</v>
      </c>
      <c r="G257" s="31">
        <f t="shared" si="21"/>
        <v>0.58029197079999995</v>
      </c>
      <c r="H257" s="31">
        <v>1.4710000000000001</v>
      </c>
      <c r="I257" s="32">
        <f>IF(H257&lt;Benchmarks!C$8,0,IF(H257&lt;Benchmarks!D$8,1,IF(H257&lt;Benchmarks!E$8,2,IF(H257&lt;Benchmarks!F$8,3,IF(H257&lt;Benchmarks!G$8,4,IF(H257&lt;Benchmarks!H$8,5,6))))))</f>
        <v>6</v>
      </c>
      <c r="J257" s="33">
        <v>1</v>
      </c>
      <c r="K257" s="31">
        <f t="shared" si="22"/>
        <v>6</v>
      </c>
      <c r="L257" s="31">
        <v>0.35699999999999998</v>
      </c>
      <c r="M257" s="32">
        <f>IF(L257&lt;Benchmarks!C$7,0,IF(L257&lt;Benchmarks!D$7,1,IF(L257&lt;Benchmarks!E$7,2,IF(L257&lt;Benchmarks!F$7,3,IF(L257&lt;Benchmarks!G$7,4,IF(L257&lt;Benchmarks!H$7,5,6))))))</f>
        <v>1</v>
      </c>
      <c r="N257" s="33">
        <v>1</v>
      </c>
      <c r="O257" s="31">
        <f t="shared" si="23"/>
        <v>1</v>
      </c>
      <c r="P257" s="31">
        <v>4.1260000000000003</v>
      </c>
      <c r="Q257" s="29">
        <f>IF(P257&lt;Benchmarks!C$5,0,IF(P257&lt;Benchmarks!D$5,1,IF(P257&lt;Benchmarks!E$5,2,IF(P257&lt;Benchmarks!F$5,3,IF(P257&lt;Benchmarks!G$5,4,IF(P257&lt;Benchmarks!H$5,5,6))))))</f>
        <v>4</v>
      </c>
      <c r="R257" s="33">
        <v>0.99635036499999996</v>
      </c>
      <c r="S257" s="31">
        <f t="shared" si="24"/>
        <v>3.9854014599999998</v>
      </c>
      <c r="T257" s="31">
        <v>3.6819999999999999</v>
      </c>
      <c r="U257" s="29">
        <f>IF(T257&lt;Benchmarks!C$6,0,IF(T257&lt;Benchmarks!D$6,1,IF(T257&lt;Benchmarks!E$6,2,IF(T257&lt;Benchmarks!F$6,3,IF(T257&lt;Benchmarks!G$6,4,IF(T257&lt;Benchmarks!H$6,5,6))))))</f>
        <v>3</v>
      </c>
      <c r="V257" s="33">
        <v>0.98717948720000004</v>
      </c>
      <c r="W257" s="31">
        <f t="shared" si="25"/>
        <v>2.9615384616</v>
      </c>
      <c r="X257" s="31">
        <f t="shared" si="26"/>
        <v>14.5272318924</v>
      </c>
      <c r="Y257" s="29">
        <v>30</v>
      </c>
      <c r="Z257" s="33">
        <f t="shared" si="27"/>
        <v>0.48424106307999998</v>
      </c>
    </row>
    <row r="258" spans="1:26" x14ac:dyDescent="0.45">
      <c r="A258" s="28" t="s">
        <v>3732</v>
      </c>
      <c r="B258" s="27" t="s">
        <v>3733</v>
      </c>
      <c r="C258" s="27" t="s">
        <v>3734</v>
      </c>
      <c r="D258" s="31">
        <v>2.5099999999999998</v>
      </c>
      <c r="E258" s="32">
        <f>IF(D258&lt;Benchmarks!C$9,0,IF(D258&lt;Benchmarks!D$9,1,IF(D258&lt;Benchmarks!E$9,2,IF(D258&lt;Benchmarks!F$9,3,IF(D258&lt;Benchmarks!G$9,4,IF(D258&lt;Benchmarks!H$9,5,6))))))</f>
        <v>3</v>
      </c>
      <c r="F258" s="33">
        <v>0.86496350359999996</v>
      </c>
      <c r="G258" s="31">
        <f t="shared" si="21"/>
        <v>2.5948905108</v>
      </c>
      <c r="H258" s="31">
        <v>1.0049999999999999</v>
      </c>
      <c r="I258" s="32">
        <f>IF(H258&lt;Benchmarks!C$8,0,IF(H258&lt;Benchmarks!D$8,1,IF(H258&lt;Benchmarks!E$8,2,IF(H258&lt;Benchmarks!F$8,3,IF(H258&lt;Benchmarks!G$8,4,IF(H258&lt;Benchmarks!H$8,5,6))))))</f>
        <v>1</v>
      </c>
      <c r="J258" s="33">
        <v>1</v>
      </c>
      <c r="K258" s="31">
        <f t="shared" si="22"/>
        <v>1</v>
      </c>
      <c r="L258" s="31">
        <v>0.48</v>
      </c>
      <c r="M258" s="32">
        <f>IF(L258&lt;Benchmarks!C$7,0,IF(L258&lt;Benchmarks!D$7,1,IF(L258&lt;Benchmarks!E$7,2,IF(L258&lt;Benchmarks!F$7,3,IF(L258&lt;Benchmarks!G$7,4,IF(L258&lt;Benchmarks!H$7,5,6))))))</f>
        <v>4</v>
      </c>
      <c r="N258" s="33">
        <v>1</v>
      </c>
      <c r="O258" s="31">
        <f t="shared" si="23"/>
        <v>4</v>
      </c>
      <c r="P258" s="31">
        <v>3.9940000000000002</v>
      </c>
      <c r="Q258" s="29">
        <f>IF(P258&lt;Benchmarks!C$5,0,IF(P258&lt;Benchmarks!D$5,1,IF(P258&lt;Benchmarks!E$5,2,IF(P258&lt;Benchmarks!F$5,3,IF(P258&lt;Benchmarks!G$5,4,IF(P258&lt;Benchmarks!H$5,5,6))))))</f>
        <v>3</v>
      </c>
      <c r="R258" s="33">
        <v>0.84306569340000004</v>
      </c>
      <c r="S258" s="31">
        <f t="shared" si="24"/>
        <v>2.5291970802000003</v>
      </c>
      <c r="T258" s="31">
        <v>3.6749999999999998</v>
      </c>
      <c r="U258" s="29">
        <f>IF(T258&lt;Benchmarks!C$6,0,IF(T258&lt;Benchmarks!D$6,1,IF(T258&lt;Benchmarks!E$6,2,IF(T258&lt;Benchmarks!F$6,3,IF(T258&lt;Benchmarks!G$6,4,IF(T258&lt;Benchmarks!H$6,5,6))))))</f>
        <v>3</v>
      </c>
      <c r="V258" s="33">
        <v>0.70512820509999996</v>
      </c>
      <c r="W258" s="31">
        <f t="shared" si="25"/>
        <v>2.1153846153</v>
      </c>
      <c r="X258" s="31">
        <f t="shared" si="26"/>
        <v>12.2394722063</v>
      </c>
      <c r="Y258" s="29">
        <v>30</v>
      </c>
      <c r="Z258" s="33">
        <f t="shared" si="27"/>
        <v>0.4079824068766667</v>
      </c>
    </row>
    <row r="259" spans="1:26" x14ac:dyDescent="0.45">
      <c r="A259" s="28" t="s">
        <v>4993</v>
      </c>
      <c r="B259" s="27" t="s">
        <v>4994</v>
      </c>
      <c r="C259" s="27" t="s">
        <v>4995</v>
      </c>
      <c r="D259" s="31">
        <v>1.3979999999999999</v>
      </c>
      <c r="E259" s="32">
        <f>IF(D259&lt;Benchmarks!C$9,0,IF(D259&lt;Benchmarks!D$9,1,IF(D259&lt;Benchmarks!E$9,2,IF(D259&lt;Benchmarks!F$9,3,IF(D259&lt;Benchmarks!G$9,4,IF(D259&lt;Benchmarks!H$9,5,6))))))</f>
        <v>0</v>
      </c>
      <c r="F259" s="33">
        <v>0.20802919710000001</v>
      </c>
      <c r="G259" s="31">
        <f t="shared" si="21"/>
        <v>0</v>
      </c>
      <c r="H259" s="31">
        <v>1.2809999999999999</v>
      </c>
      <c r="I259" s="32">
        <f>IF(H259&lt;Benchmarks!C$8,0,IF(H259&lt;Benchmarks!D$8,1,IF(H259&lt;Benchmarks!E$8,2,IF(H259&lt;Benchmarks!F$8,3,IF(H259&lt;Benchmarks!G$8,4,IF(H259&lt;Benchmarks!H$8,5,6))))))</f>
        <v>5</v>
      </c>
      <c r="J259" s="33">
        <v>1</v>
      </c>
      <c r="K259" s="31">
        <f t="shared" si="22"/>
        <v>5</v>
      </c>
      <c r="L259" s="31">
        <v>0.39100000000000001</v>
      </c>
      <c r="M259" s="32">
        <f>IF(L259&lt;Benchmarks!C$7,0,IF(L259&lt;Benchmarks!D$7,1,IF(L259&lt;Benchmarks!E$7,2,IF(L259&lt;Benchmarks!F$7,3,IF(L259&lt;Benchmarks!G$7,4,IF(L259&lt;Benchmarks!H$7,5,6))))))</f>
        <v>2</v>
      </c>
      <c r="N259" s="33">
        <v>1</v>
      </c>
      <c r="O259" s="31">
        <f t="shared" si="23"/>
        <v>2</v>
      </c>
      <c r="P259" s="31">
        <v>3.07</v>
      </c>
      <c r="Q259" s="29">
        <f>IF(P259&lt;Benchmarks!C$5,0,IF(P259&lt;Benchmarks!D$5,1,IF(P259&lt;Benchmarks!E$5,2,IF(P259&lt;Benchmarks!F$5,3,IF(P259&lt;Benchmarks!G$5,4,IF(P259&lt;Benchmarks!H$5,5,6))))))</f>
        <v>0</v>
      </c>
      <c r="R259" s="33">
        <v>0.99270072990000002</v>
      </c>
      <c r="S259" s="31">
        <f t="shared" si="24"/>
        <v>0</v>
      </c>
      <c r="T259" s="31">
        <v>2.7730000000000001</v>
      </c>
      <c r="U259" s="29">
        <f>IF(T259&lt;Benchmarks!C$6,0,IF(T259&lt;Benchmarks!D$6,1,IF(T259&lt;Benchmarks!E$6,2,IF(T259&lt;Benchmarks!F$6,3,IF(T259&lt;Benchmarks!G$6,4,IF(T259&lt;Benchmarks!H$6,5,6))))))</f>
        <v>0</v>
      </c>
      <c r="V259" s="33">
        <v>0.97435897439999997</v>
      </c>
      <c r="W259" s="31">
        <f t="shared" si="25"/>
        <v>0</v>
      </c>
      <c r="X259" s="31">
        <f t="shared" si="26"/>
        <v>7</v>
      </c>
      <c r="Y259" s="29">
        <v>30</v>
      </c>
      <c r="Z259" s="33">
        <f t="shared" si="27"/>
        <v>0.23333333333333334</v>
      </c>
    </row>
    <row r="260" spans="1:26" x14ac:dyDescent="0.45">
      <c r="A260" s="28" t="s">
        <v>3284</v>
      </c>
      <c r="B260" s="27" t="s">
        <v>3285</v>
      </c>
      <c r="C260" s="27" t="s">
        <v>3286</v>
      </c>
      <c r="D260" s="31">
        <v>2.371</v>
      </c>
      <c r="E260" s="32">
        <f>IF(D260&lt;Benchmarks!C$9,0,IF(D260&lt;Benchmarks!D$9,1,IF(D260&lt;Benchmarks!E$9,2,IF(D260&lt;Benchmarks!F$9,3,IF(D260&lt;Benchmarks!G$9,4,IF(D260&lt;Benchmarks!H$9,5,6))))))</f>
        <v>2</v>
      </c>
      <c r="F260" s="33">
        <v>0.51459854009999995</v>
      </c>
      <c r="G260" s="31">
        <f t="shared" si="21"/>
        <v>1.0291970801999999</v>
      </c>
      <c r="H260" s="31">
        <v>1.0329999999999999</v>
      </c>
      <c r="I260" s="32">
        <f>IF(H260&lt;Benchmarks!C$8,0,IF(H260&lt;Benchmarks!D$8,1,IF(H260&lt;Benchmarks!E$8,2,IF(H260&lt;Benchmarks!F$8,3,IF(H260&lt;Benchmarks!G$8,4,IF(H260&lt;Benchmarks!H$8,5,6))))))</f>
        <v>1</v>
      </c>
      <c r="J260" s="33">
        <v>1</v>
      </c>
      <c r="K260" s="31">
        <f t="shared" si="22"/>
        <v>1</v>
      </c>
      <c r="L260" s="31">
        <v>0.39300000000000002</v>
      </c>
      <c r="M260" s="32">
        <f>IF(L260&lt;Benchmarks!C$7,0,IF(L260&lt;Benchmarks!D$7,1,IF(L260&lt;Benchmarks!E$7,2,IF(L260&lt;Benchmarks!F$7,3,IF(L260&lt;Benchmarks!G$7,4,IF(L260&lt;Benchmarks!H$7,5,6))))))</f>
        <v>2</v>
      </c>
      <c r="N260" s="33">
        <v>1</v>
      </c>
      <c r="O260" s="31">
        <f t="shared" si="23"/>
        <v>2</v>
      </c>
      <c r="P260" s="31">
        <v>3.7970000000000002</v>
      </c>
      <c r="Q260" s="29">
        <f>IF(P260&lt;Benchmarks!C$5,0,IF(P260&lt;Benchmarks!D$5,1,IF(P260&lt;Benchmarks!E$5,2,IF(P260&lt;Benchmarks!F$5,3,IF(P260&lt;Benchmarks!G$5,4,IF(P260&lt;Benchmarks!H$5,5,6))))))</f>
        <v>1</v>
      </c>
      <c r="R260" s="33">
        <v>0.44890510950000001</v>
      </c>
      <c r="S260" s="31">
        <f t="shared" si="24"/>
        <v>0.44890510950000001</v>
      </c>
      <c r="T260" s="31">
        <v>3.5390000000000001</v>
      </c>
      <c r="U260" s="29">
        <f>IF(T260&lt;Benchmarks!C$6,0,IF(T260&lt;Benchmarks!D$6,1,IF(T260&lt;Benchmarks!E$6,2,IF(T260&lt;Benchmarks!F$6,3,IF(T260&lt;Benchmarks!G$6,4,IF(T260&lt;Benchmarks!H$6,5,6))))))</f>
        <v>2</v>
      </c>
      <c r="V260" s="33">
        <v>0.3461538462</v>
      </c>
      <c r="W260" s="31">
        <f t="shared" si="25"/>
        <v>0.69230769240000001</v>
      </c>
      <c r="X260" s="31">
        <f t="shared" si="26"/>
        <v>5.1704098820999995</v>
      </c>
      <c r="Y260" s="29">
        <v>30</v>
      </c>
      <c r="Z260" s="33">
        <f t="shared" si="27"/>
        <v>0.17234699606999998</v>
      </c>
    </row>
    <row r="261" spans="1:26" x14ac:dyDescent="0.45">
      <c r="A261" s="28" t="s">
        <v>3124</v>
      </c>
      <c r="B261" s="27" t="s">
        <v>3125</v>
      </c>
      <c r="C261" s="27" t="s">
        <v>3126</v>
      </c>
      <c r="D261" s="31">
        <v>2.1539999999999999</v>
      </c>
      <c r="E261" s="32">
        <f>IF(D261&lt;Benchmarks!C$9,0,IF(D261&lt;Benchmarks!D$9,1,IF(D261&lt;Benchmarks!E$9,2,IF(D261&lt;Benchmarks!F$9,3,IF(D261&lt;Benchmarks!G$9,4,IF(D261&lt;Benchmarks!H$9,5,6))))))</f>
        <v>0</v>
      </c>
      <c r="F261" s="33">
        <v>0.43795620439999999</v>
      </c>
      <c r="G261" s="31">
        <f t="shared" si="21"/>
        <v>0</v>
      </c>
      <c r="H261" s="31">
        <v>1.3260000000000001</v>
      </c>
      <c r="I261" s="32">
        <f>IF(H261&lt;Benchmarks!C$8,0,IF(H261&lt;Benchmarks!D$8,1,IF(H261&lt;Benchmarks!E$8,2,IF(H261&lt;Benchmarks!F$8,3,IF(H261&lt;Benchmarks!G$8,4,IF(H261&lt;Benchmarks!H$8,5,6))))))</f>
        <v>5</v>
      </c>
      <c r="J261" s="33">
        <v>1</v>
      </c>
      <c r="K261" s="31">
        <f t="shared" si="22"/>
        <v>5</v>
      </c>
      <c r="L261" s="31">
        <v>0.23300000000000001</v>
      </c>
      <c r="M261" s="32">
        <f>IF(L261&lt;Benchmarks!C$7,0,IF(L261&lt;Benchmarks!D$7,1,IF(L261&lt;Benchmarks!E$7,2,IF(L261&lt;Benchmarks!F$7,3,IF(L261&lt;Benchmarks!G$7,4,IF(L261&lt;Benchmarks!H$7,5,6))))))</f>
        <v>0</v>
      </c>
      <c r="N261" s="33">
        <v>1</v>
      </c>
      <c r="O261" s="31">
        <f t="shared" si="23"/>
        <v>0</v>
      </c>
      <c r="P261" s="31">
        <v>3.7130000000000001</v>
      </c>
      <c r="Q261" s="29">
        <f>IF(P261&lt;Benchmarks!C$5,0,IF(P261&lt;Benchmarks!D$5,1,IF(P261&lt;Benchmarks!E$5,2,IF(P261&lt;Benchmarks!F$5,3,IF(P261&lt;Benchmarks!G$5,4,IF(P261&lt;Benchmarks!H$5,5,6))))))</f>
        <v>1</v>
      </c>
      <c r="R261" s="33">
        <v>0.81751824819999996</v>
      </c>
      <c r="S261" s="31">
        <f t="shared" si="24"/>
        <v>0.81751824819999996</v>
      </c>
      <c r="T261" s="31">
        <v>3.3119999999999998</v>
      </c>
      <c r="U261" s="29">
        <f>IF(T261&lt;Benchmarks!C$6,0,IF(T261&lt;Benchmarks!D$6,1,IF(T261&lt;Benchmarks!E$6,2,IF(T261&lt;Benchmarks!F$6,3,IF(T261&lt;Benchmarks!G$6,4,IF(T261&lt;Benchmarks!H$6,5,6))))))</f>
        <v>1</v>
      </c>
      <c r="V261" s="33">
        <v>0.58974358969999996</v>
      </c>
      <c r="W261" s="31">
        <f t="shared" si="25"/>
        <v>0.58974358969999996</v>
      </c>
      <c r="X261" s="31">
        <f t="shared" si="26"/>
        <v>6.4072618379000001</v>
      </c>
      <c r="Y261" s="29">
        <v>30</v>
      </c>
      <c r="Z261" s="33">
        <f t="shared" si="27"/>
        <v>0.21357539459666666</v>
      </c>
    </row>
    <row r="262" spans="1:26" x14ac:dyDescent="0.45">
      <c r="A262" s="28" t="s">
        <v>3059</v>
      </c>
      <c r="B262" s="27" t="s">
        <v>3060</v>
      </c>
      <c r="C262" s="27" t="s">
        <v>3061</v>
      </c>
      <c r="D262" s="31">
        <v>2.1440000000000001</v>
      </c>
      <c r="E262" s="32">
        <f>IF(D262&lt;Benchmarks!C$9,0,IF(D262&lt;Benchmarks!D$9,1,IF(D262&lt;Benchmarks!E$9,2,IF(D262&lt;Benchmarks!F$9,3,IF(D262&lt;Benchmarks!G$9,4,IF(D262&lt;Benchmarks!H$9,5,6))))))</f>
        <v>0</v>
      </c>
      <c r="F262" s="33">
        <v>0.20437956199999999</v>
      </c>
      <c r="G262" s="31">
        <f t="shared" ref="G262:G325" si="28">E262*F262</f>
        <v>0</v>
      </c>
      <c r="H262" s="31">
        <v>1.081</v>
      </c>
      <c r="I262" s="32">
        <f>IF(H262&lt;Benchmarks!C$8,0,IF(H262&lt;Benchmarks!D$8,1,IF(H262&lt;Benchmarks!E$8,2,IF(H262&lt;Benchmarks!F$8,3,IF(H262&lt;Benchmarks!G$8,4,IF(H262&lt;Benchmarks!H$8,5,6))))))</f>
        <v>2</v>
      </c>
      <c r="J262" s="33">
        <v>1</v>
      </c>
      <c r="K262" s="31">
        <f t="shared" ref="K262:K325" si="29">I262*J262</f>
        <v>2</v>
      </c>
      <c r="L262" s="31">
        <v>0.317</v>
      </c>
      <c r="M262" s="32">
        <f>IF(L262&lt;Benchmarks!C$7,0,IF(L262&lt;Benchmarks!D$7,1,IF(L262&lt;Benchmarks!E$7,2,IF(L262&lt;Benchmarks!F$7,3,IF(L262&lt;Benchmarks!G$7,4,IF(L262&lt;Benchmarks!H$7,5,6))))))</f>
        <v>1</v>
      </c>
      <c r="N262" s="33">
        <v>1</v>
      </c>
      <c r="O262" s="31">
        <f t="shared" ref="O262:O325" si="30">M262*N262</f>
        <v>1</v>
      </c>
      <c r="P262" s="31">
        <v>3.5409999999999999</v>
      </c>
      <c r="Q262" s="29">
        <f>IF(P262&lt;Benchmarks!C$5,0,IF(P262&lt;Benchmarks!D$5,1,IF(P262&lt;Benchmarks!E$5,2,IF(P262&lt;Benchmarks!F$5,3,IF(P262&lt;Benchmarks!G$5,4,IF(P262&lt;Benchmarks!H$5,5,6))))))</f>
        <v>0</v>
      </c>
      <c r="R262" s="33">
        <v>0.58394160579999999</v>
      </c>
      <c r="S262" s="31">
        <f t="shared" ref="S262:S325" si="31">Q262*R262</f>
        <v>0</v>
      </c>
      <c r="T262" s="31">
        <v>3.3250000000000002</v>
      </c>
      <c r="U262" s="29">
        <f>IF(T262&lt;Benchmarks!C$6,0,IF(T262&lt;Benchmarks!D$6,1,IF(T262&lt;Benchmarks!E$6,2,IF(T262&lt;Benchmarks!F$6,3,IF(T262&lt;Benchmarks!G$6,4,IF(T262&lt;Benchmarks!H$6,5,6))))))</f>
        <v>1</v>
      </c>
      <c r="V262" s="33">
        <v>0.67948717950000004</v>
      </c>
      <c r="W262" s="31">
        <f t="shared" ref="W262:W325" si="32">U262*V262</f>
        <v>0.67948717950000004</v>
      </c>
      <c r="X262" s="31">
        <f t="shared" ref="X262:X325" si="33">W262+S262+O262+K262+G262</f>
        <v>3.6794871795000001</v>
      </c>
      <c r="Y262" s="29">
        <v>30</v>
      </c>
      <c r="Z262" s="33">
        <f t="shared" ref="Z262:Z325" si="34">X262/Y262</f>
        <v>0.12264957265000001</v>
      </c>
    </row>
    <row r="263" spans="1:26" x14ac:dyDescent="0.45">
      <c r="A263" s="28" t="s">
        <v>2625</v>
      </c>
      <c r="B263" s="27" t="s">
        <v>2626</v>
      </c>
      <c r="C263" s="27" t="s">
        <v>2627</v>
      </c>
      <c r="D263" s="31">
        <v>2.919</v>
      </c>
      <c r="E263" s="32">
        <f>IF(D263&lt;Benchmarks!C$9,0,IF(D263&lt;Benchmarks!D$9,1,IF(D263&lt;Benchmarks!E$9,2,IF(D263&lt;Benchmarks!F$9,3,IF(D263&lt;Benchmarks!G$9,4,IF(D263&lt;Benchmarks!H$9,5,6))))))</f>
        <v>5</v>
      </c>
      <c r="F263" s="33">
        <v>0.80291970800000001</v>
      </c>
      <c r="G263" s="31">
        <f t="shared" si="28"/>
        <v>4.0145985399999997</v>
      </c>
      <c r="H263" s="31">
        <v>0.80800000000000005</v>
      </c>
      <c r="I263" s="32">
        <f>IF(H263&lt;Benchmarks!C$8,0,IF(H263&lt;Benchmarks!D$8,1,IF(H263&lt;Benchmarks!E$8,2,IF(H263&lt;Benchmarks!F$8,3,IF(H263&lt;Benchmarks!G$8,4,IF(H263&lt;Benchmarks!H$8,5,6))))))</f>
        <v>0</v>
      </c>
      <c r="J263" s="33">
        <v>1</v>
      </c>
      <c r="K263" s="31">
        <f t="shared" si="29"/>
        <v>0</v>
      </c>
      <c r="L263" s="31">
        <v>1.266</v>
      </c>
      <c r="M263" s="32">
        <f>IF(L263&lt;Benchmarks!C$7,0,IF(L263&lt;Benchmarks!D$7,1,IF(L263&lt;Benchmarks!E$7,2,IF(L263&lt;Benchmarks!F$7,3,IF(L263&lt;Benchmarks!G$7,4,IF(L263&lt;Benchmarks!H$7,5,6))))))</f>
        <v>6</v>
      </c>
      <c r="N263" s="33">
        <v>1</v>
      </c>
      <c r="O263" s="31">
        <f t="shared" si="30"/>
        <v>6</v>
      </c>
      <c r="P263" s="31">
        <v>4.9930000000000003</v>
      </c>
      <c r="Q263" s="29">
        <f>IF(P263&lt;Benchmarks!C$5,0,IF(P263&lt;Benchmarks!D$5,1,IF(P263&lt;Benchmarks!E$5,2,IF(P263&lt;Benchmarks!F$5,3,IF(P263&lt;Benchmarks!G$5,4,IF(P263&lt;Benchmarks!H$5,5,6))))))</f>
        <v>6</v>
      </c>
      <c r="R263" s="33">
        <v>0.88321167879999996</v>
      </c>
      <c r="S263" s="31">
        <f t="shared" si="31"/>
        <v>5.2992700727999997</v>
      </c>
      <c r="T263" s="31">
        <v>3.9289999999999998</v>
      </c>
      <c r="U263" s="29">
        <f>IF(T263&lt;Benchmarks!C$6,0,IF(T263&lt;Benchmarks!D$6,1,IF(T263&lt;Benchmarks!E$6,2,IF(T263&lt;Benchmarks!F$6,3,IF(T263&lt;Benchmarks!G$6,4,IF(T263&lt;Benchmarks!H$6,5,6))))))</f>
        <v>5</v>
      </c>
      <c r="V263" s="33">
        <v>0.60256410260000004</v>
      </c>
      <c r="W263" s="31">
        <f t="shared" si="32"/>
        <v>3.0128205130000003</v>
      </c>
      <c r="X263" s="31">
        <f t="shared" si="33"/>
        <v>18.326689125800002</v>
      </c>
      <c r="Y263" s="29">
        <v>30</v>
      </c>
      <c r="Z263" s="33">
        <f t="shared" si="34"/>
        <v>0.6108896375266667</v>
      </c>
    </row>
    <row r="264" spans="1:26" x14ac:dyDescent="0.45">
      <c r="A264" s="28" t="s">
        <v>719</v>
      </c>
      <c r="B264" s="27" t="s">
        <v>720</v>
      </c>
      <c r="C264" s="27" t="s">
        <v>721</v>
      </c>
      <c r="D264" s="31">
        <v>2.484</v>
      </c>
      <c r="E264" s="32">
        <f>IF(D264&lt;Benchmarks!C$9,0,IF(D264&lt;Benchmarks!D$9,1,IF(D264&lt;Benchmarks!E$9,2,IF(D264&lt;Benchmarks!F$9,3,IF(D264&lt;Benchmarks!G$9,4,IF(D264&lt;Benchmarks!H$9,5,6))))))</f>
        <v>3</v>
      </c>
      <c r="F264" s="33">
        <v>0.9051094891</v>
      </c>
      <c r="G264" s="31">
        <f t="shared" si="28"/>
        <v>2.7153284673</v>
      </c>
      <c r="H264" s="31">
        <v>1.155</v>
      </c>
      <c r="I264" s="32">
        <f>IF(H264&lt;Benchmarks!C$8,0,IF(H264&lt;Benchmarks!D$8,1,IF(H264&lt;Benchmarks!E$8,2,IF(H264&lt;Benchmarks!F$8,3,IF(H264&lt;Benchmarks!G$8,4,IF(H264&lt;Benchmarks!H$8,5,6))))))</f>
        <v>3</v>
      </c>
      <c r="J264" s="33">
        <v>1</v>
      </c>
      <c r="K264" s="31">
        <f t="shared" si="29"/>
        <v>3</v>
      </c>
      <c r="L264" s="31">
        <v>0.498</v>
      </c>
      <c r="M264" s="32">
        <f>IF(L264&lt;Benchmarks!C$7,0,IF(L264&lt;Benchmarks!D$7,1,IF(L264&lt;Benchmarks!E$7,2,IF(L264&lt;Benchmarks!F$7,3,IF(L264&lt;Benchmarks!G$7,4,IF(L264&lt;Benchmarks!H$7,5,6))))))</f>
        <v>4</v>
      </c>
      <c r="N264" s="33">
        <v>1</v>
      </c>
      <c r="O264" s="31">
        <f t="shared" si="30"/>
        <v>4</v>
      </c>
      <c r="P264" s="31">
        <v>4.1379999999999999</v>
      </c>
      <c r="Q264" s="29">
        <f>IF(P264&lt;Benchmarks!C$5,0,IF(P264&lt;Benchmarks!D$5,1,IF(P264&lt;Benchmarks!E$5,2,IF(P264&lt;Benchmarks!F$5,3,IF(P264&lt;Benchmarks!G$5,4,IF(P264&lt;Benchmarks!H$5,5,6))))))</f>
        <v>4</v>
      </c>
      <c r="R264" s="33">
        <v>1</v>
      </c>
      <c r="S264" s="31">
        <f t="shared" si="31"/>
        <v>4</v>
      </c>
      <c r="T264" s="31">
        <v>3.8090000000000002</v>
      </c>
      <c r="U264" s="29">
        <f>IF(T264&lt;Benchmarks!C$6,0,IF(T264&lt;Benchmarks!D$6,1,IF(T264&lt;Benchmarks!E$6,2,IF(T264&lt;Benchmarks!F$6,3,IF(T264&lt;Benchmarks!G$6,4,IF(T264&lt;Benchmarks!H$6,5,6))))))</f>
        <v>4</v>
      </c>
      <c r="V264" s="33">
        <v>1</v>
      </c>
      <c r="W264" s="31">
        <f t="shared" si="32"/>
        <v>4</v>
      </c>
      <c r="X264" s="31">
        <f t="shared" si="33"/>
        <v>17.715328467300001</v>
      </c>
      <c r="Y264" s="29">
        <v>30</v>
      </c>
      <c r="Z264" s="33">
        <f t="shared" si="34"/>
        <v>0.59051094891</v>
      </c>
    </row>
    <row r="265" spans="1:26" x14ac:dyDescent="0.45">
      <c r="A265" s="28" t="s">
        <v>404</v>
      </c>
      <c r="B265" s="27" t="s">
        <v>405</v>
      </c>
      <c r="C265" s="27" t="s">
        <v>406</v>
      </c>
      <c r="D265" s="31">
        <v>2.452</v>
      </c>
      <c r="E265" s="32">
        <f>IF(D265&lt;Benchmarks!C$9,0,IF(D265&lt;Benchmarks!D$9,1,IF(D265&lt;Benchmarks!E$9,2,IF(D265&lt;Benchmarks!F$9,3,IF(D265&lt;Benchmarks!G$9,4,IF(D265&lt;Benchmarks!H$9,5,6))))))</f>
        <v>3</v>
      </c>
      <c r="F265" s="33">
        <v>0.86496350359999996</v>
      </c>
      <c r="G265" s="31">
        <f t="shared" si="28"/>
        <v>2.5948905108</v>
      </c>
      <c r="H265" s="31">
        <v>1.143</v>
      </c>
      <c r="I265" s="32">
        <f>IF(H265&lt;Benchmarks!C$8,0,IF(H265&lt;Benchmarks!D$8,1,IF(H265&lt;Benchmarks!E$8,2,IF(H265&lt;Benchmarks!F$8,3,IF(H265&lt;Benchmarks!G$8,4,IF(H265&lt;Benchmarks!H$8,5,6))))))</f>
        <v>3</v>
      </c>
      <c r="J265" s="33">
        <v>1</v>
      </c>
      <c r="K265" s="31">
        <f t="shared" si="29"/>
        <v>3</v>
      </c>
      <c r="L265" s="31">
        <v>0.438</v>
      </c>
      <c r="M265" s="32">
        <f>IF(L265&lt;Benchmarks!C$7,0,IF(L265&lt;Benchmarks!D$7,1,IF(L265&lt;Benchmarks!E$7,2,IF(L265&lt;Benchmarks!F$7,3,IF(L265&lt;Benchmarks!G$7,4,IF(L265&lt;Benchmarks!H$7,5,6))))))</f>
        <v>3</v>
      </c>
      <c r="N265" s="33">
        <v>1</v>
      </c>
      <c r="O265" s="31">
        <f t="shared" si="30"/>
        <v>3</v>
      </c>
      <c r="P265" s="31">
        <v>4.0330000000000004</v>
      </c>
      <c r="Q265" s="29">
        <f>IF(P265&lt;Benchmarks!C$5,0,IF(P265&lt;Benchmarks!D$5,1,IF(P265&lt;Benchmarks!E$5,2,IF(P265&lt;Benchmarks!F$5,3,IF(P265&lt;Benchmarks!G$5,4,IF(P265&lt;Benchmarks!H$5,5,6))))))</f>
        <v>3</v>
      </c>
      <c r="R265" s="33">
        <v>0.99635036499999996</v>
      </c>
      <c r="S265" s="31">
        <f t="shared" si="31"/>
        <v>2.9890510949999998</v>
      </c>
      <c r="T265" s="31">
        <v>3.714</v>
      </c>
      <c r="U265" s="29">
        <f>IF(T265&lt;Benchmarks!C$6,0,IF(T265&lt;Benchmarks!D$6,1,IF(T265&lt;Benchmarks!E$6,2,IF(T265&lt;Benchmarks!F$6,3,IF(T265&lt;Benchmarks!G$6,4,IF(T265&lt;Benchmarks!H$6,5,6))))))</f>
        <v>3</v>
      </c>
      <c r="V265" s="33">
        <v>0.98717948720000004</v>
      </c>
      <c r="W265" s="31">
        <f t="shared" si="32"/>
        <v>2.9615384616</v>
      </c>
      <c r="X265" s="31">
        <f t="shared" si="33"/>
        <v>14.5454800674</v>
      </c>
      <c r="Y265" s="29">
        <v>30</v>
      </c>
      <c r="Z265" s="33">
        <f t="shared" si="34"/>
        <v>0.48484933557999998</v>
      </c>
    </row>
    <row r="266" spans="1:26" x14ac:dyDescent="0.45">
      <c r="A266" s="28" t="s">
        <v>1353</v>
      </c>
      <c r="B266" s="27" t="s">
        <v>1354</v>
      </c>
      <c r="C266" s="27" t="s">
        <v>1355</v>
      </c>
      <c r="D266" s="31">
        <v>3.0430000000000001</v>
      </c>
      <c r="E266" s="32">
        <f>IF(D266&lt;Benchmarks!C$9,0,IF(D266&lt;Benchmarks!D$9,1,IF(D266&lt;Benchmarks!E$9,2,IF(D266&lt;Benchmarks!F$9,3,IF(D266&lt;Benchmarks!G$9,4,IF(D266&lt;Benchmarks!H$9,5,6))))))</f>
        <v>5</v>
      </c>
      <c r="F266" s="33">
        <v>1</v>
      </c>
      <c r="G266" s="31">
        <f t="shared" si="28"/>
        <v>5</v>
      </c>
      <c r="H266" s="31">
        <v>1.1279999999999999</v>
      </c>
      <c r="I266" s="32">
        <f>IF(H266&lt;Benchmarks!C$8,0,IF(H266&lt;Benchmarks!D$8,1,IF(H266&lt;Benchmarks!E$8,2,IF(H266&lt;Benchmarks!F$8,3,IF(H266&lt;Benchmarks!G$8,4,IF(H266&lt;Benchmarks!H$8,5,6))))))</f>
        <v>3</v>
      </c>
      <c r="J266" s="33">
        <v>1</v>
      </c>
      <c r="K266" s="31">
        <f t="shared" si="29"/>
        <v>3</v>
      </c>
      <c r="L266" s="31">
        <v>0.22800000000000001</v>
      </c>
      <c r="M266" s="32">
        <f>IF(L266&lt;Benchmarks!C$7,0,IF(L266&lt;Benchmarks!D$7,1,IF(L266&lt;Benchmarks!E$7,2,IF(L266&lt;Benchmarks!F$7,3,IF(L266&lt;Benchmarks!G$7,4,IF(L266&lt;Benchmarks!H$7,5,6))))))</f>
        <v>0</v>
      </c>
      <c r="N266" s="33">
        <v>1</v>
      </c>
      <c r="O266" s="31">
        <f t="shared" si="30"/>
        <v>0</v>
      </c>
      <c r="P266" s="31">
        <v>4.399</v>
      </c>
      <c r="Q266" s="29">
        <f>IF(P266&lt;Benchmarks!C$5,0,IF(P266&lt;Benchmarks!D$5,1,IF(P266&lt;Benchmarks!E$5,2,IF(P266&lt;Benchmarks!F$5,3,IF(P266&lt;Benchmarks!G$5,4,IF(P266&lt;Benchmarks!H$5,5,6))))))</f>
        <v>5</v>
      </c>
      <c r="R266" s="33">
        <v>0.96350364960000001</v>
      </c>
      <c r="S266" s="31">
        <f t="shared" si="31"/>
        <v>4.8175182479999998</v>
      </c>
      <c r="T266" s="31">
        <v>4.258</v>
      </c>
      <c r="U266" s="29">
        <f>IF(T266&lt;Benchmarks!C$6,0,IF(T266&lt;Benchmarks!D$6,1,IF(T266&lt;Benchmarks!E$6,2,IF(T266&lt;Benchmarks!F$6,3,IF(T266&lt;Benchmarks!G$6,4,IF(T266&lt;Benchmarks!H$6,5,6))))))</f>
        <v>5</v>
      </c>
      <c r="V266" s="33">
        <v>1</v>
      </c>
      <c r="W266" s="31">
        <f t="shared" si="32"/>
        <v>5</v>
      </c>
      <c r="X266" s="31">
        <f t="shared" si="33"/>
        <v>17.817518247999999</v>
      </c>
      <c r="Y266" s="29">
        <v>30</v>
      </c>
      <c r="Z266" s="33">
        <f t="shared" si="34"/>
        <v>0.59391727493333335</v>
      </c>
    </row>
    <row r="267" spans="1:26" x14ac:dyDescent="0.45">
      <c r="A267" s="28" t="s">
        <v>911</v>
      </c>
      <c r="B267" s="27" t="s">
        <v>912</v>
      </c>
      <c r="C267" s="27" t="s">
        <v>913</v>
      </c>
      <c r="D267" s="31">
        <v>3.9910000000000001</v>
      </c>
      <c r="E267" s="32">
        <f>IF(D267&lt;Benchmarks!C$9,0,IF(D267&lt;Benchmarks!D$9,1,IF(D267&lt;Benchmarks!E$9,2,IF(D267&lt;Benchmarks!F$9,3,IF(D267&lt;Benchmarks!G$9,4,IF(D267&lt;Benchmarks!H$9,5,6))))))</f>
        <v>6</v>
      </c>
      <c r="F267" s="33">
        <v>1</v>
      </c>
      <c r="G267" s="31">
        <f t="shared" si="28"/>
        <v>6</v>
      </c>
      <c r="H267" s="31">
        <v>1.1830000000000001</v>
      </c>
      <c r="I267" s="32">
        <f>IF(H267&lt;Benchmarks!C$8,0,IF(H267&lt;Benchmarks!D$8,1,IF(H267&lt;Benchmarks!E$8,2,IF(H267&lt;Benchmarks!F$8,3,IF(H267&lt;Benchmarks!G$8,4,IF(H267&lt;Benchmarks!H$8,5,6))))))</f>
        <v>4</v>
      </c>
      <c r="J267" s="33">
        <v>1</v>
      </c>
      <c r="K267" s="31">
        <f t="shared" si="29"/>
        <v>4</v>
      </c>
      <c r="L267" s="31">
        <v>0.81899999999999995</v>
      </c>
      <c r="M267" s="32">
        <f>IF(L267&lt;Benchmarks!C$7,0,IF(L267&lt;Benchmarks!D$7,1,IF(L267&lt;Benchmarks!E$7,2,IF(L267&lt;Benchmarks!F$7,3,IF(L267&lt;Benchmarks!G$7,4,IF(L267&lt;Benchmarks!H$7,5,6))))))</f>
        <v>6</v>
      </c>
      <c r="N267" s="33">
        <v>1</v>
      </c>
      <c r="O267" s="31">
        <f t="shared" si="30"/>
        <v>6</v>
      </c>
      <c r="P267" s="31">
        <v>5.9930000000000003</v>
      </c>
      <c r="Q267" s="29">
        <f>IF(P267&lt;Benchmarks!C$5,0,IF(P267&lt;Benchmarks!D$5,1,IF(P267&lt;Benchmarks!E$5,2,IF(P267&lt;Benchmarks!F$5,3,IF(P267&lt;Benchmarks!G$5,4,IF(P267&lt;Benchmarks!H$5,5,6))))))</f>
        <v>6</v>
      </c>
      <c r="R267" s="33">
        <v>1</v>
      </c>
      <c r="S267" s="31">
        <f t="shared" si="31"/>
        <v>6</v>
      </c>
      <c r="T267" s="31">
        <v>5.4850000000000003</v>
      </c>
      <c r="U267" s="29">
        <f>IF(T267&lt;Benchmarks!C$6,0,IF(T267&lt;Benchmarks!D$6,1,IF(T267&lt;Benchmarks!E$6,2,IF(T267&lt;Benchmarks!F$6,3,IF(T267&lt;Benchmarks!G$6,4,IF(T267&lt;Benchmarks!H$6,5,6))))))</f>
        <v>6</v>
      </c>
      <c r="V267" s="33">
        <v>1</v>
      </c>
      <c r="W267" s="31">
        <f t="shared" si="32"/>
        <v>6</v>
      </c>
      <c r="X267" s="31">
        <f t="shared" si="33"/>
        <v>28</v>
      </c>
      <c r="Y267" s="29">
        <v>30</v>
      </c>
      <c r="Z267" s="33">
        <f t="shared" si="34"/>
        <v>0.93333333333333335</v>
      </c>
    </row>
    <row r="268" spans="1:26" x14ac:dyDescent="0.45">
      <c r="A268" s="28" t="s">
        <v>4002</v>
      </c>
      <c r="B268" s="27" t="s">
        <v>4003</v>
      </c>
      <c r="C268" s="27" t="s">
        <v>4004</v>
      </c>
      <c r="D268" s="31">
        <v>2.7320000000000002</v>
      </c>
      <c r="E268" s="32">
        <f>IF(D268&lt;Benchmarks!C$9,0,IF(D268&lt;Benchmarks!D$9,1,IF(D268&lt;Benchmarks!E$9,2,IF(D268&lt;Benchmarks!F$9,3,IF(D268&lt;Benchmarks!G$9,4,IF(D268&lt;Benchmarks!H$9,5,6))))))</f>
        <v>5</v>
      </c>
      <c r="F268" s="33">
        <v>0.96715328469999995</v>
      </c>
      <c r="G268" s="31">
        <f t="shared" si="28"/>
        <v>4.8357664235</v>
      </c>
      <c r="H268" s="31">
        <v>1.405</v>
      </c>
      <c r="I268" s="32">
        <f>IF(H268&lt;Benchmarks!C$8,0,IF(H268&lt;Benchmarks!D$8,1,IF(H268&lt;Benchmarks!E$8,2,IF(H268&lt;Benchmarks!F$8,3,IF(H268&lt;Benchmarks!G$8,4,IF(H268&lt;Benchmarks!H$8,5,6))))))</f>
        <v>6</v>
      </c>
      <c r="J268" s="33">
        <v>1</v>
      </c>
      <c r="K268" s="31">
        <f t="shared" si="29"/>
        <v>6</v>
      </c>
      <c r="L268" s="31">
        <v>0.44700000000000001</v>
      </c>
      <c r="M268" s="32">
        <f>IF(L268&lt;Benchmarks!C$7,0,IF(L268&lt;Benchmarks!D$7,1,IF(L268&lt;Benchmarks!E$7,2,IF(L268&lt;Benchmarks!F$7,3,IF(L268&lt;Benchmarks!G$7,4,IF(L268&lt;Benchmarks!H$7,5,6))))))</f>
        <v>3</v>
      </c>
      <c r="N268" s="33">
        <v>1</v>
      </c>
      <c r="O268" s="31">
        <f t="shared" si="30"/>
        <v>3</v>
      </c>
      <c r="P268" s="31">
        <v>4.5839999999999996</v>
      </c>
      <c r="Q268" s="29">
        <f>IF(P268&lt;Benchmarks!C$5,0,IF(P268&lt;Benchmarks!D$5,1,IF(P268&lt;Benchmarks!E$5,2,IF(P268&lt;Benchmarks!F$5,3,IF(P268&lt;Benchmarks!G$5,4,IF(P268&lt;Benchmarks!H$5,5,6))))))</f>
        <v>5</v>
      </c>
      <c r="R268" s="33">
        <v>1</v>
      </c>
      <c r="S268" s="31">
        <f t="shared" si="31"/>
        <v>5</v>
      </c>
      <c r="T268" s="31">
        <v>4.0979999999999999</v>
      </c>
      <c r="U268" s="29">
        <f>IF(T268&lt;Benchmarks!C$6,0,IF(T268&lt;Benchmarks!D$6,1,IF(T268&lt;Benchmarks!E$6,2,IF(T268&lt;Benchmarks!F$6,3,IF(T268&lt;Benchmarks!G$6,4,IF(T268&lt;Benchmarks!H$6,5,6))))))</f>
        <v>5</v>
      </c>
      <c r="V268" s="33">
        <v>1</v>
      </c>
      <c r="W268" s="31">
        <f t="shared" si="32"/>
        <v>5</v>
      </c>
      <c r="X268" s="31">
        <f t="shared" si="33"/>
        <v>23.835766423500001</v>
      </c>
      <c r="Y268" s="29">
        <v>30</v>
      </c>
      <c r="Z268" s="33">
        <f t="shared" si="34"/>
        <v>0.79452554745000004</v>
      </c>
    </row>
    <row r="269" spans="1:26" x14ac:dyDescent="0.45">
      <c r="A269" s="28" t="s">
        <v>3997</v>
      </c>
      <c r="B269" s="27" t="s">
        <v>3998</v>
      </c>
      <c r="C269" s="27" t="s">
        <v>3999</v>
      </c>
      <c r="D269" s="31">
        <v>2.2829999999999999</v>
      </c>
      <c r="E269" s="32">
        <f>IF(D269&lt;Benchmarks!C$9,0,IF(D269&lt;Benchmarks!D$9,1,IF(D269&lt;Benchmarks!E$9,2,IF(D269&lt;Benchmarks!F$9,3,IF(D269&lt;Benchmarks!G$9,4,IF(D269&lt;Benchmarks!H$9,5,6))))))</f>
        <v>1</v>
      </c>
      <c r="F269" s="33">
        <v>0.85401459850000006</v>
      </c>
      <c r="G269" s="31">
        <f t="shared" si="28"/>
        <v>0.85401459850000006</v>
      </c>
      <c r="H269" s="31">
        <v>1.2509999999999999</v>
      </c>
      <c r="I269" s="32">
        <f>IF(H269&lt;Benchmarks!C$8,0,IF(H269&lt;Benchmarks!D$8,1,IF(H269&lt;Benchmarks!E$8,2,IF(H269&lt;Benchmarks!F$8,3,IF(H269&lt;Benchmarks!G$8,4,IF(H269&lt;Benchmarks!H$8,5,6))))))</f>
        <v>5</v>
      </c>
      <c r="J269" s="33">
        <v>1</v>
      </c>
      <c r="K269" s="31">
        <f t="shared" si="29"/>
        <v>5</v>
      </c>
      <c r="L269" s="31">
        <v>0.186</v>
      </c>
      <c r="M269" s="32">
        <f>IF(L269&lt;Benchmarks!C$7,0,IF(L269&lt;Benchmarks!D$7,1,IF(L269&lt;Benchmarks!E$7,2,IF(L269&lt;Benchmarks!F$7,3,IF(L269&lt;Benchmarks!G$7,4,IF(L269&lt;Benchmarks!H$7,5,6))))))</f>
        <v>0</v>
      </c>
      <c r="N269" s="33">
        <v>1</v>
      </c>
      <c r="O269" s="31">
        <f t="shared" si="30"/>
        <v>0</v>
      </c>
      <c r="P269" s="31">
        <v>3.7210000000000001</v>
      </c>
      <c r="Q269" s="29">
        <f>IF(P269&lt;Benchmarks!C$5,0,IF(P269&lt;Benchmarks!D$5,1,IF(P269&lt;Benchmarks!E$5,2,IF(P269&lt;Benchmarks!F$5,3,IF(P269&lt;Benchmarks!G$5,4,IF(P269&lt;Benchmarks!H$5,5,6))))))</f>
        <v>1</v>
      </c>
      <c r="R269" s="33">
        <v>0.96350364960000001</v>
      </c>
      <c r="S269" s="31">
        <f t="shared" si="31"/>
        <v>0.96350364960000001</v>
      </c>
      <c r="T269" s="31">
        <v>3.2989999999999999</v>
      </c>
      <c r="U269" s="29">
        <f>IF(T269&lt;Benchmarks!C$6,0,IF(T269&lt;Benchmarks!D$6,1,IF(T269&lt;Benchmarks!E$6,2,IF(T269&lt;Benchmarks!F$6,3,IF(T269&lt;Benchmarks!G$6,4,IF(T269&lt;Benchmarks!H$6,5,6))))))</f>
        <v>0</v>
      </c>
      <c r="V269" s="33">
        <v>0.8846153846</v>
      </c>
      <c r="W269" s="31">
        <f t="shared" si="32"/>
        <v>0</v>
      </c>
      <c r="X269" s="31">
        <f t="shared" si="33"/>
        <v>6.8175182480999998</v>
      </c>
      <c r="Y269" s="29">
        <v>30</v>
      </c>
      <c r="Z269" s="33">
        <f t="shared" si="34"/>
        <v>0.22725060826999999</v>
      </c>
    </row>
    <row r="270" spans="1:26" x14ac:dyDescent="0.45">
      <c r="A270" s="28" t="s">
        <v>3667</v>
      </c>
      <c r="B270" s="27" t="s">
        <v>3668</v>
      </c>
      <c r="C270" s="27" t="s">
        <v>3669</v>
      </c>
      <c r="D270" s="31">
        <v>2.4390000000000001</v>
      </c>
      <c r="E270" s="32">
        <f>IF(D270&lt;Benchmarks!C$9,0,IF(D270&lt;Benchmarks!D$9,1,IF(D270&lt;Benchmarks!E$9,2,IF(D270&lt;Benchmarks!F$9,3,IF(D270&lt;Benchmarks!G$9,4,IF(D270&lt;Benchmarks!H$9,5,6))))))</f>
        <v>2</v>
      </c>
      <c r="F270" s="33">
        <v>0.79927007299999997</v>
      </c>
      <c r="G270" s="31">
        <f t="shared" si="28"/>
        <v>1.5985401459999999</v>
      </c>
      <c r="H270" s="31">
        <v>0.253</v>
      </c>
      <c r="I270" s="32">
        <f>IF(H270&lt;Benchmarks!C$8,0,IF(H270&lt;Benchmarks!D$8,1,IF(H270&lt;Benchmarks!E$8,2,IF(H270&lt;Benchmarks!F$8,3,IF(H270&lt;Benchmarks!G$8,4,IF(H270&lt;Benchmarks!H$8,5,6))))))</f>
        <v>0</v>
      </c>
      <c r="J270" s="33">
        <v>1</v>
      </c>
      <c r="K270" s="31">
        <f t="shared" si="29"/>
        <v>0</v>
      </c>
      <c r="L270" s="31">
        <v>1.5009999999999999</v>
      </c>
      <c r="M270" s="32">
        <f>IF(L270&lt;Benchmarks!C$7,0,IF(L270&lt;Benchmarks!D$7,1,IF(L270&lt;Benchmarks!E$7,2,IF(L270&lt;Benchmarks!F$7,3,IF(L270&lt;Benchmarks!G$7,4,IF(L270&lt;Benchmarks!H$7,5,6))))))</f>
        <v>6</v>
      </c>
      <c r="N270" s="33">
        <v>1</v>
      </c>
      <c r="O270" s="31">
        <f t="shared" si="30"/>
        <v>6</v>
      </c>
      <c r="P270" s="31">
        <v>4.1929999999999996</v>
      </c>
      <c r="Q270" s="29">
        <f>IF(P270&lt;Benchmarks!C$5,0,IF(P270&lt;Benchmarks!D$5,1,IF(P270&lt;Benchmarks!E$5,2,IF(P270&lt;Benchmarks!F$5,3,IF(P270&lt;Benchmarks!G$5,4,IF(P270&lt;Benchmarks!H$5,5,6))))))</f>
        <v>4</v>
      </c>
      <c r="R270" s="33">
        <v>0.96715328469999995</v>
      </c>
      <c r="S270" s="31">
        <f t="shared" si="31"/>
        <v>3.8686131387999998</v>
      </c>
      <c r="T270" s="31">
        <v>3.73</v>
      </c>
      <c r="U270" s="29">
        <f>IF(T270&lt;Benchmarks!C$6,0,IF(T270&lt;Benchmarks!D$6,1,IF(T270&lt;Benchmarks!E$6,2,IF(T270&lt;Benchmarks!F$6,3,IF(T270&lt;Benchmarks!G$6,4,IF(T270&lt;Benchmarks!H$6,5,6))))))</f>
        <v>3</v>
      </c>
      <c r="V270" s="33">
        <v>0.8846153846</v>
      </c>
      <c r="W270" s="31">
        <f t="shared" si="32"/>
        <v>2.6538461538</v>
      </c>
      <c r="X270" s="31">
        <f t="shared" si="33"/>
        <v>14.1209994386</v>
      </c>
      <c r="Y270" s="29">
        <v>30</v>
      </c>
      <c r="Z270" s="33">
        <f t="shared" si="34"/>
        <v>0.47069998128666668</v>
      </c>
    </row>
    <row r="271" spans="1:26" x14ac:dyDescent="0.45">
      <c r="A271" s="28" t="s">
        <v>3401</v>
      </c>
      <c r="B271" s="27" t="s">
        <v>3402</v>
      </c>
      <c r="C271" s="27" t="s">
        <v>3403</v>
      </c>
      <c r="D271" s="31">
        <v>2.2490000000000001</v>
      </c>
      <c r="E271" s="32">
        <f>IF(D271&lt;Benchmarks!C$9,0,IF(D271&lt;Benchmarks!D$9,1,IF(D271&lt;Benchmarks!E$9,2,IF(D271&lt;Benchmarks!F$9,3,IF(D271&lt;Benchmarks!G$9,4,IF(D271&lt;Benchmarks!H$9,5,6))))))</f>
        <v>1</v>
      </c>
      <c r="F271" s="33">
        <v>0.56934306570000004</v>
      </c>
      <c r="G271" s="31">
        <f t="shared" si="28"/>
        <v>0.56934306570000004</v>
      </c>
      <c r="H271" s="31">
        <v>0.87</v>
      </c>
      <c r="I271" s="32">
        <f>IF(H271&lt;Benchmarks!C$8,0,IF(H271&lt;Benchmarks!D$8,1,IF(H271&lt;Benchmarks!E$8,2,IF(H271&lt;Benchmarks!F$8,3,IF(H271&lt;Benchmarks!G$8,4,IF(H271&lt;Benchmarks!H$8,5,6))))))</f>
        <v>0</v>
      </c>
      <c r="J271" s="33">
        <v>1</v>
      </c>
      <c r="K271" s="31">
        <f t="shared" si="29"/>
        <v>0</v>
      </c>
      <c r="L271" s="31">
        <v>0.374</v>
      </c>
      <c r="M271" s="32">
        <f>IF(L271&lt;Benchmarks!C$7,0,IF(L271&lt;Benchmarks!D$7,1,IF(L271&lt;Benchmarks!E$7,2,IF(L271&lt;Benchmarks!F$7,3,IF(L271&lt;Benchmarks!G$7,4,IF(L271&lt;Benchmarks!H$7,5,6))))))</f>
        <v>2</v>
      </c>
      <c r="N271" s="33">
        <v>1</v>
      </c>
      <c r="O271" s="31">
        <f t="shared" si="30"/>
        <v>2</v>
      </c>
      <c r="P271" s="31">
        <v>3.4929999999999999</v>
      </c>
      <c r="Q271" s="29">
        <f>IF(P271&lt;Benchmarks!C$5,0,IF(P271&lt;Benchmarks!D$5,1,IF(P271&lt;Benchmarks!E$5,2,IF(P271&lt;Benchmarks!F$5,3,IF(P271&lt;Benchmarks!G$5,4,IF(P271&lt;Benchmarks!H$5,5,6))))))</f>
        <v>0</v>
      </c>
      <c r="R271" s="33">
        <v>0.85401459850000006</v>
      </c>
      <c r="S271" s="31">
        <f t="shared" si="31"/>
        <v>0</v>
      </c>
      <c r="T271" s="31">
        <v>3.3250000000000002</v>
      </c>
      <c r="U271" s="29">
        <f>IF(T271&lt;Benchmarks!C$6,0,IF(T271&lt;Benchmarks!D$6,1,IF(T271&lt;Benchmarks!E$6,2,IF(T271&lt;Benchmarks!F$6,3,IF(T271&lt;Benchmarks!G$6,4,IF(T271&lt;Benchmarks!H$6,5,6))))))</f>
        <v>1</v>
      </c>
      <c r="V271" s="33">
        <v>0.71794871790000003</v>
      </c>
      <c r="W271" s="31">
        <f t="shared" si="32"/>
        <v>0.71794871790000003</v>
      </c>
      <c r="X271" s="31">
        <f t="shared" si="33"/>
        <v>3.2872917836000002</v>
      </c>
      <c r="Y271" s="29">
        <v>30</v>
      </c>
      <c r="Z271" s="33">
        <f t="shared" si="34"/>
        <v>0.10957639278666667</v>
      </c>
    </row>
    <row r="272" spans="1:26" x14ac:dyDescent="0.45">
      <c r="A272" s="28" t="s">
        <v>409</v>
      </c>
      <c r="B272" s="27" t="s">
        <v>410</v>
      </c>
      <c r="C272" s="27" t="s">
        <v>411</v>
      </c>
      <c r="D272" s="31">
        <v>2.09</v>
      </c>
      <c r="E272" s="32">
        <f>IF(D272&lt;Benchmarks!C$9,0,IF(D272&lt;Benchmarks!D$9,1,IF(D272&lt;Benchmarks!E$9,2,IF(D272&lt;Benchmarks!F$9,3,IF(D272&lt;Benchmarks!G$9,4,IF(D272&lt;Benchmarks!H$9,5,6))))))</f>
        <v>0</v>
      </c>
      <c r="F272" s="33">
        <v>0.95255474449999999</v>
      </c>
      <c r="G272" s="31">
        <f t="shared" si="28"/>
        <v>0</v>
      </c>
      <c r="H272" s="31">
        <v>1.4450000000000001</v>
      </c>
      <c r="I272" s="32">
        <f>IF(H272&lt;Benchmarks!C$8,0,IF(H272&lt;Benchmarks!D$8,1,IF(H272&lt;Benchmarks!E$8,2,IF(H272&lt;Benchmarks!F$8,3,IF(H272&lt;Benchmarks!G$8,4,IF(H272&lt;Benchmarks!H$8,5,6))))))</f>
        <v>6</v>
      </c>
      <c r="J272" s="33">
        <v>1</v>
      </c>
      <c r="K272" s="31">
        <f t="shared" si="29"/>
        <v>6</v>
      </c>
      <c r="L272" s="31">
        <v>0.68600000000000005</v>
      </c>
      <c r="M272" s="32">
        <f>IF(L272&lt;Benchmarks!C$7,0,IF(L272&lt;Benchmarks!D$7,1,IF(L272&lt;Benchmarks!E$7,2,IF(L272&lt;Benchmarks!F$7,3,IF(L272&lt;Benchmarks!G$7,4,IF(L272&lt;Benchmarks!H$7,5,6))))))</f>
        <v>5</v>
      </c>
      <c r="N272" s="33">
        <v>1</v>
      </c>
      <c r="O272" s="31">
        <f t="shared" si="30"/>
        <v>5</v>
      </c>
      <c r="P272" s="31">
        <v>4.2210000000000001</v>
      </c>
      <c r="Q272" s="29">
        <f>IF(P272&lt;Benchmarks!C$5,0,IF(P272&lt;Benchmarks!D$5,1,IF(P272&lt;Benchmarks!E$5,2,IF(P272&lt;Benchmarks!F$5,3,IF(P272&lt;Benchmarks!G$5,4,IF(P272&lt;Benchmarks!H$5,5,6))))))</f>
        <v>4</v>
      </c>
      <c r="R272" s="33">
        <v>1</v>
      </c>
      <c r="S272" s="31">
        <f t="shared" si="31"/>
        <v>4</v>
      </c>
      <c r="T272" s="31">
        <v>3.9340000000000002</v>
      </c>
      <c r="U272" s="29">
        <f>IF(T272&lt;Benchmarks!C$6,0,IF(T272&lt;Benchmarks!D$6,1,IF(T272&lt;Benchmarks!E$6,2,IF(T272&lt;Benchmarks!F$6,3,IF(T272&lt;Benchmarks!G$6,4,IF(T272&lt;Benchmarks!H$6,5,6))))))</f>
        <v>5</v>
      </c>
      <c r="V272" s="33">
        <v>1</v>
      </c>
      <c r="W272" s="31">
        <f t="shared" si="32"/>
        <v>5</v>
      </c>
      <c r="X272" s="31">
        <f t="shared" si="33"/>
        <v>20</v>
      </c>
      <c r="Y272" s="29">
        <v>30</v>
      </c>
      <c r="Z272" s="33">
        <f t="shared" si="34"/>
        <v>0.66666666666666663</v>
      </c>
    </row>
    <row r="273" spans="1:26" x14ac:dyDescent="0.45">
      <c r="A273" s="28" t="s">
        <v>1996</v>
      </c>
      <c r="B273" s="27" t="s">
        <v>1997</v>
      </c>
      <c r="C273" s="27" t="s">
        <v>1998</v>
      </c>
      <c r="D273" s="31">
        <v>3.1640000000000001</v>
      </c>
      <c r="E273" s="32">
        <f>IF(D273&lt;Benchmarks!C$9,0,IF(D273&lt;Benchmarks!D$9,1,IF(D273&lt;Benchmarks!E$9,2,IF(D273&lt;Benchmarks!F$9,3,IF(D273&lt;Benchmarks!G$9,4,IF(D273&lt;Benchmarks!H$9,5,6))))))</f>
        <v>6</v>
      </c>
      <c r="F273" s="33">
        <v>0.94160583939999998</v>
      </c>
      <c r="G273" s="31">
        <f t="shared" si="28"/>
        <v>5.6496350363999994</v>
      </c>
      <c r="H273" s="31">
        <v>1.1120000000000001</v>
      </c>
      <c r="I273" s="32">
        <f>IF(H273&lt;Benchmarks!C$8,0,IF(H273&lt;Benchmarks!D$8,1,IF(H273&lt;Benchmarks!E$8,2,IF(H273&lt;Benchmarks!F$8,3,IF(H273&lt;Benchmarks!G$8,4,IF(H273&lt;Benchmarks!H$8,5,6))))))</f>
        <v>3</v>
      </c>
      <c r="J273" s="33">
        <v>1</v>
      </c>
      <c r="K273" s="31">
        <f t="shared" si="29"/>
        <v>3</v>
      </c>
      <c r="L273" s="31">
        <v>0.57199999999999995</v>
      </c>
      <c r="M273" s="32">
        <f>IF(L273&lt;Benchmarks!C$7,0,IF(L273&lt;Benchmarks!D$7,1,IF(L273&lt;Benchmarks!E$7,2,IF(L273&lt;Benchmarks!F$7,3,IF(L273&lt;Benchmarks!G$7,4,IF(L273&lt;Benchmarks!H$7,5,6))))))</f>
        <v>5</v>
      </c>
      <c r="N273" s="33">
        <v>1</v>
      </c>
      <c r="O273" s="31">
        <f t="shared" si="30"/>
        <v>5</v>
      </c>
      <c r="P273" s="31">
        <v>4.8479999999999999</v>
      </c>
      <c r="Q273" s="29">
        <f>IF(P273&lt;Benchmarks!C$5,0,IF(P273&lt;Benchmarks!D$5,1,IF(P273&lt;Benchmarks!E$5,2,IF(P273&lt;Benchmarks!F$5,3,IF(P273&lt;Benchmarks!G$5,4,IF(P273&lt;Benchmarks!H$5,5,6))))))</f>
        <v>5</v>
      </c>
      <c r="R273" s="33">
        <v>0.86131386860000003</v>
      </c>
      <c r="S273" s="31">
        <f t="shared" si="31"/>
        <v>4.3065693430000005</v>
      </c>
      <c r="T273" s="31">
        <v>4.41</v>
      </c>
      <c r="U273" s="29">
        <f>IF(T273&lt;Benchmarks!C$6,0,IF(T273&lt;Benchmarks!D$6,1,IF(T273&lt;Benchmarks!E$6,2,IF(T273&lt;Benchmarks!F$6,3,IF(T273&lt;Benchmarks!G$6,4,IF(T273&lt;Benchmarks!H$6,5,6))))))</f>
        <v>6</v>
      </c>
      <c r="V273" s="33">
        <v>0.62820512819999996</v>
      </c>
      <c r="W273" s="31">
        <f t="shared" si="32"/>
        <v>3.7692307692</v>
      </c>
      <c r="X273" s="31">
        <f t="shared" si="33"/>
        <v>21.725435148599999</v>
      </c>
      <c r="Y273" s="29">
        <v>30</v>
      </c>
      <c r="Z273" s="33">
        <f t="shared" si="34"/>
        <v>0.72418117161999995</v>
      </c>
    </row>
    <row r="274" spans="1:26" x14ac:dyDescent="0.45">
      <c r="A274" s="28" t="s">
        <v>379</v>
      </c>
      <c r="B274" s="27" t="s">
        <v>380</v>
      </c>
      <c r="C274" s="27" t="s">
        <v>381</v>
      </c>
      <c r="D274" s="31">
        <v>1.9870000000000001</v>
      </c>
      <c r="E274" s="32">
        <f>IF(D274&lt;Benchmarks!C$9,0,IF(D274&lt;Benchmarks!D$9,1,IF(D274&lt;Benchmarks!E$9,2,IF(D274&lt;Benchmarks!F$9,3,IF(D274&lt;Benchmarks!G$9,4,IF(D274&lt;Benchmarks!H$9,5,6))))))</f>
        <v>0</v>
      </c>
      <c r="F274" s="33">
        <v>0.20802919710000001</v>
      </c>
      <c r="G274" s="31">
        <f t="shared" si="28"/>
        <v>0</v>
      </c>
      <c r="H274" s="31">
        <v>1.268</v>
      </c>
      <c r="I274" s="32">
        <f>IF(H274&lt;Benchmarks!C$8,0,IF(H274&lt;Benchmarks!D$8,1,IF(H274&lt;Benchmarks!E$8,2,IF(H274&lt;Benchmarks!F$8,3,IF(H274&lt;Benchmarks!G$8,4,IF(H274&lt;Benchmarks!H$8,5,6))))))</f>
        <v>5</v>
      </c>
      <c r="J274" s="33">
        <v>1</v>
      </c>
      <c r="K274" s="31">
        <f t="shared" si="29"/>
        <v>5</v>
      </c>
      <c r="L274" s="31">
        <v>0.49</v>
      </c>
      <c r="M274" s="32">
        <f>IF(L274&lt;Benchmarks!C$7,0,IF(L274&lt;Benchmarks!D$7,1,IF(L274&lt;Benchmarks!E$7,2,IF(L274&lt;Benchmarks!F$7,3,IF(L274&lt;Benchmarks!G$7,4,IF(L274&lt;Benchmarks!H$7,5,6))))))</f>
        <v>4</v>
      </c>
      <c r="N274" s="33">
        <v>1</v>
      </c>
      <c r="O274" s="31">
        <f t="shared" si="30"/>
        <v>4</v>
      </c>
      <c r="P274" s="31">
        <v>3.7450000000000001</v>
      </c>
      <c r="Q274" s="29">
        <f>IF(P274&lt;Benchmarks!C$5,0,IF(P274&lt;Benchmarks!D$5,1,IF(P274&lt;Benchmarks!E$5,2,IF(P274&lt;Benchmarks!F$5,3,IF(P274&lt;Benchmarks!G$5,4,IF(P274&lt;Benchmarks!H$5,5,6))))))</f>
        <v>1</v>
      </c>
      <c r="R274" s="33">
        <v>0.75912408760000005</v>
      </c>
      <c r="S274" s="31">
        <f t="shared" si="31"/>
        <v>0.75912408760000005</v>
      </c>
      <c r="T274" s="31">
        <v>3.2549999999999999</v>
      </c>
      <c r="U274" s="29">
        <f>IF(T274&lt;Benchmarks!C$6,0,IF(T274&lt;Benchmarks!D$6,1,IF(T274&lt;Benchmarks!E$6,2,IF(T274&lt;Benchmarks!F$6,3,IF(T274&lt;Benchmarks!G$6,4,IF(T274&lt;Benchmarks!H$6,5,6))))))</f>
        <v>0</v>
      </c>
      <c r="V274" s="33">
        <v>0.41025641029999999</v>
      </c>
      <c r="W274" s="31">
        <f t="shared" si="32"/>
        <v>0</v>
      </c>
      <c r="X274" s="31">
        <f t="shared" si="33"/>
        <v>9.7591240876000001</v>
      </c>
      <c r="Y274" s="29">
        <v>30</v>
      </c>
      <c r="Z274" s="33">
        <f t="shared" si="34"/>
        <v>0.32530413625333332</v>
      </c>
    </row>
    <row r="275" spans="1:26" x14ac:dyDescent="0.45">
      <c r="A275" s="28" t="s">
        <v>4667</v>
      </c>
      <c r="B275" s="27" t="s">
        <v>4668</v>
      </c>
      <c r="C275" s="27" t="s">
        <v>4669</v>
      </c>
      <c r="D275" s="31">
        <v>2.5379999999999998</v>
      </c>
      <c r="E275" s="32">
        <f>IF(D275&lt;Benchmarks!C$9,0,IF(D275&lt;Benchmarks!D$9,1,IF(D275&lt;Benchmarks!E$9,2,IF(D275&lt;Benchmarks!F$9,3,IF(D275&lt;Benchmarks!G$9,4,IF(D275&lt;Benchmarks!H$9,5,6))))))</f>
        <v>3</v>
      </c>
      <c r="F275" s="33">
        <v>0.98540145990000005</v>
      </c>
      <c r="G275" s="31">
        <f t="shared" si="28"/>
        <v>2.9562043796999999</v>
      </c>
      <c r="H275" s="31">
        <v>0.879</v>
      </c>
      <c r="I275" s="32">
        <f>IF(H275&lt;Benchmarks!C$8,0,IF(H275&lt;Benchmarks!D$8,1,IF(H275&lt;Benchmarks!E$8,2,IF(H275&lt;Benchmarks!F$8,3,IF(H275&lt;Benchmarks!G$8,4,IF(H275&lt;Benchmarks!H$8,5,6))))))</f>
        <v>0</v>
      </c>
      <c r="J275" s="33">
        <v>1</v>
      </c>
      <c r="K275" s="31">
        <f t="shared" si="29"/>
        <v>0</v>
      </c>
      <c r="L275" s="31">
        <v>0.35</v>
      </c>
      <c r="M275" s="32">
        <f>IF(L275&lt;Benchmarks!C$7,0,IF(L275&lt;Benchmarks!D$7,1,IF(L275&lt;Benchmarks!E$7,2,IF(L275&lt;Benchmarks!F$7,3,IF(L275&lt;Benchmarks!G$7,4,IF(L275&lt;Benchmarks!H$7,5,6))))))</f>
        <v>1</v>
      </c>
      <c r="N275" s="33">
        <v>1</v>
      </c>
      <c r="O275" s="31">
        <f t="shared" si="30"/>
        <v>1</v>
      </c>
      <c r="P275" s="31">
        <v>3.7669999999999999</v>
      </c>
      <c r="Q275" s="29">
        <f>IF(P275&lt;Benchmarks!C$5,0,IF(P275&lt;Benchmarks!D$5,1,IF(P275&lt;Benchmarks!E$5,2,IF(P275&lt;Benchmarks!F$5,3,IF(P275&lt;Benchmarks!G$5,4,IF(P275&lt;Benchmarks!H$5,5,6))))))</f>
        <v>1</v>
      </c>
      <c r="R275" s="33">
        <v>0.97445255470000003</v>
      </c>
      <c r="S275" s="31">
        <f t="shared" si="31"/>
        <v>0.97445255470000003</v>
      </c>
      <c r="T275" s="31">
        <v>3.649</v>
      </c>
      <c r="U275" s="29">
        <f>IF(T275&lt;Benchmarks!C$6,0,IF(T275&lt;Benchmarks!D$6,1,IF(T275&lt;Benchmarks!E$6,2,IF(T275&lt;Benchmarks!F$6,3,IF(T275&lt;Benchmarks!G$6,4,IF(T275&lt;Benchmarks!H$6,5,6))))))</f>
        <v>3</v>
      </c>
      <c r="V275" s="33">
        <v>0.94871794870000004</v>
      </c>
      <c r="W275" s="31">
        <f t="shared" si="32"/>
        <v>2.8461538461</v>
      </c>
      <c r="X275" s="31">
        <f t="shared" si="33"/>
        <v>7.7768107805</v>
      </c>
      <c r="Y275" s="29">
        <v>30</v>
      </c>
      <c r="Z275" s="33">
        <f t="shared" si="34"/>
        <v>0.25922702601666664</v>
      </c>
    </row>
    <row r="276" spans="1:26" x14ac:dyDescent="0.45">
      <c r="A276" s="28" t="s">
        <v>4393</v>
      </c>
      <c r="B276" s="27" t="s">
        <v>4394</v>
      </c>
      <c r="C276" s="27" t="s">
        <v>4395</v>
      </c>
      <c r="D276" s="31">
        <v>2.093</v>
      </c>
      <c r="E276" s="32">
        <f>IF(D276&lt;Benchmarks!C$9,0,IF(D276&lt;Benchmarks!D$9,1,IF(D276&lt;Benchmarks!E$9,2,IF(D276&lt;Benchmarks!F$9,3,IF(D276&lt;Benchmarks!G$9,4,IF(D276&lt;Benchmarks!H$9,5,6))))))</f>
        <v>0</v>
      </c>
      <c r="F276" s="33">
        <v>0.59124087589999996</v>
      </c>
      <c r="G276" s="31">
        <f t="shared" si="28"/>
        <v>0</v>
      </c>
      <c r="H276" s="31">
        <v>1.2929999999999999</v>
      </c>
      <c r="I276" s="32">
        <f>IF(H276&lt;Benchmarks!C$8,0,IF(H276&lt;Benchmarks!D$8,1,IF(H276&lt;Benchmarks!E$8,2,IF(H276&lt;Benchmarks!F$8,3,IF(H276&lt;Benchmarks!G$8,4,IF(H276&lt;Benchmarks!H$8,5,6))))))</f>
        <v>5</v>
      </c>
      <c r="J276" s="33">
        <v>1</v>
      </c>
      <c r="K276" s="31">
        <f t="shared" si="29"/>
        <v>5</v>
      </c>
      <c r="L276" s="31">
        <v>0.47099999999999997</v>
      </c>
      <c r="M276" s="32">
        <f>IF(L276&lt;Benchmarks!C$7,0,IF(L276&lt;Benchmarks!D$7,1,IF(L276&lt;Benchmarks!E$7,2,IF(L276&lt;Benchmarks!F$7,3,IF(L276&lt;Benchmarks!G$7,4,IF(L276&lt;Benchmarks!H$7,5,6))))))</f>
        <v>4</v>
      </c>
      <c r="N276" s="33">
        <v>1</v>
      </c>
      <c r="O276" s="31">
        <f t="shared" si="30"/>
        <v>4</v>
      </c>
      <c r="P276" s="31">
        <v>3.8570000000000002</v>
      </c>
      <c r="Q276" s="29">
        <f>IF(P276&lt;Benchmarks!C$5,0,IF(P276&lt;Benchmarks!D$5,1,IF(P276&lt;Benchmarks!E$5,2,IF(P276&lt;Benchmarks!F$5,3,IF(P276&lt;Benchmarks!G$5,4,IF(P276&lt;Benchmarks!H$5,5,6))))))</f>
        <v>2</v>
      </c>
      <c r="R276" s="33">
        <v>0.99635036499999996</v>
      </c>
      <c r="S276" s="31">
        <f t="shared" si="31"/>
        <v>1.9927007299999999</v>
      </c>
      <c r="T276" s="31">
        <v>3.5489999999999999</v>
      </c>
      <c r="U276" s="29">
        <f>IF(T276&lt;Benchmarks!C$6,0,IF(T276&lt;Benchmarks!D$6,1,IF(T276&lt;Benchmarks!E$6,2,IF(T276&lt;Benchmarks!F$6,3,IF(T276&lt;Benchmarks!G$6,4,IF(T276&lt;Benchmarks!H$6,5,6))))))</f>
        <v>2</v>
      </c>
      <c r="V276" s="33">
        <v>0.98717948720000004</v>
      </c>
      <c r="W276" s="31">
        <f t="shared" si="32"/>
        <v>1.9743589744000001</v>
      </c>
      <c r="X276" s="31">
        <f t="shared" si="33"/>
        <v>12.9670597044</v>
      </c>
      <c r="Y276" s="29">
        <v>30</v>
      </c>
      <c r="Z276" s="33">
        <f t="shared" si="34"/>
        <v>0.43223532347999999</v>
      </c>
    </row>
    <row r="277" spans="1:26" x14ac:dyDescent="0.45">
      <c r="A277" s="28" t="s">
        <v>594</v>
      </c>
      <c r="B277" s="27" t="s">
        <v>595</v>
      </c>
      <c r="C277" s="27" t="s">
        <v>596</v>
      </c>
      <c r="D277" s="31">
        <v>2.6019999999999999</v>
      </c>
      <c r="E277" s="32">
        <f>IF(D277&lt;Benchmarks!C$9,0,IF(D277&lt;Benchmarks!D$9,1,IF(D277&lt;Benchmarks!E$9,2,IF(D277&lt;Benchmarks!F$9,3,IF(D277&lt;Benchmarks!G$9,4,IF(D277&lt;Benchmarks!H$9,5,6))))))</f>
        <v>4</v>
      </c>
      <c r="F277" s="33">
        <v>0.97445255470000003</v>
      </c>
      <c r="G277" s="31">
        <f t="shared" si="28"/>
        <v>3.8978102188000001</v>
      </c>
      <c r="H277" s="31">
        <v>0.71599999999999997</v>
      </c>
      <c r="I277" s="32">
        <f>IF(H277&lt;Benchmarks!C$8,0,IF(H277&lt;Benchmarks!D$8,1,IF(H277&lt;Benchmarks!E$8,2,IF(H277&lt;Benchmarks!F$8,3,IF(H277&lt;Benchmarks!G$8,4,IF(H277&lt;Benchmarks!H$8,5,6))))))</f>
        <v>0</v>
      </c>
      <c r="J277" s="33">
        <v>1</v>
      </c>
      <c r="K277" s="31">
        <f t="shared" si="29"/>
        <v>0</v>
      </c>
      <c r="L277" s="31">
        <v>0.61399999999999999</v>
      </c>
      <c r="M277" s="32">
        <f>IF(L277&lt;Benchmarks!C$7,0,IF(L277&lt;Benchmarks!D$7,1,IF(L277&lt;Benchmarks!E$7,2,IF(L277&lt;Benchmarks!F$7,3,IF(L277&lt;Benchmarks!G$7,4,IF(L277&lt;Benchmarks!H$7,5,6))))))</f>
        <v>5</v>
      </c>
      <c r="N277" s="33">
        <v>1</v>
      </c>
      <c r="O277" s="31">
        <f t="shared" si="30"/>
        <v>5</v>
      </c>
      <c r="P277" s="31">
        <v>3.9319999999999999</v>
      </c>
      <c r="Q277" s="29">
        <f>IF(P277&lt;Benchmarks!C$5,0,IF(P277&lt;Benchmarks!D$5,1,IF(P277&lt;Benchmarks!E$5,2,IF(P277&lt;Benchmarks!F$5,3,IF(P277&lt;Benchmarks!G$5,4,IF(P277&lt;Benchmarks!H$5,5,6))))))</f>
        <v>2</v>
      </c>
      <c r="R277" s="33">
        <v>0.78832116789999995</v>
      </c>
      <c r="S277" s="31">
        <f t="shared" si="31"/>
        <v>1.5766423357999999</v>
      </c>
      <c r="T277" s="31">
        <v>3.7490000000000001</v>
      </c>
      <c r="U277" s="29">
        <f>IF(T277&lt;Benchmarks!C$6,0,IF(T277&lt;Benchmarks!D$6,1,IF(T277&lt;Benchmarks!E$6,2,IF(T277&lt;Benchmarks!F$6,3,IF(T277&lt;Benchmarks!G$6,4,IF(T277&lt;Benchmarks!H$6,5,6))))))</f>
        <v>4</v>
      </c>
      <c r="V277" s="33">
        <v>0.83333333330000003</v>
      </c>
      <c r="W277" s="31">
        <f t="shared" si="32"/>
        <v>3.3333333332000001</v>
      </c>
      <c r="X277" s="31">
        <f t="shared" si="33"/>
        <v>13.8077858878</v>
      </c>
      <c r="Y277" s="29">
        <v>30</v>
      </c>
      <c r="Z277" s="33">
        <f t="shared" si="34"/>
        <v>0.46025952959333333</v>
      </c>
    </row>
    <row r="278" spans="1:26" x14ac:dyDescent="0.45">
      <c r="A278" s="28" t="s">
        <v>2001</v>
      </c>
      <c r="B278" s="27" t="s">
        <v>2002</v>
      </c>
      <c r="C278" s="27" t="s">
        <v>2003</v>
      </c>
      <c r="D278" s="31">
        <v>2.8029999999999999</v>
      </c>
      <c r="E278" s="32">
        <f>IF(D278&lt;Benchmarks!C$9,0,IF(D278&lt;Benchmarks!D$9,1,IF(D278&lt;Benchmarks!E$9,2,IF(D278&lt;Benchmarks!F$9,3,IF(D278&lt;Benchmarks!G$9,4,IF(D278&lt;Benchmarks!H$9,5,6))))))</f>
        <v>5</v>
      </c>
      <c r="F278" s="33">
        <v>0.72992700730000004</v>
      </c>
      <c r="G278" s="31">
        <f t="shared" si="28"/>
        <v>3.6496350365000003</v>
      </c>
      <c r="H278" s="31">
        <v>1.119</v>
      </c>
      <c r="I278" s="32">
        <f>IF(H278&lt;Benchmarks!C$8,0,IF(H278&lt;Benchmarks!D$8,1,IF(H278&lt;Benchmarks!E$8,2,IF(H278&lt;Benchmarks!F$8,3,IF(H278&lt;Benchmarks!G$8,4,IF(H278&lt;Benchmarks!H$8,5,6))))))</f>
        <v>3</v>
      </c>
      <c r="J278" s="33">
        <v>1</v>
      </c>
      <c r="K278" s="31">
        <f t="shared" si="29"/>
        <v>3</v>
      </c>
      <c r="L278" s="31">
        <v>0.26600000000000001</v>
      </c>
      <c r="M278" s="32">
        <f>IF(L278&lt;Benchmarks!C$7,0,IF(L278&lt;Benchmarks!D$7,1,IF(L278&lt;Benchmarks!E$7,2,IF(L278&lt;Benchmarks!F$7,3,IF(L278&lt;Benchmarks!G$7,4,IF(L278&lt;Benchmarks!H$7,5,6))))))</f>
        <v>0</v>
      </c>
      <c r="N278" s="33">
        <v>1</v>
      </c>
      <c r="O278" s="31">
        <f t="shared" si="30"/>
        <v>0</v>
      </c>
      <c r="P278" s="31">
        <v>4.1879999999999997</v>
      </c>
      <c r="Q278" s="29">
        <f>IF(P278&lt;Benchmarks!C$5,0,IF(P278&lt;Benchmarks!D$5,1,IF(P278&lt;Benchmarks!E$5,2,IF(P278&lt;Benchmarks!F$5,3,IF(P278&lt;Benchmarks!G$5,4,IF(P278&lt;Benchmarks!H$5,5,6))))))</f>
        <v>4</v>
      </c>
      <c r="R278" s="33">
        <v>0.63868613139999997</v>
      </c>
      <c r="S278" s="31">
        <f t="shared" si="31"/>
        <v>2.5547445255999999</v>
      </c>
      <c r="T278" s="31">
        <v>3.516</v>
      </c>
      <c r="U278" s="29">
        <f>IF(T278&lt;Benchmarks!C$6,0,IF(T278&lt;Benchmarks!D$6,1,IF(T278&lt;Benchmarks!E$6,2,IF(T278&lt;Benchmarks!F$6,3,IF(T278&lt;Benchmarks!G$6,4,IF(T278&lt;Benchmarks!H$6,5,6))))))</f>
        <v>2</v>
      </c>
      <c r="V278" s="33">
        <v>0.33333333329999998</v>
      </c>
      <c r="W278" s="31">
        <f t="shared" si="32"/>
        <v>0.66666666659999996</v>
      </c>
      <c r="X278" s="31">
        <f t="shared" si="33"/>
        <v>9.8710462286999991</v>
      </c>
      <c r="Y278" s="29">
        <v>30</v>
      </c>
      <c r="Z278" s="33">
        <f t="shared" si="34"/>
        <v>0.32903487428999995</v>
      </c>
    </row>
    <row r="279" spans="1:26" x14ac:dyDescent="0.45">
      <c r="A279" s="28" t="s">
        <v>4012</v>
      </c>
      <c r="B279" s="27" t="s">
        <v>4013</v>
      </c>
      <c r="C279" s="27" t="s">
        <v>4014</v>
      </c>
      <c r="D279" s="31">
        <v>2.532</v>
      </c>
      <c r="E279" s="32">
        <f>IF(D279&lt;Benchmarks!C$9,0,IF(D279&lt;Benchmarks!D$9,1,IF(D279&lt;Benchmarks!E$9,2,IF(D279&lt;Benchmarks!F$9,3,IF(D279&lt;Benchmarks!G$9,4,IF(D279&lt;Benchmarks!H$9,5,6))))))</f>
        <v>3</v>
      </c>
      <c r="F279" s="33">
        <v>0.92335766419999998</v>
      </c>
      <c r="G279" s="31">
        <f t="shared" si="28"/>
        <v>2.7700729925999998</v>
      </c>
      <c r="H279" s="31">
        <v>1.212</v>
      </c>
      <c r="I279" s="32">
        <f>IF(H279&lt;Benchmarks!C$8,0,IF(H279&lt;Benchmarks!D$8,1,IF(H279&lt;Benchmarks!E$8,2,IF(H279&lt;Benchmarks!F$8,3,IF(H279&lt;Benchmarks!G$8,4,IF(H279&lt;Benchmarks!H$8,5,6))))))</f>
        <v>4</v>
      </c>
      <c r="J279" s="33">
        <v>1</v>
      </c>
      <c r="K279" s="31">
        <f t="shared" si="29"/>
        <v>4</v>
      </c>
      <c r="L279" s="31">
        <v>0.42299999999999999</v>
      </c>
      <c r="M279" s="32">
        <f>IF(L279&lt;Benchmarks!C$7,0,IF(L279&lt;Benchmarks!D$7,1,IF(L279&lt;Benchmarks!E$7,2,IF(L279&lt;Benchmarks!F$7,3,IF(L279&lt;Benchmarks!G$7,4,IF(L279&lt;Benchmarks!H$7,5,6))))))</f>
        <v>3</v>
      </c>
      <c r="N279" s="33">
        <v>1</v>
      </c>
      <c r="O279" s="31">
        <f t="shared" si="30"/>
        <v>3</v>
      </c>
      <c r="P279" s="31">
        <v>4.1669999999999998</v>
      </c>
      <c r="Q279" s="29">
        <f>IF(P279&lt;Benchmarks!C$5,0,IF(P279&lt;Benchmarks!D$5,1,IF(P279&lt;Benchmarks!E$5,2,IF(P279&lt;Benchmarks!F$5,3,IF(P279&lt;Benchmarks!G$5,4,IF(P279&lt;Benchmarks!H$5,5,6))))))</f>
        <v>4</v>
      </c>
      <c r="R279" s="33">
        <v>0.98540145990000005</v>
      </c>
      <c r="S279" s="31">
        <f t="shared" si="31"/>
        <v>3.9416058396000002</v>
      </c>
      <c r="T279" s="31">
        <v>3.8079999999999998</v>
      </c>
      <c r="U279" s="29">
        <f>IF(T279&lt;Benchmarks!C$6,0,IF(T279&lt;Benchmarks!D$6,1,IF(T279&lt;Benchmarks!E$6,2,IF(T279&lt;Benchmarks!F$6,3,IF(T279&lt;Benchmarks!G$6,4,IF(T279&lt;Benchmarks!H$6,5,6))))))</f>
        <v>4</v>
      </c>
      <c r="V279" s="33">
        <v>0.98717948720000004</v>
      </c>
      <c r="W279" s="31">
        <f t="shared" si="32"/>
        <v>3.9487179488000002</v>
      </c>
      <c r="X279" s="31">
        <f t="shared" si="33"/>
        <v>17.660396780999999</v>
      </c>
      <c r="Y279" s="29">
        <v>30</v>
      </c>
      <c r="Z279" s="33">
        <f t="shared" si="34"/>
        <v>0.58867989269999998</v>
      </c>
    </row>
    <row r="280" spans="1:26" x14ac:dyDescent="0.45">
      <c r="A280" s="28" t="s">
        <v>3672</v>
      </c>
      <c r="B280" s="27" t="s">
        <v>3673</v>
      </c>
      <c r="C280" s="27" t="s">
        <v>3674</v>
      </c>
      <c r="D280" s="31">
        <v>3.8460000000000001</v>
      </c>
      <c r="E280" s="32">
        <f>IF(D280&lt;Benchmarks!C$9,0,IF(D280&lt;Benchmarks!D$9,1,IF(D280&lt;Benchmarks!E$9,2,IF(D280&lt;Benchmarks!F$9,3,IF(D280&lt;Benchmarks!G$9,4,IF(D280&lt;Benchmarks!H$9,5,6))))))</f>
        <v>6</v>
      </c>
      <c r="F280" s="33">
        <v>1</v>
      </c>
      <c r="G280" s="31">
        <f t="shared" si="28"/>
        <v>6</v>
      </c>
      <c r="H280" s="31">
        <v>1.464</v>
      </c>
      <c r="I280" s="32">
        <f>IF(H280&lt;Benchmarks!C$8,0,IF(H280&lt;Benchmarks!D$8,1,IF(H280&lt;Benchmarks!E$8,2,IF(H280&lt;Benchmarks!F$8,3,IF(H280&lt;Benchmarks!G$8,4,IF(H280&lt;Benchmarks!H$8,5,6))))))</f>
        <v>6</v>
      </c>
      <c r="J280" s="33">
        <v>1</v>
      </c>
      <c r="K280" s="31">
        <f t="shared" si="29"/>
        <v>6</v>
      </c>
      <c r="L280" s="31">
        <v>0.55200000000000005</v>
      </c>
      <c r="M280" s="32">
        <f>IF(L280&lt;Benchmarks!C$7,0,IF(L280&lt;Benchmarks!D$7,1,IF(L280&lt;Benchmarks!E$7,2,IF(L280&lt;Benchmarks!F$7,3,IF(L280&lt;Benchmarks!G$7,4,IF(L280&lt;Benchmarks!H$7,5,6))))))</f>
        <v>5</v>
      </c>
      <c r="N280" s="33">
        <v>1</v>
      </c>
      <c r="O280" s="31">
        <f t="shared" si="30"/>
        <v>5</v>
      </c>
      <c r="P280" s="31">
        <v>5.8620000000000001</v>
      </c>
      <c r="Q280" s="29">
        <f>IF(P280&lt;Benchmarks!C$5,0,IF(P280&lt;Benchmarks!D$5,1,IF(P280&lt;Benchmarks!E$5,2,IF(P280&lt;Benchmarks!F$5,3,IF(P280&lt;Benchmarks!G$5,4,IF(P280&lt;Benchmarks!H$5,5,6))))))</f>
        <v>6</v>
      </c>
      <c r="R280" s="33">
        <v>1</v>
      </c>
      <c r="S280" s="31">
        <f t="shared" si="31"/>
        <v>6</v>
      </c>
      <c r="T280" s="31">
        <v>5.4210000000000003</v>
      </c>
      <c r="U280" s="29">
        <f>IF(T280&lt;Benchmarks!C$6,0,IF(T280&lt;Benchmarks!D$6,1,IF(T280&lt;Benchmarks!E$6,2,IF(T280&lt;Benchmarks!F$6,3,IF(T280&lt;Benchmarks!G$6,4,IF(T280&lt;Benchmarks!H$6,5,6))))))</f>
        <v>6</v>
      </c>
      <c r="V280" s="33">
        <v>1</v>
      </c>
      <c r="W280" s="31">
        <f t="shared" si="32"/>
        <v>6</v>
      </c>
      <c r="X280" s="31">
        <f t="shared" si="33"/>
        <v>29</v>
      </c>
      <c r="Y280" s="29">
        <v>30</v>
      </c>
      <c r="Z280" s="33">
        <f t="shared" si="34"/>
        <v>0.96666666666666667</v>
      </c>
    </row>
    <row r="281" spans="1:26" x14ac:dyDescent="0.45">
      <c r="A281" s="28" t="s">
        <v>2558</v>
      </c>
      <c r="B281" s="27" t="s">
        <v>2559</v>
      </c>
      <c r="C281" s="27" t="s">
        <v>2560</v>
      </c>
      <c r="D281" s="31">
        <v>1.998</v>
      </c>
      <c r="E281" s="32">
        <f>IF(D281&lt;Benchmarks!C$9,0,IF(D281&lt;Benchmarks!D$9,1,IF(D281&lt;Benchmarks!E$9,2,IF(D281&lt;Benchmarks!F$9,3,IF(D281&lt;Benchmarks!G$9,4,IF(D281&lt;Benchmarks!H$9,5,6))))))</f>
        <v>0</v>
      </c>
      <c r="F281" s="33">
        <v>0.30291970800000001</v>
      </c>
      <c r="G281" s="31">
        <f t="shared" si="28"/>
        <v>0</v>
      </c>
      <c r="H281" s="31">
        <v>1.0309999999999999</v>
      </c>
      <c r="I281" s="32">
        <f>IF(H281&lt;Benchmarks!C$8,0,IF(H281&lt;Benchmarks!D$8,1,IF(H281&lt;Benchmarks!E$8,2,IF(H281&lt;Benchmarks!F$8,3,IF(H281&lt;Benchmarks!G$8,4,IF(H281&lt;Benchmarks!H$8,5,6))))))</f>
        <v>1</v>
      </c>
      <c r="J281" s="33">
        <v>1</v>
      </c>
      <c r="K281" s="31">
        <f t="shared" si="29"/>
        <v>1</v>
      </c>
      <c r="L281" s="31">
        <v>0.187</v>
      </c>
      <c r="M281" s="32">
        <f>IF(L281&lt;Benchmarks!C$7,0,IF(L281&lt;Benchmarks!D$7,1,IF(L281&lt;Benchmarks!E$7,2,IF(L281&lt;Benchmarks!F$7,3,IF(L281&lt;Benchmarks!G$7,4,IF(L281&lt;Benchmarks!H$7,5,6))))))</f>
        <v>0</v>
      </c>
      <c r="N281" s="33">
        <v>1</v>
      </c>
      <c r="O281" s="31">
        <f t="shared" si="30"/>
        <v>0</v>
      </c>
      <c r="P281" s="31">
        <v>3.2160000000000002</v>
      </c>
      <c r="Q281" s="29">
        <f>IF(P281&lt;Benchmarks!C$5,0,IF(P281&lt;Benchmarks!D$5,1,IF(P281&lt;Benchmarks!E$5,2,IF(P281&lt;Benchmarks!F$5,3,IF(P281&lt;Benchmarks!G$5,4,IF(P281&lt;Benchmarks!H$5,5,6))))))</f>
        <v>0</v>
      </c>
      <c r="R281" s="33">
        <v>0.31386861310000003</v>
      </c>
      <c r="S281" s="31">
        <f t="shared" si="31"/>
        <v>0</v>
      </c>
      <c r="T281" s="31">
        <v>2.843</v>
      </c>
      <c r="U281" s="29">
        <f>IF(T281&lt;Benchmarks!C$6,0,IF(T281&lt;Benchmarks!D$6,1,IF(T281&lt;Benchmarks!E$6,2,IF(T281&lt;Benchmarks!F$6,3,IF(T281&lt;Benchmarks!G$6,4,IF(T281&lt;Benchmarks!H$6,5,6))))))</f>
        <v>0</v>
      </c>
      <c r="V281" s="33">
        <v>6.4102564099999995E-2</v>
      </c>
      <c r="W281" s="31">
        <f t="shared" si="32"/>
        <v>0</v>
      </c>
      <c r="X281" s="31">
        <f t="shared" si="33"/>
        <v>1</v>
      </c>
      <c r="Y281" s="29">
        <v>30</v>
      </c>
      <c r="Z281" s="33">
        <f t="shared" si="34"/>
        <v>3.3333333333333333E-2</v>
      </c>
    </row>
    <row r="282" spans="1:26" x14ac:dyDescent="0.45">
      <c r="A282" s="28" t="s">
        <v>4582</v>
      </c>
      <c r="B282" s="27" t="s">
        <v>4583</v>
      </c>
      <c r="C282" s="27" t="s">
        <v>4584</v>
      </c>
      <c r="D282" s="31">
        <v>2.92</v>
      </c>
      <c r="E282" s="32">
        <f>IF(D282&lt;Benchmarks!C$9,0,IF(D282&lt;Benchmarks!D$9,1,IF(D282&lt;Benchmarks!E$9,2,IF(D282&lt;Benchmarks!F$9,3,IF(D282&lt;Benchmarks!G$9,4,IF(D282&lt;Benchmarks!H$9,5,6))))))</f>
        <v>5</v>
      </c>
      <c r="F282" s="33">
        <v>0.93795620440000005</v>
      </c>
      <c r="G282" s="31">
        <f t="shared" si="28"/>
        <v>4.689781022</v>
      </c>
      <c r="H282" s="31">
        <v>1.9319999999999999</v>
      </c>
      <c r="I282" s="32">
        <f>IF(H282&lt;Benchmarks!C$8,0,IF(H282&lt;Benchmarks!D$8,1,IF(H282&lt;Benchmarks!E$8,2,IF(H282&lt;Benchmarks!F$8,3,IF(H282&lt;Benchmarks!G$8,4,IF(H282&lt;Benchmarks!H$8,5,6))))))</f>
        <v>6</v>
      </c>
      <c r="J282" s="33">
        <v>1</v>
      </c>
      <c r="K282" s="31">
        <f t="shared" si="29"/>
        <v>6</v>
      </c>
      <c r="L282" s="31">
        <v>1.1579999999999999</v>
      </c>
      <c r="M282" s="32">
        <f>IF(L282&lt;Benchmarks!C$7,0,IF(L282&lt;Benchmarks!D$7,1,IF(L282&lt;Benchmarks!E$7,2,IF(L282&lt;Benchmarks!F$7,3,IF(L282&lt;Benchmarks!G$7,4,IF(L282&lt;Benchmarks!H$7,5,6))))))</f>
        <v>6</v>
      </c>
      <c r="N282" s="33">
        <v>1</v>
      </c>
      <c r="O282" s="31">
        <f t="shared" si="30"/>
        <v>6</v>
      </c>
      <c r="P282" s="31">
        <v>6.01</v>
      </c>
      <c r="Q282" s="29">
        <f>IF(P282&lt;Benchmarks!C$5,0,IF(P282&lt;Benchmarks!D$5,1,IF(P282&lt;Benchmarks!E$5,2,IF(P282&lt;Benchmarks!F$5,3,IF(P282&lt;Benchmarks!G$5,4,IF(P282&lt;Benchmarks!H$5,5,6))))))</f>
        <v>6</v>
      </c>
      <c r="R282" s="33">
        <v>1</v>
      </c>
      <c r="S282" s="31">
        <f t="shared" si="31"/>
        <v>6</v>
      </c>
      <c r="T282" s="31">
        <v>5.1840000000000002</v>
      </c>
      <c r="U282" s="29">
        <f>IF(T282&lt;Benchmarks!C$6,0,IF(T282&lt;Benchmarks!D$6,1,IF(T282&lt;Benchmarks!E$6,2,IF(T282&lt;Benchmarks!F$6,3,IF(T282&lt;Benchmarks!G$6,4,IF(T282&lt;Benchmarks!H$6,5,6))))))</f>
        <v>6</v>
      </c>
      <c r="V282" s="33">
        <v>1</v>
      </c>
      <c r="W282" s="31">
        <f t="shared" si="32"/>
        <v>6</v>
      </c>
      <c r="X282" s="31">
        <f t="shared" si="33"/>
        <v>28.689781021999998</v>
      </c>
      <c r="Y282" s="29">
        <v>30</v>
      </c>
      <c r="Z282" s="33">
        <f t="shared" si="34"/>
        <v>0.95632603406666661</v>
      </c>
    </row>
    <row r="283" spans="1:26" x14ac:dyDescent="0.45">
      <c r="A283" s="28" t="s">
        <v>4017</v>
      </c>
      <c r="B283" s="27" t="s">
        <v>4018</v>
      </c>
      <c r="C283" s="27" t="s">
        <v>4019</v>
      </c>
      <c r="D283" s="31">
        <v>2.3450000000000002</v>
      </c>
      <c r="E283" s="32">
        <f>IF(D283&lt;Benchmarks!C$9,0,IF(D283&lt;Benchmarks!D$9,1,IF(D283&lt;Benchmarks!E$9,2,IF(D283&lt;Benchmarks!F$9,3,IF(D283&lt;Benchmarks!G$9,4,IF(D283&lt;Benchmarks!H$9,5,6))))))</f>
        <v>2</v>
      </c>
      <c r="F283" s="33">
        <v>0.98175182480000001</v>
      </c>
      <c r="G283" s="31">
        <f t="shared" si="28"/>
        <v>1.9635036496</v>
      </c>
      <c r="H283" s="31">
        <v>1.01</v>
      </c>
      <c r="I283" s="32">
        <f>IF(H283&lt;Benchmarks!C$8,0,IF(H283&lt;Benchmarks!D$8,1,IF(H283&lt;Benchmarks!E$8,2,IF(H283&lt;Benchmarks!F$8,3,IF(H283&lt;Benchmarks!G$8,4,IF(H283&lt;Benchmarks!H$8,5,6))))))</f>
        <v>1</v>
      </c>
      <c r="J283" s="33">
        <v>1</v>
      </c>
      <c r="K283" s="31">
        <f t="shared" si="29"/>
        <v>1</v>
      </c>
      <c r="L283" s="31">
        <v>0.27600000000000002</v>
      </c>
      <c r="M283" s="32">
        <f>IF(L283&lt;Benchmarks!C$7,0,IF(L283&lt;Benchmarks!D$7,1,IF(L283&lt;Benchmarks!E$7,2,IF(L283&lt;Benchmarks!F$7,3,IF(L283&lt;Benchmarks!G$7,4,IF(L283&lt;Benchmarks!H$7,5,6))))))</f>
        <v>0</v>
      </c>
      <c r="N283" s="33">
        <v>1</v>
      </c>
      <c r="O283" s="31">
        <f t="shared" si="30"/>
        <v>0</v>
      </c>
      <c r="P283" s="31">
        <v>3.6309999999999998</v>
      </c>
      <c r="Q283" s="29">
        <f>IF(P283&lt;Benchmarks!C$5,0,IF(P283&lt;Benchmarks!D$5,1,IF(P283&lt;Benchmarks!E$5,2,IF(P283&lt;Benchmarks!F$5,3,IF(P283&lt;Benchmarks!G$5,4,IF(P283&lt;Benchmarks!H$5,5,6))))))</f>
        <v>0</v>
      </c>
      <c r="R283" s="33">
        <v>0.93795620440000005</v>
      </c>
      <c r="S283" s="31">
        <f t="shared" si="31"/>
        <v>0</v>
      </c>
      <c r="T283" s="31">
        <v>3.2349999999999999</v>
      </c>
      <c r="U283" s="29">
        <f>IF(T283&lt;Benchmarks!C$6,0,IF(T283&lt;Benchmarks!D$6,1,IF(T283&lt;Benchmarks!E$6,2,IF(T283&lt;Benchmarks!F$6,3,IF(T283&lt;Benchmarks!G$6,4,IF(T283&lt;Benchmarks!H$6,5,6))))))</f>
        <v>0</v>
      </c>
      <c r="V283" s="33">
        <v>0.89743589739999996</v>
      </c>
      <c r="W283" s="31">
        <f t="shared" si="32"/>
        <v>0</v>
      </c>
      <c r="X283" s="31">
        <f t="shared" si="33"/>
        <v>2.9635036495999998</v>
      </c>
      <c r="Y283" s="29">
        <v>30</v>
      </c>
      <c r="Z283" s="33">
        <f t="shared" si="34"/>
        <v>9.8783454986666658E-2</v>
      </c>
    </row>
    <row r="284" spans="1:26" x14ac:dyDescent="0.45">
      <c r="A284" s="28" t="s">
        <v>5180</v>
      </c>
      <c r="B284" s="27" t="s">
        <v>5181</v>
      </c>
      <c r="C284" s="27" t="s">
        <v>5182</v>
      </c>
      <c r="D284" s="31">
        <v>2.8690000000000002</v>
      </c>
      <c r="E284" s="32">
        <f>IF(D284&lt;Benchmarks!C$9,0,IF(D284&lt;Benchmarks!D$9,1,IF(D284&lt;Benchmarks!E$9,2,IF(D284&lt;Benchmarks!F$9,3,IF(D284&lt;Benchmarks!G$9,4,IF(D284&lt;Benchmarks!H$9,5,6))))))</f>
        <v>5</v>
      </c>
      <c r="F284" s="33">
        <v>0.91970802920000005</v>
      </c>
      <c r="G284" s="31">
        <f t="shared" si="28"/>
        <v>4.5985401460000004</v>
      </c>
      <c r="H284" s="31">
        <v>0.88300000000000001</v>
      </c>
      <c r="I284" s="32">
        <f>IF(H284&lt;Benchmarks!C$8,0,IF(H284&lt;Benchmarks!D$8,1,IF(H284&lt;Benchmarks!E$8,2,IF(H284&lt;Benchmarks!F$8,3,IF(H284&lt;Benchmarks!G$8,4,IF(H284&lt;Benchmarks!H$8,5,6))))))</f>
        <v>0</v>
      </c>
      <c r="J284" s="33">
        <v>1</v>
      </c>
      <c r="K284" s="31">
        <f t="shared" si="29"/>
        <v>0</v>
      </c>
      <c r="L284" s="31">
        <v>0.77400000000000002</v>
      </c>
      <c r="M284" s="32">
        <f>IF(L284&lt;Benchmarks!C$7,0,IF(L284&lt;Benchmarks!D$7,1,IF(L284&lt;Benchmarks!E$7,2,IF(L284&lt;Benchmarks!F$7,3,IF(L284&lt;Benchmarks!G$7,4,IF(L284&lt;Benchmarks!H$7,5,6))))))</f>
        <v>6</v>
      </c>
      <c r="N284" s="33">
        <v>1</v>
      </c>
      <c r="O284" s="31">
        <f t="shared" si="30"/>
        <v>6</v>
      </c>
      <c r="P284" s="31">
        <v>4.5259999999999998</v>
      </c>
      <c r="Q284" s="29">
        <f>IF(P284&lt;Benchmarks!C$5,0,IF(P284&lt;Benchmarks!D$5,1,IF(P284&lt;Benchmarks!E$5,2,IF(P284&lt;Benchmarks!F$5,3,IF(P284&lt;Benchmarks!G$5,4,IF(P284&lt;Benchmarks!H$5,5,6))))))</f>
        <v>5</v>
      </c>
      <c r="R284" s="33">
        <v>0.97445255470000003</v>
      </c>
      <c r="S284" s="31">
        <f t="shared" si="31"/>
        <v>4.8722627735000001</v>
      </c>
      <c r="T284" s="31">
        <v>4.2160000000000002</v>
      </c>
      <c r="U284" s="29">
        <f>IF(T284&lt;Benchmarks!C$6,0,IF(T284&lt;Benchmarks!D$6,1,IF(T284&lt;Benchmarks!E$6,2,IF(T284&lt;Benchmarks!F$6,3,IF(T284&lt;Benchmarks!G$6,4,IF(T284&lt;Benchmarks!H$6,5,6))))))</f>
        <v>5</v>
      </c>
      <c r="V284" s="33">
        <v>0.9230769231</v>
      </c>
      <c r="W284" s="31">
        <f t="shared" si="32"/>
        <v>4.6153846155</v>
      </c>
      <c r="X284" s="31">
        <f t="shared" si="33"/>
        <v>20.086187535000001</v>
      </c>
      <c r="Y284" s="29">
        <v>30</v>
      </c>
      <c r="Z284" s="33">
        <f t="shared" si="34"/>
        <v>0.66953958450000006</v>
      </c>
    </row>
    <row r="285" spans="1:26" x14ac:dyDescent="0.45">
      <c r="A285" s="28" t="s">
        <v>444</v>
      </c>
      <c r="B285" s="27" t="s">
        <v>445</v>
      </c>
      <c r="C285" s="27" t="s">
        <v>446</v>
      </c>
      <c r="D285" s="31">
        <v>2.5289999999999999</v>
      </c>
      <c r="E285" s="32">
        <f>IF(D285&lt;Benchmarks!C$9,0,IF(D285&lt;Benchmarks!D$9,1,IF(D285&lt;Benchmarks!E$9,2,IF(D285&lt;Benchmarks!F$9,3,IF(D285&lt;Benchmarks!G$9,4,IF(D285&lt;Benchmarks!H$9,5,6))))))</f>
        <v>3</v>
      </c>
      <c r="F285" s="33">
        <v>0.66423357660000004</v>
      </c>
      <c r="G285" s="31">
        <f t="shared" si="28"/>
        <v>1.9927007298000001</v>
      </c>
      <c r="H285" s="31">
        <v>1.161</v>
      </c>
      <c r="I285" s="32">
        <f>IF(H285&lt;Benchmarks!C$8,0,IF(H285&lt;Benchmarks!D$8,1,IF(H285&lt;Benchmarks!E$8,2,IF(H285&lt;Benchmarks!F$8,3,IF(H285&lt;Benchmarks!G$8,4,IF(H285&lt;Benchmarks!H$8,5,6))))))</f>
        <v>3</v>
      </c>
      <c r="J285" s="33">
        <v>1</v>
      </c>
      <c r="K285" s="31">
        <f t="shared" si="29"/>
        <v>3</v>
      </c>
      <c r="L285" s="31">
        <v>0.51300000000000001</v>
      </c>
      <c r="M285" s="32">
        <f>IF(L285&lt;Benchmarks!C$7,0,IF(L285&lt;Benchmarks!D$7,1,IF(L285&lt;Benchmarks!E$7,2,IF(L285&lt;Benchmarks!F$7,3,IF(L285&lt;Benchmarks!G$7,4,IF(L285&lt;Benchmarks!H$7,5,6))))))</f>
        <v>4</v>
      </c>
      <c r="N285" s="33">
        <v>1</v>
      </c>
      <c r="O285" s="31">
        <f t="shared" si="30"/>
        <v>4</v>
      </c>
      <c r="P285" s="31">
        <v>4.2030000000000003</v>
      </c>
      <c r="Q285" s="29">
        <f>IF(P285&lt;Benchmarks!C$5,0,IF(P285&lt;Benchmarks!D$5,1,IF(P285&lt;Benchmarks!E$5,2,IF(P285&lt;Benchmarks!F$5,3,IF(P285&lt;Benchmarks!G$5,4,IF(P285&lt;Benchmarks!H$5,5,6))))))</f>
        <v>4</v>
      </c>
      <c r="R285" s="33">
        <v>0.79562043800000004</v>
      </c>
      <c r="S285" s="31">
        <f t="shared" si="31"/>
        <v>3.1824817520000002</v>
      </c>
      <c r="T285" s="31">
        <v>3.677</v>
      </c>
      <c r="U285" s="29">
        <f>IF(T285&lt;Benchmarks!C$6,0,IF(T285&lt;Benchmarks!D$6,1,IF(T285&lt;Benchmarks!E$6,2,IF(T285&lt;Benchmarks!F$6,3,IF(T285&lt;Benchmarks!G$6,4,IF(T285&lt;Benchmarks!H$6,5,6))))))</f>
        <v>3</v>
      </c>
      <c r="V285" s="33">
        <v>0.51282051279999996</v>
      </c>
      <c r="W285" s="31">
        <f t="shared" si="32"/>
        <v>1.5384615384</v>
      </c>
      <c r="X285" s="31">
        <f t="shared" si="33"/>
        <v>13.7136440202</v>
      </c>
      <c r="Y285" s="29">
        <v>30</v>
      </c>
      <c r="Z285" s="33">
        <f t="shared" si="34"/>
        <v>0.45712146734000003</v>
      </c>
    </row>
    <row r="286" spans="1:26" x14ac:dyDescent="0.45">
      <c r="A286" s="28" t="s">
        <v>2011</v>
      </c>
      <c r="B286" s="27" t="s">
        <v>2012</v>
      </c>
      <c r="C286" s="27" t="s">
        <v>2013</v>
      </c>
      <c r="D286" s="31">
        <v>2.859</v>
      </c>
      <c r="E286" s="32">
        <f>IF(D286&lt;Benchmarks!C$9,0,IF(D286&lt;Benchmarks!D$9,1,IF(D286&lt;Benchmarks!E$9,2,IF(D286&lt;Benchmarks!F$9,3,IF(D286&lt;Benchmarks!G$9,4,IF(D286&lt;Benchmarks!H$9,5,6))))))</f>
        <v>5</v>
      </c>
      <c r="F286" s="33">
        <v>0.96715328469999995</v>
      </c>
      <c r="G286" s="31">
        <f t="shared" si="28"/>
        <v>4.8357664235</v>
      </c>
      <c r="H286" s="31">
        <v>0.84399999999999997</v>
      </c>
      <c r="I286" s="32">
        <f>IF(H286&lt;Benchmarks!C$8,0,IF(H286&lt;Benchmarks!D$8,1,IF(H286&lt;Benchmarks!E$8,2,IF(H286&lt;Benchmarks!F$8,3,IF(H286&lt;Benchmarks!G$8,4,IF(H286&lt;Benchmarks!H$8,5,6))))))</f>
        <v>0</v>
      </c>
      <c r="J286" s="33">
        <v>1</v>
      </c>
      <c r="K286" s="31">
        <f t="shared" si="29"/>
        <v>0</v>
      </c>
      <c r="L286" s="31">
        <v>0.67500000000000004</v>
      </c>
      <c r="M286" s="32">
        <f>IF(L286&lt;Benchmarks!C$7,0,IF(L286&lt;Benchmarks!D$7,1,IF(L286&lt;Benchmarks!E$7,2,IF(L286&lt;Benchmarks!F$7,3,IF(L286&lt;Benchmarks!G$7,4,IF(L286&lt;Benchmarks!H$7,5,6))))))</f>
        <v>5</v>
      </c>
      <c r="N286" s="33">
        <v>1</v>
      </c>
      <c r="O286" s="31">
        <f t="shared" si="30"/>
        <v>5</v>
      </c>
      <c r="P286" s="31">
        <v>4.3780000000000001</v>
      </c>
      <c r="Q286" s="29">
        <f>IF(P286&lt;Benchmarks!C$5,0,IF(P286&lt;Benchmarks!D$5,1,IF(P286&lt;Benchmarks!E$5,2,IF(P286&lt;Benchmarks!F$5,3,IF(P286&lt;Benchmarks!G$5,4,IF(P286&lt;Benchmarks!H$5,5,6))))))</f>
        <v>5</v>
      </c>
      <c r="R286" s="33">
        <v>0.66788321169999998</v>
      </c>
      <c r="S286" s="31">
        <f t="shared" si="31"/>
        <v>3.3394160584999999</v>
      </c>
      <c r="T286" s="31">
        <v>4.0010000000000003</v>
      </c>
      <c r="U286" s="29">
        <f>IF(T286&lt;Benchmarks!C$6,0,IF(T286&lt;Benchmarks!D$6,1,IF(T286&lt;Benchmarks!E$6,2,IF(T286&lt;Benchmarks!F$6,3,IF(T286&lt;Benchmarks!G$6,4,IF(T286&lt;Benchmarks!H$6,5,6))))))</f>
        <v>5</v>
      </c>
      <c r="V286" s="33">
        <v>0.6923076923</v>
      </c>
      <c r="W286" s="31">
        <f t="shared" si="32"/>
        <v>3.4615384615</v>
      </c>
      <c r="X286" s="31">
        <f t="shared" si="33"/>
        <v>16.636720943499999</v>
      </c>
      <c r="Y286" s="29">
        <v>30</v>
      </c>
      <c r="Z286" s="33">
        <f t="shared" si="34"/>
        <v>0.55455736478333328</v>
      </c>
    </row>
    <row r="287" spans="1:26" x14ac:dyDescent="0.45">
      <c r="A287" s="28" t="s">
        <v>2518</v>
      </c>
      <c r="B287" s="27" t="s">
        <v>2519</v>
      </c>
      <c r="C287" s="27" t="s">
        <v>2520</v>
      </c>
      <c r="D287" s="31">
        <v>2.4129999999999998</v>
      </c>
      <c r="E287" s="32">
        <f>IF(D287&lt;Benchmarks!C$9,0,IF(D287&lt;Benchmarks!D$9,1,IF(D287&lt;Benchmarks!E$9,2,IF(D287&lt;Benchmarks!F$9,3,IF(D287&lt;Benchmarks!G$9,4,IF(D287&lt;Benchmarks!H$9,5,6))))))</f>
        <v>2</v>
      </c>
      <c r="F287" s="33">
        <v>0.18248175180000001</v>
      </c>
      <c r="G287" s="31">
        <f t="shared" si="28"/>
        <v>0.36496350360000002</v>
      </c>
      <c r="H287" s="31">
        <v>1.2030000000000001</v>
      </c>
      <c r="I287" s="32">
        <f>IF(H287&lt;Benchmarks!C$8,0,IF(H287&lt;Benchmarks!D$8,1,IF(H287&lt;Benchmarks!E$8,2,IF(H287&lt;Benchmarks!F$8,3,IF(H287&lt;Benchmarks!G$8,4,IF(H287&lt;Benchmarks!H$8,5,6))))))</f>
        <v>4</v>
      </c>
      <c r="J287" s="33">
        <v>1</v>
      </c>
      <c r="K287" s="31">
        <f t="shared" si="29"/>
        <v>4</v>
      </c>
      <c r="L287" s="31">
        <v>0.48299999999999998</v>
      </c>
      <c r="M287" s="32">
        <f>IF(L287&lt;Benchmarks!C$7,0,IF(L287&lt;Benchmarks!D$7,1,IF(L287&lt;Benchmarks!E$7,2,IF(L287&lt;Benchmarks!F$7,3,IF(L287&lt;Benchmarks!G$7,4,IF(L287&lt;Benchmarks!H$7,5,6))))))</f>
        <v>4</v>
      </c>
      <c r="N287" s="33">
        <v>1</v>
      </c>
      <c r="O287" s="31">
        <f t="shared" si="30"/>
        <v>4</v>
      </c>
      <c r="P287" s="31">
        <v>4.0979999999999999</v>
      </c>
      <c r="Q287" s="29">
        <f>IF(P287&lt;Benchmarks!C$5,0,IF(P287&lt;Benchmarks!D$5,1,IF(P287&lt;Benchmarks!E$5,2,IF(P287&lt;Benchmarks!F$5,3,IF(P287&lt;Benchmarks!G$5,4,IF(P287&lt;Benchmarks!H$5,5,6))))))</f>
        <v>3</v>
      </c>
      <c r="R287" s="33">
        <v>0.53649635039999999</v>
      </c>
      <c r="S287" s="31">
        <f t="shared" si="31"/>
        <v>1.6094890512</v>
      </c>
      <c r="T287" s="31">
        <v>3.726</v>
      </c>
      <c r="U287" s="29">
        <f>IF(T287&lt;Benchmarks!C$6,0,IF(T287&lt;Benchmarks!D$6,1,IF(T287&lt;Benchmarks!E$6,2,IF(T287&lt;Benchmarks!F$6,3,IF(T287&lt;Benchmarks!G$6,4,IF(T287&lt;Benchmarks!H$6,5,6))))))</f>
        <v>3</v>
      </c>
      <c r="V287" s="33">
        <v>0.4615384615</v>
      </c>
      <c r="W287" s="31">
        <f t="shared" si="32"/>
        <v>1.3846153845</v>
      </c>
      <c r="X287" s="31">
        <f t="shared" si="33"/>
        <v>11.359067939299999</v>
      </c>
      <c r="Y287" s="29">
        <v>30</v>
      </c>
      <c r="Z287" s="33">
        <f t="shared" si="34"/>
        <v>0.37863559797666663</v>
      </c>
    </row>
    <row r="288" spans="1:26" x14ac:dyDescent="0.45">
      <c r="A288" s="28" t="s">
        <v>886</v>
      </c>
      <c r="B288" s="27" t="s">
        <v>887</v>
      </c>
      <c r="C288" s="27" t="s">
        <v>888</v>
      </c>
      <c r="D288" s="31">
        <v>2.5979999999999999</v>
      </c>
      <c r="E288" s="32">
        <f>IF(D288&lt;Benchmarks!C$9,0,IF(D288&lt;Benchmarks!D$9,1,IF(D288&lt;Benchmarks!E$9,2,IF(D288&lt;Benchmarks!F$9,3,IF(D288&lt;Benchmarks!G$9,4,IF(D288&lt;Benchmarks!H$9,5,6))))))</f>
        <v>4</v>
      </c>
      <c r="F288" s="33">
        <v>0.97080291969999999</v>
      </c>
      <c r="G288" s="31">
        <f t="shared" si="28"/>
        <v>3.8832116788</v>
      </c>
      <c r="H288" s="31">
        <v>1.5389999999999999</v>
      </c>
      <c r="I288" s="32">
        <f>IF(H288&lt;Benchmarks!C$8,0,IF(H288&lt;Benchmarks!D$8,1,IF(H288&lt;Benchmarks!E$8,2,IF(H288&lt;Benchmarks!F$8,3,IF(H288&lt;Benchmarks!G$8,4,IF(H288&lt;Benchmarks!H$8,5,6))))))</f>
        <v>6</v>
      </c>
      <c r="J288" s="33">
        <v>1</v>
      </c>
      <c r="K288" s="31">
        <f t="shared" si="29"/>
        <v>6</v>
      </c>
      <c r="L288" s="31">
        <v>0.30399999999999999</v>
      </c>
      <c r="M288" s="32">
        <f>IF(L288&lt;Benchmarks!C$7,0,IF(L288&lt;Benchmarks!D$7,1,IF(L288&lt;Benchmarks!E$7,2,IF(L288&lt;Benchmarks!F$7,3,IF(L288&lt;Benchmarks!G$7,4,IF(L288&lt;Benchmarks!H$7,5,6))))))</f>
        <v>0</v>
      </c>
      <c r="N288" s="33">
        <v>1</v>
      </c>
      <c r="O288" s="31">
        <f t="shared" si="30"/>
        <v>0</v>
      </c>
      <c r="P288" s="31">
        <v>4.4420000000000002</v>
      </c>
      <c r="Q288" s="29">
        <f>IF(P288&lt;Benchmarks!C$5,0,IF(P288&lt;Benchmarks!D$5,1,IF(P288&lt;Benchmarks!E$5,2,IF(P288&lt;Benchmarks!F$5,3,IF(P288&lt;Benchmarks!G$5,4,IF(P288&lt;Benchmarks!H$5,5,6))))))</f>
        <v>5</v>
      </c>
      <c r="R288" s="33">
        <v>1</v>
      </c>
      <c r="S288" s="31">
        <f t="shared" si="31"/>
        <v>5</v>
      </c>
      <c r="T288" s="31">
        <v>4.1109999999999998</v>
      </c>
      <c r="U288" s="29">
        <f>IF(T288&lt;Benchmarks!C$6,0,IF(T288&lt;Benchmarks!D$6,1,IF(T288&lt;Benchmarks!E$6,2,IF(T288&lt;Benchmarks!F$6,3,IF(T288&lt;Benchmarks!G$6,4,IF(T288&lt;Benchmarks!H$6,5,6))))))</f>
        <v>5</v>
      </c>
      <c r="V288" s="33">
        <v>1</v>
      </c>
      <c r="W288" s="31">
        <f t="shared" si="32"/>
        <v>5</v>
      </c>
      <c r="X288" s="31">
        <f t="shared" si="33"/>
        <v>19.883211678799999</v>
      </c>
      <c r="Y288" s="29">
        <v>30</v>
      </c>
      <c r="Z288" s="33">
        <f t="shared" si="34"/>
        <v>0.66277372262666667</v>
      </c>
    </row>
    <row r="289" spans="1:26" x14ac:dyDescent="0.45">
      <c r="A289" s="28" t="s">
        <v>2282</v>
      </c>
      <c r="B289" s="27" t="s">
        <v>2283</v>
      </c>
      <c r="C289" s="27" t="s">
        <v>2284</v>
      </c>
      <c r="D289" s="31">
        <v>2.4470000000000001</v>
      </c>
      <c r="E289" s="32">
        <f>IF(D289&lt;Benchmarks!C$9,0,IF(D289&lt;Benchmarks!D$9,1,IF(D289&lt;Benchmarks!E$9,2,IF(D289&lt;Benchmarks!F$9,3,IF(D289&lt;Benchmarks!G$9,4,IF(D289&lt;Benchmarks!H$9,5,6))))))</f>
        <v>3</v>
      </c>
      <c r="F289" s="33">
        <v>0.41240875910000002</v>
      </c>
      <c r="G289" s="31">
        <f t="shared" si="28"/>
        <v>1.2372262773</v>
      </c>
      <c r="H289" s="31">
        <v>1.165</v>
      </c>
      <c r="I289" s="32">
        <f>IF(H289&lt;Benchmarks!C$8,0,IF(H289&lt;Benchmarks!D$8,1,IF(H289&lt;Benchmarks!E$8,2,IF(H289&lt;Benchmarks!F$8,3,IF(H289&lt;Benchmarks!G$8,4,IF(H289&lt;Benchmarks!H$8,5,6))))))</f>
        <v>4</v>
      </c>
      <c r="J289" s="33">
        <v>1</v>
      </c>
      <c r="K289" s="31">
        <f t="shared" si="29"/>
        <v>4</v>
      </c>
      <c r="L289" s="31">
        <v>0.23699999999999999</v>
      </c>
      <c r="M289" s="32">
        <f>IF(L289&lt;Benchmarks!C$7,0,IF(L289&lt;Benchmarks!D$7,1,IF(L289&lt;Benchmarks!E$7,2,IF(L289&lt;Benchmarks!F$7,3,IF(L289&lt;Benchmarks!G$7,4,IF(L289&lt;Benchmarks!H$7,5,6))))))</f>
        <v>0</v>
      </c>
      <c r="N289" s="33">
        <v>1</v>
      </c>
      <c r="O289" s="31">
        <f t="shared" si="30"/>
        <v>0</v>
      </c>
      <c r="P289" s="31">
        <v>3.8490000000000002</v>
      </c>
      <c r="Q289" s="29">
        <f>IF(P289&lt;Benchmarks!C$5,0,IF(P289&lt;Benchmarks!D$5,1,IF(P289&lt;Benchmarks!E$5,2,IF(P289&lt;Benchmarks!F$5,3,IF(P289&lt;Benchmarks!G$5,4,IF(P289&lt;Benchmarks!H$5,5,6))))))</f>
        <v>2</v>
      </c>
      <c r="R289" s="33">
        <v>0.99270072990000002</v>
      </c>
      <c r="S289" s="31">
        <f t="shared" si="31"/>
        <v>1.9854014598</v>
      </c>
      <c r="T289" s="31">
        <v>3.714</v>
      </c>
      <c r="U289" s="29">
        <f>IF(T289&lt;Benchmarks!C$6,0,IF(T289&lt;Benchmarks!D$6,1,IF(T289&lt;Benchmarks!E$6,2,IF(T289&lt;Benchmarks!F$6,3,IF(T289&lt;Benchmarks!G$6,4,IF(T289&lt;Benchmarks!H$6,5,6))))))</f>
        <v>3</v>
      </c>
      <c r="V289" s="33">
        <v>0.98717948720000004</v>
      </c>
      <c r="W289" s="31">
        <f t="shared" si="32"/>
        <v>2.9615384616</v>
      </c>
      <c r="X289" s="31">
        <f t="shared" si="33"/>
        <v>10.1841661987</v>
      </c>
      <c r="Y289" s="29">
        <v>30</v>
      </c>
      <c r="Z289" s="33">
        <f t="shared" si="34"/>
        <v>0.33947220662333333</v>
      </c>
    </row>
    <row r="290" spans="1:26" x14ac:dyDescent="0.45">
      <c r="A290" s="28" t="s">
        <v>896</v>
      </c>
      <c r="B290" s="27" t="s">
        <v>897</v>
      </c>
      <c r="C290" s="27" t="s">
        <v>898</v>
      </c>
      <c r="D290" s="31">
        <v>2.976</v>
      </c>
      <c r="E290" s="32">
        <f>IF(D290&lt;Benchmarks!C$9,0,IF(D290&lt;Benchmarks!D$9,1,IF(D290&lt;Benchmarks!E$9,2,IF(D290&lt;Benchmarks!F$9,3,IF(D290&lt;Benchmarks!G$9,4,IF(D290&lt;Benchmarks!H$9,5,6))))))</f>
        <v>5</v>
      </c>
      <c r="F290" s="33">
        <v>0.94890510949999995</v>
      </c>
      <c r="G290" s="31">
        <f t="shared" si="28"/>
        <v>4.7445255474999994</v>
      </c>
      <c r="H290" s="31">
        <v>1.4910000000000001</v>
      </c>
      <c r="I290" s="32">
        <f>IF(H290&lt;Benchmarks!C$8,0,IF(H290&lt;Benchmarks!D$8,1,IF(H290&lt;Benchmarks!E$8,2,IF(H290&lt;Benchmarks!F$8,3,IF(H290&lt;Benchmarks!G$8,4,IF(H290&lt;Benchmarks!H$8,5,6))))))</f>
        <v>6</v>
      </c>
      <c r="J290" s="33">
        <v>1</v>
      </c>
      <c r="K290" s="31">
        <f t="shared" si="29"/>
        <v>6</v>
      </c>
      <c r="L290" s="31">
        <v>1.6619999999999999</v>
      </c>
      <c r="M290" s="32">
        <f>IF(L290&lt;Benchmarks!C$7,0,IF(L290&lt;Benchmarks!D$7,1,IF(L290&lt;Benchmarks!E$7,2,IF(L290&lt;Benchmarks!F$7,3,IF(L290&lt;Benchmarks!G$7,4,IF(L290&lt;Benchmarks!H$7,5,6))))))</f>
        <v>6</v>
      </c>
      <c r="N290" s="33">
        <v>1</v>
      </c>
      <c r="O290" s="31">
        <f t="shared" si="30"/>
        <v>6</v>
      </c>
      <c r="P290" s="31">
        <v>6.1280000000000001</v>
      </c>
      <c r="Q290" s="29">
        <f>IF(P290&lt;Benchmarks!C$5,0,IF(P290&lt;Benchmarks!D$5,1,IF(P290&lt;Benchmarks!E$5,2,IF(P290&lt;Benchmarks!F$5,3,IF(P290&lt;Benchmarks!G$5,4,IF(P290&lt;Benchmarks!H$5,5,6))))))</f>
        <v>6</v>
      </c>
      <c r="R290" s="33">
        <v>1</v>
      </c>
      <c r="S290" s="31">
        <f t="shared" si="31"/>
        <v>6</v>
      </c>
      <c r="T290" s="31">
        <v>5.1319999999999997</v>
      </c>
      <c r="U290" s="29">
        <f>IF(T290&lt;Benchmarks!C$6,0,IF(T290&lt;Benchmarks!D$6,1,IF(T290&lt;Benchmarks!E$6,2,IF(T290&lt;Benchmarks!F$6,3,IF(T290&lt;Benchmarks!G$6,4,IF(T290&lt;Benchmarks!H$6,5,6))))))</f>
        <v>6</v>
      </c>
      <c r="V290" s="33">
        <v>1</v>
      </c>
      <c r="W290" s="31">
        <f t="shared" si="32"/>
        <v>6</v>
      </c>
      <c r="X290" s="31">
        <f t="shared" si="33"/>
        <v>28.7445255475</v>
      </c>
      <c r="Y290" s="29">
        <v>30</v>
      </c>
      <c r="Z290" s="33">
        <f t="shared" si="34"/>
        <v>0.95815085158333335</v>
      </c>
    </row>
    <row r="291" spans="1:26" x14ac:dyDescent="0.45">
      <c r="A291" s="28" t="s">
        <v>291</v>
      </c>
      <c r="B291" s="27" t="s">
        <v>292</v>
      </c>
      <c r="C291" s="27" t="s">
        <v>293</v>
      </c>
      <c r="D291" s="31">
        <v>2.427</v>
      </c>
      <c r="E291" s="32">
        <f>IF(D291&lt;Benchmarks!C$9,0,IF(D291&lt;Benchmarks!D$9,1,IF(D291&lt;Benchmarks!E$9,2,IF(D291&lt;Benchmarks!F$9,3,IF(D291&lt;Benchmarks!G$9,4,IF(D291&lt;Benchmarks!H$9,5,6))))))</f>
        <v>2</v>
      </c>
      <c r="F291" s="33">
        <v>0.43065693430000002</v>
      </c>
      <c r="G291" s="31">
        <f t="shared" si="28"/>
        <v>0.86131386860000003</v>
      </c>
      <c r="H291" s="31">
        <v>1.097</v>
      </c>
      <c r="I291" s="32">
        <f>IF(H291&lt;Benchmarks!C$8,0,IF(H291&lt;Benchmarks!D$8,1,IF(H291&lt;Benchmarks!E$8,2,IF(H291&lt;Benchmarks!F$8,3,IF(H291&lt;Benchmarks!G$8,4,IF(H291&lt;Benchmarks!H$8,5,6))))))</f>
        <v>2</v>
      </c>
      <c r="J291" s="33">
        <v>1</v>
      </c>
      <c r="K291" s="31">
        <f t="shared" si="29"/>
        <v>2</v>
      </c>
      <c r="L291" s="31">
        <v>0.34699999999999998</v>
      </c>
      <c r="M291" s="32">
        <f>IF(L291&lt;Benchmarks!C$7,0,IF(L291&lt;Benchmarks!D$7,1,IF(L291&lt;Benchmarks!E$7,2,IF(L291&lt;Benchmarks!F$7,3,IF(L291&lt;Benchmarks!G$7,4,IF(L291&lt;Benchmarks!H$7,5,6))))))</f>
        <v>1</v>
      </c>
      <c r="N291" s="33">
        <v>1</v>
      </c>
      <c r="O291" s="31">
        <f t="shared" si="30"/>
        <v>1</v>
      </c>
      <c r="P291" s="31">
        <v>3.871</v>
      </c>
      <c r="Q291" s="29">
        <f>IF(P291&lt;Benchmarks!C$5,0,IF(P291&lt;Benchmarks!D$5,1,IF(P291&lt;Benchmarks!E$5,2,IF(P291&lt;Benchmarks!F$5,3,IF(P291&lt;Benchmarks!G$5,4,IF(P291&lt;Benchmarks!H$5,5,6))))))</f>
        <v>2</v>
      </c>
      <c r="R291" s="33">
        <v>0.54014598540000003</v>
      </c>
      <c r="S291" s="31">
        <f t="shared" si="31"/>
        <v>1.0802919708000001</v>
      </c>
      <c r="T291" s="31">
        <v>3.4430000000000001</v>
      </c>
      <c r="U291" s="29">
        <f>IF(T291&lt;Benchmarks!C$6,0,IF(T291&lt;Benchmarks!D$6,1,IF(T291&lt;Benchmarks!E$6,2,IF(T291&lt;Benchmarks!F$6,3,IF(T291&lt;Benchmarks!G$6,4,IF(T291&lt;Benchmarks!H$6,5,6))))))</f>
        <v>2</v>
      </c>
      <c r="V291" s="33">
        <v>0.24358974359999999</v>
      </c>
      <c r="W291" s="31">
        <f t="shared" si="32"/>
        <v>0.48717948719999998</v>
      </c>
      <c r="X291" s="31">
        <f t="shared" si="33"/>
        <v>5.4287853265999999</v>
      </c>
      <c r="Y291" s="29">
        <v>30</v>
      </c>
      <c r="Z291" s="33">
        <f t="shared" si="34"/>
        <v>0.18095951088666667</v>
      </c>
    </row>
    <row r="292" spans="1:26" x14ac:dyDescent="0.45">
      <c r="A292" s="40" t="s">
        <v>5425</v>
      </c>
      <c r="B292" s="27" t="s">
        <v>5426</v>
      </c>
      <c r="C292" s="27" t="s">
        <v>5427</v>
      </c>
      <c r="D292" s="31">
        <v>3.0459999999999998</v>
      </c>
      <c r="E292" s="32">
        <f>IF(D292&lt;Benchmarks!C$9,0,IF(D292&lt;Benchmarks!D$9,1,IF(D292&lt;Benchmarks!E$9,2,IF(D292&lt;Benchmarks!F$9,3,IF(D292&lt;Benchmarks!G$9,4,IF(D292&lt;Benchmarks!H$9,5,6))))))</f>
        <v>5</v>
      </c>
      <c r="F292" s="37">
        <v>0.64963503649999998</v>
      </c>
      <c r="G292" s="31">
        <f t="shared" si="28"/>
        <v>3.2481751824999998</v>
      </c>
      <c r="H292" s="31">
        <v>1.399</v>
      </c>
      <c r="I292" s="32">
        <f>IF(H292&lt;Benchmarks!C$8,0,IF(H292&lt;Benchmarks!D$8,1,IF(H292&lt;Benchmarks!E$8,2,IF(H292&lt;Benchmarks!F$8,3,IF(H292&lt;Benchmarks!G$8,4,IF(H292&lt;Benchmarks!H$8,5,6))))))</f>
        <v>5</v>
      </c>
      <c r="J292" s="37">
        <v>0.66788321169999998</v>
      </c>
      <c r="K292" s="31">
        <f t="shared" si="29"/>
        <v>3.3394160584999999</v>
      </c>
      <c r="L292" s="31">
        <v>0.40100000000000002</v>
      </c>
      <c r="M292" s="32">
        <f>IF(L292&lt;Benchmarks!C$7,0,IF(L292&lt;Benchmarks!D$7,1,IF(L292&lt;Benchmarks!E$7,2,IF(L292&lt;Benchmarks!F$7,3,IF(L292&lt;Benchmarks!G$7,4,IF(L292&lt;Benchmarks!H$7,5,6))))))</f>
        <v>3</v>
      </c>
      <c r="N292" s="37">
        <v>0.66788321169999998</v>
      </c>
      <c r="O292" s="31">
        <f t="shared" si="30"/>
        <v>2.0036496350999999</v>
      </c>
      <c r="P292" s="31">
        <v>4.8460000000000001</v>
      </c>
      <c r="Q292" s="29">
        <f>IF(P292&lt;Benchmarks!C$5,0,IF(P292&lt;Benchmarks!D$5,1,IF(P292&lt;Benchmarks!E$5,2,IF(P292&lt;Benchmarks!F$5,3,IF(P292&lt;Benchmarks!G$5,4,IF(P292&lt;Benchmarks!H$5,5,6))))))</f>
        <v>5</v>
      </c>
      <c r="R292" s="37">
        <v>0.6605839416</v>
      </c>
      <c r="S292" s="31">
        <f t="shared" si="31"/>
        <v>3.3029197080000001</v>
      </c>
      <c r="T292" s="31">
        <v>4.2880000000000003</v>
      </c>
      <c r="U292" s="29">
        <f>IF(T292&lt;Benchmarks!C$6,0,IF(T292&lt;Benchmarks!D$6,1,IF(T292&lt;Benchmarks!E$6,2,IF(T292&lt;Benchmarks!F$6,3,IF(T292&lt;Benchmarks!G$6,4,IF(T292&lt;Benchmarks!H$6,5,6))))))</f>
        <v>5</v>
      </c>
      <c r="V292" s="37">
        <v>0.64102564100000003</v>
      </c>
      <c r="W292" s="31">
        <f t="shared" si="32"/>
        <v>3.2051282050000003</v>
      </c>
      <c r="X292" s="31">
        <f t="shared" si="33"/>
        <v>15.099288789100001</v>
      </c>
      <c r="Y292" s="29">
        <v>30</v>
      </c>
      <c r="Z292" s="33">
        <f t="shared" si="34"/>
        <v>0.50330962630333331</v>
      </c>
    </row>
    <row r="293" spans="1:26" x14ac:dyDescent="0.45">
      <c r="A293" s="28" t="s">
        <v>424</v>
      </c>
      <c r="B293" s="27" t="s">
        <v>425</v>
      </c>
      <c r="C293" s="27" t="s">
        <v>426</v>
      </c>
      <c r="D293" s="31">
        <v>2.3370000000000002</v>
      </c>
      <c r="E293" s="32">
        <f>IF(D293&lt;Benchmarks!C$9,0,IF(D293&lt;Benchmarks!D$9,1,IF(D293&lt;Benchmarks!E$9,2,IF(D293&lt;Benchmarks!F$9,3,IF(D293&lt;Benchmarks!G$9,4,IF(D293&lt;Benchmarks!H$9,5,6))))))</f>
        <v>2</v>
      </c>
      <c r="F293" s="33">
        <v>0.79927007299999997</v>
      </c>
      <c r="G293" s="31">
        <f t="shared" si="28"/>
        <v>1.5985401459999999</v>
      </c>
      <c r="H293" s="31">
        <v>0.89200000000000002</v>
      </c>
      <c r="I293" s="32">
        <f>IF(H293&lt;Benchmarks!C$8,0,IF(H293&lt;Benchmarks!D$8,1,IF(H293&lt;Benchmarks!E$8,2,IF(H293&lt;Benchmarks!F$8,3,IF(H293&lt;Benchmarks!G$8,4,IF(H293&lt;Benchmarks!H$8,5,6))))))</f>
        <v>0</v>
      </c>
      <c r="J293" s="33">
        <v>1</v>
      </c>
      <c r="K293" s="31">
        <f t="shared" si="29"/>
        <v>0</v>
      </c>
      <c r="L293" s="31">
        <v>0.42299999999999999</v>
      </c>
      <c r="M293" s="32">
        <f>IF(L293&lt;Benchmarks!C$7,0,IF(L293&lt;Benchmarks!D$7,1,IF(L293&lt;Benchmarks!E$7,2,IF(L293&lt;Benchmarks!F$7,3,IF(L293&lt;Benchmarks!G$7,4,IF(L293&lt;Benchmarks!H$7,5,6))))))</f>
        <v>3</v>
      </c>
      <c r="N293" s="33">
        <v>1</v>
      </c>
      <c r="O293" s="31">
        <f t="shared" si="30"/>
        <v>3</v>
      </c>
      <c r="P293" s="31">
        <v>3.6520000000000001</v>
      </c>
      <c r="Q293" s="29">
        <f>IF(P293&lt;Benchmarks!C$5,0,IF(P293&lt;Benchmarks!D$5,1,IF(P293&lt;Benchmarks!E$5,2,IF(P293&lt;Benchmarks!F$5,3,IF(P293&lt;Benchmarks!G$5,4,IF(P293&lt;Benchmarks!H$5,5,6))))))</f>
        <v>1</v>
      </c>
      <c r="R293" s="33">
        <v>0.76277372259999998</v>
      </c>
      <c r="S293" s="31">
        <f t="shared" si="31"/>
        <v>0.76277372259999998</v>
      </c>
      <c r="T293" s="31">
        <v>3.3370000000000002</v>
      </c>
      <c r="U293" s="29">
        <f>IF(T293&lt;Benchmarks!C$6,0,IF(T293&lt;Benchmarks!D$6,1,IF(T293&lt;Benchmarks!E$6,2,IF(T293&lt;Benchmarks!F$6,3,IF(T293&lt;Benchmarks!G$6,4,IF(T293&lt;Benchmarks!H$6,5,6))))))</f>
        <v>1</v>
      </c>
      <c r="V293" s="33">
        <v>0.51282051279999996</v>
      </c>
      <c r="W293" s="31">
        <f t="shared" si="32"/>
        <v>0.51282051279999996</v>
      </c>
      <c r="X293" s="31">
        <f t="shared" si="33"/>
        <v>5.8741343813999993</v>
      </c>
      <c r="Y293" s="29">
        <v>30</v>
      </c>
      <c r="Z293" s="33">
        <f t="shared" si="34"/>
        <v>0.19580447937999998</v>
      </c>
    </row>
    <row r="294" spans="1:26" x14ac:dyDescent="0.45">
      <c r="A294" s="28" t="s">
        <v>3064</v>
      </c>
      <c r="B294" s="27" t="s">
        <v>3065</v>
      </c>
      <c r="C294" s="27" t="s">
        <v>3066</v>
      </c>
      <c r="D294" s="31">
        <v>2.427</v>
      </c>
      <c r="E294" s="32">
        <f>IF(D294&lt;Benchmarks!C$9,0,IF(D294&lt;Benchmarks!D$9,1,IF(D294&lt;Benchmarks!E$9,2,IF(D294&lt;Benchmarks!F$9,3,IF(D294&lt;Benchmarks!G$9,4,IF(D294&lt;Benchmarks!H$9,5,6))))))</f>
        <v>2</v>
      </c>
      <c r="F294" s="33">
        <v>0.96715328469999995</v>
      </c>
      <c r="G294" s="31">
        <f t="shared" si="28"/>
        <v>1.9343065693999999</v>
      </c>
      <c r="H294" s="31">
        <v>1.2949999999999999</v>
      </c>
      <c r="I294" s="32">
        <f>IF(H294&lt;Benchmarks!C$8,0,IF(H294&lt;Benchmarks!D$8,1,IF(H294&lt;Benchmarks!E$8,2,IF(H294&lt;Benchmarks!F$8,3,IF(H294&lt;Benchmarks!G$8,4,IF(H294&lt;Benchmarks!H$8,5,6))))))</f>
        <v>5</v>
      </c>
      <c r="J294" s="33">
        <v>1</v>
      </c>
      <c r="K294" s="31">
        <f t="shared" si="29"/>
        <v>5</v>
      </c>
      <c r="L294" s="31">
        <v>0.27400000000000002</v>
      </c>
      <c r="M294" s="32">
        <f>IF(L294&lt;Benchmarks!C$7,0,IF(L294&lt;Benchmarks!D$7,1,IF(L294&lt;Benchmarks!E$7,2,IF(L294&lt;Benchmarks!F$7,3,IF(L294&lt;Benchmarks!G$7,4,IF(L294&lt;Benchmarks!H$7,5,6))))))</f>
        <v>0</v>
      </c>
      <c r="N294" s="33">
        <v>1</v>
      </c>
      <c r="O294" s="31">
        <f t="shared" si="30"/>
        <v>0</v>
      </c>
      <c r="P294" s="31">
        <v>3.9969999999999999</v>
      </c>
      <c r="Q294" s="29">
        <f>IF(P294&lt;Benchmarks!C$5,0,IF(P294&lt;Benchmarks!D$5,1,IF(P294&lt;Benchmarks!E$5,2,IF(P294&lt;Benchmarks!F$5,3,IF(P294&lt;Benchmarks!G$5,4,IF(P294&lt;Benchmarks!H$5,5,6))))))</f>
        <v>3</v>
      </c>
      <c r="R294" s="33">
        <v>0.98540145990000005</v>
      </c>
      <c r="S294" s="31">
        <f t="shared" si="31"/>
        <v>2.9562043796999999</v>
      </c>
      <c r="T294" s="31">
        <v>3.4769999999999999</v>
      </c>
      <c r="U294" s="29">
        <f>IF(T294&lt;Benchmarks!C$6,0,IF(T294&lt;Benchmarks!D$6,1,IF(T294&lt;Benchmarks!E$6,2,IF(T294&lt;Benchmarks!F$6,3,IF(T294&lt;Benchmarks!G$6,4,IF(T294&lt;Benchmarks!H$6,5,6))))))</f>
        <v>2</v>
      </c>
      <c r="V294" s="33">
        <v>0.94871794870000004</v>
      </c>
      <c r="W294" s="31">
        <f t="shared" si="32"/>
        <v>1.8974358974000001</v>
      </c>
      <c r="X294" s="31">
        <f t="shared" si="33"/>
        <v>11.787946846500001</v>
      </c>
      <c r="Y294" s="29">
        <v>30</v>
      </c>
      <c r="Z294" s="33">
        <f t="shared" si="34"/>
        <v>0.39293156155000003</v>
      </c>
    </row>
    <row r="295" spans="1:26" x14ac:dyDescent="0.45">
      <c r="A295" s="28" t="s">
        <v>1742</v>
      </c>
      <c r="B295" s="27" t="s">
        <v>1743</v>
      </c>
      <c r="C295" s="27" t="s">
        <v>1744</v>
      </c>
      <c r="D295" s="31">
        <v>3.1280000000000001</v>
      </c>
      <c r="E295" s="32">
        <f>IF(D295&lt;Benchmarks!C$9,0,IF(D295&lt;Benchmarks!D$9,1,IF(D295&lt;Benchmarks!E$9,2,IF(D295&lt;Benchmarks!F$9,3,IF(D295&lt;Benchmarks!G$9,4,IF(D295&lt;Benchmarks!H$9,5,6))))))</f>
        <v>6</v>
      </c>
      <c r="F295" s="33">
        <v>0.77007299269999996</v>
      </c>
      <c r="G295" s="31">
        <f t="shared" si="28"/>
        <v>4.6204379562</v>
      </c>
      <c r="H295" s="31">
        <v>1.419</v>
      </c>
      <c r="I295" s="32">
        <f>IF(H295&lt;Benchmarks!C$8,0,IF(H295&lt;Benchmarks!D$8,1,IF(H295&lt;Benchmarks!E$8,2,IF(H295&lt;Benchmarks!F$8,3,IF(H295&lt;Benchmarks!G$8,4,IF(H295&lt;Benchmarks!H$8,5,6))))))</f>
        <v>6</v>
      </c>
      <c r="J295" s="33">
        <v>1</v>
      </c>
      <c r="K295" s="31">
        <f t="shared" si="29"/>
        <v>6</v>
      </c>
      <c r="L295" s="31">
        <v>0.23300000000000001</v>
      </c>
      <c r="M295" s="32">
        <f>IF(L295&lt;Benchmarks!C$7,0,IF(L295&lt;Benchmarks!D$7,1,IF(L295&lt;Benchmarks!E$7,2,IF(L295&lt;Benchmarks!F$7,3,IF(L295&lt;Benchmarks!G$7,4,IF(L295&lt;Benchmarks!H$7,5,6))))))</f>
        <v>0</v>
      </c>
      <c r="N295" s="33">
        <v>1</v>
      </c>
      <c r="O295" s="31">
        <f t="shared" si="30"/>
        <v>0</v>
      </c>
      <c r="P295" s="31">
        <v>4.7789999999999999</v>
      </c>
      <c r="Q295" s="29">
        <f>IF(P295&lt;Benchmarks!C$5,0,IF(P295&lt;Benchmarks!D$5,1,IF(P295&lt;Benchmarks!E$5,2,IF(P295&lt;Benchmarks!F$5,3,IF(P295&lt;Benchmarks!G$5,4,IF(P295&lt;Benchmarks!H$5,5,6))))))</f>
        <v>5</v>
      </c>
      <c r="R295" s="33">
        <v>0.71897810220000002</v>
      </c>
      <c r="S295" s="31">
        <f t="shared" si="31"/>
        <v>3.594890511</v>
      </c>
      <c r="T295" s="31">
        <v>4.274</v>
      </c>
      <c r="U295" s="29">
        <f>IF(T295&lt;Benchmarks!C$6,0,IF(T295&lt;Benchmarks!D$6,1,IF(T295&lt;Benchmarks!E$6,2,IF(T295&lt;Benchmarks!F$6,3,IF(T295&lt;Benchmarks!G$6,4,IF(T295&lt;Benchmarks!H$6,5,6))))))</f>
        <v>5</v>
      </c>
      <c r="V295" s="33">
        <v>0.14102564100000001</v>
      </c>
      <c r="W295" s="31">
        <f t="shared" si="32"/>
        <v>0.70512820500000006</v>
      </c>
      <c r="X295" s="31">
        <f t="shared" si="33"/>
        <v>14.9204566722</v>
      </c>
      <c r="Y295" s="29">
        <v>30</v>
      </c>
      <c r="Z295" s="33">
        <f t="shared" si="34"/>
        <v>0.49734855574000003</v>
      </c>
    </row>
    <row r="296" spans="1:26" x14ac:dyDescent="0.45">
      <c r="A296" s="28" t="s">
        <v>986</v>
      </c>
      <c r="B296" s="27" t="s">
        <v>987</v>
      </c>
      <c r="C296" s="27" t="s">
        <v>988</v>
      </c>
      <c r="D296" s="31">
        <v>2.68</v>
      </c>
      <c r="E296" s="32">
        <f>IF(D296&lt;Benchmarks!C$9,0,IF(D296&lt;Benchmarks!D$9,1,IF(D296&lt;Benchmarks!E$9,2,IF(D296&lt;Benchmarks!F$9,3,IF(D296&lt;Benchmarks!G$9,4,IF(D296&lt;Benchmarks!H$9,5,6))))))</f>
        <v>4</v>
      </c>
      <c r="F296" s="33">
        <v>0.9051094891</v>
      </c>
      <c r="G296" s="31">
        <f t="shared" si="28"/>
        <v>3.6204379564</v>
      </c>
      <c r="H296" s="31">
        <v>1.1599999999999999</v>
      </c>
      <c r="I296" s="32">
        <f>IF(H296&lt;Benchmarks!C$8,0,IF(H296&lt;Benchmarks!D$8,1,IF(H296&lt;Benchmarks!E$8,2,IF(H296&lt;Benchmarks!F$8,3,IF(H296&lt;Benchmarks!G$8,4,IF(H296&lt;Benchmarks!H$8,5,6))))))</f>
        <v>3</v>
      </c>
      <c r="J296" s="33">
        <v>1</v>
      </c>
      <c r="K296" s="31">
        <f t="shared" si="29"/>
        <v>3</v>
      </c>
      <c r="L296" s="31">
        <v>0.52900000000000003</v>
      </c>
      <c r="M296" s="32">
        <f>IF(L296&lt;Benchmarks!C$7,0,IF(L296&lt;Benchmarks!D$7,1,IF(L296&lt;Benchmarks!E$7,2,IF(L296&lt;Benchmarks!F$7,3,IF(L296&lt;Benchmarks!G$7,4,IF(L296&lt;Benchmarks!H$7,5,6))))))</f>
        <v>4</v>
      </c>
      <c r="N296" s="33">
        <v>1</v>
      </c>
      <c r="O296" s="31">
        <f t="shared" si="30"/>
        <v>4</v>
      </c>
      <c r="P296" s="31">
        <v>4.37</v>
      </c>
      <c r="Q296" s="29">
        <f>IF(P296&lt;Benchmarks!C$5,0,IF(P296&lt;Benchmarks!D$5,1,IF(P296&lt;Benchmarks!E$5,2,IF(P296&lt;Benchmarks!F$5,3,IF(P296&lt;Benchmarks!G$5,4,IF(P296&lt;Benchmarks!H$5,5,6))))))</f>
        <v>5</v>
      </c>
      <c r="R296" s="33">
        <v>0.9051094891</v>
      </c>
      <c r="S296" s="31">
        <f t="shared" si="31"/>
        <v>4.5255474455</v>
      </c>
      <c r="T296" s="31">
        <v>3.8460000000000001</v>
      </c>
      <c r="U296" s="29">
        <f>IF(T296&lt;Benchmarks!C$6,0,IF(T296&lt;Benchmarks!D$6,1,IF(T296&lt;Benchmarks!E$6,2,IF(T296&lt;Benchmarks!F$6,3,IF(T296&lt;Benchmarks!G$6,4,IF(T296&lt;Benchmarks!H$6,5,6))))))</f>
        <v>4</v>
      </c>
      <c r="V296" s="33">
        <v>0.71794871790000003</v>
      </c>
      <c r="W296" s="31">
        <f t="shared" si="32"/>
        <v>2.8717948716000001</v>
      </c>
      <c r="X296" s="31">
        <f t="shared" si="33"/>
        <v>18.017780273500001</v>
      </c>
      <c r="Y296" s="29">
        <v>30</v>
      </c>
      <c r="Z296" s="33">
        <f t="shared" si="34"/>
        <v>0.60059267578333342</v>
      </c>
    </row>
    <row r="297" spans="1:26" x14ac:dyDescent="0.45">
      <c r="A297" s="28" t="s">
        <v>156</v>
      </c>
      <c r="B297" s="27" t="s">
        <v>157</v>
      </c>
      <c r="C297" s="27" t="s">
        <v>158</v>
      </c>
      <c r="D297" s="31">
        <v>2.1779999999999999</v>
      </c>
      <c r="E297" s="32">
        <f>IF(D297&lt;Benchmarks!C$9,0,IF(D297&lt;Benchmarks!D$9,1,IF(D297&lt;Benchmarks!E$9,2,IF(D297&lt;Benchmarks!F$9,3,IF(D297&lt;Benchmarks!G$9,4,IF(D297&lt;Benchmarks!H$9,5,6))))))</f>
        <v>1</v>
      </c>
      <c r="F297" s="33">
        <v>0.60218978099999998</v>
      </c>
      <c r="G297" s="31">
        <f t="shared" si="28"/>
        <v>0.60218978099999998</v>
      </c>
      <c r="H297" s="31">
        <v>0.89</v>
      </c>
      <c r="I297" s="32">
        <f>IF(H297&lt;Benchmarks!C$8,0,IF(H297&lt;Benchmarks!D$8,1,IF(H297&lt;Benchmarks!E$8,2,IF(H297&lt;Benchmarks!F$8,3,IF(H297&lt;Benchmarks!G$8,4,IF(H297&lt;Benchmarks!H$8,5,6))))))</f>
        <v>0</v>
      </c>
      <c r="J297" s="33">
        <v>1</v>
      </c>
      <c r="K297" s="31">
        <f t="shared" si="29"/>
        <v>0</v>
      </c>
      <c r="L297" s="31">
        <v>0.85699999999999998</v>
      </c>
      <c r="M297" s="32">
        <f>IF(L297&lt;Benchmarks!C$7,0,IF(L297&lt;Benchmarks!D$7,1,IF(L297&lt;Benchmarks!E$7,2,IF(L297&lt;Benchmarks!F$7,3,IF(L297&lt;Benchmarks!G$7,4,IF(L297&lt;Benchmarks!H$7,5,6))))))</f>
        <v>6</v>
      </c>
      <c r="N297" s="33">
        <v>1</v>
      </c>
      <c r="O297" s="31">
        <f t="shared" si="30"/>
        <v>6</v>
      </c>
      <c r="P297" s="31">
        <v>3.9249999999999998</v>
      </c>
      <c r="Q297" s="29">
        <f>IF(P297&lt;Benchmarks!C$5,0,IF(P297&lt;Benchmarks!D$5,1,IF(P297&lt;Benchmarks!E$5,2,IF(P297&lt;Benchmarks!F$5,3,IF(P297&lt;Benchmarks!G$5,4,IF(P297&lt;Benchmarks!H$5,5,6))))))</f>
        <v>2</v>
      </c>
      <c r="R297" s="33">
        <v>0.98540145990000005</v>
      </c>
      <c r="S297" s="31">
        <f t="shared" si="31"/>
        <v>1.9708029198000001</v>
      </c>
      <c r="T297" s="31">
        <v>3.4020000000000001</v>
      </c>
      <c r="U297" s="29">
        <f>IF(T297&lt;Benchmarks!C$6,0,IF(T297&lt;Benchmarks!D$6,1,IF(T297&lt;Benchmarks!E$6,2,IF(T297&lt;Benchmarks!F$6,3,IF(T297&lt;Benchmarks!G$6,4,IF(T297&lt;Benchmarks!H$6,5,6))))))</f>
        <v>1</v>
      </c>
      <c r="V297" s="33">
        <v>0.94871794870000004</v>
      </c>
      <c r="W297" s="31">
        <f t="shared" si="32"/>
        <v>0.94871794870000004</v>
      </c>
      <c r="X297" s="31">
        <f t="shared" si="33"/>
        <v>9.521710649500001</v>
      </c>
      <c r="Y297" s="29">
        <v>30</v>
      </c>
      <c r="Z297" s="33">
        <f t="shared" si="34"/>
        <v>0.31739035498333334</v>
      </c>
    </row>
    <row r="298" spans="1:26" x14ac:dyDescent="0.45">
      <c r="A298" s="28" t="s">
        <v>906</v>
      </c>
      <c r="B298" s="27" t="s">
        <v>907</v>
      </c>
      <c r="C298" s="27" t="s">
        <v>908</v>
      </c>
      <c r="D298" s="31">
        <v>2.3119999999999998</v>
      </c>
      <c r="E298" s="32">
        <f>IF(D298&lt;Benchmarks!C$9,0,IF(D298&lt;Benchmarks!D$9,1,IF(D298&lt;Benchmarks!E$9,2,IF(D298&lt;Benchmarks!F$9,3,IF(D298&lt;Benchmarks!G$9,4,IF(D298&lt;Benchmarks!H$9,5,6))))))</f>
        <v>1</v>
      </c>
      <c r="F298" s="33">
        <v>0.52189781020000003</v>
      </c>
      <c r="G298" s="31">
        <f t="shared" si="28"/>
        <v>0.52189781020000003</v>
      </c>
      <c r="H298" s="31">
        <v>1.381</v>
      </c>
      <c r="I298" s="32">
        <f>IF(H298&lt;Benchmarks!C$8,0,IF(H298&lt;Benchmarks!D$8,1,IF(H298&lt;Benchmarks!E$8,2,IF(H298&lt;Benchmarks!F$8,3,IF(H298&lt;Benchmarks!G$8,4,IF(H298&lt;Benchmarks!H$8,5,6))))))</f>
        <v>5</v>
      </c>
      <c r="J298" s="33">
        <v>1</v>
      </c>
      <c r="K298" s="31">
        <f t="shared" si="29"/>
        <v>5</v>
      </c>
      <c r="L298" s="31">
        <v>0.49</v>
      </c>
      <c r="M298" s="32">
        <f>IF(L298&lt;Benchmarks!C$7,0,IF(L298&lt;Benchmarks!D$7,1,IF(L298&lt;Benchmarks!E$7,2,IF(L298&lt;Benchmarks!F$7,3,IF(L298&lt;Benchmarks!G$7,4,IF(L298&lt;Benchmarks!H$7,5,6))))))</f>
        <v>4</v>
      </c>
      <c r="N298" s="33">
        <v>1</v>
      </c>
      <c r="O298" s="31">
        <f t="shared" si="30"/>
        <v>4</v>
      </c>
      <c r="P298" s="31">
        <v>4.1829999999999998</v>
      </c>
      <c r="Q298" s="29">
        <f>IF(P298&lt;Benchmarks!C$5,0,IF(P298&lt;Benchmarks!D$5,1,IF(P298&lt;Benchmarks!E$5,2,IF(P298&lt;Benchmarks!F$5,3,IF(P298&lt;Benchmarks!G$5,4,IF(P298&lt;Benchmarks!H$5,5,6))))))</f>
        <v>4</v>
      </c>
      <c r="R298" s="33">
        <v>0.97080291969999999</v>
      </c>
      <c r="S298" s="31">
        <f t="shared" si="31"/>
        <v>3.8832116788</v>
      </c>
      <c r="T298" s="31">
        <v>3.702</v>
      </c>
      <c r="U298" s="29">
        <f>IF(T298&lt;Benchmarks!C$6,0,IF(T298&lt;Benchmarks!D$6,1,IF(T298&lt;Benchmarks!E$6,2,IF(T298&lt;Benchmarks!F$6,3,IF(T298&lt;Benchmarks!G$6,4,IF(T298&lt;Benchmarks!H$6,5,6))))))</f>
        <v>3</v>
      </c>
      <c r="V298" s="33">
        <v>0.89743589739999996</v>
      </c>
      <c r="W298" s="31">
        <f t="shared" si="32"/>
        <v>2.6923076922</v>
      </c>
      <c r="X298" s="31">
        <f t="shared" si="33"/>
        <v>16.097417181200001</v>
      </c>
      <c r="Y298" s="29">
        <v>30</v>
      </c>
      <c r="Z298" s="33">
        <f t="shared" si="34"/>
        <v>0.5365805727066667</v>
      </c>
    </row>
    <row r="299" spans="1:26" x14ac:dyDescent="0.45">
      <c r="A299" s="28" t="s">
        <v>2372</v>
      </c>
      <c r="B299" s="27" t="s">
        <v>2373</v>
      </c>
      <c r="C299" s="27" t="s">
        <v>2374</v>
      </c>
      <c r="D299" s="31">
        <v>2.355</v>
      </c>
      <c r="E299" s="32">
        <f>IF(D299&lt;Benchmarks!C$9,0,IF(D299&lt;Benchmarks!D$9,1,IF(D299&lt;Benchmarks!E$9,2,IF(D299&lt;Benchmarks!F$9,3,IF(D299&lt;Benchmarks!G$9,4,IF(D299&lt;Benchmarks!H$9,5,6))))))</f>
        <v>2</v>
      </c>
      <c r="F299" s="33">
        <v>0.28102189779999998</v>
      </c>
      <c r="G299" s="31">
        <f t="shared" si="28"/>
        <v>0.56204379559999995</v>
      </c>
      <c r="H299" s="31">
        <v>1.2370000000000001</v>
      </c>
      <c r="I299" s="32">
        <f>IF(H299&lt;Benchmarks!C$8,0,IF(H299&lt;Benchmarks!D$8,1,IF(H299&lt;Benchmarks!E$8,2,IF(H299&lt;Benchmarks!F$8,3,IF(H299&lt;Benchmarks!G$8,4,IF(H299&lt;Benchmarks!H$8,5,6))))))</f>
        <v>5</v>
      </c>
      <c r="J299" s="33">
        <v>1</v>
      </c>
      <c r="K299" s="31">
        <f t="shared" si="29"/>
        <v>5</v>
      </c>
      <c r="L299" s="31">
        <v>0.29099999999999998</v>
      </c>
      <c r="M299" s="32">
        <f>IF(L299&lt;Benchmarks!C$7,0,IF(L299&lt;Benchmarks!D$7,1,IF(L299&lt;Benchmarks!E$7,2,IF(L299&lt;Benchmarks!F$7,3,IF(L299&lt;Benchmarks!G$7,4,IF(L299&lt;Benchmarks!H$7,5,6))))))</f>
        <v>0</v>
      </c>
      <c r="N299" s="33">
        <v>1</v>
      </c>
      <c r="O299" s="31">
        <f t="shared" si="30"/>
        <v>0</v>
      </c>
      <c r="P299" s="31">
        <v>3.883</v>
      </c>
      <c r="Q299" s="29">
        <f>IF(P299&lt;Benchmarks!C$5,0,IF(P299&lt;Benchmarks!D$5,1,IF(P299&lt;Benchmarks!E$5,2,IF(P299&lt;Benchmarks!F$5,3,IF(P299&lt;Benchmarks!G$5,4,IF(P299&lt;Benchmarks!H$5,5,6))))))</f>
        <v>2</v>
      </c>
      <c r="R299" s="33">
        <v>0.35766423359999999</v>
      </c>
      <c r="S299" s="31">
        <f t="shared" si="31"/>
        <v>0.71532846719999998</v>
      </c>
      <c r="T299" s="31">
        <v>3.3069999999999999</v>
      </c>
      <c r="U299" s="29">
        <f>IF(T299&lt;Benchmarks!C$6,0,IF(T299&lt;Benchmarks!D$6,1,IF(T299&lt;Benchmarks!E$6,2,IF(T299&lt;Benchmarks!F$6,3,IF(T299&lt;Benchmarks!G$6,4,IF(T299&lt;Benchmarks!H$6,5,6))))))</f>
        <v>1</v>
      </c>
      <c r="V299" s="33">
        <v>7.6923076899999998E-2</v>
      </c>
      <c r="W299" s="31">
        <f t="shared" si="32"/>
        <v>7.6923076899999998E-2</v>
      </c>
      <c r="X299" s="31">
        <f t="shared" si="33"/>
        <v>6.3542953397000002</v>
      </c>
      <c r="Y299" s="29">
        <v>30</v>
      </c>
      <c r="Z299" s="33">
        <f t="shared" si="34"/>
        <v>0.21180984465666666</v>
      </c>
    </row>
    <row r="300" spans="1:26" x14ac:dyDescent="0.45">
      <c r="A300" s="28" t="s">
        <v>2843</v>
      </c>
      <c r="B300" s="27" t="s">
        <v>2844</v>
      </c>
      <c r="C300" s="27" t="s">
        <v>2845</v>
      </c>
      <c r="D300" s="31">
        <v>2.3130000000000002</v>
      </c>
      <c r="E300" s="32">
        <f>IF(D300&lt;Benchmarks!C$9,0,IF(D300&lt;Benchmarks!D$9,1,IF(D300&lt;Benchmarks!E$9,2,IF(D300&lt;Benchmarks!F$9,3,IF(D300&lt;Benchmarks!G$9,4,IF(D300&lt;Benchmarks!H$9,5,6))))))</f>
        <v>1</v>
      </c>
      <c r="F300" s="33">
        <v>0.47810218980000002</v>
      </c>
      <c r="G300" s="31">
        <f t="shared" si="28"/>
        <v>0.47810218980000002</v>
      </c>
      <c r="H300" s="31">
        <v>1.173</v>
      </c>
      <c r="I300" s="32">
        <f>IF(H300&lt;Benchmarks!C$8,0,IF(H300&lt;Benchmarks!D$8,1,IF(H300&lt;Benchmarks!E$8,2,IF(H300&lt;Benchmarks!F$8,3,IF(H300&lt;Benchmarks!G$8,4,IF(H300&lt;Benchmarks!H$8,5,6))))))</f>
        <v>4</v>
      </c>
      <c r="J300" s="33">
        <v>1</v>
      </c>
      <c r="K300" s="31">
        <f t="shared" si="29"/>
        <v>4</v>
      </c>
      <c r="L300" s="31">
        <v>0.376</v>
      </c>
      <c r="M300" s="32">
        <f>IF(L300&lt;Benchmarks!C$7,0,IF(L300&lt;Benchmarks!D$7,1,IF(L300&lt;Benchmarks!E$7,2,IF(L300&lt;Benchmarks!F$7,3,IF(L300&lt;Benchmarks!G$7,4,IF(L300&lt;Benchmarks!H$7,5,6))))))</f>
        <v>2</v>
      </c>
      <c r="N300" s="33">
        <v>1</v>
      </c>
      <c r="O300" s="31">
        <f t="shared" si="30"/>
        <v>2</v>
      </c>
      <c r="P300" s="31">
        <v>3.8620000000000001</v>
      </c>
      <c r="Q300" s="29">
        <f>IF(P300&lt;Benchmarks!C$5,0,IF(P300&lt;Benchmarks!D$5,1,IF(P300&lt;Benchmarks!E$5,2,IF(P300&lt;Benchmarks!F$5,3,IF(P300&lt;Benchmarks!G$5,4,IF(P300&lt;Benchmarks!H$5,5,6))))))</f>
        <v>2</v>
      </c>
      <c r="R300" s="33">
        <v>0.81386861310000003</v>
      </c>
      <c r="S300" s="31">
        <f t="shared" si="31"/>
        <v>1.6277372262000001</v>
      </c>
      <c r="T300" s="31">
        <v>3.4990000000000001</v>
      </c>
      <c r="U300" s="29">
        <f>IF(T300&lt;Benchmarks!C$6,0,IF(T300&lt;Benchmarks!D$6,1,IF(T300&lt;Benchmarks!E$6,2,IF(T300&lt;Benchmarks!F$6,3,IF(T300&lt;Benchmarks!G$6,4,IF(T300&lt;Benchmarks!H$6,5,6))))))</f>
        <v>2</v>
      </c>
      <c r="V300" s="33">
        <v>0.55128205129999996</v>
      </c>
      <c r="W300" s="31">
        <f t="shared" si="32"/>
        <v>1.1025641025999999</v>
      </c>
      <c r="X300" s="31">
        <f t="shared" si="33"/>
        <v>9.2084035185999991</v>
      </c>
      <c r="Y300" s="29">
        <v>30</v>
      </c>
      <c r="Z300" s="33">
        <f t="shared" si="34"/>
        <v>0.3069467839533333</v>
      </c>
    </row>
    <row r="301" spans="1:26" x14ac:dyDescent="0.45">
      <c r="A301" s="28" t="s">
        <v>4572</v>
      </c>
      <c r="B301" s="27" t="s">
        <v>4573</v>
      </c>
      <c r="C301" s="27" t="s">
        <v>4574</v>
      </c>
      <c r="D301" s="31">
        <v>3.0059999999999998</v>
      </c>
      <c r="E301" s="32">
        <f>IF(D301&lt;Benchmarks!C$9,0,IF(D301&lt;Benchmarks!D$9,1,IF(D301&lt;Benchmarks!E$9,2,IF(D301&lt;Benchmarks!F$9,3,IF(D301&lt;Benchmarks!G$9,4,IF(D301&lt;Benchmarks!H$9,5,6))))))</f>
        <v>5</v>
      </c>
      <c r="F301" s="33">
        <v>0.71897810220000002</v>
      </c>
      <c r="G301" s="31">
        <f t="shared" si="28"/>
        <v>3.594890511</v>
      </c>
      <c r="H301" s="31">
        <v>1.224</v>
      </c>
      <c r="I301" s="32">
        <f>IF(H301&lt;Benchmarks!C$8,0,IF(H301&lt;Benchmarks!D$8,1,IF(H301&lt;Benchmarks!E$8,2,IF(H301&lt;Benchmarks!F$8,3,IF(H301&lt;Benchmarks!G$8,4,IF(H301&lt;Benchmarks!H$8,5,6))))))</f>
        <v>4</v>
      </c>
      <c r="J301" s="33">
        <v>1</v>
      </c>
      <c r="K301" s="31">
        <f t="shared" si="29"/>
        <v>4</v>
      </c>
      <c r="L301" s="31">
        <v>0.42099999999999999</v>
      </c>
      <c r="M301" s="32">
        <f>IF(L301&lt;Benchmarks!C$7,0,IF(L301&lt;Benchmarks!D$7,1,IF(L301&lt;Benchmarks!E$7,2,IF(L301&lt;Benchmarks!F$7,3,IF(L301&lt;Benchmarks!G$7,4,IF(L301&lt;Benchmarks!H$7,5,6))))))</f>
        <v>3</v>
      </c>
      <c r="N301" s="33">
        <v>1</v>
      </c>
      <c r="O301" s="31">
        <f t="shared" si="30"/>
        <v>3</v>
      </c>
      <c r="P301" s="31">
        <v>4.6500000000000004</v>
      </c>
      <c r="Q301" s="29">
        <f>IF(P301&lt;Benchmarks!C$5,0,IF(P301&lt;Benchmarks!D$5,1,IF(P301&lt;Benchmarks!E$5,2,IF(P301&lt;Benchmarks!F$5,3,IF(P301&lt;Benchmarks!G$5,4,IF(P301&lt;Benchmarks!H$5,5,6))))))</f>
        <v>5</v>
      </c>
      <c r="R301" s="33">
        <v>0.68978102190000001</v>
      </c>
      <c r="S301" s="31">
        <f t="shared" si="31"/>
        <v>3.4489051095000001</v>
      </c>
      <c r="T301" s="31">
        <v>4.1950000000000003</v>
      </c>
      <c r="U301" s="29">
        <f>IF(T301&lt;Benchmarks!C$6,0,IF(T301&lt;Benchmarks!D$6,1,IF(T301&lt;Benchmarks!E$6,2,IF(T301&lt;Benchmarks!F$6,3,IF(T301&lt;Benchmarks!G$6,4,IF(T301&lt;Benchmarks!H$6,5,6))))))</f>
        <v>5</v>
      </c>
      <c r="V301" s="33">
        <v>0.4615384615</v>
      </c>
      <c r="W301" s="31">
        <f t="shared" si="32"/>
        <v>2.3076923075</v>
      </c>
      <c r="X301" s="31">
        <f t="shared" si="33"/>
        <v>16.351487928000001</v>
      </c>
      <c r="Y301" s="29">
        <v>30</v>
      </c>
      <c r="Z301" s="33">
        <f t="shared" si="34"/>
        <v>0.54504959760000005</v>
      </c>
    </row>
    <row r="302" spans="1:26" x14ac:dyDescent="0.45">
      <c r="A302" s="28" t="s">
        <v>3416</v>
      </c>
      <c r="B302" s="27" t="s">
        <v>3417</v>
      </c>
      <c r="C302" s="27" t="s">
        <v>3418</v>
      </c>
      <c r="D302" s="31">
        <v>2.3380000000000001</v>
      </c>
      <c r="E302" s="32">
        <f>IF(D302&lt;Benchmarks!C$9,0,IF(D302&lt;Benchmarks!D$9,1,IF(D302&lt;Benchmarks!E$9,2,IF(D302&lt;Benchmarks!F$9,3,IF(D302&lt;Benchmarks!G$9,4,IF(D302&lt;Benchmarks!H$9,5,6))))))</f>
        <v>2</v>
      </c>
      <c r="F302" s="33">
        <v>0.92700729930000003</v>
      </c>
      <c r="G302" s="31">
        <f t="shared" si="28"/>
        <v>1.8540145986000001</v>
      </c>
      <c r="H302" s="31">
        <v>1.252</v>
      </c>
      <c r="I302" s="32">
        <f>IF(H302&lt;Benchmarks!C$8,0,IF(H302&lt;Benchmarks!D$8,1,IF(H302&lt;Benchmarks!E$8,2,IF(H302&lt;Benchmarks!F$8,3,IF(H302&lt;Benchmarks!G$8,4,IF(H302&lt;Benchmarks!H$8,5,6))))))</f>
        <v>5</v>
      </c>
      <c r="J302" s="33">
        <v>1</v>
      </c>
      <c r="K302" s="31">
        <f t="shared" si="29"/>
        <v>5</v>
      </c>
      <c r="L302" s="31">
        <v>0.33400000000000002</v>
      </c>
      <c r="M302" s="32">
        <f>IF(L302&lt;Benchmarks!C$7,0,IF(L302&lt;Benchmarks!D$7,1,IF(L302&lt;Benchmarks!E$7,2,IF(L302&lt;Benchmarks!F$7,3,IF(L302&lt;Benchmarks!G$7,4,IF(L302&lt;Benchmarks!H$7,5,6))))))</f>
        <v>1</v>
      </c>
      <c r="N302" s="33">
        <v>1</v>
      </c>
      <c r="O302" s="31">
        <f t="shared" si="30"/>
        <v>1</v>
      </c>
      <c r="P302" s="31">
        <v>3.923</v>
      </c>
      <c r="Q302" s="29">
        <f>IF(P302&lt;Benchmarks!C$5,0,IF(P302&lt;Benchmarks!D$5,1,IF(P302&lt;Benchmarks!E$5,2,IF(P302&lt;Benchmarks!F$5,3,IF(P302&lt;Benchmarks!G$5,4,IF(P302&lt;Benchmarks!H$5,5,6))))))</f>
        <v>2</v>
      </c>
      <c r="R302" s="33">
        <v>0.95255474449999999</v>
      </c>
      <c r="S302" s="31">
        <f t="shared" si="31"/>
        <v>1.905109489</v>
      </c>
      <c r="T302" s="31">
        <v>3.4380000000000002</v>
      </c>
      <c r="U302" s="29">
        <f>IF(T302&lt;Benchmarks!C$6,0,IF(T302&lt;Benchmarks!D$6,1,IF(T302&lt;Benchmarks!E$6,2,IF(T302&lt;Benchmarks!F$6,3,IF(T302&lt;Benchmarks!G$6,4,IF(T302&lt;Benchmarks!H$6,5,6))))))</f>
        <v>1</v>
      </c>
      <c r="V302" s="33">
        <v>0.87179487180000004</v>
      </c>
      <c r="W302" s="31">
        <f t="shared" si="32"/>
        <v>0.87179487180000004</v>
      </c>
      <c r="X302" s="31">
        <f t="shared" si="33"/>
        <v>10.630918959399999</v>
      </c>
      <c r="Y302" s="29">
        <v>30</v>
      </c>
      <c r="Z302" s="33">
        <f t="shared" si="34"/>
        <v>0.35436396531333331</v>
      </c>
    </row>
    <row r="303" spans="1:26" x14ac:dyDescent="0.45">
      <c r="A303" s="28" t="s">
        <v>4632</v>
      </c>
      <c r="B303" s="27" t="s">
        <v>4633</v>
      </c>
      <c r="C303" s="27" t="s">
        <v>4634</v>
      </c>
      <c r="D303" s="31">
        <v>2.4209999999999998</v>
      </c>
      <c r="E303" s="32">
        <f>IF(D303&lt;Benchmarks!C$9,0,IF(D303&lt;Benchmarks!D$9,1,IF(D303&lt;Benchmarks!E$9,2,IF(D303&lt;Benchmarks!F$9,3,IF(D303&lt;Benchmarks!G$9,4,IF(D303&lt;Benchmarks!H$9,5,6))))))</f>
        <v>2</v>
      </c>
      <c r="F303" s="33">
        <v>0.72262773719999995</v>
      </c>
      <c r="G303" s="31">
        <f t="shared" si="28"/>
        <v>1.4452554743999999</v>
      </c>
      <c r="H303" s="31">
        <v>0.76400000000000001</v>
      </c>
      <c r="I303" s="32">
        <f>IF(H303&lt;Benchmarks!C$8,0,IF(H303&lt;Benchmarks!D$8,1,IF(H303&lt;Benchmarks!E$8,2,IF(H303&lt;Benchmarks!F$8,3,IF(H303&lt;Benchmarks!G$8,4,IF(H303&lt;Benchmarks!H$8,5,6))))))</f>
        <v>0</v>
      </c>
      <c r="J303" s="33">
        <v>1</v>
      </c>
      <c r="K303" s="31">
        <f t="shared" si="29"/>
        <v>0</v>
      </c>
      <c r="L303" s="31">
        <v>0.183</v>
      </c>
      <c r="M303" s="32">
        <f>IF(L303&lt;Benchmarks!C$7,0,IF(L303&lt;Benchmarks!D$7,1,IF(L303&lt;Benchmarks!E$7,2,IF(L303&lt;Benchmarks!F$7,3,IF(L303&lt;Benchmarks!G$7,4,IF(L303&lt;Benchmarks!H$7,5,6))))))</f>
        <v>0</v>
      </c>
      <c r="N303" s="33">
        <v>1</v>
      </c>
      <c r="O303" s="31">
        <f t="shared" si="30"/>
        <v>0</v>
      </c>
      <c r="P303" s="31">
        <v>3.3679999999999999</v>
      </c>
      <c r="Q303" s="29">
        <f>IF(P303&lt;Benchmarks!C$5,0,IF(P303&lt;Benchmarks!D$5,1,IF(P303&lt;Benchmarks!E$5,2,IF(P303&lt;Benchmarks!F$5,3,IF(P303&lt;Benchmarks!G$5,4,IF(P303&lt;Benchmarks!H$5,5,6))))))</f>
        <v>0</v>
      </c>
      <c r="R303" s="33">
        <v>0.43795620439999999</v>
      </c>
      <c r="S303" s="31">
        <f t="shared" si="31"/>
        <v>0</v>
      </c>
      <c r="T303" s="31">
        <v>3.1760000000000002</v>
      </c>
      <c r="U303" s="29">
        <f>IF(T303&lt;Benchmarks!C$6,0,IF(T303&lt;Benchmarks!D$6,1,IF(T303&lt;Benchmarks!E$6,2,IF(T303&lt;Benchmarks!F$6,3,IF(T303&lt;Benchmarks!G$6,4,IF(T303&lt;Benchmarks!H$6,5,6))))))</f>
        <v>0</v>
      </c>
      <c r="V303" s="33">
        <v>0.5</v>
      </c>
      <c r="W303" s="31">
        <f t="shared" si="32"/>
        <v>0</v>
      </c>
      <c r="X303" s="31">
        <f t="shared" si="33"/>
        <v>1.4452554743999999</v>
      </c>
      <c r="Y303" s="29">
        <v>30</v>
      </c>
      <c r="Z303" s="33">
        <f t="shared" si="34"/>
        <v>4.8175182479999995E-2</v>
      </c>
    </row>
    <row r="304" spans="1:26" x14ac:dyDescent="0.45">
      <c r="A304" s="28" t="s">
        <v>916</v>
      </c>
      <c r="B304" s="27" t="s">
        <v>917</v>
      </c>
      <c r="C304" s="27" t="s">
        <v>918</v>
      </c>
      <c r="D304" s="31">
        <v>2.9540000000000002</v>
      </c>
      <c r="E304" s="32">
        <f>IF(D304&lt;Benchmarks!C$9,0,IF(D304&lt;Benchmarks!D$9,1,IF(D304&lt;Benchmarks!E$9,2,IF(D304&lt;Benchmarks!F$9,3,IF(D304&lt;Benchmarks!G$9,4,IF(D304&lt;Benchmarks!H$9,5,6))))))</f>
        <v>5</v>
      </c>
      <c r="F304" s="33">
        <v>0.97080291969999999</v>
      </c>
      <c r="G304" s="31">
        <f t="shared" si="28"/>
        <v>4.8540145985000001</v>
      </c>
      <c r="H304" s="31">
        <v>0.93300000000000005</v>
      </c>
      <c r="I304" s="32">
        <f>IF(H304&lt;Benchmarks!C$8,0,IF(H304&lt;Benchmarks!D$8,1,IF(H304&lt;Benchmarks!E$8,2,IF(H304&lt;Benchmarks!F$8,3,IF(H304&lt;Benchmarks!G$8,4,IF(H304&lt;Benchmarks!H$8,5,6))))))</f>
        <v>0</v>
      </c>
      <c r="J304" s="33">
        <v>1</v>
      </c>
      <c r="K304" s="31">
        <f t="shared" si="29"/>
        <v>0</v>
      </c>
      <c r="L304" s="31">
        <v>0.78400000000000003</v>
      </c>
      <c r="M304" s="32">
        <f>IF(L304&lt;Benchmarks!C$7,0,IF(L304&lt;Benchmarks!D$7,1,IF(L304&lt;Benchmarks!E$7,2,IF(L304&lt;Benchmarks!F$7,3,IF(L304&lt;Benchmarks!G$7,4,IF(L304&lt;Benchmarks!H$7,5,6))))))</f>
        <v>6</v>
      </c>
      <c r="N304" s="33">
        <v>1</v>
      </c>
      <c r="O304" s="31">
        <f t="shared" si="30"/>
        <v>6</v>
      </c>
      <c r="P304" s="31">
        <v>4.6710000000000003</v>
      </c>
      <c r="Q304" s="29">
        <f>IF(P304&lt;Benchmarks!C$5,0,IF(P304&lt;Benchmarks!D$5,1,IF(P304&lt;Benchmarks!E$5,2,IF(P304&lt;Benchmarks!F$5,3,IF(P304&lt;Benchmarks!G$5,4,IF(P304&lt;Benchmarks!H$5,5,6))))))</f>
        <v>5</v>
      </c>
      <c r="R304" s="33">
        <v>0.99270072990000002</v>
      </c>
      <c r="S304" s="31">
        <f t="shared" si="31"/>
        <v>4.9635036494999998</v>
      </c>
      <c r="T304" s="31">
        <v>4.0910000000000002</v>
      </c>
      <c r="U304" s="29">
        <f>IF(T304&lt;Benchmarks!C$6,0,IF(T304&lt;Benchmarks!D$6,1,IF(T304&lt;Benchmarks!E$6,2,IF(T304&lt;Benchmarks!F$6,3,IF(T304&lt;Benchmarks!G$6,4,IF(T304&lt;Benchmarks!H$6,5,6))))))</f>
        <v>5</v>
      </c>
      <c r="V304" s="33">
        <v>0.97435897439999997</v>
      </c>
      <c r="W304" s="31">
        <f t="shared" si="32"/>
        <v>4.8717948719999997</v>
      </c>
      <c r="X304" s="31">
        <f t="shared" si="33"/>
        <v>20.689313120000001</v>
      </c>
      <c r="Y304" s="29">
        <v>30</v>
      </c>
      <c r="Z304" s="33">
        <f t="shared" si="34"/>
        <v>0.68964377066666671</v>
      </c>
    </row>
    <row r="305" spans="1:26" x14ac:dyDescent="0.45">
      <c r="A305" s="40" t="s">
        <v>5355</v>
      </c>
      <c r="B305" s="27" t="s">
        <v>5356</v>
      </c>
      <c r="C305" s="27" t="s">
        <v>5357</v>
      </c>
      <c r="D305" s="31">
        <v>2.5430000000000001</v>
      </c>
      <c r="E305" s="32">
        <f>IF(D305&lt;Benchmarks!C$9,0,IF(D305&lt;Benchmarks!D$9,1,IF(D305&lt;Benchmarks!E$9,2,IF(D305&lt;Benchmarks!F$9,3,IF(D305&lt;Benchmarks!G$9,4,IF(D305&lt;Benchmarks!H$9,5,6))))))</f>
        <v>3</v>
      </c>
      <c r="F305" s="37">
        <v>0.65328467150000002</v>
      </c>
      <c r="G305" s="31">
        <f t="shared" si="28"/>
        <v>1.9598540145000001</v>
      </c>
      <c r="H305" s="31">
        <v>1.157</v>
      </c>
      <c r="I305" s="32">
        <f>IF(H305&lt;Benchmarks!C$8,0,IF(H305&lt;Benchmarks!D$8,1,IF(H305&lt;Benchmarks!E$8,2,IF(H305&lt;Benchmarks!F$8,3,IF(H305&lt;Benchmarks!G$8,4,IF(H305&lt;Benchmarks!H$8,5,6))))))</f>
        <v>3</v>
      </c>
      <c r="J305" s="37">
        <v>1</v>
      </c>
      <c r="K305" s="31">
        <f t="shared" si="29"/>
        <v>3</v>
      </c>
      <c r="L305" s="31">
        <v>0.32900000000000001</v>
      </c>
      <c r="M305" s="32">
        <f>IF(L305&lt;Benchmarks!C$7,0,IF(L305&lt;Benchmarks!D$7,1,IF(L305&lt;Benchmarks!E$7,2,IF(L305&lt;Benchmarks!F$7,3,IF(L305&lt;Benchmarks!G$7,4,IF(L305&lt;Benchmarks!H$7,5,6))))))</f>
        <v>1</v>
      </c>
      <c r="N305" s="37">
        <v>1</v>
      </c>
      <c r="O305" s="31">
        <f t="shared" si="30"/>
        <v>1</v>
      </c>
      <c r="P305" s="31">
        <v>4.03</v>
      </c>
      <c r="Q305" s="29">
        <f>IF(P305&lt;Benchmarks!C$5,0,IF(P305&lt;Benchmarks!D$5,1,IF(P305&lt;Benchmarks!E$5,2,IF(P305&lt;Benchmarks!F$5,3,IF(P305&lt;Benchmarks!G$5,4,IF(P305&lt;Benchmarks!H$5,5,6))))))</f>
        <v>3</v>
      </c>
      <c r="R305" s="37">
        <v>0.80291970800000001</v>
      </c>
      <c r="S305" s="31">
        <f t="shared" si="31"/>
        <v>2.4087591239999999</v>
      </c>
      <c r="T305" s="31">
        <v>3.7349999999999999</v>
      </c>
      <c r="U305" s="29">
        <f>IF(T305&lt;Benchmarks!C$6,0,IF(T305&lt;Benchmarks!D$6,1,IF(T305&lt;Benchmarks!E$6,2,IF(T305&lt;Benchmarks!F$6,3,IF(T305&lt;Benchmarks!G$6,4,IF(T305&lt;Benchmarks!H$6,5,6))))))</f>
        <v>3</v>
      </c>
      <c r="V305" s="37">
        <v>0.60256410260000004</v>
      </c>
      <c r="W305" s="31">
        <f t="shared" si="32"/>
        <v>1.8076923078</v>
      </c>
      <c r="X305" s="31">
        <f t="shared" si="33"/>
        <v>10.176305446299999</v>
      </c>
      <c r="Y305" s="29">
        <v>30</v>
      </c>
      <c r="Z305" s="33">
        <f t="shared" si="34"/>
        <v>0.33921018154333332</v>
      </c>
    </row>
    <row r="306" spans="1:26" x14ac:dyDescent="0.45">
      <c r="A306" s="28" t="s">
        <v>5295</v>
      </c>
      <c r="B306" s="27" t="s">
        <v>5296</v>
      </c>
      <c r="C306" s="27" t="s">
        <v>5297</v>
      </c>
      <c r="D306" s="31">
        <v>2.2480000000000002</v>
      </c>
      <c r="E306" s="32">
        <f>IF(D306&lt;Benchmarks!C$9,0,IF(D306&lt;Benchmarks!D$9,1,IF(D306&lt;Benchmarks!E$9,2,IF(D306&lt;Benchmarks!F$9,3,IF(D306&lt;Benchmarks!G$9,4,IF(D306&lt;Benchmarks!H$9,5,6))))))</f>
        <v>1</v>
      </c>
      <c r="F306" s="33">
        <v>0.60948905109999996</v>
      </c>
      <c r="G306" s="31">
        <f t="shared" si="28"/>
        <v>0.60948905109999996</v>
      </c>
      <c r="H306" s="31">
        <v>1.177</v>
      </c>
      <c r="I306" s="32">
        <f>IF(H306&lt;Benchmarks!C$8,0,IF(H306&lt;Benchmarks!D$8,1,IF(H306&lt;Benchmarks!E$8,2,IF(H306&lt;Benchmarks!F$8,3,IF(H306&lt;Benchmarks!G$8,4,IF(H306&lt;Benchmarks!H$8,5,6))))))</f>
        <v>4</v>
      </c>
      <c r="J306" s="33">
        <v>0.66788321169999998</v>
      </c>
      <c r="K306" s="31">
        <f t="shared" si="29"/>
        <v>2.6715328467999999</v>
      </c>
      <c r="L306" s="31">
        <v>0.75800000000000001</v>
      </c>
      <c r="M306" s="32">
        <f>IF(L306&lt;Benchmarks!C$7,0,IF(L306&lt;Benchmarks!D$7,1,IF(L306&lt;Benchmarks!E$7,2,IF(L306&lt;Benchmarks!F$7,3,IF(L306&lt;Benchmarks!G$7,4,IF(L306&lt;Benchmarks!H$7,5,6))))))</f>
        <v>6</v>
      </c>
      <c r="N306" s="33">
        <v>0.66788321169999998</v>
      </c>
      <c r="O306" s="31">
        <f t="shared" si="30"/>
        <v>4.0072992701999999</v>
      </c>
      <c r="P306" s="31">
        <v>4.1829999999999998</v>
      </c>
      <c r="Q306" s="29">
        <f>IF(P306&lt;Benchmarks!C$5,0,IF(P306&lt;Benchmarks!D$5,1,IF(P306&lt;Benchmarks!E$5,2,IF(P306&lt;Benchmarks!F$5,3,IF(P306&lt;Benchmarks!G$5,4,IF(P306&lt;Benchmarks!H$5,5,6))))))</f>
        <v>4</v>
      </c>
      <c r="R306" s="33">
        <v>0.6605839416</v>
      </c>
      <c r="S306" s="31">
        <f t="shared" si="31"/>
        <v>2.6423357664</v>
      </c>
      <c r="T306" s="31">
        <v>3.496</v>
      </c>
      <c r="U306" s="29">
        <f>IF(T306&lt;Benchmarks!C$6,0,IF(T306&lt;Benchmarks!D$6,1,IF(T306&lt;Benchmarks!E$6,2,IF(T306&lt;Benchmarks!F$6,3,IF(T306&lt;Benchmarks!G$6,4,IF(T306&lt;Benchmarks!H$6,5,6))))))</f>
        <v>2</v>
      </c>
      <c r="V306" s="33">
        <v>0.64102564100000003</v>
      </c>
      <c r="W306" s="31">
        <f t="shared" si="32"/>
        <v>1.2820512820000001</v>
      </c>
      <c r="X306" s="31">
        <f t="shared" si="33"/>
        <v>11.212708216499999</v>
      </c>
      <c r="Y306" s="29">
        <v>30</v>
      </c>
      <c r="Z306" s="33">
        <f t="shared" si="34"/>
        <v>0.37375694054999997</v>
      </c>
    </row>
    <row r="307" spans="1:26" x14ac:dyDescent="0.45">
      <c r="A307" s="28" t="s">
        <v>276</v>
      </c>
      <c r="B307" s="27" t="s">
        <v>277</v>
      </c>
      <c r="C307" s="27" t="s">
        <v>278</v>
      </c>
      <c r="D307" s="31">
        <v>2.8439999999999999</v>
      </c>
      <c r="E307" s="32">
        <f>IF(D307&lt;Benchmarks!C$9,0,IF(D307&lt;Benchmarks!D$9,1,IF(D307&lt;Benchmarks!E$9,2,IF(D307&lt;Benchmarks!F$9,3,IF(D307&lt;Benchmarks!G$9,4,IF(D307&lt;Benchmarks!H$9,5,6))))))</f>
        <v>5</v>
      </c>
      <c r="F307" s="33">
        <v>0.75547445260000001</v>
      </c>
      <c r="G307" s="31">
        <f t="shared" si="28"/>
        <v>3.7773722630000002</v>
      </c>
      <c r="H307" s="31">
        <v>1.173</v>
      </c>
      <c r="I307" s="32">
        <f>IF(H307&lt;Benchmarks!C$8,0,IF(H307&lt;Benchmarks!D$8,1,IF(H307&lt;Benchmarks!E$8,2,IF(H307&lt;Benchmarks!F$8,3,IF(H307&lt;Benchmarks!G$8,4,IF(H307&lt;Benchmarks!H$8,5,6))))))</f>
        <v>4</v>
      </c>
      <c r="J307" s="33">
        <v>1</v>
      </c>
      <c r="K307" s="31">
        <f t="shared" si="29"/>
        <v>4</v>
      </c>
      <c r="L307" s="31">
        <v>0.38100000000000001</v>
      </c>
      <c r="M307" s="32">
        <f>IF(L307&lt;Benchmarks!C$7,0,IF(L307&lt;Benchmarks!D$7,1,IF(L307&lt;Benchmarks!E$7,2,IF(L307&lt;Benchmarks!F$7,3,IF(L307&lt;Benchmarks!G$7,4,IF(L307&lt;Benchmarks!H$7,5,6))))))</f>
        <v>2</v>
      </c>
      <c r="N307" s="33">
        <v>1</v>
      </c>
      <c r="O307" s="31">
        <f t="shared" si="30"/>
        <v>2</v>
      </c>
      <c r="P307" s="31">
        <v>4.399</v>
      </c>
      <c r="Q307" s="29">
        <f>IF(P307&lt;Benchmarks!C$5,0,IF(P307&lt;Benchmarks!D$5,1,IF(P307&lt;Benchmarks!E$5,2,IF(P307&lt;Benchmarks!F$5,3,IF(P307&lt;Benchmarks!G$5,4,IF(P307&lt;Benchmarks!H$5,5,6))))))</f>
        <v>5</v>
      </c>
      <c r="R307" s="33">
        <v>0.85401459850000006</v>
      </c>
      <c r="S307" s="31">
        <f t="shared" si="31"/>
        <v>4.2700729925000003</v>
      </c>
      <c r="T307" s="31">
        <v>4.1029999999999998</v>
      </c>
      <c r="U307" s="29">
        <f>IF(T307&lt;Benchmarks!C$6,0,IF(T307&lt;Benchmarks!D$6,1,IF(T307&lt;Benchmarks!E$6,2,IF(T307&lt;Benchmarks!F$6,3,IF(T307&lt;Benchmarks!G$6,4,IF(T307&lt;Benchmarks!H$6,5,6))))))</f>
        <v>5</v>
      </c>
      <c r="V307" s="33">
        <v>0.6923076923</v>
      </c>
      <c r="W307" s="31">
        <f t="shared" si="32"/>
        <v>3.4615384615</v>
      </c>
      <c r="X307" s="31">
        <f t="shared" si="33"/>
        <v>17.508983717</v>
      </c>
      <c r="Y307" s="29">
        <v>30</v>
      </c>
      <c r="Z307" s="33">
        <f t="shared" si="34"/>
        <v>0.58363279056666661</v>
      </c>
    </row>
    <row r="308" spans="1:26" x14ac:dyDescent="0.45">
      <c r="A308" s="28" t="s">
        <v>1837</v>
      </c>
      <c r="B308" s="27" t="s">
        <v>1838</v>
      </c>
      <c r="C308" s="27" t="s">
        <v>1839</v>
      </c>
      <c r="D308" s="31">
        <v>2.0659999999999998</v>
      </c>
      <c r="E308" s="32">
        <f>IF(D308&lt;Benchmarks!C$9,0,IF(D308&lt;Benchmarks!D$9,1,IF(D308&lt;Benchmarks!E$9,2,IF(D308&lt;Benchmarks!F$9,3,IF(D308&lt;Benchmarks!G$9,4,IF(D308&lt;Benchmarks!H$9,5,6))))))</f>
        <v>0</v>
      </c>
      <c r="F308" s="33">
        <v>0.2591240876</v>
      </c>
      <c r="G308" s="31">
        <f t="shared" si="28"/>
        <v>0</v>
      </c>
      <c r="H308" s="31">
        <v>0.88700000000000001</v>
      </c>
      <c r="I308" s="32">
        <f>IF(H308&lt;Benchmarks!C$8,0,IF(H308&lt;Benchmarks!D$8,1,IF(H308&lt;Benchmarks!E$8,2,IF(H308&lt;Benchmarks!F$8,3,IF(H308&lt;Benchmarks!G$8,4,IF(H308&lt;Benchmarks!H$8,5,6))))))</f>
        <v>0</v>
      </c>
      <c r="J308" s="33">
        <v>1</v>
      </c>
      <c r="K308" s="31">
        <f t="shared" si="29"/>
        <v>0</v>
      </c>
      <c r="L308" s="31">
        <v>0.502</v>
      </c>
      <c r="M308" s="32">
        <f>IF(L308&lt;Benchmarks!C$7,0,IF(L308&lt;Benchmarks!D$7,1,IF(L308&lt;Benchmarks!E$7,2,IF(L308&lt;Benchmarks!F$7,3,IF(L308&lt;Benchmarks!G$7,4,IF(L308&lt;Benchmarks!H$7,5,6))))))</f>
        <v>4</v>
      </c>
      <c r="N308" s="33">
        <v>1</v>
      </c>
      <c r="O308" s="31">
        <f t="shared" si="30"/>
        <v>4</v>
      </c>
      <c r="P308" s="31">
        <v>3.4550000000000001</v>
      </c>
      <c r="Q308" s="29">
        <f>IF(P308&lt;Benchmarks!C$5,0,IF(P308&lt;Benchmarks!D$5,1,IF(P308&lt;Benchmarks!E$5,2,IF(P308&lt;Benchmarks!F$5,3,IF(P308&lt;Benchmarks!G$5,4,IF(P308&lt;Benchmarks!H$5,5,6))))))</f>
        <v>0</v>
      </c>
      <c r="R308" s="33">
        <v>0.81751824819999996</v>
      </c>
      <c r="S308" s="31">
        <f t="shared" si="31"/>
        <v>0</v>
      </c>
      <c r="T308" s="31">
        <v>3.137</v>
      </c>
      <c r="U308" s="29">
        <f>IF(T308&lt;Benchmarks!C$6,0,IF(T308&lt;Benchmarks!D$6,1,IF(T308&lt;Benchmarks!E$6,2,IF(T308&lt;Benchmarks!F$6,3,IF(T308&lt;Benchmarks!G$6,4,IF(T308&lt;Benchmarks!H$6,5,6))))))</f>
        <v>0</v>
      </c>
      <c r="V308" s="33">
        <v>0.43589743590000002</v>
      </c>
      <c r="W308" s="31">
        <f t="shared" si="32"/>
        <v>0</v>
      </c>
      <c r="X308" s="31">
        <f t="shared" si="33"/>
        <v>4</v>
      </c>
      <c r="Y308" s="29">
        <v>30</v>
      </c>
      <c r="Z308" s="33">
        <f t="shared" si="34"/>
        <v>0.13333333333333333</v>
      </c>
    </row>
    <row r="309" spans="1:26" x14ac:dyDescent="0.45">
      <c r="A309" s="28" t="s">
        <v>4722</v>
      </c>
      <c r="B309" s="27" t="s">
        <v>4723</v>
      </c>
      <c r="C309" s="27" t="s">
        <v>4724</v>
      </c>
      <c r="D309" s="31">
        <v>1.6990000000000001</v>
      </c>
      <c r="E309" s="32">
        <f>IF(D309&lt;Benchmarks!C$9,0,IF(D309&lt;Benchmarks!D$9,1,IF(D309&lt;Benchmarks!E$9,2,IF(D309&lt;Benchmarks!F$9,3,IF(D309&lt;Benchmarks!G$9,4,IF(D309&lt;Benchmarks!H$9,5,6))))))</f>
        <v>0</v>
      </c>
      <c r="F309" s="33">
        <v>0.33576642340000001</v>
      </c>
      <c r="G309" s="31">
        <f t="shared" si="28"/>
        <v>0</v>
      </c>
      <c r="H309" s="31">
        <v>1.115</v>
      </c>
      <c r="I309" s="32">
        <f>IF(H309&lt;Benchmarks!C$8,0,IF(H309&lt;Benchmarks!D$8,1,IF(H309&lt;Benchmarks!E$8,2,IF(H309&lt;Benchmarks!F$8,3,IF(H309&lt;Benchmarks!G$8,4,IF(H309&lt;Benchmarks!H$8,5,6))))))</f>
        <v>3</v>
      </c>
      <c r="J309" s="33">
        <v>1</v>
      </c>
      <c r="K309" s="31">
        <f t="shared" si="29"/>
        <v>3</v>
      </c>
      <c r="L309" s="31">
        <v>0.34899999999999998</v>
      </c>
      <c r="M309" s="32">
        <f>IF(L309&lt;Benchmarks!C$7,0,IF(L309&lt;Benchmarks!D$7,1,IF(L309&lt;Benchmarks!E$7,2,IF(L309&lt;Benchmarks!F$7,3,IF(L309&lt;Benchmarks!G$7,4,IF(L309&lt;Benchmarks!H$7,5,6))))))</f>
        <v>1</v>
      </c>
      <c r="N309" s="33">
        <v>1</v>
      </c>
      <c r="O309" s="31">
        <f t="shared" si="30"/>
        <v>1</v>
      </c>
      <c r="P309" s="31">
        <v>3.1629999999999998</v>
      </c>
      <c r="Q309" s="29">
        <f>IF(P309&lt;Benchmarks!C$5,0,IF(P309&lt;Benchmarks!D$5,1,IF(P309&lt;Benchmarks!E$5,2,IF(P309&lt;Benchmarks!F$5,3,IF(P309&lt;Benchmarks!G$5,4,IF(P309&lt;Benchmarks!H$5,5,6))))))</f>
        <v>0</v>
      </c>
      <c r="R309" s="33">
        <v>1</v>
      </c>
      <c r="S309" s="31">
        <f t="shared" si="31"/>
        <v>0</v>
      </c>
      <c r="T309" s="31">
        <v>2.9529999999999998</v>
      </c>
      <c r="U309" s="29">
        <f>IF(T309&lt;Benchmarks!C$6,0,IF(T309&lt;Benchmarks!D$6,1,IF(T309&lt;Benchmarks!E$6,2,IF(T309&lt;Benchmarks!F$6,3,IF(T309&lt;Benchmarks!G$6,4,IF(T309&lt;Benchmarks!H$6,5,6))))))</f>
        <v>0</v>
      </c>
      <c r="V309" s="33">
        <v>1</v>
      </c>
      <c r="W309" s="31">
        <f t="shared" si="32"/>
        <v>0</v>
      </c>
      <c r="X309" s="31">
        <f t="shared" si="33"/>
        <v>4</v>
      </c>
      <c r="Y309" s="29">
        <v>30</v>
      </c>
      <c r="Z309" s="33">
        <f t="shared" si="34"/>
        <v>0.13333333333333333</v>
      </c>
    </row>
    <row r="310" spans="1:26" x14ac:dyDescent="0.45">
      <c r="A310" s="28" t="s">
        <v>3642</v>
      </c>
      <c r="B310" s="27" t="s">
        <v>3643</v>
      </c>
      <c r="C310" s="27" t="s">
        <v>3644</v>
      </c>
      <c r="D310" s="31">
        <v>2.343</v>
      </c>
      <c r="E310" s="32">
        <f>IF(D310&lt;Benchmarks!C$9,0,IF(D310&lt;Benchmarks!D$9,1,IF(D310&lt;Benchmarks!E$9,2,IF(D310&lt;Benchmarks!F$9,3,IF(D310&lt;Benchmarks!G$9,4,IF(D310&lt;Benchmarks!H$9,5,6))))))</f>
        <v>2</v>
      </c>
      <c r="F310" s="33">
        <v>0.50729927009999998</v>
      </c>
      <c r="G310" s="31">
        <f t="shared" si="28"/>
        <v>1.0145985402</v>
      </c>
      <c r="H310" s="31">
        <v>0.79300000000000004</v>
      </c>
      <c r="I310" s="32">
        <f>IF(H310&lt;Benchmarks!C$8,0,IF(H310&lt;Benchmarks!D$8,1,IF(H310&lt;Benchmarks!E$8,2,IF(H310&lt;Benchmarks!F$8,3,IF(H310&lt;Benchmarks!G$8,4,IF(H310&lt;Benchmarks!H$8,5,6))))))</f>
        <v>0</v>
      </c>
      <c r="J310" s="33">
        <v>1</v>
      </c>
      <c r="K310" s="31">
        <f t="shared" si="29"/>
        <v>0</v>
      </c>
      <c r="L310" s="31">
        <v>0.56000000000000005</v>
      </c>
      <c r="M310" s="32">
        <f>IF(L310&lt;Benchmarks!C$7,0,IF(L310&lt;Benchmarks!D$7,1,IF(L310&lt;Benchmarks!E$7,2,IF(L310&lt;Benchmarks!F$7,3,IF(L310&lt;Benchmarks!G$7,4,IF(L310&lt;Benchmarks!H$7,5,6))))))</f>
        <v>5</v>
      </c>
      <c r="N310" s="33">
        <v>1</v>
      </c>
      <c r="O310" s="31">
        <f t="shared" si="30"/>
        <v>5</v>
      </c>
      <c r="P310" s="31">
        <v>3.6960000000000002</v>
      </c>
      <c r="Q310" s="29">
        <f>IF(P310&lt;Benchmarks!C$5,0,IF(P310&lt;Benchmarks!D$5,1,IF(P310&lt;Benchmarks!E$5,2,IF(P310&lt;Benchmarks!F$5,3,IF(P310&lt;Benchmarks!G$5,4,IF(P310&lt;Benchmarks!H$5,5,6))))))</f>
        <v>1</v>
      </c>
      <c r="R310" s="33">
        <v>0.9051094891</v>
      </c>
      <c r="S310" s="31">
        <f t="shared" si="31"/>
        <v>0.9051094891</v>
      </c>
      <c r="T310" s="31">
        <v>3.5139999999999998</v>
      </c>
      <c r="U310" s="29">
        <f>IF(T310&lt;Benchmarks!C$6,0,IF(T310&lt;Benchmarks!D$6,1,IF(T310&lt;Benchmarks!E$6,2,IF(T310&lt;Benchmarks!F$6,3,IF(T310&lt;Benchmarks!G$6,4,IF(T310&lt;Benchmarks!H$6,5,6))))))</f>
        <v>2</v>
      </c>
      <c r="V310" s="33">
        <v>0.97435897439999997</v>
      </c>
      <c r="W310" s="31">
        <f t="shared" si="32"/>
        <v>1.9487179487999999</v>
      </c>
      <c r="X310" s="31">
        <f t="shared" si="33"/>
        <v>8.8684259780999994</v>
      </c>
      <c r="Y310" s="29">
        <v>30</v>
      </c>
      <c r="Z310" s="33">
        <f t="shared" si="34"/>
        <v>0.29561419926999999</v>
      </c>
    </row>
    <row r="311" spans="1:26" x14ac:dyDescent="0.45">
      <c r="A311" s="28" t="s">
        <v>1183</v>
      </c>
      <c r="B311" s="27" t="s">
        <v>1184</v>
      </c>
      <c r="C311" s="27" t="s">
        <v>1185</v>
      </c>
      <c r="D311" s="31">
        <v>3.0819999999999999</v>
      </c>
      <c r="E311" s="32">
        <f>IF(D311&lt;Benchmarks!C$9,0,IF(D311&lt;Benchmarks!D$9,1,IF(D311&lt;Benchmarks!E$9,2,IF(D311&lt;Benchmarks!F$9,3,IF(D311&lt;Benchmarks!G$9,4,IF(D311&lt;Benchmarks!H$9,5,6))))))</f>
        <v>6</v>
      </c>
      <c r="F311" s="33">
        <v>0.86496350359999996</v>
      </c>
      <c r="G311" s="31">
        <f t="shared" si="28"/>
        <v>5.1897810216</v>
      </c>
      <c r="H311" s="31">
        <v>1.3879999999999999</v>
      </c>
      <c r="I311" s="32">
        <f>IF(H311&lt;Benchmarks!C$8,0,IF(H311&lt;Benchmarks!D$8,1,IF(H311&lt;Benchmarks!E$8,2,IF(H311&lt;Benchmarks!F$8,3,IF(H311&lt;Benchmarks!G$8,4,IF(H311&lt;Benchmarks!H$8,5,6))))))</f>
        <v>5</v>
      </c>
      <c r="J311" s="33">
        <v>1</v>
      </c>
      <c r="K311" s="31">
        <f t="shared" si="29"/>
        <v>5</v>
      </c>
      <c r="L311" s="31">
        <v>0.24199999999999999</v>
      </c>
      <c r="M311" s="32">
        <f>IF(L311&lt;Benchmarks!C$7,0,IF(L311&lt;Benchmarks!D$7,1,IF(L311&lt;Benchmarks!E$7,2,IF(L311&lt;Benchmarks!F$7,3,IF(L311&lt;Benchmarks!G$7,4,IF(L311&lt;Benchmarks!H$7,5,6))))))</f>
        <v>0</v>
      </c>
      <c r="N311" s="33">
        <v>1</v>
      </c>
      <c r="O311" s="31">
        <f t="shared" si="30"/>
        <v>0</v>
      </c>
      <c r="P311" s="31">
        <v>4.7110000000000003</v>
      </c>
      <c r="Q311" s="29">
        <f>IF(P311&lt;Benchmarks!C$5,0,IF(P311&lt;Benchmarks!D$5,1,IF(P311&lt;Benchmarks!E$5,2,IF(P311&lt;Benchmarks!F$5,3,IF(P311&lt;Benchmarks!G$5,4,IF(P311&lt;Benchmarks!H$5,5,6))))))</f>
        <v>5</v>
      </c>
      <c r="R311" s="33">
        <v>0.90875912410000004</v>
      </c>
      <c r="S311" s="31">
        <f t="shared" si="31"/>
        <v>4.5437956205000001</v>
      </c>
      <c r="T311" s="31">
        <v>4.1890000000000001</v>
      </c>
      <c r="U311" s="29">
        <f>IF(T311&lt;Benchmarks!C$6,0,IF(T311&lt;Benchmarks!D$6,1,IF(T311&lt;Benchmarks!E$6,2,IF(T311&lt;Benchmarks!F$6,3,IF(T311&lt;Benchmarks!G$6,4,IF(T311&lt;Benchmarks!H$6,5,6))))))</f>
        <v>5</v>
      </c>
      <c r="V311" s="33">
        <v>0.71794871790000003</v>
      </c>
      <c r="W311" s="31">
        <f t="shared" si="32"/>
        <v>3.5897435895000003</v>
      </c>
      <c r="X311" s="31">
        <f t="shared" si="33"/>
        <v>18.3233202316</v>
      </c>
      <c r="Y311" s="29">
        <v>30</v>
      </c>
      <c r="Z311" s="33">
        <f t="shared" si="34"/>
        <v>0.61077734105333337</v>
      </c>
    </row>
    <row r="312" spans="1:26" x14ac:dyDescent="0.45">
      <c r="A312" s="28" t="s">
        <v>1242</v>
      </c>
      <c r="B312" s="27" t="s">
        <v>1243</v>
      </c>
      <c r="C312" s="27" t="s">
        <v>1244</v>
      </c>
      <c r="D312" s="31">
        <v>2.9790000000000001</v>
      </c>
      <c r="E312" s="32">
        <f>IF(D312&lt;Benchmarks!C$9,0,IF(D312&lt;Benchmarks!D$9,1,IF(D312&lt;Benchmarks!E$9,2,IF(D312&lt;Benchmarks!F$9,3,IF(D312&lt;Benchmarks!G$9,4,IF(D312&lt;Benchmarks!H$9,5,6))))))</f>
        <v>5</v>
      </c>
      <c r="F312" s="33">
        <v>0.9343065693</v>
      </c>
      <c r="G312" s="31">
        <f t="shared" si="28"/>
        <v>4.6715328464999999</v>
      </c>
      <c r="H312" s="31">
        <v>1.214</v>
      </c>
      <c r="I312" s="32">
        <f>IF(H312&lt;Benchmarks!C$8,0,IF(H312&lt;Benchmarks!D$8,1,IF(H312&lt;Benchmarks!E$8,2,IF(H312&lt;Benchmarks!F$8,3,IF(H312&lt;Benchmarks!G$8,4,IF(H312&lt;Benchmarks!H$8,5,6))))))</f>
        <v>4</v>
      </c>
      <c r="J312" s="33">
        <v>1</v>
      </c>
      <c r="K312" s="31">
        <f t="shared" si="29"/>
        <v>4</v>
      </c>
      <c r="L312" s="31">
        <v>0.56200000000000006</v>
      </c>
      <c r="M312" s="32">
        <f>IF(L312&lt;Benchmarks!C$7,0,IF(L312&lt;Benchmarks!D$7,1,IF(L312&lt;Benchmarks!E$7,2,IF(L312&lt;Benchmarks!F$7,3,IF(L312&lt;Benchmarks!G$7,4,IF(L312&lt;Benchmarks!H$7,5,6))))))</f>
        <v>5</v>
      </c>
      <c r="N312" s="33">
        <v>1</v>
      </c>
      <c r="O312" s="31">
        <f t="shared" si="30"/>
        <v>5</v>
      </c>
      <c r="P312" s="31">
        <v>4.7549999999999999</v>
      </c>
      <c r="Q312" s="29">
        <f>IF(P312&lt;Benchmarks!C$5,0,IF(P312&lt;Benchmarks!D$5,1,IF(P312&lt;Benchmarks!E$5,2,IF(P312&lt;Benchmarks!F$5,3,IF(P312&lt;Benchmarks!G$5,4,IF(P312&lt;Benchmarks!H$5,5,6))))))</f>
        <v>5</v>
      </c>
      <c r="R312" s="33">
        <v>0.97810218979999997</v>
      </c>
      <c r="S312" s="31">
        <f t="shared" si="31"/>
        <v>4.8905109489999994</v>
      </c>
      <c r="T312" s="31">
        <v>4.1980000000000004</v>
      </c>
      <c r="U312" s="29">
        <f>IF(T312&lt;Benchmarks!C$6,0,IF(T312&lt;Benchmarks!D$6,1,IF(T312&lt;Benchmarks!E$6,2,IF(T312&lt;Benchmarks!F$6,3,IF(T312&lt;Benchmarks!G$6,4,IF(T312&lt;Benchmarks!H$6,5,6))))))</f>
        <v>5</v>
      </c>
      <c r="V312" s="33">
        <v>0.9230769231</v>
      </c>
      <c r="W312" s="31">
        <f t="shared" si="32"/>
        <v>4.6153846155</v>
      </c>
      <c r="X312" s="31">
        <f t="shared" si="33"/>
        <v>23.177428411000001</v>
      </c>
      <c r="Y312" s="29">
        <v>30</v>
      </c>
      <c r="Z312" s="33">
        <f t="shared" si="34"/>
        <v>0.77258094703333335</v>
      </c>
    </row>
    <row r="313" spans="1:26" x14ac:dyDescent="0.45">
      <c r="A313" s="28" t="s">
        <v>1762</v>
      </c>
      <c r="B313" s="27" t="s">
        <v>1763</v>
      </c>
      <c r="C313" s="27" t="s">
        <v>1764</v>
      </c>
      <c r="D313" s="31">
        <v>2.7549999999999999</v>
      </c>
      <c r="E313" s="32">
        <f>IF(D313&lt;Benchmarks!C$9,0,IF(D313&lt;Benchmarks!D$9,1,IF(D313&lt;Benchmarks!E$9,2,IF(D313&lt;Benchmarks!F$9,3,IF(D313&lt;Benchmarks!G$9,4,IF(D313&lt;Benchmarks!H$9,5,6))))))</f>
        <v>5</v>
      </c>
      <c r="F313" s="33">
        <v>0.95620437960000004</v>
      </c>
      <c r="G313" s="31">
        <f t="shared" si="28"/>
        <v>4.7810218980000005</v>
      </c>
      <c r="H313" s="31">
        <v>1.6830000000000001</v>
      </c>
      <c r="I313" s="32">
        <f>IF(H313&lt;Benchmarks!C$8,0,IF(H313&lt;Benchmarks!D$8,1,IF(H313&lt;Benchmarks!E$8,2,IF(H313&lt;Benchmarks!F$8,3,IF(H313&lt;Benchmarks!G$8,4,IF(H313&lt;Benchmarks!H$8,5,6))))))</f>
        <v>6</v>
      </c>
      <c r="J313" s="33">
        <v>1</v>
      </c>
      <c r="K313" s="31">
        <f t="shared" si="29"/>
        <v>6</v>
      </c>
      <c r="L313" s="31">
        <v>0.68799999999999994</v>
      </c>
      <c r="M313" s="32">
        <f>IF(L313&lt;Benchmarks!C$7,0,IF(L313&lt;Benchmarks!D$7,1,IF(L313&lt;Benchmarks!E$7,2,IF(L313&lt;Benchmarks!F$7,3,IF(L313&lt;Benchmarks!G$7,4,IF(L313&lt;Benchmarks!H$7,5,6))))))</f>
        <v>5</v>
      </c>
      <c r="N313" s="33">
        <v>1</v>
      </c>
      <c r="O313" s="31">
        <f t="shared" si="30"/>
        <v>5</v>
      </c>
      <c r="P313" s="31">
        <v>5.1260000000000003</v>
      </c>
      <c r="Q313" s="29">
        <f>IF(P313&lt;Benchmarks!C$5,0,IF(P313&lt;Benchmarks!D$5,1,IF(P313&lt;Benchmarks!E$5,2,IF(P313&lt;Benchmarks!F$5,3,IF(P313&lt;Benchmarks!G$5,4,IF(P313&lt;Benchmarks!H$5,5,6))))))</f>
        <v>6</v>
      </c>
      <c r="R313" s="33">
        <v>0.99270072990000002</v>
      </c>
      <c r="S313" s="31">
        <f t="shared" si="31"/>
        <v>5.9562043793999999</v>
      </c>
      <c r="T313" s="31">
        <v>4.2889999999999997</v>
      </c>
      <c r="U313" s="29">
        <f>IF(T313&lt;Benchmarks!C$6,0,IF(T313&lt;Benchmarks!D$6,1,IF(T313&lt;Benchmarks!E$6,2,IF(T313&lt;Benchmarks!F$6,3,IF(T313&lt;Benchmarks!G$6,4,IF(T313&lt;Benchmarks!H$6,5,6))))))</f>
        <v>5</v>
      </c>
      <c r="V313" s="33">
        <v>0.97435897439999997</v>
      </c>
      <c r="W313" s="31">
        <f t="shared" si="32"/>
        <v>4.8717948719999997</v>
      </c>
      <c r="X313" s="31">
        <f t="shared" si="33"/>
        <v>26.6090211494</v>
      </c>
      <c r="Y313" s="29">
        <v>30</v>
      </c>
      <c r="Z313" s="33">
        <f t="shared" si="34"/>
        <v>0.88696737164666672</v>
      </c>
    </row>
    <row r="314" spans="1:26" x14ac:dyDescent="0.45">
      <c r="A314" s="28" t="s">
        <v>429</v>
      </c>
      <c r="B314" s="27" t="s">
        <v>430</v>
      </c>
      <c r="C314" s="27" t="s">
        <v>431</v>
      </c>
      <c r="D314" s="31">
        <v>2.6349999999999998</v>
      </c>
      <c r="E314" s="32">
        <f>IF(D314&lt;Benchmarks!C$9,0,IF(D314&lt;Benchmarks!D$9,1,IF(D314&lt;Benchmarks!E$9,2,IF(D314&lt;Benchmarks!F$9,3,IF(D314&lt;Benchmarks!G$9,4,IF(D314&lt;Benchmarks!H$9,5,6))))))</f>
        <v>4</v>
      </c>
      <c r="F314" s="33">
        <v>0.98175182480000001</v>
      </c>
      <c r="G314" s="31">
        <f t="shared" si="28"/>
        <v>3.9270072992</v>
      </c>
      <c r="H314" s="31">
        <v>0.624</v>
      </c>
      <c r="I314" s="32">
        <f>IF(H314&lt;Benchmarks!C$8,0,IF(H314&lt;Benchmarks!D$8,1,IF(H314&lt;Benchmarks!E$8,2,IF(H314&lt;Benchmarks!F$8,3,IF(H314&lt;Benchmarks!G$8,4,IF(H314&lt;Benchmarks!H$8,5,6))))))</f>
        <v>0</v>
      </c>
      <c r="J314" s="33">
        <v>1</v>
      </c>
      <c r="K314" s="31">
        <f t="shared" si="29"/>
        <v>0</v>
      </c>
      <c r="L314" s="31">
        <v>0.82799999999999996</v>
      </c>
      <c r="M314" s="32">
        <f>IF(L314&lt;Benchmarks!C$7,0,IF(L314&lt;Benchmarks!D$7,1,IF(L314&lt;Benchmarks!E$7,2,IF(L314&lt;Benchmarks!F$7,3,IF(L314&lt;Benchmarks!G$7,4,IF(L314&lt;Benchmarks!H$7,5,6))))))</f>
        <v>6</v>
      </c>
      <c r="N314" s="33">
        <v>1</v>
      </c>
      <c r="O314" s="31">
        <f t="shared" si="30"/>
        <v>6</v>
      </c>
      <c r="P314" s="31">
        <v>4.0869999999999997</v>
      </c>
      <c r="Q314" s="29">
        <f>IF(P314&lt;Benchmarks!C$5,0,IF(P314&lt;Benchmarks!D$5,1,IF(P314&lt;Benchmarks!E$5,2,IF(P314&lt;Benchmarks!F$5,3,IF(P314&lt;Benchmarks!G$5,4,IF(P314&lt;Benchmarks!H$5,5,6))))))</f>
        <v>3</v>
      </c>
      <c r="R314" s="33">
        <v>0.98175182480000001</v>
      </c>
      <c r="S314" s="31">
        <f t="shared" si="31"/>
        <v>2.9452554744000001</v>
      </c>
      <c r="T314" s="31">
        <v>3.7389999999999999</v>
      </c>
      <c r="U314" s="29">
        <f>IF(T314&lt;Benchmarks!C$6,0,IF(T314&lt;Benchmarks!D$6,1,IF(T314&lt;Benchmarks!E$6,2,IF(T314&lt;Benchmarks!F$6,3,IF(T314&lt;Benchmarks!G$6,4,IF(T314&lt;Benchmarks!H$6,5,6))))))</f>
        <v>4</v>
      </c>
      <c r="V314" s="33">
        <v>0.94871794870000004</v>
      </c>
      <c r="W314" s="31">
        <f t="shared" si="32"/>
        <v>3.7948717948000001</v>
      </c>
      <c r="X314" s="31">
        <f t="shared" si="33"/>
        <v>16.667134568400002</v>
      </c>
      <c r="Y314" s="29">
        <v>30</v>
      </c>
      <c r="Z314" s="33">
        <f t="shared" si="34"/>
        <v>0.55557115228000009</v>
      </c>
    </row>
    <row r="315" spans="1:26" x14ac:dyDescent="0.45">
      <c r="A315" s="28" t="s">
        <v>1947</v>
      </c>
      <c r="B315" s="27" t="s">
        <v>1948</v>
      </c>
      <c r="C315" s="27" t="s">
        <v>1949</v>
      </c>
      <c r="D315" s="31">
        <v>1.911</v>
      </c>
      <c r="E315" s="32">
        <f>IF(D315&lt;Benchmarks!C$9,0,IF(D315&lt;Benchmarks!D$9,1,IF(D315&lt;Benchmarks!E$9,2,IF(D315&lt;Benchmarks!F$9,3,IF(D315&lt;Benchmarks!G$9,4,IF(D315&lt;Benchmarks!H$9,5,6))))))</f>
        <v>0</v>
      </c>
      <c r="F315" s="33">
        <v>0.76642335770000003</v>
      </c>
      <c r="G315" s="31">
        <f t="shared" si="28"/>
        <v>0</v>
      </c>
      <c r="H315" s="31">
        <v>1.2</v>
      </c>
      <c r="I315" s="32">
        <f>IF(H315&lt;Benchmarks!C$8,0,IF(H315&lt;Benchmarks!D$8,1,IF(H315&lt;Benchmarks!E$8,2,IF(H315&lt;Benchmarks!F$8,3,IF(H315&lt;Benchmarks!G$8,4,IF(H315&lt;Benchmarks!H$8,5,6))))))</f>
        <v>4</v>
      </c>
      <c r="J315" s="33">
        <v>1</v>
      </c>
      <c r="K315" s="31">
        <f t="shared" si="29"/>
        <v>4</v>
      </c>
      <c r="L315" s="31">
        <v>0.38400000000000001</v>
      </c>
      <c r="M315" s="32">
        <f>IF(L315&lt;Benchmarks!C$7,0,IF(L315&lt;Benchmarks!D$7,1,IF(L315&lt;Benchmarks!E$7,2,IF(L315&lt;Benchmarks!F$7,3,IF(L315&lt;Benchmarks!G$7,4,IF(L315&lt;Benchmarks!H$7,5,6))))))</f>
        <v>2</v>
      </c>
      <c r="N315" s="33">
        <v>1</v>
      </c>
      <c r="O315" s="31">
        <f t="shared" si="30"/>
        <v>2</v>
      </c>
      <c r="P315" s="31">
        <v>3.4950000000000001</v>
      </c>
      <c r="Q315" s="29">
        <f>IF(P315&lt;Benchmarks!C$5,0,IF(P315&lt;Benchmarks!D$5,1,IF(P315&lt;Benchmarks!E$5,2,IF(P315&lt;Benchmarks!F$5,3,IF(P315&lt;Benchmarks!G$5,4,IF(P315&lt;Benchmarks!H$5,5,6))))))</f>
        <v>0</v>
      </c>
      <c r="R315" s="33">
        <v>1</v>
      </c>
      <c r="S315" s="31">
        <f t="shared" si="31"/>
        <v>0</v>
      </c>
      <c r="T315" s="31">
        <v>3.2690000000000001</v>
      </c>
      <c r="U315" s="29">
        <f>IF(T315&lt;Benchmarks!C$6,0,IF(T315&lt;Benchmarks!D$6,1,IF(T315&lt;Benchmarks!E$6,2,IF(T315&lt;Benchmarks!F$6,3,IF(T315&lt;Benchmarks!G$6,4,IF(T315&lt;Benchmarks!H$6,5,6))))))</f>
        <v>0</v>
      </c>
      <c r="V315" s="33">
        <v>1</v>
      </c>
      <c r="W315" s="31">
        <f t="shared" si="32"/>
        <v>0</v>
      </c>
      <c r="X315" s="31">
        <f t="shared" si="33"/>
        <v>6</v>
      </c>
      <c r="Y315" s="29">
        <v>30</v>
      </c>
      <c r="Z315" s="33">
        <f t="shared" si="34"/>
        <v>0.2</v>
      </c>
    </row>
    <row r="316" spans="1:26" x14ac:dyDescent="0.45">
      <c r="A316" s="28" t="s">
        <v>1252</v>
      </c>
      <c r="B316" s="27" t="s">
        <v>1253</v>
      </c>
      <c r="C316" s="27" t="s">
        <v>1254</v>
      </c>
      <c r="D316" s="31">
        <v>2.4940000000000002</v>
      </c>
      <c r="E316" s="32">
        <f>IF(D316&lt;Benchmarks!C$9,0,IF(D316&lt;Benchmarks!D$9,1,IF(D316&lt;Benchmarks!E$9,2,IF(D316&lt;Benchmarks!F$9,3,IF(D316&lt;Benchmarks!G$9,4,IF(D316&lt;Benchmarks!H$9,5,6))))))</f>
        <v>3</v>
      </c>
      <c r="F316" s="33">
        <v>0.82846715329999998</v>
      </c>
      <c r="G316" s="31">
        <f t="shared" si="28"/>
        <v>2.4854014598999998</v>
      </c>
      <c r="H316" s="31">
        <v>0.95799999999999996</v>
      </c>
      <c r="I316" s="32">
        <f>IF(H316&lt;Benchmarks!C$8,0,IF(H316&lt;Benchmarks!D$8,1,IF(H316&lt;Benchmarks!E$8,2,IF(H316&lt;Benchmarks!F$8,3,IF(H316&lt;Benchmarks!G$8,4,IF(H316&lt;Benchmarks!H$8,5,6))))))</f>
        <v>0</v>
      </c>
      <c r="J316" s="33">
        <v>1</v>
      </c>
      <c r="K316" s="31">
        <f t="shared" si="29"/>
        <v>0</v>
      </c>
      <c r="L316" s="31">
        <v>0.28399999999999997</v>
      </c>
      <c r="M316" s="32">
        <f>IF(L316&lt;Benchmarks!C$7,0,IF(L316&lt;Benchmarks!D$7,1,IF(L316&lt;Benchmarks!E$7,2,IF(L316&lt;Benchmarks!F$7,3,IF(L316&lt;Benchmarks!G$7,4,IF(L316&lt;Benchmarks!H$7,5,6))))))</f>
        <v>0</v>
      </c>
      <c r="N316" s="33">
        <v>1</v>
      </c>
      <c r="O316" s="31">
        <f t="shared" si="30"/>
        <v>0</v>
      </c>
      <c r="P316" s="31">
        <v>3.7360000000000002</v>
      </c>
      <c r="Q316" s="29">
        <f>IF(P316&lt;Benchmarks!C$5,0,IF(P316&lt;Benchmarks!D$5,1,IF(P316&lt;Benchmarks!E$5,2,IF(P316&lt;Benchmarks!F$5,3,IF(P316&lt;Benchmarks!G$5,4,IF(P316&lt;Benchmarks!H$5,5,6))))))</f>
        <v>1</v>
      </c>
      <c r="R316" s="33">
        <v>0.86861313870000001</v>
      </c>
      <c r="S316" s="31">
        <f t="shared" si="31"/>
        <v>0.86861313870000001</v>
      </c>
      <c r="T316" s="31">
        <v>3.4660000000000002</v>
      </c>
      <c r="U316" s="29">
        <f>IF(T316&lt;Benchmarks!C$6,0,IF(T316&lt;Benchmarks!D$6,1,IF(T316&lt;Benchmarks!E$6,2,IF(T316&lt;Benchmarks!F$6,3,IF(T316&lt;Benchmarks!G$6,4,IF(T316&lt;Benchmarks!H$6,5,6))))))</f>
        <v>2</v>
      </c>
      <c r="V316" s="33">
        <v>0.56410256410000004</v>
      </c>
      <c r="W316" s="31">
        <f t="shared" si="32"/>
        <v>1.1282051282000001</v>
      </c>
      <c r="X316" s="31">
        <f t="shared" si="33"/>
        <v>4.4822197268000004</v>
      </c>
      <c r="Y316" s="29">
        <v>30</v>
      </c>
      <c r="Z316" s="33">
        <f t="shared" si="34"/>
        <v>0.14940732422666667</v>
      </c>
    </row>
    <row r="317" spans="1:26" x14ac:dyDescent="0.45">
      <c r="A317" s="28" t="s">
        <v>2377</v>
      </c>
      <c r="B317" s="27" t="s">
        <v>2378</v>
      </c>
      <c r="C317" s="27" t="s">
        <v>2379</v>
      </c>
      <c r="D317" s="31">
        <v>2.5289999999999999</v>
      </c>
      <c r="E317" s="32">
        <f>IF(D317&lt;Benchmarks!C$9,0,IF(D317&lt;Benchmarks!D$9,1,IF(D317&lt;Benchmarks!E$9,2,IF(D317&lt;Benchmarks!F$9,3,IF(D317&lt;Benchmarks!G$9,4,IF(D317&lt;Benchmarks!H$9,5,6))))))</f>
        <v>3</v>
      </c>
      <c r="F317" s="33">
        <v>0.86496350359999996</v>
      </c>
      <c r="G317" s="31">
        <f t="shared" si="28"/>
        <v>2.5948905108</v>
      </c>
      <c r="H317" s="31">
        <v>1.2949999999999999</v>
      </c>
      <c r="I317" s="32">
        <f>IF(H317&lt;Benchmarks!C$8,0,IF(H317&lt;Benchmarks!D$8,1,IF(H317&lt;Benchmarks!E$8,2,IF(H317&lt;Benchmarks!F$8,3,IF(H317&lt;Benchmarks!G$8,4,IF(H317&lt;Benchmarks!H$8,5,6))))))</f>
        <v>5</v>
      </c>
      <c r="J317" s="33">
        <v>1</v>
      </c>
      <c r="K317" s="31">
        <f t="shared" si="29"/>
        <v>5</v>
      </c>
      <c r="L317" s="31">
        <v>0.78300000000000003</v>
      </c>
      <c r="M317" s="32">
        <f>IF(L317&lt;Benchmarks!C$7,0,IF(L317&lt;Benchmarks!D$7,1,IF(L317&lt;Benchmarks!E$7,2,IF(L317&lt;Benchmarks!F$7,3,IF(L317&lt;Benchmarks!G$7,4,IF(L317&lt;Benchmarks!H$7,5,6))))))</f>
        <v>6</v>
      </c>
      <c r="N317" s="33">
        <v>1</v>
      </c>
      <c r="O317" s="31">
        <f t="shared" si="30"/>
        <v>6</v>
      </c>
      <c r="P317" s="31">
        <v>4.6070000000000002</v>
      </c>
      <c r="Q317" s="29">
        <f>IF(P317&lt;Benchmarks!C$5,0,IF(P317&lt;Benchmarks!D$5,1,IF(P317&lt;Benchmarks!E$5,2,IF(P317&lt;Benchmarks!F$5,3,IF(P317&lt;Benchmarks!G$5,4,IF(P317&lt;Benchmarks!H$5,5,6))))))</f>
        <v>5</v>
      </c>
      <c r="R317" s="33">
        <v>0.99635036499999996</v>
      </c>
      <c r="S317" s="31">
        <f t="shared" si="31"/>
        <v>4.9817518249999999</v>
      </c>
      <c r="T317" s="31">
        <v>4.0519999999999996</v>
      </c>
      <c r="U317" s="29">
        <f>IF(T317&lt;Benchmarks!C$6,0,IF(T317&lt;Benchmarks!D$6,1,IF(T317&lt;Benchmarks!E$6,2,IF(T317&lt;Benchmarks!F$6,3,IF(T317&lt;Benchmarks!G$6,4,IF(T317&lt;Benchmarks!H$6,5,6))))))</f>
        <v>5</v>
      </c>
      <c r="V317" s="33">
        <v>1</v>
      </c>
      <c r="W317" s="31">
        <f t="shared" si="32"/>
        <v>5</v>
      </c>
      <c r="X317" s="31">
        <f t="shared" si="33"/>
        <v>23.576642335799999</v>
      </c>
      <c r="Y317" s="29">
        <v>30</v>
      </c>
      <c r="Z317" s="33">
        <f t="shared" si="34"/>
        <v>0.78588807785999992</v>
      </c>
    </row>
    <row r="318" spans="1:26" x14ac:dyDescent="0.45">
      <c r="A318" s="28" t="s">
        <v>434</v>
      </c>
      <c r="B318" s="27" t="s">
        <v>435</v>
      </c>
      <c r="C318" s="27" t="s">
        <v>436</v>
      </c>
      <c r="D318" s="31">
        <v>3.206</v>
      </c>
      <c r="E318" s="32">
        <f>IF(D318&lt;Benchmarks!C$9,0,IF(D318&lt;Benchmarks!D$9,1,IF(D318&lt;Benchmarks!E$9,2,IF(D318&lt;Benchmarks!F$9,3,IF(D318&lt;Benchmarks!G$9,4,IF(D318&lt;Benchmarks!H$9,5,6))))))</f>
        <v>6</v>
      </c>
      <c r="F318" s="33">
        <v>1</v>
      </c>
      <c r="G318" s="31">
        <f t="shared" si="28"/>
        <v>6</v>
      </c>
      <c r="H318" s="31">
        <v>0.91500000000000004</v>
      </c>
      <c r="I318" s="32">
        <f>IF(H318&lt;Benchmarks!C$8,0,IF(H318&lt;Benchmarks!D$8,1,IF(H318&lt;Benchmarks!E$8,2,IF(H318&lt;Benchmarks!F$8,3,IF(H318&lt;Benchmarks!G$8,4,IF(H318&lt;Benchmarks!H$8,5,6))))))</f>
        <v>0</v>
      </c>
      <c r="J318" s="33">
        <v>1</v>
      </c>
      <c r="K318" s="31">
        <f t="shared" si="29"/>
        <v>0</v>
      </c>
      <c r="L318" s="31">
        <v>0.49199999999999999</v>
      </c>
      <c r="M318" s="32">
        <f>IF(L318&lt;Benchmarks!C$7,0,IF(L318&lt;Benchmarks!D$7,1,IF(L318&lt;Benchmarks!E$7,2,IF(L318&lt;Benchmarks!F$7,3,IF(L318&lt;Benchmarks!G$7,4,IF(L318&lt;Benchmarks!H$7,5,6))))))</f>
        <v>4</v>
      </c>
      <c r="N318" s="33">
        <v>1</v>
      </c>
      <c r="O318" s="31">
        <f t="shared" si="30"/>
        <v>4</v>
      </c>
      <c r="P318" s="31">
        <v>4.6139999999999999</v>
      </c>
      <c r="Q318" s="29">
        <f>IF(P318&lt;Benchmarks!C$5,0,IF(P318&lt;Benchmarks!D$5,1,IF(P318&lt;Benchmarks!E$5,2,IF(P318&lt;Benchmarks!F$5,3,IF(P318&lt;Benchmarks!G$5,4,IF(P318&lt;Benchmarks!H$5,5,6))))))</f>
        <v>5</v>
      </c>
      <c r="R318" s="33">
        <v>0.98540145990000005</v>
      </c>
      <c r="S318" s="31">
        <f t="shared" si="31"/>
        <v>4.9270072995000005</v>
      </c>
      <c r="T318" s="31">
        <v>4.38</v>
      </c>
      <c r="U318" s="29">
        <f>IF(T318&lt;Benchmarks!C$6,0,IF(T318&lt;Benchmarks!D$6,1,IF(T318&lt;Benchmarks!E$6,2,IF(T318&lt;Benchmarks!F$6,3,IF(T318&lt;Benchmarks!G$6,4,IF(T318&lt;Benchmarks!H$6,5,6))))))</f>
        <v>6</v>
      </c>
      <c r="V318" s="33">
        <v>0.9615384615</v>
      </c>
      <c r="W318" s="31">
        <f t="shared" si="32"/>
        <v>5.769230769</v>
      </c>
      <c r="X318" s="31">
        <f t="shared" si="33"/>
        <v>20.696238068500001</v>
      </c>
      <c r="Y318" s="29">
        <v>30</v>
      </c>
      <c r="Z318" s="33">
        <f t="shared" si="34"/>
        <v>0.68987460228333342</v>
      </c>
    </row>
    <row r="319" spans="1:26" x14ac:dyDescent="0.45">
      <c r="A319" s="28" t="s">
        <v>1007</v>
      </c>
      <c r="B319" s="27" t="s">
        <v>1008</v>
      </c>
      <c r="C319" s="27" t="s">
        <v>1009</v>
      </c>
      <c r="D319" s="31">
        <v>2.617</v>
      </c>
      <c r="E319" s="32">
        <f>IF(D319&lt;Benchmarks!C$9,0,IF(D319&lt;Benchmarks!D$9,1,IF(D319&lt;Benchmarks!E$9,2,IF(D319&lt;Benchmarks!F$9,3,IF(D319&lt;Benchmarks!G$9,4,IF(D319&lt;Benchmarks!H$9,5,6))))))</f>
        <v>4</v>
      </c>
      <c r="F319" s="33">
        <v>0.83576642339999996</v>
      </c>
      <c r="G319" s="31">
        <f t="shared" si="28"/>
        <v>3.3430656935999998</v>
      </c>
      <c r="H319" s="31">
        <v>0.91200000000000003</v>
      </c>
      <c r="I319" s="32">
        <f>IF(H319&lt;Benchmarks!C$8,0,IF(H319&lt;Benchmarks!D$8,1,IF(H319&lt;Benchmarks!E$8,2,IF(H319&lt;Benchmarks!F$8,3,IF(H319&lt;Benchmarks!G$8,4,IF(H319&lt;Benchmarks!H$8,5,6))))))</f>
        <v>0</v>
      </c>
      <c r="J319" s="33">
        <v>1</v>
      </c>
      <c r="K319" s="31">
        <f t="shared" si="29"/>
        <v>0</v>
      </c>
      <c r="L319" s="31">
        <v>0.59699999999999998</v>
      </c>
      <c r="M319" s="32">
        <f>IF(L319&lt;Benchmarks!C$7,0,IF(L319&lt;Benchmarks!D$7,1,IF(L319&lt;Benchmarks!E$7,2,IF(L319&lt;Benchmarks!F$7,3,IF(L319&lt;Benchmarks!G$7,4,IF(L319&lt;Benchmarks!H$7,5,6))))))</f>
        <v>5</v>
      </c>
      <c r="N319" s="33">
        <v>1</v>
      </c>
      <c r="O319" s="31">
        <f t="shared" si="30"/>
        <v>5</v>
      </c>
      <c r="P319" s="31">
        <v>4.1269999999999998</v>
      </c>
      <c r="Q319" s="29">
        <f>IF(P319&lt;Benchmarks!C$5,0,IF(P319&lt;Benchmarks!D$5,1,IF(P319&lt;Benchmarks!E$5,2,IF(P319&lt;Benchmarks!F$5,3,IF(P319&lt;Benchmarks!G$5,4,IF(P319&lt;Benchmarks!H$5,5,6))))))</f>
        <v>4</v>
      </c>
      <c r="R319" s="33">
        <v>0.79197080289999999</v>
      </c>
      <c r="S319" s="31">
        <f t="shared" si="31"/>
        <v>3.1678832116</v>
      </c>
      <c r="T319" s="31">
        <v>3.8330000000000002</v>
      </c>
      <c r="U319" s="29">
        <f>IF(T319&lt;Benchmarks!C$6,0,IF(T319&lt;Benchmarks!D$6,1,IF(T319&lt;Benchmarks!E$6,2,IF(T319&lt;Benchmarks!F$6,3,IF(T319&lt;Benchmarks!G$6,4,IF(T319&lt;Benchmarks!H$6,5,6))))))</f>
        <v>4</v>
      </c>
      <c r="V319" s="33">
        <v>0.7692307692</v>
      </c>
      <c r="W319" s="31">
        <f t="shared" si="32"/>
        <v>3.0769230768</v>
      </c>
      <c r="X319" s="31">
        <f t="shared" si="33"/>
        <v>14.587871981999999</v>
      </c>
      <c r="Y319" s="29">
        <v>30</v>
      </c>
      <c r="Z319" s="33">
        <f t="shared" si="34"/>
        <v>0.48626239939999999</v>
      </c>
    </row>
    <row r="320" spans="1:26" x14ac:dyDescent="0.45">
      <c r="A320" s="28" t="s">
        <v>757</v>
      </c>
      <c r="B320" s="27" t="s">
        <v>758</v>
      </c>
      <c r="C320" s="27" t="s">
        <v>759</v>
      </c>
      <c r="D320" s="31">
        <v>1.9339999999999999</v>
      </c>
      <c r="E320" s="32">
        <f>IF(D320&lt;Benchmarks!C$9,0,IF(D320&lt;Benchmarks!D$9,1,IF(D320&lt;Benchmarks!E$9,2,IF(D320&lt;Benchmarks!F$9,3,IF(D320&lt;Benchmarks!G$9,4,IF(D320&lt;Benchmarks!H$9,5,6))))))</f>
        <v>0</v>
      </c>
      <c r="F320" s="33">
        <v>1.45985401E-2</v>
      </c>
      <c r="G320" s="31">
        <f t="shared" si="28"/>
        <v>0</v>
      </c>
      <c r="H320" s="31">
        <v>1.149</v>
      </c>
      <c r="I320" s="32">
        <f>IF(H320&lt;Benchmarks!C$8,0,IF(H320&lt;Benchmarks!D$8,1,IF(H320&lt;Benchmarks!E$8,2,IF(H320&lt;Benchmarks!F$8,3,IF(H320&lt;Benchmarks!G$8,4,IF(H320&lt;Benchmarks!H$8,5,6))))))</f>
        <v>3</v>
      </c>
      <c r="J320" s="33">
        <v>1</v>
      </c>
      <c r="K320" s="31">
        <f t="shared" si="29"/>
        <v>3</v>
      </c>
      <c r="L320" s="31">
        <v>0.48399999999999999</v>
      </c>
      <c r="M320" s="32">
        <f>IF(L320&lt;Benchmarks!C$7,0,IF(L320&lt;Benchmarks!D$7,1,IF(L320&lt;Benchmarks!E$7,2,IF(L320&lt;Benchmarks!F$7,3,IF(L320&lt;Benchmarks!G$7,4,IF(L320&lt;Benchmarks!H$7,5,6))))))</f>
        <v>4</v>
      </c>
      <c r="N320" s="33">
        <v>1</v>
      </c>
      <c r="O320" s="31">
        <f t="shared" si="30"/>
        <v>4</v>
      </c>
      <c r="P320" s="31">
        <v>3.5680000000000001</v>
      </c>
      <c r="Q320" s="29">
        <f>IF(P320&lt;Benchmarks!C$5,0,IF(P320&lt;Benchmarks!D$5,1,IF(P320&lt;Benchmarks!E$5,2,IF(P320&lt;Benchmarks!F$5,3,IF(P320&lt;Benchmarks!G$5,4,IF(P320&lt;Benchmarks!H$5,5,6))))))</f>
        <v>0</v>
      </c>
      <c r="R320" s="33">
        <v>0.97080291969999999</v>
      </c>
      <c r="S320" s="31">
        <f t="shared" si="31"/>
        <v>0</v>
      </c>
      <c r="T320" s="31">
        <v>3.306</v>
      </c>
      <c r="U320" s="29">
        <f>IF(T320&lt;Benchmarks!C$6,0,IF(T320&lt;Benchmarks!D$6,1,IF(T320&lt;Benchmarks!E$6,2,IF(T320&lt;Benchmarks!F$6,3,IF(T320&lt;Benchmarks!G$6,4,IF(T320&lt;Benchmarks!H$6,5,6))))))</f>
        <v>1</v>
      </c>
      <c r="V320" s="33">
        <v>0.89743589739999996</v>
      </c>
      <c r="W320" s="31">
        <f t="shared" si="32"/>
        <v>0.89743589739999996</v>
      </c>
      <c r="X320" s="31">
        <f t="shared" si="33"/>
        <v>7.8974358974000003</v>
      </c>
      <c r="Y320" s="29">
        <v>30</v>
      </c>
      <c r="Z320" s="33">
        <f t="shared" si="34"/>
        <v>0.26324786324666666</v>
      </c>
    </row>
    <row r="321" spans="1:26" x14ac:dyDescent="0.45">
      <c r="A321" s="28" t="s">
        <v>4727</v>
      </c>
      <c r="B321" s="27" t="s">
        <v>4728</v>
      </c>
      <c r="C321" s="27" t="s">
        <v>4729</v>
      </c>
      <c r="D321" s="31">
        <v>2.3439999999999999</v>
      </c>
      <c r="E321" s="32">
        <f>IF(D321&lt;Benchmarks!C$9,0,IF(D321&lt;Benchmarks!D$9,1,IF(D321&lt;Benchmarks!E$9,2,IF(D321&lt;Benchmarks!F$9,3,IF(D321&lt;Benchmarks!G$9,4,IF(D321&lt;Benchmarks!H$9,5,6))))))</f>
        <v>2</v>
      </c>
      <c r="F321" s="33">
        <v>0.15693430659999999</v>
      </c>
      <c r="G321" s="31">
        <f t="shared" si="28"/>
        <v>0.31386861319999998</v>
      </c>
      <c r="H321" s="31">
        <v>1.05</v>
      </c>
      <c r="I321" s="32">
        <f>IF(H321&lt;Benchmarks!C$8,0,IF(H321&lt;Benchmarks!D$8,1,IF(H321&lt;Benchmarks!E$8,2,IF(H321&lt;Benchmarks!F$8,3,IF(H321&lt;Benchmarks!G$8,4,IF(H321&lt;Benchmarks!H$8,5,6))))))</f>
        <v>2</v>
      </c>
      <c r="J321" s="33">
        <v>0.33211678830000002</v>
      </c>
      <c r="K321" s="31">
        <f t="shared" si="29"/>
        <v>0.66423357660000004</v>
      </c>
      <c r="L321" s="31">
        <v>0.29499999999999998</v>
      </c>
      <c r="M321" s="32">
        <f>IF(L321&lt;Benchmarks!C$7,0,IF(L321&lt;Benchmarks!D$7,1,IF(L321&lt;Benchmarks!E$7,2,IF(L321&lt;Benchmarks!F$7,3,IF(L321&lt;Benchmarks!G$7,4,IF(L321&lt;Benchmarks!H$7,5,6))))))</f>
        <v>0</v>
      </c>
      <c r="N321" s="33">
        <v>0.33211678830000002</v>
      </c>
      <c r="O321" s="31">
        <f t="shared" si="30"/>
        <v>0</v>
      </c>
      <c r="P321" s="31">
        <v>3.69</v>
      </c>
      <c r="Q321" s="29">
        <f>IF(P321&lt;Benchmarks!C$5,0,IF(P321&lt;Benchmarks!D$5,1,IF(P321&lt;Benchmarks!E$5,2,IF(P321&lt;Benchmarks!F$5,3,IF(P321&lt;Benchmarks!G$5,4,IF(P321&lt;Benchmarks!H$5,5,6))))))</f>
        <v>1</v>
      </c>
      <c r="R321" s="33">
        <v>0.17153284669999999</v>
      </c>
      <c r="S321" s="31">
        <f t="shared" si="31"/>
        <v>0.17153284669999999</v>
      </c>
      <c r="T321" s="31">
        <v>3.4510000000000001</v>
      </c>
      <c r="U321" s="29">
        <f>IF(T321&lt;Benchmarks!C$6,0,IF(T321&lt;Benchmarks!D$6,1,IF(T321&lt;Benchmarks!E$6,2,IF(T321&lt;Benchmarks!F$6,3,IF(T321&lt;Benchmarks!G$6,4,IF(T321&lt;Benchmarks!H$6,5,6))))))</f>
        <v>2</v>
      </c>
      <c r="V321" s="33">
        <v>0.14102564100000001</v>
      </c>
      <c r="W321" s="31">
        <f t="shared" si="32"/>
        <v>0.28205128200000001</v>
      </c>
      <c r="X321" s="31">
        <f t="shared" si="33"/>
        <v>1.4316863184999999</v>
      </c>
      <c r="Y321" s="29">
        <v>30</v>
      </c>
      <c r="Z321" s="33">
        <f t="shared" si="34"/>
        <v>4.7722877283333333E-2</v>
      </c>
    </row>
    <row r="322" spans="1:26" x14ac:dyDescent="0.45">
      <c r="A322" s="28" t="s">
        <v>1767</v>
      </c>
      <c r="B322" s="27" t="s">
        <v>1768</v>
      </c>
      <c r="C322" s="27" t="s">
        <v>1769</v>
      </c>
      <c r="D322" s="31">
        <v>2.3279999999999998</v>
      </c>
      <c r="E322" s="32">
        <f>IF(D322&lt;Benchmarks!C$9,0,IF(D322&lt;Benchmarks!D$9,1,IF(D322&lt;Benchmarks!E$9,2,IF(D322&lt;Benchmarks!F$9,3,IF(D322&lt;Benchmarks!G$9,4,IF(D322&lt;Benchmarks!H$9,5,6))))))</f>
        <v>1</v>
      </c>
      <c r="F322" s="33">
        <v>0.46350364960000001</v>
      </c>
      <c r="G322" s="31">
        <f t="shared" si="28"/>
        <v>0.46350364960000001</v>
      </c>
      <c r="H322" s="31">
        <v>1.409</v>
      </c>
      <c r="I322" s="32">
        <f>IF(H322&lt;Benchmarks!C$8,0,IF(H322&lt;Benchmarks!D$8,1,IF(H322&lt;Benchmarks!E$8,2,IF(H322&lt;Benchmarks!F$8,3,IF(H322&lt;Benchmarks!G$8,4,IF(H322&lt;Benchmarks!H$8,5,6))))))</f>
        <v>6</v>
      </c>
      <c r="J322" s="33">
        <v>1</v>
      </c>
      <c r="K322" s="31">
        <f t="shared" si="29"/>
        <v>6</v>
      </c>
      <c r="L322" s="31">
        <v>0.33200000000000002</v>
      </c>
      <c r="M322" s="32">
        <f>IF(L322&lt;Benchmarks!C$7,0,IF(L322&lt;Benchmarks!D$7,1,IF(L322&lt;Benchmarks!E$7,2,IF(L322&lt;Benchmarks!F$7,3,IF(L322&lt;Benchmarks!G$7,4,IF(L322&lt;Benchmarks!H$7,5,6))))))</f>
        <v>1</v>
      </c>
      <c r="N322" s="33">
        <v>1</v>
      </c>
      <c r="O322" s="31">
        <f t="shared" si="30"/>
        <v>1</v>
      </c>
      <c r="P322" s="31">
        <v>4.069</v>
      </c>
      <c r="Q322" s="29">
        <f>IF(P322&lt;Benchmarks!C$5,0,IF(P322&lt;Benchmarks!D$5,1,IF(P322&lt;Benchmarks!E$5,2,IF(P322&lt;Benchmarks!F$5,3,IF(P322&lt;Benchmarks!G$5,4,IF(P322&lt;Benchmarks!H$5,5,6))))))</f>
        <v>3</v>
      </c>
      <c r="R322" s="33">
        <v>0.95255474449999999</v>
      </c>
      <c r="S322" s="31">
        <f t="shared" si="31"/>
        <v>2.8576642335</v>
      </c>
      <c r="T322" s="31">
        <v>3.6349999999999998</v>
      </c>
      <c r="U322" s="29">
        <f>IF(T322&lt;Benchmarks!C$6,0,IF(T322&lt;Benchmarks!D$6,1,IF(T322&lt;Benchmarks!E$6,2,IF(T322&lt;Benchmarks!F$6,3,IF(T322&lt;Benchmarks!G$6,4,IF(T322&lt;Benchmarks!H$6,5,6))))))</f>
        <v>3</v>
      </c>
      <c r="V322" s="33">
        <v>0.8461538462</v>
      </c>
      <c r="W322" s="31">
        <f t="shared" si="32"/>
        <v>2.5384615386</v>
      </c>
      <c r="X322" s="31">
        <f t="shared" si="33"/>
        <v>12.859629421699999</v>
      </c>
      <c r="Y322" s="29">
        <v>30</v>
      </c>
      <c r="Z322" s="33">
        <f t="shared" si="34"/>
        <v>0.42865431405666665</v>
      </c>
    </row>
    <row r="323" spans="1:26" x14ac:dyDescent="0.45">
      <c r="A323" s="28" t="s">
        <v>1772</v>
      </c>
      <c r="B323" s="27" t="s">
        <v>1773</v>
      </c>
      <c r="C323" s="27" t="s">
        <v>1774</v>
      </c>
      <c r="D323" s="31">
        <v>1.82</v>
      </c>
      <c r="E323" s="32">
        <f>IF(D323&lt;Benchmarks!C$9,0,IF(D323&lt;Benchmarks!D$9,1,IF(D323&lt;Benchmarks!E$9,2,IF(D323&lt;Benchmarks!F$9,3,IF(D323&lt;Benchmarks!G$9,4,IF(D323&lt;Benchmarks!H$9,5,6))))))</f>
        <v>0</v>
      </c>
      <c r="F323" s="33">
        <v>0.99635036499999996</v>
      </c>
      <c r="G323" s="31">
        <f t="shared" si="28"/>
        <v>0</v>
      </c>
      <c r="H323" s="31">
        <v>1.111</v>
      </c>
      <c r="I323" s="32">
        <f>IF(H323&lt;Benchmarks!C$8,0,IF(H323&lt;Benchmarks!D$8,1,IF(H323&lt;Benchmarks!E$8,2,IF(H323&lt;Benchmarks!F$8,3,IF(H323&lt;Benchmarks!G$8,4,IF(H323&lt;Benchmarks!H$8,5,6))))))</f>
        <v>3</v>
      </c>
      <c r="J323" s="33">
        <v>1</v>
      </c>
      <c r="K323" s="31">
        <f t="shared" si="29"/>
        <v>3</v>
      </c>
      <c r="L323" s="31">
        <v>0.33</v>
      </c>
      <c r="M323" s="32">
        <f>IF(L323&lt;Benchmarks!C$7,0,IF(L323&lt;Benchmarks!D$7,1,IF(L323&lt;Benchmarks!E$7,2,IF(L323&lt;Benchmarks!F$7,3,IF(L323&lt;Benchmarks!G$7,4,IF(L323&lt;Benchmarks!H$7,5,6))))))</f>
        <v>1</v>
      </c>
      <c r="N323" s="33">
        <v>1</v>
      </c>
      <c r="O323" s="31">
        <f t="shared" si="30"/>
        <v>1</v>
      </c>
      <c r="P323" s="31">
        <v>3.2610000000000001</v>
      </c>
      <c r="Q323" s="29">
        <f>IF(P323&lt;Benchmarks!C$5,0,IF(P323&lt;Benchmarks!D$5,1,IF(P323&lt;Benchmarks!E$5,2,IF(P323&lt;Benchmarks!F$5,3,IF(P323&lt;Benchmarks!G$5,4,IF(P323&lt;Benchmarks!H$5,5,6))))))</f>
        <v>0</v>
      </c>
      <c r="R323" s="33">
        <v>1</v>
      </c>
      <c r="S323" s="31">
        <f t="shared" si="31"/>
        <v>0</v>
      </c>
      <c r="T323" s="31">
        <v>3.004</v>
      </c>
      <c r="U323" s="29">
        <f>IF(T323&lt;Benchmarks!C$6,0,IF(T323&lt;Benchmarks!D$6,1,IF(T323&lt;Benchmarks!E$6,2,IF(T323&lt;Benchmarks!F$6,3,IF(T323&lt;Benchmarks!G$6,4,IF(T323&lt;Benchmarks!H$6,5,6))))))</f>
        <v>0</v>
      </c>
      <c r="V323" s="33">
        <v>1</v>
      </c>
      <c r="W323" s="31">
        <f t="shared" si="32"/>
        <v>0</v>
      </c>
      <c r="X323" s="31">
        <f t="shared" si="33"/>
        <v>4</v>
      </c>
      <c r="Y323" s="29">
        <v>30</v>
      </c>
      <c r="Z323" s="33">
        <f t="shared" si="34"/>
        <v>0.13333333333333333</v>
      </c>
    </row>
    <row r="324" spans="1:26" x14ac:dyDescent="0.45">
      <c r="A324" s="28" t="s">
        <v>4388</v>
      </c>
      <c r="B324" s="27" t="s">
        <v>4389</v>
      </c>
      <c r="C324" s="27" t="s">
        <v>4390</v>
      </c>
      <c r="D324" s="31">
        <v>2.2850000000000001</v>
      </c>
      <c r="E324" s="32">
        <f>IF(D324&lt;Benchmarks!C$9,0,IF(D324&lt;Benchmarks!D$9,1,IF(D324&lt;Benchmarks!E$9,2,IF(D324&lt;Benchmarks!F$9,3,IF(D324&lt;Benchmarks!G$9,4,IF(D324&lt;Benchmarks!H$9,5,6))))))</f>
        <v>1</v>
      </c>
      <c r="F324" s="33">
        <v>0.79197080289999999</v>
      </c>
      <c r="G324" s="31">
        <f t="shared" si="28"/>
        <v>0.79197080289999999</v>
      </c>
      <c r="H324" s="31">
        <v>1.1910000000000001</v>
      </c>
      <c r="I324" s="32">
        <f>IF(H324&lt;Benchmarks!C$8,0,IF(H324&lt;Benchmarks!D$8,1,IF(H324&lt;Benchmarks!E$8,2,IF(H324&lt;Benchmarks!F$8,3,IF(H324&lt;Benchmarks!G$8,4,IF(H324&lt;Benchmarks!H$8,5,6))))))</f>
        <v>4</v>
      </c>
      <c r="J324" s="33">
        <v>1</v>
      </c>
      <c r="K324" s="31">
        <f t="shared" si="29"/>
        <v>4</v>
      </c>
      <c r="L324" s="31">
        <v>0.36099999999999999</v>
      </c>
      <c r="M324" s="32">
        <f>IF(L324&lt;Benchmarks!C$7,0,IF(L324&lt;Benchmarks!D$7,1,IF(L324&lt;Benchmarks!E$7,2,IF(L324&lt;Benchmarks!F$7,3,IF(L324&lt;Benchmarks!G$7,4,IF(L324&lt;Benchmarks!H$7,5,6))))))</f>
        <v>2</v>
      </c>
      <c r="N324" s="33">
        <v>1</v>
      </c>
      <c r="O324" s="31">
        <f t="shared" si="30"/>
        <v>2</v>
      </c>
      <c r="P324" s="31">
        <v>3.8380000000000001</v>
      </c>
      <c r="Q324" s="29">
        <f>IF(P324&lt;Benchmarks!C$5,0,IF(P324&lt;Benchmarks!D$5,1,IF(P324&lt;Benchmarks!E$5,2,IF(P324&lt;Benchmarks!F$5,3,IF(P324&lt;Benchmarks!G$5,4,IF(P324&lt;Benchmarks!H$5,5,6))))))</f>
        <v>2</v>
      </c>
      <c r="R324" s="33">
        <v>0.99270072990000002</v>
      </c>
      <c r="S324" s="31">
        <f t="shared" si="31"/>
        <v>1.9854014598</v>
      </c>
      <c r="T324" s="31">
        <v>3.5129999999999999</v>
      </c>
      <c r="U324" s="29">
        <f>IF(T324&lt;Benchmarks!C$6,0,IF(T324&lt;Benchmarks!D$6,1,IF(T324&lt;Benchmarks!E$6,2,IF(T324&lt;Benchmarks!F$6,3,IF(T324&lt;Benchmarks!G$6,4,IF(T324&lt;Benchmarks!H$6,5,6))))))</f>
        <v>2</v>
      </c>
      <c r="V324" s="33">
        <v>0.97435897439999997</v>
      </c>
      <c r="W324" s="31">
        <f t="shared" si="32"/>
        <v>1.9487179487999999</v>
      </c>
      <c r="X324" s="31">
        <f t="shared" si="33"/>
        <v>10.726090211500001</v>
      </c>
      <c r="Y324" s="29">
        <v>30</v>
      </c>
      <c r="Z324" s="33">
        <f t="shared" si="34"/>
        <v>0.35753634038333337</v>
      </c>
    </row>
    <row r="325" spans="1:26" x14ac:dyDescent="0.45">
      <c r="A325" s="28" t="s">
        <v>3421</v>
      </c>
      <c r="B325" s="27" t="s">
        <v>3422</v>
      </c>
      <c r="C325" s="27" t="s">
        <v>3423</v>
      </c>
      <c r="D325" s="31">
        <v>2.4390000000000001</v>
      </c>
      <c r="E325" s="32">
        <f>IF(D325&lt;Benchmarks!C$9,0,IF(D325&lt;Benchmarks!D$9,1,IF(D325&lt;Benchmarks!E$9,2,IF(D325&lt;Benchmarks!F$9,3,IF(D325&lt;Benchmarks!G$9,4,IF(D325&lt;Benchmarks!H$9,5,6))))))</f>
        <v>2</v>
      </c>
      <c r="F325" s="33">
        <v>0.73722627740000002</v>
      </c>
      <c r="G325" s="31">
        <f t="shared" si="28"/>
        <v>1.4744525548</v>
      </c>
      <c r="H325" s="31">
        <v>1.151</v>
      </c>
      <c r="I325" s="32">
        <f>IF(H325&lt;Benchmarks!C$8,0,IF(H325&lt;Benchmarks!D$8,1,IF(H325&lt;Benchmarks!E$8,2,IF(H325&lt;Benchmarks!F$8,3,IF(H325&lt;Benchmarks!G$8,4,IF(H325&lt;Benchmarks!H$8,5,6))))))</f>
        <v>3</v>
      </c>
      <c r="J325" s="33">
        <v>1</v>
      </c>
      <c r="K325" s="31">
        <f t="shared" si="29"/>
        <v>3</v>
      </c>
      <c r="L325" s="31">
        <v>0.32700000000000001</v>
      </c>
      <c r="M325" s="32">
        <f>IF(L325&lt;Benchmarks!C$7,0,IF(L325&lt;Benchmarks!D$7,1,IF(L325&lt;Benchmarks!E$7,2,IF(L325&lt;Benchmarks!F$7,3,IF(L325&lt;Benchmarks!G$7,4,IF(L325&lt;Benchmarks!H$7,5,6))))))</f>
        <v>1</v>
      </c>
      <c r="N325" s="33">
        <v>1</v>
      </c>
      <c r="O325" s="31">
        <f t="shared" si="30"/>
        <v>1</v>
      </c>
      <c r="P325" s="31">
        <v>3.9180000000000001</v>
      </c>
      <c r="Q325" s="29">
        <f>IF(P325&lt;Benchmarks!C$5,0,IF(P325&lt;Benchmarks!D$5,1,IF(P325&lt;Benchmarks!E$5,2,IF(P325&lt;Benchmarks!F$5,3,IF(P325&lt;Benchmarks!G$5,4,IF(P325&lt;Benchmarks!H$5,5,6))))))</f>
        <v>2</v>
      </c>
      <c r="R325" s="33">
        <v>0.82481751820000004</v>
      </c>
      <c r="S325" s="31">
        <f t="shared" si="31"/>
        <v>1.6496350364000001</v>
      </c>
      <c r="T325" s="31">
        <v>3.5539999999999998</v>
      </c>
      <c r="U325" s="29">
        <f>IF(T325&lt;Benchmarks!C$6,0,IF(T325&lt;Benchmarks!D$6,1,IF(T325&lt;Benchmarks!E$6,2,IF(T325&lt;Benchmarks!F$6,3,IF(T325&lt;Benchmarks!G$6,4,IF(T325&lt;Benchmarks!H$6,5,6))))))</f>
        <v>2</v>
      </c>
      <c r="V325" s="33">
        <v>0.67948717950000004</v>
      </c>
      <c r="W325" s="31">
        <f t="shared" si="32"/>
        <v>1.3589743590000001</v>
      </c>
      <c r="X325" s="31">
        <f t="shared" si="33"/>
        <v>8.4830619501999998</v>
      </c>
      <c r="Y325" s="29">
        <v>30</v>
      </c>
      <c r="Z325" s="33">
        <f t="shared" si="34"/>
        <v>0.28276873167333333</v>
      </c>
    </row>
    <row r="326" spans="1:26" x14ac:dyDescent="0.45">
      <c r="A326" s="28" t="s">
        <v>439</v>
      </c>
      <c r="B326" s="27" t="s">
        <v>440</v>
      </c>
      <c r="C326" s="27" t="s">
        <v>441</v>
      </c>
      <c r="D326" s="31">
        <v>3.9950000000000001</v>
      </c>
      <c r="E326" s="32">
        <f>IF(D326&lt;Benchmarks!C$9,0,IF(D326&lt;Benchmarks!D$9,1,IF(D326&lt;Benchmarks!E$9,2,IF(D326&lt;Benchmarks!F$9,3,IF(D326&lt;Benchmarks!G$9,4,IF(D326&lt;Benchmarks!H$9,5,6))))))</f>
        <v>6</v>
      </c>
      <c r="F326" s="33">
        <v>1</v>
      </c>
      <c r="G326" s="31">
        <f t="shared" ref="G326:G389" si="35">E326*F326</f>
        <v>6</v>
      </c>
      <c r="H326" s="31">
        <v>1.008</v>
      </c>
      <c r="I326" s="32">
        <f>IF(H326&lt;Benchmarks!C$8,0,IF(H326&lt;Benchmarks!D$8,1,IF(H326&lt;Benchmarks!E$8,2,IF(H326&lt;Benchmarks!F$8,3,IF(H326&lt;Benchmarks!G$8,4,IF(H326&lt;Benchmarks!H$8,5,6))))))</f>
        <v>1</v>
      </c>
      <c r="J326" s="33">
        <v>1</v>
      </c>
      <c r="K326" s="31">
        <f t="shared" ref="K326:K389" si="36">I326*J326</f>
        <v>1</v>
      </c>
      <c r="L326" s="31">
        <v>0.56599999999999995</v>
      </c>
      <c r="M326" s="32">
        <f>IF(L326&lt;Benchmarks!C$7,0,IF(L326&lt;Benchmarks!D$7,1,IF(L326&lt;Benchmarks!E$7,2,IF(L326&lt;Benchmarks!F$7,3,IF(L326&lt;Benchmarks!G$7,4,IF(L326&lt;Benchmarks!H$7,5,6))))))</f>
        <v>5</v>
      </c>
      <c r="N326" s="33">
        <v>1</v>
      </c>
      <c r="O326" s="31">
        <f t="shared" ref="O326:O389" si="37">M326*N326</f>
        <v>5</v>
      </c>
      <c r="P326" s="31">
        <v>5.569</v>
      </c>
      <c r="Q326" s="29">
        <f>IF(P326&lt;Benchmarks!C$5,0,IF(P326&lt;Benchmarks!D$5,1,IF(P326&lt;Benchmarks!E$5,2,IF(P326&lt;Benchmarks!F$5,3,IF(P326&lt;Benchmarks!G$5,4,IF(P326&lt;Benchmarks!H$5,5,6))))))</f>
        <v>6</v>
      </c>
      <c r="R326" s="33">
        <v>0.3540145985</v>
      </c>
      <c r="S326" s="31">
        <f t="shared" ref="S326:S389" si="38">Q326*R326</f>
        <v>2.1240875909999999</v>
      </c>
      <c r="T326" s="31">
        <v>5.0999999999999996</v>
      </c>
      <c r="U326" s="29">
        <f>IF(T326&lt;Benchmarks!C$6,0,IF(T326&lt;Benchmarks!D$6,1,IF(T326&lt;Benchmarks!E$6,2,IF(T326&lt;Benchmarks!F$6,3,IF(T326&lt;Benchmarks!G$6,4,IF(T326&lt;Benchmarks!H$6,5,6))))))</f>
        <v>6</v>
      </c>
      <c r="V326" s="33">
        <v>0.17948717950000001</v>
      </c>
      <c r="W326" s="31">
        <f t="shared" ref="W326:W389" si="39">U326*V326</f>
        <v>1.076923077</v>
      </c>
      <c r="X326" s="31">
        <f t="shared" ref="X326:X389" si="40">W326+S326+O326+K326+G326</f>
        <v>15.201010668</v>
      </c>
      <c r="Y326" s="29">
        <v>30</v>
      </c>
      <c r="Z326" s="33">
        <f t="shared" ref="Z326:Z389" si="41">X326/Y326</f>
        <v>0.50670035560000004</v>
      </c>
    </row>
    <row r="327" spans="1:26" x14ac:dyDescent="0.45">
      <c r="A327" s="28" t="s">
        <v>1413</v>
      </c>
      <c r="B327" s="27" t="s">
        <v>1414</v>
      </c>
      <c r="C327" s="27" t="s">
        <v>1415</v>
      </c>
      <c r="D327" s="31">
        <v>2.1890000000000001</v>
      </c>
      <c r="E327" s="32">
        <f>IF(D327&lt;Benchmarks!C$9,0,IF(D327&lt;Benchmarks!D$9,1,IF(D327&lt;Benchmarks!E$9,2,IF(D327&lt;Benchmarks!F$9,3,IF(D327&lt;Benchmarks!G$9,4,IF(D327&lt;Benchmarks!H$9,5,6))))))</f>
        <v>1</v>
      </c>
      <c r="F327" s="33">
        <v>0.92335766419999998</v>
      </c>
      <c r="G327" s="31">
        <f t="shared" si="35"/>
        <v>0.92335766419999998</v>
      </c>
      <c r="H327" s="31">
        <v>0.93700000000000006</v>
      </c>
      <c r="I327" s="32">
        <f>IF(H327&lt;Benchmarks!C$8,0,IF(H327&lt;Benchmarks!D$8,1,IF(H327&lt;Benchmarks!E$8,2,IF(H327&lt;Benchmarks!F$8,3,IF(H327&lt;Benchmarks!G$8,4,IF(H327&lt;Benchmarks!H$8,5,6))))))</f>
        <v>0</v>
      </c>
      <c r="J327" s="33">
        <v>1</v>
      </c>
      <c r="K327" s="31">
        <f t="shared" si="36"/>
        <v>0</v>
      </c>
      <c r="L327" s="31">
        <v>0.316</v>
      </c>
      <c r="M327" s="32">
        <f>IF(L327&lt;Benchmarks!C$7,0,IF(L327&lt;Benchmarks!D$7,1,IF(L327&lt;Benchmarks!E$7,2,IF(L327&lt;Benchmarks!F$7,3,IF(L327&lt;Benchmarks!G$7,4,IF(L327&lt;Benchmarks!H$7,5,6))))))</f>
        <v>1</v>
      </c>
      <c r="N327" s="33">
        <v>1</v>
      </c>
      <c r="O327" s="31">
        <f t="shared" si="37"/>
        <v>1</v>
      </c>
      <c r="P327" s="31">
        <v>3.4420000000000002</v>
      </c>
      <c r="Q327" s="29">
        <f>IF(P327&lt;Benchmarks!C$5,0,IF(P327&lt;Benchmarks!D$5,1,IF(P327&lt;Benchmarks!E$5,2,IF(P327&lt;Benchmarks!F$5,3,IF(P327&lt;Benchmarks!G$5,4,IF(P327&lt;Benchmarks!H$5,5,6))))))</f>
        <v>0</v>
      </c>
      <c r="R327" s="33">
        <v>0.98175182480000001</v>
      </c>
      <c r="S327" s="31">
        <f t="shared" si="38"/>
        <v>0</v>
      </c>
      <c r="T327" s="31">
        <v>3.24</v>
      </c>
      <c r="U327" s="29">
        <f>IF(T327&lt;Benchmarks!C$6,0,IF(T327&lt;Benchmarks!D$6,1,IF(T327&lt;Benchmarks!E$6,2,IF(T327&lt;Benchmarks!F$6,3,IF(T327&lt;Benchmarks!G$6,4,IF(T327&lt;Benchmarks!H$6,5,6))))))</f>
        <v>0</v>
      </c>
      <c r="V327" s="33">
        <v>0.94871794870000004</v>
      </c>
      <c r="W327" s="31">
        <f t="shared" si="39"/>
        <v>0</v>
      </c>
      <c r="X327" s="31">
        <f t="shared" si="40"/>
        <v>1.9233576642000001</v>
      </c>
      <c r="Y327" s="29">
        <v>30</v>
      </c>
      <c r="Z327" s="33">
        <f t="shared" si="41"/>
        <v>6.4111922139999999E-2</v>
      </c>
    </row>
    <row r="328" spans="1:26" x14ac:dyDescent="0.45">
      <c r="A328" s="28" t="s">
        <v>4747</v>
      </c>
      <c r="B328" s="27" t="s">
        <v>4748</v>
      </c>
      <c r="C328" s="27" t="s">
        <v>4749</v>
      </c>
      <c r="D328" s="31">
        <v>2.4510000000000001</v>
      </c>
      <c r="E328" s="32">
        <f>IF(D328&lt;Benchmarks!C$9,0,IF(D328&lt;Benchmarks!D$9,1,IF(D328&lt;Benchmarks!E$9,2,IF(D328&lt;Benchmarks!F$9,3,IF(D328&lt;Benchmarks!G$9,4,IF(D328&lt;Benchmarks!H$9,5,6))))))</f>
        <v>3</v>
      </c>
      <c r="F328" s="33">
        <v>0.74817518250000004</v>
      </c>
      <c r="G328" s="31">
        <f t="shared" si="35"/>
        <v>2.2445255475000003</v>
      </c>
      <c r="H328" s="31">
        <v>1.038</v>
      </c>
      <c r="I328" s="32">
        <f>IF(H328&lt;Benchmarks!C$8,0,IF(H328&lt;Benchmarks!D$8,1,IF(H328&lt;Benchmarks!E$8,2,IF(H328&lt;Benchmarks!F$8,3,IF(H328&lt;Benchmarks!G$8,4,IF(H328&lt;Benchmarks!H$8,5,6))))))</f>
        <v>1</v>
      </c>
      <c r="J328" s="33">
        <v>1</v>
      </c>
      <c r="K328" s="31">
        <f t="shared" si="36"/>
        <v>1</v>
      </c>
      <c r="L328" s="31">
        <v>0.47099999999999997</v>
      </c>
      <c r="M328" s="32">
        <f>IF(L328&lt;Benchmarks!C$7,0,IF(L328&lt;Benchmarks!D$7,1,IF(L328&lt;Benchmarks!E$7,2,IF(L328&lt;Benchmarks!F$7,3,IF(L328&lt;Benchmarks!G$7,4,IF(L328&lt;Benchmarks!H$7,5,6))))))</f>
        <v>4</v>
      </c>
      <c r="N328" s="33">
        <v>1</v>
      </c>
      <c r="O328" s="31">
        <f t="shared" si="37"/>
        <v>4</v>
      </c>
      <c r="P328" s="31">
        <v>3.9590000000000001</v>
      </c>
      <c r="Q328" s="29">
        <f>IF(P328&lt;Benchmarks!C$5,0,IF(P328&lt;Benchmarks!D$5,1,IF(P328&lt;Benchmarks!E$5,2,IF(P328&lt;Benchmarks!F$5,3,IF(P328&lt;Benchmarks!G$5,4,IF(P328&lt;Benchmarks!H$5,5,6))))))</f>
        <v>2</v>
      </c>
      <c r="R328" s="33">
        <v>0.77737226280000005</v>
      </c>
      <c r="S328" s="31">
        <f t="shared" si="38"/>
        <v>1.5547445256000001</v>
      </c>
      <c r="T328" s="31">
        <v>3.4620000000000002</v>
      </c>
      <c r="U328" s="29">
        <f>IF(T328&lt;Benchmarks!C$6,0,IF(T328&lt;Benchmarks!D$6,1,IF(T328&lt;Benchmarks!E$6,2,IF(T328&lt;Benchmarks!F$6,3,IF(T328&lt;Benchmarks!G$6,4,IF(T328&lt;Benchmarks!H$6,5,6))))))</f>
        <v>2</v>
      </c>
      <c r="V328" s="33">
        <v>0.51282051279999996</v>
      </c>
      <c r="W328" s="31">
        <f t="shared" si="39"/>
        <v>1.0256410255999999</v>
      </c>
      <c r="X328" s="31">
        <f t="shared" si="40"/>
        <v>9.8249110986999995</v>
      </c>
      <c r="Y328" s="29">
        <v>30</v>
      </c>
      <c r="Z328" s="33">
        <f t="shared" si="41"/>
        <v>0.32749703662333329</v>
      </c>
    </row>
    <row r="329" spans="1:26" x14ac:dyDescent="0.45">
      <c r="A329" s="28" t="s">
        <v>2016</v>
      </c>
      <c r="B329" s="27" t="s">
        <v>2017</v>
      </c>
      <c r="C329" s="27" t="s">
        <v>2018</v>
      </c>
      <c r="D329" s="31">
        <v>2.7229999999999999</v>
      </c>
      <c r="E329" s="32">
        <f>IF(D329&lt;Benchmarks!C$9,0,IF(D329&lt;Benchmarks!D$9,1,IF(D329&lt;Benchmarks!E$9,2,IF(D329&lt;Benchmarks!F$9,3,IF(D329&lt;Benchmarks!G$9,4,IF(D329&lt;Benchmarks!H$9,5,6))))))</f>
        <v>5</v>
      </c>
      <c r="F329" s="33">
        <v>0.99270072990000002</v>
      </c>
      <c r="G329" s="31">
        <f t="shared" si="35"/>
        <v>4.9635036494999998</v>
      </c>
      <c r="H329" s="31">
        <v>0.872</v>
      </c>
      <c r="I329" s="32">
        <f>IF(H329&lt;Benchmarks!C$8,0,IF(H329&lt;Benchmarks!D$8,1,IF(H329&lt;Benchmarks!E$8,2,IF(H329&lt;Benchmarks!F$8,3,IF(H329&lt;Benchmarks!G$8,4,IF(H329&lt;Benchmarks!H$8,5,6))))))</f>
        <v>0</v>
      </c>
      <c r="J329" s="33">
        <v>1</v>
      </c>
      <c r="K329" s="31">
        <f t="shared" si="36"/>
        <v>0</v>
      </c>
      <c r="L329" s="31">
        <v>0.56699999999999995</v>
      </c>
      <c r="M329" s="32">
        <f>IF(L329&lt;Benchmarks!C$7,0,IF(L329&lt;Benchmarks!D$7,1,IF(L329&lt;Benchmarks!E$7,2,IF(L329&lt;Benchmarks!F$7,3,IF(L329&lt;Benchmarks!G$7,4,IF(L329&lt;Benchmarks!H$7,5,6))))))</f>
        <v>5</v>
      </c>
      <c r="N329" s="33">
        <v>1</v>
      </c>
      <c r="O329" s="31">
        <f t="shared" si="37"/>
        <v>5</v>
      </c>
      <c r="P329" s="31">
        <v>4.1619999999999999</v>
      </c>
      <c r="Q329" s="29">
        <f>IF(P329&lt;Benchmarks!C$5,0,IF(P329&lt;Benchmarks!D$5,1,IF(P329&lt;Benchmarks!E$5,2,IF(P329&lt;Benchmarks!F$5,3,IF(P329&lt;Benchmarks!G$5,4,IF(P329&lt;Benchmarks!H$5,5,6))))))</f>
        <v>4</v>
      </c>
      <c r="R329" s="33">
        <v>0.95985401459999997</v>
      </c>
      <c r="S329" s="31">
        <f t="shared" si="38"/>
        <v>3.8394160583999999</v>
      </c>
      <c r="T329" s="31">
        <v>3.8410000000000002</v>
      </c>
      <c r="U329" s="29">
        <f>IF(T329&lt;Benchmarks!C$6,0,IF(T329&lt;Benchmarks!D$6,1,IF(T329&lt;Benchmarks!E$6,2,IF(T329&lt;Benchmarks!F$6,3,IF(T329&lt;Benchmarks!G$6,4,IF(T329&lt;Benchmarks!H$6,5,6))))))</f>
        <v>4</v>
      </c>
      <c r="V329" s="33">
        <v>0.98717948720000004</v>
      </c>
      <c r="W329" s="31">
        <f t="shared" si="39"/>
        <v>3.9487179488000002</v>
      </c>
      <c r="X329" s="31">
        <f t="shared" si="40"/>
        <v>17.751637656699998</v>
      </c>
      <c r="Y329" s="29">
        <v>30</v>
      </c>
      <c r="Z329" s="33">
        <f t="shared" si="41"/>
        <v>0.5917212552233333</v>
      </c>
    </row>
    <row r="330" spans="1:26" x14ac:dyDescent="0.45">
      <c r="A330" s="28" t="s">
        <v>4398</v>
      </c>
      <c r="B330" s="27" t="s">
        <v>4399</v>
      </c>
      <c r="C330" s="27" t="s">
        <v>4400</v>
      </c>
      <c r="D330" s="31">
        <v>1.8129999999999999</v>
      </c>
      <c r="E330" s="32">
        <f>IF(D330&lt;Benchmarks!C$9,0,IF(D330&lt;Benchmarks!D$9,1,IF(D330&lt;Benchmarks!E$9,2,IF(D330&lt;Benchmarks!F$9,3,IF(D330&lt;Benchmarks!G$9,4,IF(D330&lt;Benchmarks!H$9,5,6))))))</f>
        <v>0</v>
      </c>
      <c r="F330" s="33">
        <v>0.63138686129999999</v>
      </c>
      <c r="G330" s="31">
        <f t="shared" si="35"/>
        <v>0</v>
      </c>
      <c r="H330" s="31">
        <v>1.369</v>
      </c>
      <c r="I330" s="32">
        <f>IF(H330&lt;Benchmarks!C$8,0,IF(H330&lt;Benchmarks!D$8,1,IF(H330&lt;Benchmarks!E$8,2,IF(H330&lt;Benchmarks!F$8,3,IF(H330&lt;Benchmarks!G$8,4,IF(H330&lt;Benchmarks!H$8,5,6))))))</f>
        <v>5</v>
      </c>
      <c r="J330" s="33">
        <v>1</v>
      </c>
      <c r="K330" s="31">
        <f t="shared" si="36"/>
        <v>5</v>
      </c>
      <c r="L330" s="31">
        <v>0.42299999999999999</v>
      </c>
      <c r="M330" s="32">
        <f>IF(L330&lt;Benchmarks!C$7,0,IF(L330&lt;Benchmarks!D$7,1,IF(L330&lt;Benchmarks!E$7,2,IF(L330&lt;Benchmarks!F$7,3,IF(L330&lt;Benchmarks!G$7,4,IF(L330&lt;Benchmarks!H$7,5,6))))))</f>
        <v>3</v>
      </c>
      <c r="N330" s="33">
        <v>1</v>
      </c>
      <c r="O330" s="31">
        <f t="shared" si="37"/>
        <v>3</v>
      </c>
      <c r="P330" s="31">
        <v>3.6059999999999999</v>
      </c>
      <c r="Q330" s="29">
        <f>IF(P330&lt;Benchmarks!C$5,0,IF(P330&lt;Benchmarks!D$5,1,IF(P330&lt;Benchmarks!E$5,2,IF(P330&lt;Benchmarks!F$5,3,IF(P330&lt;Benchmarks!G$5,4,IF(P330&lt;Benchmarks!H$5,5,6))))))</f>
        <v>0</v>
      </c>
      <c r="R330" s="33">
        <v>1</v>
      </c>
      <c r="S330" s="31">
        <f t="shared" si="38"/>
        <v>0</v>
      </c>
      <c r="T330" s="31">
        <v>3.3090000000000002</v>
      </c>
      <c r="U330" s="29">
        <f>IF(T330&lt;Benchmarks!C$6,0,IF(T330&lt;Benchmarks!D$6,1,IF(T330&lt;Benchmarks!E$6,2,IF(T330&lt;Benchmarks!F$6,3,IF(T330&lt;Benchmarks!G$6,4,IF(T330&lt;Benchmarks!H$6,5,6))))))</f>
        <v>1</v>
      </c>
      <c r="V330" s="33">
        <v>1</v>
      </c>
      <c r="W330" s="31">
        <f t="shared" si="39"/>
        <v>1</v>
      </c>
      <c r="X330" s="31">
        <f t="shared" si="40"/>
        <v>9</v>
      </c>
      <c r="Y330" s="29">
        <v>30</v>
      </c>
      <c r="Z330" s="33">
        <f t="shared" si="41"/>
        <v>0.3</v>
      </c>
    </row>
    <row r="331" spans="1:26" x14ac:dyDescent="0.45">
      <c r="A331" s="28" t="s">
        <v>5185</v>
      </c>
      <c r="B331" s="27" t="s">
        <v>5186</v>
      </c>
      <c r="C331" s="27" t="s">
        <v>5187</v>
      </c>
      <c r="D331" s="31">
        <v>3.2029999999999998</v>
      </c>
      <c r="E331" s="32">
        <f>IF(D331&lt;Benchmarks!C$9,0,IF(D331&lt;Benchmarks!D$9,1,IF(D331&lt;Benchmarks!E$9,2,IF(D331&lt;Benchmarks!F$9,3,IF(D331&lt;Benchmarks!G$9,4,IF(D331&lt;Benchmarks!H$9,5,6))))))</f>
        <v>6</v>
      </c>
      <c r="F331" s="33">
        <v>0.97810218979999997</v>
      </c>
      <c r="G331" s="31">
        <f t="shared" si="35"/>
        <v>5.8686131387999998</v>
      </c>
      <c r="H331" s="31">
        <v>1.141</v>
      </c>
      <c r="I331" s="32">
        <f>IF(H331&lt;Benchmarks!C$8,0,IF(H331&lt;Benchmarks!D$8,1,IF(H331&lt;Benchmarks!E$8,2,IF(H331&lt;Benchmarks!F$8,3,IF(H331&lt;Benchmarks!G$8,4,IF(H331&lt;Benchmarks!H$8,5,6))))))</f>
        <v>3</v>
      </c>
      <c r="J331" s="33">
        <v>1</v>
      </c>
      <c r="K331" s="31">
        <f t="shared" si="36"/>
        <v>3</v>
      </c>
      <c r="L331" s="31">
        <v>0.97699999999999998</v>
      </c>
      <c r="M331" s="32">
        <f>IF(L331&lt;Benchmarks!C$7,0,IF(L331&lt;Benchmarks!D$7,1,IF(L331&lt;Benchmarks!E$7,2,IF(L331&lt;Benchmarks!F$7,3,IF(L331&lt;Benchmarks!G$7,4,IF(L331&lt;Benchmarks!H$7,5,6))))))</f>
        <v>6</v>
      </c>
      <c r="N331" s="33">
        <v>1</v>
      </c>
      <c r="O331" s="31">
        <f t="shared" si="37"/>
        <v>6</v>
      </c>
      <c r="P331" s="31">
        <v>5.3220000000000001</v>
      </c>
      <c r="Q331" s="29">
        <f>IF(P331&lt;Benchmarks!C$5,0,IF(P331&lt;Benchmarks!D$5,1,IF(P331&lt;Benchmarks!E$5,2,IF(P331&lt;Benchmarks!F$5,3,IF(P331&lt;Benchmarks!G$5,4,IF(P331&lt;Benchmarks!H$5,5,6))))))</f>
        <v>6</v>
      </c>
      <c r="R331" s="33">
        <v>1</v>
      </c>
      <c r="S331" s="31">
        <f t="shared" si="38"/>
        <v>6</v>
      </c>
      <c r="T331" s="31">
        <v>4.8369999999999997</v>
      </c>
      <c r="U331" s="29">
        <f>IF(T331&lt;Benchmarks!C$6,0,IF(T331&lt;Benchmarks!D$6,1,IF(T331&lt;Benchmarks!E$6,2,IF(T331&lt;Benchmarks!F$6,3,IF(T331&lt;Benchmarks!G$6,4,IF(T331&lt;Benchmarks!H$6,5,6))))))</f>
        <v>6</v>
      </c>
      <c r="V331" s="33">
        <v>1</v>
      </c>
      <c r="W331" s="31">
        <f t="shared" si="39"/>
        <v>6</v>
      </c>
      <c r="X331" s="31">
        <f t="shared" si="40"/>
        <v>26.868613138800001</v>
      </c>
      <c r="Y331" s="29">
        <v>30</v>
      </c>
      <c r="Z331" s="33">
        <f t="shared" si="41"/>
        <v>0.89562043796000002</v>
      </c>
    </row>
    <row r="332" spans="1:26" x14ac:dyDescent="0.45">
      <c r="A332" s="28" t="s">
        <v>4652</v>
      </c>
      <c r="B332" s="27" t="s">
        <v>4653</v>
      </c>
      <c r="C332" s="27" t="s">
        <v>4654</v>
      </c>
      <c r="D332" s="31">
        <v>2.1459999999999999</v>
      </c>
      <c r="E332" s="32">
        <f>IF(D332&lt;Benchmarks!C$9,0,IF(D332&lt;Benchmarks!D$9,1,IF(D332&lt;Benchmarks!E$9,2,IF(D332&lt;Benchmarks!F$9,3,IF(D332&lt;Benchmarks!G$9,4,IF(D332&lt;Benchmarks!H$9,5,6))))))</f>
        <v>0</v>
      </c>
      <c r="F332" s="33">
        <v>0.39051094889999999</v>
      </c>
      <c r="G332" s="31">
        <f t="shared" si="35"/>
        <v>0</v>
      </c>
      <c r="H332" s="31">
        <v>1.343</v>
      </c>
      <c r="I332" s="32">
        <f>IF(H332&lt;Benchmarks!C$8,0,IF(H332&lt;Benchmarks!D$8,1,IF(H332&lt;Benchmarks!E$8,2,IF(H332&lt;Benchmarks!F$8,3,IF(H332&lt;Benchmarks!G$8,4,IF(H332&lt;Benchmarks!H$8,5,6))))))</f>
        <v>5</v>
      </c>
      <c r="J332" s="33">
        <v>1</v>
      </c>
      <c r="K332" s="31">
        <f t="shared" si="36"/>
        <v>5</v>
      </c>
      <c r="L332" s="31">
        <v>0.41799999999999998</v>
      </c>
      <c r="M332" s="32">
        <f>IF(L332&lt;Benchmarks!C$7,0,IF(L332&lt;Benchmarks!D$7,1,IF(L332&lt;Benchmarks!E$7,2,IF(L332&lt;Benchmarks!F$7,3,IF(L332&lt;Benchmarks!G$7,4,IF(L332&lt;Benchmarks!H$7,5,6))))))</f>
        <v>3</v>
      </c>
      <c r="N332" s="33">
        <v>1</v>
      </c>
      <c r="O332" s="31">
        <f t="shared" si="37"/>
        <v>3</v>
      </c>
      <c r="P332" s="31">
        <v>3.907</v>
      </c>
      <c r="Q332" s="29">
        <f>IF(P332&lt;Benchmarks!C$5,0,IF(P332&lt;Benchmarks!D$5,1,IF(P332&lt;Benchmarks!E$5,2,IF(P332&lt;Benchmarks!F$5,3,IF(P332&lt;Benchmarks!G$5,4,IF(P332&lt;Benchmarks!H$5,5,6))))))</f>
        <v>2</v>
      </c>
      <c r="R332" s="33">
        <v>0.85036496350000002</v>
      </c>
      <c r="S332" s="31">
        <f t="shared" si="38"/>
        <v>1.700729927</v>
      </c>
      <c r="T332" s="31">
        <v>3.4489999999999998</v>
      </c>
      <c r="U332" s="29">
        <f>IF(T332&lt;Benchmarks!C$6,0,IF(T332&lt;Benchmarks!D$6,1,IF(T332&lt;Benchmarks!E$6,2,IF(T332&lt;Benchmarks!F$6,3,IF(T332&lt;Benchmarks!G$6,4,IF(T332&lt;Benchmarks!H$6,5,6))))))</f>
        <v>2</v>
      </c>
      <c r="V332" s="33">
        <v>0.64102564100000003</v>
      </c>
      <c r="W332" s="31">
        <f t="shared" si="39"/>
        <v>1.2820512820000001</v>
      </c>
      <c r="X332" s="31">
        <f t="shared" si="40"/>
        <v>10.982781209000001</v>
      </c>
      <c r="Y332" s="29">
        <v>30</v>
      </c>
      <c r="Z332" s="33">
        <f t="shared" si="41"/>
        <v>0.36609270696666668</v>
      </c>
    </row>
    <row r="333" spans="1:26" x14ac:dyDescent="0.45">
      <c r="A333" s="28" t="s">
        <v>3812</v>
      </c>
      <c r="B333" s="27" t="s">
        <v>3813</v>
      </c>
      <c r="C333" s="27" t="s">
        <v>3814</v>
      </c>
      <c r="D333" s="31">
        <v>2.3540000000000001</v>
      </c>
      <c r="E333" s="32">
        <f>IF(D333&lt;Benchmarks!C$9,0,IF(D333&lt;Benchmarks!D$9,1,IF(D333&lt;Benchmarks!E$9,2,IF(D333&lt;Benchmarks!F$9,3,IF(D333&lt;Benchmarks!G$9,4,IF(D333&lt;Benchmarks!H$9,5,6))))))</f>
        <v>2</v>
      </c>
      <c r="F333" s="33">
        <v>0.54014598540000003</v>
      </c>
      <c r="G333" s="31">
        <f t="shared" si="35"/>
        <v>1.0802919708000001</v>
      </c>
      <c r="H333" s="31">
        <v>0.97499999999999998</v>
      </c>
      <c r="I333" s="32">
        <f>IF(H333&lt;Benchmarks!C$8,0,IF(H333&lt;Benchmarks!D$8,1,IF(H333&lt;Benchmarks!E$8,2,IF(H333&lt;Benchmarks!F$8,3,IF(H333&lt;Benchmarks!G$8,4,IF(H333&lt;Benchmarks!H$8,5,6))))))</f>
        <v>1</v>
      </c>
      <c r="J333" s="33">
        <v>1</v>
      </c>
      <c r="K333" s="31">
        <f t="shared" si="36"/>
        <v>1</v>
      </c>
      <c r="L333" s="31">
        <v>0.49</v>
      </c>
      <c r="M333" s="32">
        <f>IF(L333&lt;Benchmarks!C$7,0,IF(L333&lt;Benchmarks!D$7,1,IF(L333&lt;Benchmarks!E$7,2,IF(L333&lt;Benchmarks!F$7,3,IF(L333&lt;Benchmarks!G$7,4,IF(L333&lt;Benchmarks!H$7,5,6))))))</f>
        <v>4</v>
      </c>
      <c r="N333" s="33">
        <v>1</v>
      </c>
      <c r="O333" s="31">
        <f t="shared" si="37"/>
        <v>4</v>
      </c>
      <c r="P333" s="31">
        <v>3.819</v>
      </c>
      <c r="Q333" s="29">
        <f>IF(P333&lt;Benchmarks!C$5,0,IF(P333&lt;Benchmarks!D$5,1,IF(P333&lt;Benchmarks!E$5,2,IF(P333&lt;Benchmarks!F$5,3,IF(P333&lt;Benchmarks!G$5,4,IF(P333&lt;Benchmarks!H$5,5,6))))))</f>
        <v>2</v>
      </c>
      <c r="R333" s="33">
        <v>0.91970802920000005</v>
      </c>
      <c r="S333" s="31">
        <f t="shared" si="38"/>
        <v>1.8394160584000001</v>
      </c>
      <c r="T333" s="31">
        <v>3.4660000000000002</v>
      </c>
      <c r="U333" s="29">
        <f>IF(T333&lt;Benchmarks!C$6,0,IF(T333&lt;Benchmarks!D$6,1,IF(T333&lt;Benchmarks!E$6,2,IF(T333&lt;Benchmarks!F$6,3,IF(T333&lt;Benchmarks!G$6,4,IF(T333&lt;Benchmarks!H$6,5,6))))))</f>
        <v>2</v>
      </c>
      <c r="V333" s="33">
        <v>0.7307692308</v>
      </c>
      <c r="W333" s="31">
        <f t="shared" si="39"/>
        <v>1.4615384616</v>
      </c>
      <c r="X333" s="31">
        <f t="shared" si="40"/>
        <v>9.3812464908000006</v>
      </c>
      <c r="Y333" s="29">
        <v>30</v>
      </c>
      <c r="Z333" s="33">
        <f t="shared" si="41"/>
        <v>0.31270821636000001</v>
      </c>
    </row>
    <row r="334" spans="1:26" x14ac:dyDescent="0.45">
      <c r="A334" s="28" t="s">
        <v>4383</v>
      </c>
      <c r="B334" s="27" t="s">
        <v>4384</v>
      </c>
      <c r="C334" s="27" t="s">
        <v>4385</v>
      </c>
      <c r="D334" s="31">
        <v>2.2189999999999999</v>
      </c>
      <c r="E334" s="32">
        <f>IF(D334&lt;Benchmarks!C$9,0,IF(D334&lt;Benchmarks!D$9,1,IF(D334&lt;Benchmarks!E$9,2,IF(D334&lt;Benchmarks!F$9,3,IF(D334&lt;Benchmarks!G$9,4,IF(D334&lt;Benchmarks!H$9,5,6))))))</f>
        <v>1</v>
      </c>
      <c r="F334" s="33">
        <v>0.82481751820000004</v>
      </c>
      <c r="G334" s="31">
        <f t="shared" si="35"/>
        <v>0.82481751820000004</v>
      </c>
      <c r="H334" s="31">
        <v>1.07</v>
      </c>
      <c r="I334" s="32">
        <f>IF(H334&lt;Benchmarks!C$8,0,IF(H334&lt;Benchmarks!D$8,1,IF(H334&lt;Benchmarks!E$8,2,IF(H334&lt;Benchmarks!F$8,3,IF(H334&lt;Benchmarks!G$8,4,IF(H334&lt;Benchmarks!H$8,5,6))))))</f>
        <v>2</v>
      </c>
      <c r="J334" s="33">
        <v>1</v>
      </c>
      <c r="K334" s="31">
        <f t="shared" si="36"/>
        <v>2</v>
      </c>
      <c r="L334" s="31">
        <v>0.29799999999999999</v>
      </c>
      <c r="M334" s="32">
        <f>IF(L334&lt;Benchmarks!C$7,0,IF(L334&lt;Benchmarks!D$7,1,IF(L334&lt;Benchmarks!E$7,2,IF(L334&lt;Benchmarks!F$7,3,IF(L334&lt;Benchmarks!G$7,4,IF(L334&lt;Benchmarks!H$7,5,6))))))</f>
        <v>0</v>
      </c>
      <c r="N334" s="33">
        <v>1</v>
      </c>
      <c r="O334" s="31">
        <f t="shared" si="37"/>
        <v>0</v>
      </c>
      <c r="P334" s="31">
        <v>3.5870000000000002</v>
      </c>
      <c r="Q334" s="29">
        <f>IF(P334&lt;Benchmarks!C$5,0,IF(P334&lt;Benchmarks!D$5,1,IF(P334&lt;Benchmarks!E$5,2,IF(P334&lt;Benchmarks!F$5,3,IF(P334&lt;Benchmarks!G$5,4,IF(P334&lt;Benchmarks!H$5,5,6))))))</f>
        <v>0</v>
      </c>
      <c r="R334" s="33">
        <v>0.98905109489999998</v>
      </c>
      <c r="S334" s="31">
        <f t="shared" si="38"/>
        <v>0</v>
      </c>
      <c r="T334" s="31">
        <v>3.3719999999999999</v>
      </c>
      <c r="U334" s="29">
        <f>IF(T334&lt;Benchmarks!C$6,0,IF(T334&lt;Benchmarks!D$6,1,IF(T334&lt;Benchmarks!E$6,2,IF(T334&lt;Benchmarks!F$6,3,IF(T334&lt;Benchmarks!G$6,4,IF(T334&lt;Benchmarks!H$6,5,6))))))</f>
        <v>1</v>
      </c>
      <c r="V334" s="33">
        <v>0.9615384615</v>
      </c>
      <c r="W334" s="31">
        <f t="shared" si="39"/>
        <v>0.9615384615</v>
      </c>
      <c r="X334" s="31">
        <f t="shared" si="40"/>
        <v>3.7863559797000002</v>
      </c>
      <c r="Y334" s="29">
        <v>30</v>
      </c>
      <c r="Z334" s="33">
        <f t="shared" si="41"/>
        <v>0.12621186599000001</v>
      </c>
    </row>
    <row r="335" spans="1:26" x14ac:dyDescent="0.45">
      <c r="A335" s="28" t="s">
        <v>4368</v>
      </c>
      <c r="B335" s="27" t="s">
        <v>4369</v>
      </c>
      <c r="C335" s="27" t="s">
        <v>4370</v>
      </c>
      <c r="D335" s="31">
        <v>3.0870000000000002</v>
      </c>
      <c r="E335" s="32">
        <f>IF(D335&lt;Benchmarks!C$9,0,IF(D335&lt;Benchmarks!D$9,1,IF(D335&lt;Benchmarks!E$9,2,IF(D335&lt;Benchmarks!F$9,3,IF(D335&lt;Benchmarks!G$9,4,IF(D335&lt;Benchmarks!H$9,5,6))))))</f>
        <v>6</v>
      </c>
      <c r="F335" s="33">
        <v>0.99635036499999996</v>
      </c>
      <c r="G335" s="31">
        <f t="shared" si="35"/>
        <v>5.9781021899999995</v>
      </c>
      <c r="H335" s="31">
        <v>1.1559999999999999</v>
      </c>
      <c r="I335" s="32">
        <f>IF(H335&lt;Benchmarks!C$8,0,IF(H335&lt;Benchmarks!D$8,1,IF(H335&lt;Benchmarks!E$8,2,IF(H335&lt;Benchmarks!F$8,3,IF(H335&lt;Benchmarks!G$8,4,IF(H335&lt;Benchmarks!H$8,5,6))))))</f>
        <v>3</v>
      </c>
      <c r="J335" s="33">
        <v>1</v>
      </c>
      <c r="K335" s="31">
        <f t="shared" si="36"/>
        <v>3</v>
      </c>
      <c r="L335" s="31">
        <v>0.30399999999999999</v>
      </c>
      <c r="M335" s="32">
        <f>IF(L335&lt;Benchmarks!C$7,0,IF(L335&lt;Benchmarks!D$7,1,IF(L335&lt;Benchmarks!E$7,2,IF(L335&lt;Benchmarks!F$7,3,IF(L335&lt;Benchmarks!G$7,4,IF(L335&lt;Benchmarks!H$7,5,6))))))</f>
        <v>0</v>
      </c>
      <c r="N335" s="33">
        <v>1</v>
      </c>
      <c r="O335" s="31">
        <f t="shared" si="37"/>
        <v>0</v>
      </c>
      <c r="P335" s="31">
        <v>4.5469999999999997</v>
      </c>
      <c r="Q335" s="29">
        <f>IF(P335&lt;Benchmarks!C$5,0,IF(P335&lt;Benchmarks!D$5,1,IF(P335&lt;Benchmarks!E$5,2,IF(P335&lt;Benchmarks!F$5,3,IF(P335&lt;Benchmarks!G$5,4,IF(P335&lt;Benchmarks!H$5,5,6))))))</f>
        <v>5</v>
      </c>
      <c r="R335" s="33">
        <v>0.98905109489999998</v>
      </c>
      <c r="S335" s="31">
        <f t="shared" si="38"/>
        <v>4.9452554744999997</v>
      </c>
      <c r="T335" s="31">
        <v>4.2919999999999998</v>
      </c>
      <c r="U335" s="29">
        <f>IF(T335&lt;Benchmarks!C$6,0,IF(T335&lt;Benchmarks!D$6,1,IF(T335&lt;Benchmarks!E$6,2,IF(T335&lt;Benchmarks!F$6,3,IF(T335&lt;Benchmarks!G$6,4,IF(T335&lt;Benchmarks!H$6,5,6))))))</f>
        <v>5</v>
      </c>
      <c r="V335" s="33">
        <v>0.97435897439999997</v>
      </c>
      <c r="W335" s="31">
        <f t="shared" si="39"/>
        <v>4.8717948719999997</v>
      </c>
      <c r="X335" s="31">
        <f t="shared" si="40"/>
        <v>18.795152536499998</v>
      </c>
      <c r="Y335" s="29">
        <v>30</v>
      </c>
      <c r="Z335" s="33">
        <f t="shared" si="41"/>
        <v>0.62650508454999998</v>
      </c>
    </row>
    <row r="336" spans="1:26" x14ac:dyDescent="0.45">
      <c r="A336" s="28" t="s">
        <v>4712</v>
      </c>
      <c r="B336" s="27" t="s">
        <v>4713</v>
      </c>
      <c r="C336" s="27" t="s">
        <v>4714</v>
      </c>
      <c r="D336" s="31">
        <v>2.4620000000000002</v>
      </c>
      <c r="E336" s="32">
        <f>IF(D336&lt;Benchmarks!C$9,0,IF(D336&lt;Benchmarks!D$9,1,IF(D336&lt;Benchmarks!E$9,2,IF(D336&lt;Benchmarks!F$9,3,IF(D336&lt;Benchmarks!G$9,4,IF(D336&lt;Benchmarks!H$9,5,6))))))</f>
        <v>3</v>
      </c>
      <c r="F336" s="33">
        <v>0.87956204380000003</v>
      </c>
      <c r="G336" s="31">
        <f t="shared" si="35"/>
        <v>2.6386861314000001</v>
      </c>
      <c r="H336" s="31">
        <v>1.2509999999999999</v>
      </c>
      <c r="I336" s="32">
        <f>IF(H336&lt;Benchmarks!C$8,0,IF(H336&lt;Benchmarks!D$8,1,IF(H336&lt;Benchmarks!E$8,2,IF(H336&lt;Benchmarks!F$8,3,IF(H336&lt;Benchmarks!G$8,4,IF(H336&lt;Benchmarks!H$8,5,6))))))</f>
        <v>5</v>
      </c>
      <c r="J336" s="33">
        <v>1</v>
      </c>
      <c r="K336" s="31">
        <f t="shared" si="36"/>
        <v>5</v>
      </c>
      <c r="L336" s="31">
        <v>0.36299999999999999</v>
      </c>
      <c r="M336" s="32">
        <f>IF(L336&lt;Benchmarks!C$7,0,IF(L336&lt;Benchmarks!D$7,1,IF(L336&lt;Benchmarks!E$7,2,IF(L336&lt;Benchmarks!F$7,3,IF(L336&lt;Benchmarks!G$7,4,IF(L336&lt;Benchmarks!H$7,5,6))))))</f>
        <v>2</v>
      </c>
      <c r="N336" s="33">
        <v>1</v>
      </c>
      <c r="O336" s="31">
        <f t="shared" si="37"/>
        <v>2</v>
      </c>
      <c r="P336" s="31">
        <v>4.0759999999999996</v>
      </c>
      <c r="Q336" s="29">
        <f>IF(P336&lt;Benchmarks!C$5,0,IF(P336&lt;Benchmarks!D$5,1,IF(P336&lt;Benchmarks!E$5,2,IF(P336&lt;Benchmarks!F$5,3,IF(P336&lt;Benchmarks!G$5,4,IF(P336&lt;Benchmarks!H$5,5,6))))))</f>
        <v>3</v>
      </c>
      <c r="R336" s="33">
        <v>0.98175182480000001</v>
      </c>
      <c r="S336" s="31">
        <f t="shared" si="38"/>
        <v>2.9452554744000001</v>
      </c>
      <c r="T336" s="31">
        <v>3.5539999999999998</v>
      </c>
      <c r="U336" s="29">
        <f>IF(T336&lt;Benchmarks!C$6,0,IF(T336&lt;Benchmarks!D$6,1,IF(T336&lt;Benchmarks!E$6,2,IF(T336&lt;Benchmarks!F$6,3,IF(T336&lt;Benchmarks!G$6,4,IF(T336&lt;Benchmarks!H$6,5,6))))))</f>
        <v>2</v>
      </c>
      <c r="V336" s="33">
        <v>0.94871794870000004</v>
      </c>
      <c r="W336" s="31">
        <f t="shared" si="39"/>
        <v>1.8974358974000001</v>
      </c>
      <c r="X336" s="31">
        <f t="shared" si="40"/>
        <v>14.481377503200001</v>
      </c>
      <c r="Y336" s="29">
        <v>30</v>
      </c>
      <c r="Z336" s="33">
        <f t="shared" si="41"/>
        <v>0.48271258344000001</v>
      </c>
    </row>
    <row r="337" spans="1:26" x14ac:dyDescent="0.45">
      <c r="A337" s="28" t="s">
        <v>1522</v>
      </c>
      <c r="B337" s="27" t="s">
        <v>1523</v>
      </c>
      <c r="C337" s="27" t="s">
        <v>1524</v>
      </c>
      <c r="D337" s="31">
        <v>2.254</v>
      </c>
      <c r="E337" s="32">
        <f>IF(D337&lt;Benchmarks!C$9,0,IF(D337&lt;Benchmarks!D$9,1,IF(D337&lt;Benchmarks!E$9,2,IF(D337&lt;Benchmarks!F$9,3,IF(D337&lt;Benchmarks!G$9,4,IF(D337&lt;Benchmarks!H$9,5,6))))))</f>
        <v>1</v>
      </c>
      <c r="F337" s="33">
        <v>0.36131386859999998</v>
      </c>
      <c r="G337" s="31">
        <f t="shared" si="35"/>
        <v>0.36131386859999998</v>
      </c>
      <c r="H337" s="31">
        <v>1.07</v>
      </c>
      <c r="I337" s="32">
        <f>IF(H337&lt;Benchmarks!C$8,0,IF(H337&lt;Benchmarks!D$8,1,IF(H337&lt;Benchmarks!E$8,2,IF(H337&lt;Benchmarks!F$8,3,IF(H337&lt;Benchmarks!G$8,4,IF(H337&lt;Benchmarks!H$8,5,6))))))</f>
        <v>2</v>
      </c>
      <c r="J337" s="33">
        <v>1</v>
      </c>
      <c r="K337" s="31">
        <f t="shared" si="36"/>
        <v>2</v>
      </c>
      <c r="L337" s="31">
        <v>0.66100000000000003</v>
      </c>
      <c r="M337" s="32">
        <f>IF(L337&lt;Benchmarks!C$7,0,IF(L337&lt;Benchmarks!D$7,1,IF(L337&lt;Benchmarks!E$7,2,IF(L337&lt;Benchmarks!F$7,3,IF(L337&lt;Benchmarks!G$7,4,IF(L337&lt;Benchmarks!H$7,5,6))))))</f>
        <v>5</v>
      </c>
      <c r="N337" s="33">
        <v>1</v>
      </c>
      <c r="O337" s="31">
        <f t="shared" si="37"/>
        <v>5</v>
      </c>
      <c r="P337" s="31">
        <v>3.9849999999999999</v>
      </c>
      <c r="Q337" s="29">
        <f>IF(P337&lt;Benchmarks!C$5,0,IF(P337&lt;Benchmarks!D$5,1,IF(P337&lt;Benchmarks!E$5,2,IF(P337&lt;Benchmarks!F$5,3,IF(P337&lt;Benchmarks!G$5,4,IF(P337&lt;Benchmarks!H$5,5,6))))))</f>
        <v>3</v>
      </c>
      <c r="R337" s="33">
        <v>0.97445255470000003</v>
      </c>
      <c r="S337" s="31">
        <f t="shared" si="38"/>
        <v>2.9233576641000001</v>
      </c>
      <c r="T337" s="31">
        <v>3.6549999999999998</v>
      </c>
      <c r="U337" s="29">
        <f>IF(T337&lt;Benchmarks!C$6,0,IF(T337&lt;Benchmarks!D$6,1,IF(T337&lt;Benchmarks!E$6,2,IF(T337&lt;Benchmarks!F$6,3,IF(T337&lt;Benchmarks!G$6,4,IF(T337&lt;Benchmarks!H$6,5,6))))))</f>
        <v>3</v>
      </c>
      <c r="V337" s="33">
        <v>0.9230769231</v>
      </c>
      <c r="W337" s="31">
        <f t="shared" si="39"/>
        <v>2.7692307693</v>
      </c>
      <c r="X337" s="31">
        <f t="shared" si="40"/>
        <v>13.053902302000001</v>
      </c>
      <c r="Y337" s="29">
        <v>30</v>
      </c>
      <c r="Z337" s="33">
        <f t="shared" si="41"/>
        <v>0.43513007673333337</v>
      </c>
    </row>
    <row r="338" spans="1:26" x14ac:dyDescent="0.45">
      <c r="A338" s="28" t="s">
        <v>931</v>
      </c>
      <c r="B338" s="27" t="s">
        <v>932</v>
      </c>
      <c r="C338" s="27" t="s">
        <v>933</v>
      </c>
      <c r="D338" s="31">
        <v>2.1909999999999998</v>
      </c>
      <c r="E338" s="32">
        <f>IF(D338&lt;Benchmarks!C$9,0,IF(D338&lt;Benchmarks!D$9,1,IF(D338&lt;Benchmarks!E$9,2,IF(D338&lt;Benchmarks!F$9,3,IF(D338&lt;Benchmarks!G$9,4,IF(D338&lt;Benchmarks!H$9,5,6))))))</f>
        <v>1</v>
      </c>
      <c r="F338" s="33">
        <v>0.78832116789999995</v>
      </c>
      <c r="G338" s="31">
        <f t="shared" si="35"/>
        <v>0.78832116789999995</v>
      </c>
      <c r="H338" s="31">
        <v>1.3560000000000001</v>
      </c>
      <c r="I338" s="32">
        <f>IF(H338&lt;Benchmarks!C$8,0,IF(H338&lt;Benchmarks!D$8,1,IF(H338&lt;Benchmarks!E$8,2,IF(H338&lt;Benchmarks!F$8,3,IF(H338&lt;Benchmarks!G$8,4,IF(H338&lt;Benchmarks!H$8,5,6))))))</f>
        <v>5</v>
      </c>
      <c r="J338" s="33">
        <v>1</v>
      </c>
      <c r="K338" s="31">
        <f t="shared" si="36"/>
        <v>5</v>
      </c>
      <c r="L338" s="31">
        <v>0.29499999999999998</v>
      </c>
      <c r="M338" s="32">
        <f>IF(L338&lt;Benchmarks!C$7,0,IF(L338&lt;Benchmarks!D$7,1,IF(L338&lt;Benchmarks!E$7,2,IF(L338&lt;Benchmarks!F$7,3,IF(L338&lt;Benchmarks!G$7,4,IF(L338&lt;Benchmarks!H$7,5,6))))))</f>
        <v>0</v>
      </c>
      <c r="N338" s="33">
        <v>1</v>
      </c>
      <c r="O338" s="31">
        <f t="shared" si="37"/>
        <v>0</v>
      </c>
      <c r="P338" s="31">
        <v>3.8420000000000001</v>
      </c>
      <c r="Q338" s="29">
        <f>IF(P338&lt;Benchmarks!C$5,0,IF(P338&lt;Benchmarks!D$5,1,IF(P338&lt;Benchmarks!E$5,2,IF(P338&lt;Benchmarks!F$5,3,IF(P338&lt;Benchmarks!G$5,4,IF(P338&lt;Benchmarks!H$5,5,6))))))</f>
        <v>2</v>
      </c>
      <c r="R338" s="33">
        <v>0.93065693429999996</v>
      </c>
      <c r="S338" s="31">
        <f t="shared" si="38"/>
        <v>1.8613138685999999</v>
      </c>
      <c r="T338" s="31">
        <v>3.093</v>
      </c>
      <c r="U338" s="29">
        <f>IF(T338&lt;Benchmarks!C$6,0,IF(T338&lt;Benchmarks!D$6,1,IF(T338&lt;Benchmarks!E$6,2,IF(T338&lt;Benchmarks!F$6,3,IF(T338&lt;Benchmarks!G$6,4,IF(T338&lt;Benchmarks!H$6,5,6))))))</f>
        <v>0</v>
      </c>
      <c r="V338" s="33">
        <v>0.78205128209999997</v>
      </c>
      <c r="W338" s="31">
        <f t="shared" si="39"/>
        <v>0</v>
      </c>
      <c r="X338" s="31">
        <f t="shared" si="40"/>
        <v>7.6496350364999994</v>
      </c>
      <c r="Y338" s="29">
        <v>30</v>
      </c>
      <c r="Z338" s="33">
        <f t="shared" si="41"/>
        <v>0.25498783454999996</v>
      </c>
    </row>
    <row r="339" spans="1:26" x14ac:dyDescent="0.45">
      <c r="A339" s="28" t="s">
        <v>2807</v>
      </c>
      <c r="B339" s="27" t="s">
        <v>2808</v>
      </c>
      <c r="C339" s="27" t="s">
        <v>2809</v>
      </c>
      <c r="D339" s="31">
        <v>2.6070000000000002</v>
      </c>
      <c r="E339" s="32">
        <f>IF(D339&lt;Benchmarks!C$9,0,IF(D339&lt;Benchmarks!D$9,1,IF(D339&lt;Benchmarks!E$9,2,IF(D339&lt;Benchmarks!F$9,3,IF(D339&lt;Benchmarks!G$9,4,IF(D339&lt;Benchmarks!H$9,5,6))))))</f>
        <v>4</v>
      </c>
      <c r="F339" s="33">
        <v>0.39051094889999999</v>
      </c>
      <c r="G339" s="31">
        <f t="shared" si="35"/>
        <v>1.5620437956</v>
      </c>
      <c r="H339" s="31">
        <v>1.353</v>
      </c>
      <c r="I339" s="32">
        <f>IF(H339&lt;Benchmarks!C$8,0,IF(H339&lt;Benchmarks!D$8,1,IF(H339&lt;Benchmarks!E$8,2,IF(H339&lt;Benchmarks!F$8,3,IF(H339&lt;Benchmarks!G$8,4,IF(H339&lt;Benchmarks!H$8,5,6))))))</f>
        <v>5</v>
      </c>
      <c r="J339" s="33">
        <v>1</v>
      </c>
      <c r="K339" s="31">
        <f t="shared" si="36"/>
        <v>5</v>
      </c>
      <c r="L339" s="31">
        <v>0.30499999999999999</v>
      </c>
      <c r="M339" s="32">
        <f>IF(L339&lt;Benchmarks!C$7,0,IF(L339&lt;Benchmarks!D$7,1,IF(L339&lt;Benchmarks!E$7,2,IF(L339&lt;Benchmarks!F$7,3,IF(L339&lt;Benchmarks!G$7,4,IF(L339&lt;Benchmarks!H$7,5,6))))))</f>
        <v>0</v>
      </c>
      <c r="N339" s="33">
        <v>1</v>
      </c>
      <c r="O339" s="31">
        <f t="shared" si="37"/>
        <v>0</v>
      </c>
      <c r="P339" s="31">
        <v>4.266</v>
      </c>
      <c r="Q339" s="29">
        <f>IF(P339&lt;Benchmarks!C$5,0,IF(P339&lt;Benchmarks!D$5,1,IF(P339&lt;Benchmarks!E$5,2,IF(P339&lt;Benchmarks!F$5,3,IF(P339&lt;Benchmarks!G$5,4,IF(P339&lt;Benchmarks!H$5,5,6))))))</f>
        <v>4</v>
      </c>
      <c r="R339" s="33">
        <v>0.59854014600000005</v>
      </c>
      <c r="S339" s="31">
        <f t="shared" si="38"/>
        <v>2.3941605840000002</v>
      </c>
      <c r="T339" s="31">
        <v>3.3450000000000002</v>
      </c>
      <c r="U339" s="29">
        <f>IF(T339&lt;Benchmarks!C$6,0,IF(T339&lt;Benchmarks!D$6,1,IF(T339&lt;Benchmarks!E$6,2,IF(T339&lt;Benchmarks!F$6,3,IF(T339&lt;Benchmarks!G$6,4,IF(T339&lt;Benchmarks!H$6,5,6))))))</f>
        <v>1</v>
      </c>
      <c r="V339" s="33">
        <v>0</v>
      </c>
      <c r="W339" s="31">
        <f t="shared" si="39"/>
        <v>0</v>
      </c>
      <c r="X339" s="31">
        <f t="shared" si="40"/>
        <v>8.956204379599999</v>
      </c>
      <c r="Y339" s="29">
        <v>30</v>
      </c>
      <c r="Z339" s="33">
        <f t="shared" si="41"/>
        <v>0.29854014598666662</v>
      </c>
    </row>
    <row r="340" spans="1:26" x14ac:dyDescent="0.45">
      <c r="A340" s="28" t="s">
        <v>3682</v>
      </c>
      <c r="B340" s="27" t="s">
        <v>3683</v>
      </c>
      <c r="C340" s="27" t="s">
        <v>3684</v>
      </c>
      <c r="D340" s="31">
        <v>2.4340000000000002</v>
      </c>
      <c r="E340" s="32">
        <f>IF(D340&lt;Benchmarks!C$9,0,IF(D340&lt;Benchmarks!D$9,1,IF(D340&lt;Benchmarks!E$9,2,IF(D340&lt;Benchmarks!F$9,3,IF(D340&lt;Benchmarks!G$9,4,IF(D340&lt;Benchmarks!H$9,5,6))))))</f>
        <v>2</v>
      </c>
      <c r="F340" s="33">
        <v>0.54014598540000003</v>
      </c>
      <c r="G340" s="31">
        <f t="shared" si="35"/>
        <v>1.0802919708000001</v>
      </c>
      <c r="H340" s="31">
        <v>0.97299999999999998</v>
      </c>
      <c r="I340" s="32">
        <f>IF(H340&lt;Benchmarks!C$8,0,IF(H340&lt;Benchmarks!D$8,1,IF(H340&lt;Benchmarks!E$8,2,IF(H340&lt;Benchmarks!F$8,3,IF(H340&lt;Benchmarks!G$8,4,IF(H340&lt;Benchmarks!H$8,5,6))))))</f>
        <v>1</v>
      </c>
      <c r="J340" s="33">
        <v>1</v>
      </c>
      <c r="K340" s="31">
        <f t="shared" si="36"/>
        <v>1</v>
      </c>
      <c r="L340" s="31">
        <v>0.22500000000000001</v>
      </c>
      <c r="M340" s="32">
        <f>IF(L340&lt;Benchmarks!C$7,0,IF(L340&lt;Benchmarks!D$7,1,IF(L340&lt;Benchmarks!E$7,2,IF(L340&lt;Benchmarks!F$7,3,IF(L340&lt;Benchmarks!G$7,4,IF(L340&lt;Benchmarks!H$7,5,6))))))</f>
        <v>0</v>
      </c>
      <c r="N340" s="33">
        <v>1</v>
      </c>
      <c r="O340" s="31">
        <f t="shared" si="37"/>
        <v>0</v>
      </c>
      <c r="P340" s="31">
        <v>3.633</v>
      </c>
      <c r="Q340" s="29">
        <f>IF(P340&lt;Benchmarks!C$5,0,IF(P340&lt;Benchmarks!D$5,1,IF(P340&lt;Benchmarks!E$5,2,IF(P340&lt;Benchmarks!F$5,3,IF(P340&lt;Benchmarks!G$5,4,IF(P340&lt;Benchmarks!H$5,5,6))))))</f>
        <v>0</v>
      </c>
      <c r="R340" s="33">
        <v>0.37591240879999999</v>
      </c>
      <c r="S340" s="31">
        <f t="shared" si="38"/>
        <v>0</v>
      </c>
      <c r="T340" s="31">
        <v>3.26</v>
      </c>
      <c r="U340" s="29">
        <f>IF(T340&lt;Benchmarks!C$6,0,IF(T340&lt;Benchmarks!D$6,1,IF(T340&lt;Benchmarks!E$6,2,IF(T340&lt;Benchmarks!F$6,3,IF(T340&lt;Benchmarks!G$6,4,IF(T340&lt;Benchmarks!H$6,5,6))))))</f>
        <v>0</v>
      </c>
      <c r="V340" s="33">
        <v>0.3076923077</v>
      </c>
      <c r="W340" s="31">
        <f t="shared" si="39"/>
        <v>0</v>
      </c>
      <c r="X340" s="31">
        <f t="shared" si="40"/>
        <v>2.0802919708000003</v>
      </c>
      <c r="Y340" s="29">
        <v>30</v>
      </c>
      <c r="Z340" s="33">
        <f t="shared" si="41"/>
        <v>6.9343065693333344E-2</v>
      </c>
    </row>
    <row r="341" spans="1:26" x14ac:dyDescent="0.45">
      <c r="A341" s="28" t="s">
        <v>2726</v>
      </c>
      <c r="B341" s="27" t="s">
        <v>2727</v>
      </c>
      <c r="C341" s="27" t="s">
        <v>2728</v>
      </c>
      <c r="D341" s="31">
        <v>2.5590000000000002</v>
      </c>
      <c r="E341" s="32">
        <f>IF(D341&lt;Benchmarks!C$9,0,IF(D341&lt;Benchmarks!D$9,1,IF(D341&lt;Benchmarks!E$9,2,IF(D341&lt;Benchmarks!F$9,3,IF(D341&lt;Benchmarks!G$9,4,IF(D341&lt;Benchmarks!H$9,5,6))))))</f>
        <v>4</v>
      </c>
      <c r="F341" s="33">
        <v>0.69343065690000005</v>
      </c>
      <c r="G341" s="31">
        <f t="shared" si="35"/>
        <v>2.7737226276000002</v>
      </c>
      <c r="H341" s="31">
        <v>1.171</v>
      </c>
      <c r="I341" s="32">
        <f>IF(H341&lt;Benchmarks!C$8,0,IF(H341&lt;Benchmarks!D$8,1,IF(H341&lt;Benchmarks!E$8,2,IF(H341&lt;Benchmarks!F$8,3,IF(H341&lt;Benchmarks!G$8,4,IF(H341&lt;Benchmarks!H$8,5,6))))))</f>
        <v>4</v>
      </c>
      <c r="J341" s="33">
        <v>1</v>
      </c>
      <c r="K341" s="31">
        <f t="shared" si="36"/>
        <v>4</v>
      </c>
      <c r="L341" s="31">
        <v>0.60699999999999998</v>
      </c>
      <c r="M341" s="32">
        <f>IF(L341&lt;Benchmarks!C$7,0,IF(L341&lt;Benchmarks!D$7,1,IF(L341&lt;Benchmarks!E$7,2,IF(L341&lt;Benchmarks!F$7,3,IF(L341&lt;Benchmarks!G$7,4,IF(L341&lt;Benchmarks!H$7,5,6))))))</f>
        <v>5</v>
      </c>
      <c r="N341" s="33">
        <v>1</v>
      </c>
      <c r="O341" s="31">
        <f t="shared" si="37"/>
        <v>5</v>
      </c>
      <c r="P341" s="31">
        <v>4.3369999999999997</v>
      </c>
      <c r="Q341" s="29">
        <f>IF(P341&lt;Benchmarks!C$5,0,IF(P341&lt;Benchmarks!D$5,1,IF(P341&lt;Benchmarks!E$5,2,IF(P341&lt;Benchmarks!F$5,3,IF(P341&lt;Benchmarks!G$5,4,IF(P341&lt;Benchmarks!H$5,5,6))))))</f>
        <v>5</v>
      </c>
      <c r="R341" s="33">
        <v>0.95255474449999999</v>
      </c>
      <c r="S341" s="31">
        <f t="shared" si="38"/>
        <v>4.7627737225000004</v>
      </c>
      <c r="T341" s="31">
        <v>3.9209999999999998</v>
      </c>
      <c r="U341" s="29">
        <f>IF(T341&lt;Benchmarks!C$6,0,IF(T341&lt;Benchmarks!D$6,1,IF(T341&lt;Benchmarks!E$6,2,IF(T341&lt;Benchmarks!F$6,3,IF(T341&lt;Benchmarks!G$6,4,IF(T341&lt;Benchmarks!H$6,5,6))))))</f>
        <v>5</v>
      </c>
      <c r="V341" s="33">
        <v>0.85897435899999997</v>
      </c>
      <c r="W341" s="31">
        <f t="shared" si="39"/>
        <v>4.2948717949999997</v>
      </c>
      <c r="X341" s="31">
        <f t="shared" si="40"/>
        <v>20.831368145100001</v>
      </c>
      <c r="Y341" s="29">
        <v>30</v>
      </c>
      <c r="Z341" s="33">
        <f t="shared" si="41"/>
        <v>0.69437893817000007</v>
      </c>
    </row>
    <row r="342" spans="1:26" x14ac:dyDescent="0.45">
      <c r="A342" s="28" t="s">
        <v>2588</v>
      </c>
      <c r="B342" s="27" t="s">
        <v>2589</v>
      </c>
      <c r="C342" s="27" t="s">
        <v>2590</v>
      </c>
      <c r="D342" s="144"/>
      <c r="E342" s="32">
        <f>IF(D342&lt;Benchmarks!C$9,0,IF(D342&lt;Benchmarks!D$9,1,IF(D342&lt;Benchmarks!E$9,2,IF(D342&lt;Benchmarks!F$9,3,IF(D342&lt;Benchmarks!G$9,4,IF(D342&lt;Benchmarks!H$9,5,6))))))</f>
        <v>0</v>
      </c>
      <c r="F342" s="33">
        <v>0.26642335769999997</v>
      </c>
      <c r="G342" s="31">
        <f t="shared" si="35"/>
        <v>0</v>
      </c>
      <c r="H342" s="144"/>
      <c r="I342" s="32">
        <f>IF(H342&lt;Benchmarks!C$8,0,IF(H342&lt;Benchmarks!D$8,1,IF(H342&lt;Benchmarks!E$8,2,IF(H342&lt;Benchmarks!F$8,3,IF(H342&lt;Benchmarks!G$8,4,IF(H342&lt;Benchmarks!H$8,5,6))))))</f>
        <v>0</v>
      </c>
      <c r="J342" s="33">
        <v>0.33211678830000002</v>
      </c>
      <c r="K342" s="31">
        <f t="shared" si="36"/>
        <v>0</v>
      </c>
      <c r="L342" s="144"/>
      <c r="M342" s="32">
        <f>IF(L342&lt;Benchmarks!C$7,0,IF(L342&lt;Benchmarks!D$7,1,IF(L342&lt;Benchmarks!E$7,2,IF(L342&lt;Benchmarks!F$7,3,IF(L342&lt;Benchmarks!G$7,4,IF(L342&lt;Benchmarks!H$7,5,6))))))</f>
        <v>0</v>
      </c>
      <c r="N342" s="33">
        <v>0.33211678830000002</v>
      </c>
      <c r="O342" s="31">
        <f t="shared" si="37"/>
        <v>0</v>
      </c>
      <c r="P342" s="144"/>
      <c r="Q342" s="29">
        <f>IF(P342&lt;Benchmarks!C$5,0,IF(P342&lt;Benchmarks!D$5,1,IF(P342&lt;Benchmarks!E$5,2,IF(P342&lt;Benchmarks!F$5,3,IF(P342&lt;Benchmarks!G$5,4,IF(P342&lt;Benchmarks!H$5,5,6))))))</f>
        <v>0</v>
      </c>
      <c r="R342" s="33">
        <v>0.33211678830000002</v>
      </c>
      <c r="S342" s="31">
        <f t="shared" si="38"/>
        <v>0</v>
      </c>
      <c r="T342" s="144"/>
      <c r="U342" s="29">
        <f>IF(T342&lt;Benchmarks!C$6,0,IF(T342&lt;Benchmarks!D$6,1,IF(T342&lt;Benchmarks!E$6,2,IF(T342&lt;Benchmarks!F$6,3,IF(T342&lt;Benchmarks!G$6,4,IF(T342&lt;Benchmarks!H$6,5,6))))))</f>
        <v>0</v>
      </c>
      <c r="V342" s="33">
        <v>0.33333333329999998</v>
      </c>
      <c r="W342" s="31">
        <f t="shared" si="39"/>
        <v>0</v>
      </c>
      <c r="X342" s="31">
        <f t="shared" si="40"/>
        <v>0</v>
      </c>
      <c r="Y342" s="29">
        <v>30</v>
      </c>
      <c r="Z342" s="33">
        <f t="shared" si="41"/>
        <v>0</v>
      </c>
    </row>
    <row r="343" spans="1:26" x14ac:dyDescent="0.45">
      <c r="A343" s="28" t="s">
        <v>1438</v>
      </c>
      <c r="B343" s="27" t="s">
        <v>1439</v>
      </c>
      <c r="C343" s="27" t="s">
        <v>1440</v>
      </c>
      <c r="D343" s="31">
        <v>2.6789999999999998</v>
      </c>
      <c r="E343" s="32">
        <f>IF(D343&lt;Benchmarks!C$9,0,IF(D343&lt;Benchmarks!D$9,1,IF(D343&lt;Benchmarks!E$9,2,IF(D343&lt;Benchmarks!F$9,3,IF(D343&lt;Benchmarks!G$9,4,IF(D343&lt;Benchmarks!H$9,5,6))))))</f>
        <v>4</v>
      </c>
      <c r="F343" s="33">
        <v>0.98905109489999998</v>
      </c>
      <c r="G343" s="31">
        <f t="shared" si="35"/>
        <v>3.9562043795999999</v>
      </c>
      <c r="H343" s="31">
        <v>1.1020000000000001</v>
      </c>
      <c r="I343" s="32">
        <f>IF(H343&lt;Benchmarks!C$8,0,IF(H343&lt;Benchmarks!D$8,1,IF(H343&lt;Benchmarks!E$8,2,IF(H343&lt;Benchmarks!F$8,3,IF(H343&lt;Benchmarks!G$8,4,IF(H343&lt;Benchmarks!H$8,5,6))))))</f>
        <v>2</v>
      </c>
      <c r="J343" s="33">
        <v>1</v>
      </c>
      <c r="K343" s="31">
        <f t="shared" si="36"/>
        <v>2</v>
      </c>
      <c r="L343" s="31">
        <v>0.35799999999999998</v>
      </c>
      <c r="M343" s="32">
        <f>IF(L343&lt;Benchmarks!C$7,0,IF(L343&lt;Benchmarks!D$7,1,IF(L343&lt;Benchmarks!E$7,2,IF(L343&lt;Benchmarks!F$7,3,IF(L343&lt;Benchmarks!G$7,4,IF(L343&lt;Benchmarks!H$7,5,6))))))</f>
        <v>1</v>
      </c>
      <c r="N343" s="33">
        <v>1</v>
      </c>
      <c r="O343" s="31">
        <f t="shared" si="37"/>
        <v>1</v>
      </c>
      <c r="P343" s="31">
        <v>4.1399999999999997</v>
      </c>
      <c r="Q343" s="29">
        <f>IF(P343&lt;Benchmarks!C$5,0,IF(P343&lt;Benchmarks!D$5,1,IF(P343&lt;Benchmarks!E$5,2,IF(P343&lt;Benchmarks!F$5,3,IF(P343&lt;Benchmarks!G$5,4,IF(P343&lt;Benchmarks!H$5,5,6))))))</f>
        <v>4</v>
      </c>
      <c r="R343" s="33">
        <v>0.63138686129999999</v>
      </c>
      <c r="S343" s="31">
        <f t="shared" si="38"/>
        <v>2.5255474452</v>
      </c>
      <c r="T343" s="31">
        <v>3.7450000000000001</v>
      </c>
      <c r="U343" s="29">
        <f>IF(T343&lt;Benchmarks!C$6,0,IF(T343&lt;Benchmarks!D$6,1,IF(T343&lt;Benchmarks!E$6,2,IF(T343&lt;Benchmarks!F$6,3,IF(T343&lt;Benchmarks!G$6,4,IF(T343&lt;Benchmarks!H$6,5,6))))))</f>
        <v>4</v>
      </c>
      <c r="V343" s="33">
        <v>0.8846153846</v>
      </c>
      <c r="W343" s="31">
        <f t="shared" si="39"/>
        <v>3.5384615384</v>
      </c>
      <c r="X343" s="31">
        <f t="shared" si="40"/>
        <v>13.0202133632</v>
      </c>
      <c r="Y343" s="29">
        <v>30</v>
      </c>
      <c r="Z343" s="33">
        <f t="shared" si="41"/>
        <v>0.43400711210666665</v>
      </c>
    </row>
    <row r="344" spans="1:26" x14ac:dyDescent="0.45">
      <c r="A344" s="28" t="s">
        <v>1288</v>
      </c>
      <c r="B344" s="27" t="s">
        <v>1289</v>
      </c>
      <c r="C344" s="27" t="s">
        <v>1290</v>
      </c>
      <c r="D344" s="31">
        <v>2.5529999999999999</v>
      </c>
      <c r="E344" s="32">
        <f>IF(D344&lt;Benchmarks!C$9,0,IF(D344&lt;Benchmarks!D$9,1,IF(D344&lt;Benchmarks!E$9,2,IF(D344&lt;Benchmarks!F$9,3,IF(D344&lt;Benchmarks!G$9,4,IF(D344&lt;Benchmarks!H$9,5,6))))))</f>
        <v>4</v>
      </c>
      <c r="F344" s="33">
        <v>0.67153284670000002</v>
      </c>
      <c r="G344" s="31">
        <f t="shared" si="35"/>
        <v>2.6861313868000001</v>
      </c>
      <c r="H344" s="31">
        <v>1.2030000000000001</v>
      </c>
      <c r="I344" s="32">
        <f>IF(H344&lt;Benchmarks!C$8,0,IF(H344&lt;Benchmarks!D$8,1,IF(H344&lt;Benchmarks!E$8,2,IF(H344&lt;Benchmarks!F$8,3,IF(H344&lt;Benchmarks!G$8,4,IF(H344&lt;Benchmarks!H$8,5,6))))))</f>
        <v>4</v>
      </c>
      <c r="J344" s="33">
        <v>1</v>
      </c>
      <c r="K344" s="31">
        <f t="shared" si="36"/>
        <v>4</v>
      </c>
      <c r="L344" s="31">
        <v>0.33600000000000002</v>
      </c>
      <c r="M344" s="32">
        <f>IF(L344&lt;Benchmarks!C$7,0,IF(L344&lt;Benchmarks!D$7,1,IF(L344&lt;Benchmarks!E$7,2,IF(L344&lt;Benchmarks!F$7,3,IF(L344&lt;Benchmarks!G$7,4,IF(L344&lt;Benchmarks!H$7,5,6))))))</f>
        <v>1</v>
      </c>
      <c r="N344" s="33">
        <v>1</v>
      </c>
      <c r="O344" s="31">
        <f t="shared" si="37"/>
        <v>1</v>
      </c>
      <c r="P344" s="31">
        <v>4.093</v>
      </c>
      <c r="Q344" s="29">
        <f>IF(P344&lt;Benchmarks!C$5,0,IF(P344&lt;Benchmarks!D$5,1,IF(P344&lt;Benchmarks!E$5,2,IF(P344&lt;Benchmarks!F$5,3,IF(P344&lt;Benchmarks!G$5,4,IF(P344&lt;Benchmarks!H$5,5,6))))))</f>
        <v>3</v>
      </c>
      <c r="R344" s="33">
        <v>0.75547445260000001</v>
      </c>
      <c r="S344" s="31">
        <f t="shared" si="38"/>
        <v>2.2664233577999999</v>
      </c>
      <c r="T344" s="31">
        <v>3.7040000000000002</v>
      </c>
      <c r="U344" s="29">
        <f>IF(T344&lt;Benchmarks!C$6,0,IF(T344&lt;Benchmarks!D$6,1,IF(T344&lt;Benchmarks!E$6,2,IF(T344&lt;Benchmarks!F$6,3,IF(T344&lt;Benchmarks!G$6,4,IF(T344&lt;Benchmarks!H$6,5,6))))))</f>
        <v>3</v>
      </c>
      <c r="V344" s="33">
        <v>0.60256410260000004</v>
      </c>
      <c r="W344" s="31">
        <f t="shared" si="39"/>
        <v>1.8076923078</v>
      </c>
      <c r="X344" s="31">
        <f t="shared" si="40"/>
        <v>11.7602470524</v>
      </c>
      <c r="Y344" s="29">
        <v>30</v>
      </c>
      <c r="Z344" s="33">
        <f t="shared" si="41"/>
        <v>0.39200823507999999</v>
      </c>
    </row>
    <row r="345" spans="1:26" x14ac:dyDescent="0.45">
      <c r="A345" s="28" t="s">
        <v>991</v>
      </c>
      <c r="B345" s="27" t="s">
        <v>992</v>
      </c>
      <c r="C345" s="27" t="s">
        <v>993</v>
      </c>
      <c r="D345" s="31">
        <v>2.496</v>
      </c>
      <c r="E345" s="32">
        <f>IF(D345&lt;Benchmarks!C$9,0,IF(D345&lt;Benchmarks!D$9,1,IF(D345&lt;Benchmarks!E$9,2,IF(D345&lt;Benchmarks!F$9,3,IF(D345&lt;Benchmarks!G$9,4,IF(D345&lt;Benchmarks!H$9,5,6))))))</f>
        <v>3</v>
      </c>
      <c r="F345" s="33">
        <v>0.73357664229999997</v>
      </c>
      <c r="G345" s="31">
        <f t="shared" si="35"/>
        <v>2.2007299268999998</v>
      </c>
      <c r="H345" s="31">
        <v>1.18</v>
      </c>
      <c r="I345" s="32">
        <f>IF(H345&lt;Benchmarks!C$8,0,IF(H345&lt;Benchmarks!D$8,1,IF(H345&lt;Benchmarks!E$8,2,IF(H345&lt;Benchmarks!F$8,3,IF(H345&lt;Benchmarks!G$8,4,IF(H345&lt;Benchmarks!H$8,5,6))))))</f>
        <v>4</v>
      </c>
      <c r="J345" s="33">
        <v>1</v>
      </c>
      <c r="K345" s="31">
        <f t="shared" si="36"/>
        <v>4</v>
      </c>
      <c r="L345" s="31">
        <v>0.40899999999999997</v>
      </c>
      <c r="M345" s="32">
        <f>IF(L345&lt;Benchmarks!C$7,0,IF(L345&lt;Benchmarks!D$7,1,IF(L345&lt;Benchmarks!E$7,2,IF(L345&lt;Benchmarks!F$7,3,IF(L345&lt;Benchmarks!G$7,4,IF(L345&lt;Benchmarks!H$7,5,6))))))</f>
        <v>3</v>
      </c>
      <c r="N345" s="33">
        <v>1</v>
      </c>
      <c r="O345" s="31">
        <f t="shared" si="37"/>
        <v>3</v>
      </c>
      <c r="P345" s="31">
        <v>4.0860000000000003</v>
      </c>
      <c r="Q345" s="29">
        <f>IF(P345&lt;Benchmarks!C$5,0,IF(P345&lt;Benchmarks!D$5,1,IF(P345&lt;Benchmarks!E$5,2,IF(P345&lt;Benchmarks!F$5,3,IF(P345&lt;Benchmarks!G$5,4,IF(P345&lt;Benchmarks!H$5,5,6))))))</f>
        <v>3</v>
      </c>
      <c r="R345" s="33">
        <v>0.93065693429999996</v>
      </c>
      <c r="S345" s="31">
        <f t="shared" si="38"/>
        <v>2.7919708028999999</v>
      </c>
      <c r="T345" s="31">
        <v>3.7040000000000002</v>
      </c>
      <c r="U345" s="29">
        <f>IF(T345&lt;Benchmarks!C$6,0,IF(T345&lt;Benchmarks!D$6,1,IF(T345&lt;Benchmarks!E$6,2,IF(T345&lt;Benchmarks!F$6,3,IF(T345&lt;Benchmarks!G$6,4,IF(T345&lt;Benchmarks!H$6,5,6))))))</f>
        <v>3</v>
      </c>
      <c r="V345" s="33">
        <v>0.89743589739999996</v>
      </c>
      <c r="W345" s="31">
        <f t="shared" si="39"/>
        <v>2.6923076922</v>
      </c>
      <c r="X345" s="31">
        <f t="shared" si="40"/>
        <v>14.685008421999999</v>
      </c>
      <c r="Y345" s="29">
        <v>30</v>
      </c>
      <c r="Z345" s="33">
        <f t="shared" si="41"/>
        <v>0.48950028073333329</v>
      </c>
    </row>
    <row r="346" spans="1:26" x14ac:dyDescent="0.45">
      <c r="A346" s="28" t="s">
        <v>2721</v>
      </c>
      <c r="B346" s="27" t="s">
        <v>2722</v>
      </c>
      <c r="C346" s="27" t="s">
        <v>2723</v>
      </c>
      <c r="D346" s="31">
        <v>2.6230000000000002</v>
      </c>
      <c r="E346" s="32">
        <f>IF(D346&lt;Benchmarks!C$9,0,IF(D346&lt;Benchmarks!D$9,1,IF(D346&lt;Benchmarks!E$9,2,IF(D346&lt;Benchmarks!F$9,3,IF(D346&lt;Benchmarks!G$9,4,IF(D346&lt;Benchmarks!H$9,5,6))))))</f>
        <v>4</v>
      </c>
      <c r="F346" s="33">
        <v>0.62043795619999997</v>
      </c>
      <c r="G346" s="31">
        <f t="shared" si="35"/>
        <v>2.4817518247999999</v>
      </c>
      <c r="H346" s="31">
        <v>0.93799999999999994</v>
      </c>
      <c r="I346" s="32">
        <f>IF(H346&lt;Benchmarks!C$8,0,IF(H346&lt;Benchmarks!D$8,1,IF(H346&lt;Benchmarks!E$8,2,IF(H346&lt;Benchmarks!F$8,3,IF(H346&lt;Benchmarks!G$8,4,IF(H346&lt;Benchmarks!H$8,5,6))))))</f>
        <v>0</v>
      </c>
      <c r="J346" s="33">
        <v>1</v>
      </c>
      <c r="K346" s="31">
        <f t="shared" si="36"/>
        <v>0</v>
      </c>
      <c r="L346" s="31">
        <v>0.61599999999999999</v>
      </c>
      <c r="M346" s="32">
        <f>IF(L346&lt;Benchmarks!C$7,0,IF(L346&lt;Benchmarks!D$7,1,IF(L346&lt;Benchmarks!E$7,2,IF(L346&lt;Benchmarks!F$7,3,IF(L346&lt;Benchmarks!G$7,4,IF(L346&lt;Benchmarks!H$7,5,6))))))</f>
        <v>5</v>
      </c>
      <c r="N346" s="33">
        <v>1</v>
      </c>
      <c r="O346" s="31">
        <f t="shared" si="37"/>
        <v>5</v>
      </c>
      <c r="P346" s="31">
        <v>4.1760000000000002</v>
      </c>
      <c r="Q346" s="29">
        <f>IF(P346&lt;Benchmarks!C$5,0,IF(P346&lt;Benchmarks!D$5,1,IF(P346&lt;Benchmarks!E$5,2,IF(P346&lt;Benchmarks!F$5,3,IF(P346&lt;Benchmarks!G$5,4,IF(P346&lt;Benchmarks!H$5,5,6))))))</f>
        <v>4</v>
      </c>
      <c r="R346" s="33">
        <v>0.77737226280000005</v>
      </c>
      <c r="S346" s="31">
        <f t="shared" si="38"/>
        <v>3.1094890512000002</v>
      </c>
      <c r="T346" s="31">
        <v>3.7810000000000001</v>
      </c>
      <c r="U346" s="29">
        <f>IF(T346&lt;Benchmarks!C$6,0,IF(T346&lt;Benchmarks!D$6,1,IF(T346&lt;Benchmarks!E$6,2,IF(T346&lt;Benchmarks!F$6,3,IF(T346&lt;Benchmarks!G$6,4,IF(T346&lt;Benchmarks!H$6,5,6))))))</f>
        <v>4</v>
      </c>
      <c r="V346" s="33">
        <v>0.4615384615</v>
      </c>
      <c r="W346" s="31">
        <f t="shared" si="39"/>
        <v>1.846153846</v>
      </c>
      <c r="X346" s="31">
        <f t="shared" si="40"/>
        <v>12.437394722000001</v>
      </c>
      <c r="Y346" s="29">
        <v>30</v>
      </c>
      <c r="Z346" s="33">
        <f t="shared" si="41"/>
        <v>0.41457982406666666</v>
      </c>
    </row>
    <row r="347" spans="1:26" x14ac:dyDescent="0.45">
      <c r="A347" s="28" t="s">
        <v>4502</v>
      </c>
      <c r="B347" s="27" t="s">
        <v>4503</v>
      </c>
      <c r="C347" s="27" t="s">
        <v>4504</v>
      </c>
      <c r="D347" s="31">
        <v>2.1030000000000002</v>
      </c>
      <c r="E347" s="32">
        <f>IF(D347&lt;Benchmarks!C$9,0,IF(D347&lt;Benchmarks!D$9,1,IF(D347&lt;Benchmarks!E$9,2,IF(D347&lt;Benchmarks!F$9,3,IF(D347&lt;Benchmarks!G$9,4,IF(D347&lt;Benchmarks!H$9,5,6))))))</f>
        <v>0</v>
      </c>
      <c r="F347" s="33">
        <v>0.78467153280000002</v>
      </c>
      <c r="G347" s="31">
        <f t="shared" si="35"/>
        <v>0</v>
      </c>
      <c r="H347" s="31">
        <v>1.131</v>
      </c>
      <c r="I347" s="32">
        <f>IF(H347&lt;Benchmarks!C$8,0,IF(H347&lt;Benchmarks!D$8,1,IF(H347&lt;Benchmarks!E$8,2,IF(H347&lt;Benchmarks!F$8,3,IF(H347&lt;Benchmarks!G$8,4,IF(H347&lt;Benchmarks!H$8,5,6))))))</f>
        <v>3</v>
      </c>
      <c r="J347" s="33">
        <v>1</v>
      </c>
      <c r="K347" s="31">
        <f t="shared" si="36"/>
        <v>3</v>
      </c>
      <c r="L347" s="31">
        <v>0.55800000000000005</v>
      </c>
      <c r="M347" s="32">
        <f>IF(L347&lt;Benchmarks!C$7,0,IF(L347&lt;Benchmarks!D$7,1,IF(L347&lt;Benchmarks!E$7,2,IF(L347&lt;Benchmarks!F$7,3,IF(L347&lt;Benchmarks!G$7,4,IF(L347&lt;Benchmarks!H$7,5,6))))))</f>
        <v>5</v>
      </c>
      <c r="N347" s="33">
        <v>1</v>
      </c>
      <c r="O347" s="31">
        <f t="shared" si="37"/>
        <v>5</v>
      </c>
      <c r="P347" s="31">
        <v>3.7919999999999998</v>
      </c>
      <c r="Q347" s="29">
        <f>IF(P347&lt;Benchmarks!C$5,0,IF(P347&lt;Benchmarks!D$5,1,IF(P347&lt;Benchmarks!E$5,2,IF(P347&lt;Benchmarks!F$5,3,IF(P347&lt;Benchmarks!G$5,4,IF(P347&lt;Benchmarks!H$5,5,6))))))</f>
        <v>1</v>
      </c>
      <c r="R347" s="33">
        <v>0.98540145990000005</v>
      </c>
      <c r="S347" s="31">
        <f t="shared" si="38"/>
        <v>0.98540145990000005</v>
      </c>
      <c r="T347" s="31">
        <v>3.355</v>
      </c>
      <c r="U347" s="29">
        <f>IF(T347&lt;Benchmarks!C$6,0,IF(T347&lt;Benchmarks!D$6,1,IF(T347&lt;Benchmarks!E$6,2,IF(T347&lt;Benchmarks!F$6,3,IF(T347&lt;Benchmarks!G$6,4,IF(T347&lt;Benchmarks!H$6,5,6))))))</f>
        <v>1</v>
      </c>
      <c r="V347" s="33">
        <v>0.97435897439999997</v>
      </c>
      <c r="W347" s="31">
        <f t="shared" si="39"/>
        <v>0.97435897439999997</v>
      </c>
      <c r="X347" s="31">
        <f t="shared" si="40"/>
        <v>9.9597604342999997</v>
      </c>
      <c r="Y347" s="29">
        <v>30</v>
      </c>
      <c r="Z347" s="33">
        <f t="shared" si="41"/>
        <v>0.33199201447666665</v>
      </c>
    </row>
    <row r="348" spans="1:26" x14ac:dyDescent="0.45">
      <c r="A348" s="28" t="s">
        <v>1022</v>
      </c>
      <c r="B348" s="27" t="s">
        <v>1023</v>
      </c>
      <c r="C348" s="27" t="s">
        <v>1024</v>
      </c>
      <c r="D348" s="31">
        <v>3.2810000000000001</v>
      </c>
      <c r="E348" s="32">
        <f>IF(D348&lt;Benchmarks!C$9,0,IF(D348&lt;Benchmarks!D$9,1,IF(D348&lt;Benchmarks!E$9,2,IF(D348&lt;Benchmarks!F$9,3,IF(D348&lt;Benchmarks!G$9,4,IF(D348&lt;Benchmarks!H$9,5,6))))))</f>
        <v>6</v>
      </c>
      <c r="F348" s="33">
        <v>0.95255474449999999</v>
      </c>
      <c r="G348" s="31">
        <f t="shared" si="35"/>
        <v>5.715328467</v>
      </c>
      <c r="H348" s="31">
        <v>1.3049999999999999</v>
      </c>
      <c r="I348" s="32">
        <f>IF(H348&lt;Benchmarks!C$8,0,IF(H348&lt;Benchmarks!D$8,1,IF(H348&lt;Benchmarks!E$8,2,IF(H348&lt;Benchmarks!F$8,3,IF(H348&lt;Benchmarks!G$8,4,IF(H348&lt;Benchmarks!H$8,5,6))))))</f>
        <v>5</v>
      </c>
      <c r="J348" s="33">
        <v>1</v>
      </c>
      <c r="K348" s="31">
        <f t="shared" si="36"/>
        <v>5</v>
      </c>
      <c r="L348" s="31">
        <v>0.54100000000000004</v>
      </c>
      <c r="M348" s="32">
        <f>IF(L348&lt;Benchmarks!C$7,0,IF(L348&lt;Benchmarks!D$7,1,IF(L348&lt;Benchmarks!E$7,2,IF(L348&lt;Benchmarks!F$7,3,IF(L348&lt;Benchmarks!G$7,4,IF(L348&lt;Benchmarks!H$7,5,6))))))</f>
        <v>4</v>
      </c>
      <c r="N348" s="33">
        <v>1</v>
      </c>
      <c r="O348" s="31">
        <f t="shared" si="37"/>
        <v>4</v>
      </c>
      <c r="P348" s="31">
        <v>5.1269999999999998</v>
      </c>
      <c r="Q348" s="29">
        <f>IF(P348&lt;Benchmarks!C$5,0,IF(P348&lt;Benchmarks!D$5,1,IF(P348&lt;Benchmarks!E$5,2,IF(P348&lt;Benchmarks!F$5,3,IF(P348&lt;Benchmarks!G$5,4,IF(P348&lt;Benchmarks!H$5,5,6))))))</f>
        <v>6</v>
      </c>
      <c r="R348" s="33">
        <v>0.94525547450000003</v>
      </c>
      <c r="S348" s="31">
        <f t="shared" si="38"/>
        <v>5.6715328469999999</v>
      </c>
      <c r="T348" s="31">
        <v>4.5060000000000002</v>
      </c>
      <c r="U348" s="29">
        <f>IF(T348&lt;Benchmarks!C$6,0,IF(T348&lt;Benchmarks!D$6,1,IF(T348&lt;Benchmarks!E$6,2,IF(T348&lt;Benchmarks!F$6,3,IF(T348&lt;Benchmarks!G$6,4,IF(T348&lt;Benchmarks!H$6,5,6))))))</f>
        <v>6</v>
      </c>
      <c r="V348" s="33">
        <v>0.89743589739999996</v>
      </c>
      <c r="W348" s="31">
        <f t="shared" si="39"/>
        <v>5.3846153844</v>
      </c>
      <c r="X348" s="31">
        <f t="shared" si="40"/>
        <v>25.771476698400001</v>
      </c>
      <c r="Y348" s="29">
        <v>30</v>
      </c>
      <c r="Z348" s="33">
        <f t="shared" si="41"/>
        <v>0.85904922328</v>
      </c>
    </row>
    <row r="349" spans="1:26" x14ac:dyDescent="0.45">
      <c r="A349" s="28" t="s">
        <v>4998</v>
      </c>
      <c r="B349" s="27" t="s">
        <v>4999</v>
      </c>
      <c r="C349" s="27" t="s">
        <v>5000</v>
      </c>
      <c r="D349" s="31">
        <v>2.883</v>
      </c>
      <c r="E349" s="32">
        <f>IF(D349&lt;Benchmarks!C$9,0,IF(D349&lt;Benchmarks!D$9,1,IF(D349&lt;Benchmarks!E$9,2,IF(D349&lt;Benchmarks!F$9,3,IF(D349&lt;Benchmarks!G$9,4,IF(D349&lt;Benchmarks!H$9,5,6))))))</f>
        <v>5</v>
      </c>
      <c r="F349" s="33">
        <v>0.90145985399999995</v>
      </c>
      <c r="G349" s="31">
        <f t="shared" si="35"/>
        <v>4.5072992699999999</v>
      </c>
      <c r="H349" s="31">
        <v>1.2989999999999999</v>
      </c>
      <c r="I349" s="32">
        <f>IF(H349&lt;Benchmarks!C$8,0,IF(H349&lt;Benchmarks!D$8,1,IF(H349&lt;Benchmarks!E$8,2,IF(H349&lt;Benchmarks!F$8,3,IF(H349&lt;Benchmarks!G$8,4,IF(H349&lt;Benchmarks!H$8,5,6))))))</f>
        <v>5</v>
      </c>
      <c r="J349" s="33">
        <v>1</v>
      </c>
      <c r="K349" s="31">
        <f t="shared" si="36"/>
        <v>5</v>
      </c>
      <c r="L349" s="31">
        <v>0.30099999999999999</v>
      </c>
      <c r="M349" s="32">
        <f>IF(L349&lt;Benchmarks!C$7,0,IF(L349&lt;Benchmarks!D$7,1,IF(L349&lt;Benchmarks!E$7,2,IF(L349&lt;Benchmarks!F$7,3,IF(L349&lt;Benchmarks!G$7,4,IF(L349&lt;Benchmarks!H$7,5,6))))))</f>
        <v>0</v>
      </c>
      <c r="N349" s="33">
        <v>1</v>
      </c>
      <c r="O349" s="31">
        <f t="shared" si="37"/>
        <v>0</v>
      </c>
      <c r="P349" s="31">
        <v>4.4820000000000002</v>
      </c>
      <c r="Q349" s="29">
        <f>IF(P349&lt;Benchmarks!C$5,0,IF(P349&lt;Benchmarks!D$5,1,IF(P349&lt;Benchmarks!E$5,2,IF(P349&lt;Benchmarks!F$5,3,IF(P349&lt;Benchmarks!G$5,4,IF(P349&lt;Benchmarks!H$5,5,6))))))</f>
        <v>5</v>
      </c>
      <c r="R349" s="33">
        <v>0.85766423359999999</v>
      </c>
      <c r="S349" s="31">
        <f t="shared" si="38"/>
        <v>4.2883211679999995</v>
      </c>
      <c r="T349" s="31">
        <v>4.1879999999999997</v>
      </c>
      <c r="U349" s="29">
        <f>IF(T349&lt;Benchmarks!C$6,0,IF(T349&lt;Benchmarks!D$6,1,IF(T349&lt;Benchmarks!E$6,2,IF(T349&lt;Benchmarks!F$6,3,IF(T349&lt;Benchmarks!G$6,4,IF(T349&lt;Benchmarks!H$6,5,6))))))</f>
        <v>5</v>
      </c>
      <c r="V349" s="33">
        <v>0.85897435899999997</v>
      </c>
      <c r="W349" s="31">
        <f t="shared" si="39"/>
        <v>4.2948717949999997</v>
      </c>
      <c r="X349" s="31">
        <f t="shared" si="40"/>
        <v>18.090492232999999</v>
      </c>
      <c r="Y349" s="29">
        <v>30</v>
      </c>
      <c r="Z349" s="33">
        <f t="shared" si="41"/>
        <v>0.60301640776666665</v>
      </c>
    </row>
    <row r="350" spans="1:26" x14ac:dyDescent="0.45">
      <c r="A350" s="28" t="s">
        <v>364</v>
      </c>
      <c r="B350" s="27" t="s">
        <v>365</v>
      </c>
      <c r="C350" s="27" t="s">
        <v>366</v>
      </c>
      <c r="D350" s="31">
        <v>2.387</v>
      </c>
      <c r="E350" s="32">
        <f>IF(D350&lt;Benchmarks!C$9,0,IF(D350&lt;Benchmarks!D$9,1,IF(D350&lt;Benchmarks!E$9,2,IF(D350&lt;Benchmarks!F$9,3,IF(D350&lt;Benchmarks!G$9,4,IF(D350&lt;Benchmarks!H$9,5,6))))))</f>
        <v>2</v>
      </c>
      <c r="F350" s="33">
        <v>0.5</v>
      </c>
      <c r="G350" s="31">
        <f t="shared" si="35"/>
        <v>1</v>
      </c>
      <c r="H350" s="31">
        <v>1.0740000000000001</v>
      </c>
      <c r="I350" s="32">
        <f>IF(H350&lt;Benchmarks!C$8,0,IF(H350&lt;Benchmarks!D$8,1,IF(H350&lt;Benchmarks!E$8,2,IF(H350&lt;Benchmarks!F$8,3,IF(H350&lt;Benchmarks!G$8,4,IF(H350&lt;Benchmarks!H$8,5,6))))))</f>
        <v>2</v>
      </c>
      <c r="J350" s="33">
        <v>1</v>
      </c>
      <c r="K350" s="31">
        <f t="shared" si="36"/>
        <v>2</v>
      </c>
      <c r="L350" s="31">
        <v>0.311</v>
      </c>
      <c r="M350" s="32">
        <f>IF(L350&lt;Benchmarks!C$7,0,IF(L350&lt;Benchmarks!D$7,1,IF(L350&lt;Benchmarks!E$7,2,IF(L350&lt;Benchmarks!F$7,3,IF(L350&lt;Benchmarks!G$7,4,IF(L350&lt;Benchmarks!H$7,5,6))))))</f>
        <v>0</v>
      </c>
      <c r="N350" s="33">
        <v>1</v>
      </c>
      <c r="O350" s="31">
        <f t="shared" si="37"/>
        <v>0</v>
      </c>
      <c r="P350" s="31">
        <v>3.7719999999999998</v>
      </c>
      <c r="Q350" s="29">
        <f>IF(P350&lt;Benchmarks!C$5,0,IF(P350&lt;Benchmarks!D$5,1,IF(P350&lt;Benchmarks!E$5,2,IF(P350&lt;Benchmarks!F$5,3,IF(P350&lt;Benchmarks!G$5,4,IF(P350&lt;Benchmarks!H$5,5,6))))))</f>
        <v>1</v>
      </c>
      <c r="R350" s="33">
        <v>0.55109489050000005</v>
      </c>
      <c r="S350" s="31">
        <f t="shared" si="38"/>
        <v>0.55109489050000005</v>
      </c>
      <c r="T350" s="31">
        <v>3.6720000000000002</v>
      </c>
      <c r="U350" s="29">
        <f>IF(T350&lt;Benchmarks!C$6,0,IF(T350&lt;Benchmarks!D$6,1,IF(T350&lt;Benchmarks!E$6,2,IF(T350&lt;Benchmarks!F$6,3,IF(T350&lt;Benchmarks!G$6,4,IF(T350&lt;Benchmarks!H$6,5,6))))))</f>
        <v>3</v>
      </c>
      <c r="V350" s="33">
        <v>0.55128205129999996</v>
      </c>
      <c r="W350" s="31">
        <f t="shared" si="39"/>
        <v>1.6538461539</v>
      </c>
      <c r="X350" s="31">
        <f t="shared" si="40"/>
        <v>5.2049410443999999</v>
      </c>
      <c r="Y350" s="29">
        <v>30</v>
      </c>
      <c r="Z350" s="33">
        <f t="shared" si="41"/>
        <v>0.17349803481333334</v>
      </c>
    </row>
    <row r="351" spans="1:26" x14ac:dyDescent="0.45">
      <c r="A351" s="28" t="s">
        <v>936</v>
      </c>
      <c r="B351" s="27" t="s">
        <v>937</v>
      </c>
      <c r="C351" s="27" t="s">
        <v>938</v>
      </c>
      <c r="D351" s="31">
        <v>2.5760000000000001</v>
      </c>
      <c r="E351" s="32">
        <f>IF(D351&lt;Benchmarks!C$9,0,IF(D351&lt;Benchmarks!D$9,1,IF(D351&lt;Benchmarks!E$9,2,IF(D351&lt;Benchmarks!F$9,3,IF(D351&lt;Benchmarks!G$9,4,IF(D351&lt;Benchmarks!H$9,5,6))))))</f>
        <v>4</v>
      </c>
      <c r="F351" s="33">
        <v>0.80656934309999995</v>
      </c>
      <c r="G351" s="31">
        <f t="shared" si="35"/>
        <v>3.2262773723999998</v>
      </c>
      <c r="H351" s="31">
        <v>1.048</v>
      </c>
      <c r="I351" s="32">
        <f>IF(H351&lt;Benchmarks!C$8,0,IF(H351&lt;Benchmarks!D$8,1,IF(H351&lt;Benchmarks!E$8,2,IF(H351&lt;Benchmarks!F$8,3,IF(H351&lt;Benchmarks!G$8,4,IF(H351&lt;Benchmarks!H$8,5,6))))))</f>
        <v>2</v>
      </c>
      <c r="J351" s="33">
        <v>1</v>
      </c>
      <c r="K351" s="31">
        <f t="shared" si="36"/>
        <v>2</v>
      </c>
      <c r="L351" s="31">
        <v>0.57899999999999996</v>
      </c>
      <c r="M351" s="32">
        <f>IF(L351&lt;Benchmarks!C$7,0,IF(L351&lt;Benchmarks!D$7,1,IF(L351&lt;Benchmarks!E$7,2,IF(L351&lt;Benchmarks!F$7,3,IF(L351&lt;Benchmarks!G$7,4,IF(L351&lt;Benchmarks!H$7,5,6))))))</f>
        <v>5</v>
      </c>
      <c r="N351" s="33">
        <v>1</v>
      </c>
      <c r="O351" s="31">
        <f t="shared" si="37"/>
        <v>5</v>
      </c>
      <c r="P351" s="31">
        <v>4.202</v>
      </c>
      <c r="Q351" s="29">
        <f>IF(P351&lt;Benchmarks!C$5,0,IF(P351&lt;Benchmarks!D$5,1,IF(P351&lt;Benchmarks!E$5,2,IF(P351&lt;Benchmarks!F$5,3,IF(P351&lt;Benchmarks!G$5,4,IF(P351&lt;Benchmarks!H$5,5,6))))))</f>
        <v>4</v>
      </c>
      <c r="R351" s="33">
        <v>0.96350364960000001</v>
      </c>
      <c r="S351" s="31">
        <f t="shared" si="38"/>
        <v>3.8540145984</v>
      </c>
      <c r="T351" s="31">
        <v>3.6829999999999998</v>
      </c>
      <c r="U351" s="29">
        <f>IF(T351&lt;Benchmarks!C$6,0,IF(T351&lt;Benchmarks!D$6,1,IF(T351&lt;Benchmarks!E$6,2,IF(T351&lt;Benchmarks!F$6,3,IF(T351&lt;Benchmarks!G$6,4,IF(T351&lt;Benchmarks!H$6,5,6))))))</f>
        <v>3</v>
      </c>
      <c r="V351" s="33">
        <v>0.87179487180000004</v>
      </c>
      <c r="W351" s="31">
        <f t="shared" si="39"/>
        <v>2.6153846154</v>
      </c>
      <c r="X351" s="31">
        <f t="shared" si="40"/>
        <v>16.695676586199998</v>
      </c>
      <c r="Y351" s="29">
        <v>30</v>
      </c>
      <c r="Z351" s="33">
        <f t="shared" si="41"/>
        <v>0.5565225528733333</v>
      </c>
    </row>
    <row r="352" spans="1:26" x14ac:dyDescent="0.45">
      <c r="A352" s="28" t="s">
        <v>3426</v>
      </c>
      <c r="B352" s="27" t="s">
        <v>3427</v>
      </c>
      <c r="C352" s="27" t="s">
        <v>3428</v>
      </c>
      <c r="D352" s="31">
        <v>4.0940000000000003</v>
      </c>
      <c r="E352" s="32">
        <f>IF(D352&lt;Benchmarks!C$9,0,IF(D352&lt;Benchmarks!D$9,1,IF(D352&lt;Benchmarks!E$9,2,IF(D352&lt;Benchmarks!F$9,3,IF(D352&lt;Benchmarks!G$9,4,IF(D352&lt;Benchmarks!H$9,5,6))))))</f>
        <v>6</v>
      </c>
      <c r="F352" s="33">
        <v>0.84671532849999998</v>
      </c>
      <c r="G352" s="31">
        <f t="shared" si="35"/>
        <v>5.0802919709999994</v>
      </c>
      <c r="H352" s="31">
        <v>1.84</v>
      </c>
      <c r="I352" s="32">
        <f>IF(H352&lt;Benchmarks!C$8,0,IF(H352&lt;Benchmarks!D$8,1,IF(H352&lt;Benchmarks!E$8,2,IF(H352&lt;Benchmarks!F$8,3,IF(H352&lt;Benchmarks!G$8,4,IF(H352&lt;Benchmarks!H$8,5,6))))))</f>
        <v>6</v>
      </c>
      <c r="J352" s="33">
        <v>1</v>
      </c>
      <c r="K352" s="31">
        <f t="shared" si="36"/>
        <v>6</v>
      </c>
      <c r="L352" s="31">
        <v>0.36499999999999999</v>
      </c>
      <c r="M352" s="32">
        <f>IF(L352&lt;Benchmarks!C$7,0,IF(L352&lt;Benchmarks!D$7,1,IF(L352&lt;Benchmarks!E$7,2,IF(L352&lt;Benchmarks!F$7,3,IF(L352&lt;Benchmarks!G$7,4,IF(L352&lt;Benchmarks!H$7,5,6))))))</f>
        <v>2</v>
      </c>
      <c r="N352" s="33">
        <v>1</v>
      </c>
      <c r="O352" s="31">
        <f t="shared" si="37"/>
        <v>2</v>
      </c>
      <c r="P352" s="31">
        <v>6.3</v>
      </c>
      <c r="Q352" s="29">
        <f>IF(P352&lt;Benchmarks!C$5,0,IF(P352&lt;Benchmarks!D$5,1,IF(P352&lt;Benchmarks!E$5,2,IF(P352&lt;Benchmarks!F$5,3,IF(P352&lt;Benchmarks!G$5,4,IF(P352&lt;Benchmarks!H$5,5,6))))))</f>
        <v>6</v>
      </c>
      <c r="R352" s="33">
        <v>0.8394160584</v>
      </c>
      <c r="S352" s="31">
        <f t="shared" si="38"/>
        <v>5.0364963504000002</v>
      </c>
      <c r="T352" s="31">
        <v>6.0940000000000003</v>
      </c>
      <c r="U352" s="29">
        <f>IF(T352&lt;Benchmarks!C$6,0,IF(T352&lt;Benchmarks!D$6,1,IF(T352&lt;Benchmarks!E$6,2,IF(T352&lt;Benchmarks!F$6,3,IF(T352&lt;Benchmarks!G$6,4,IF(T352&lt;Benchmarks!H$6,5,6))))))</f>
        <v>6</v>
      </c>
      <c r="V352" s="33">
        <v>0.79487179490000004</v>
      </c>
      <c r="W352" s="31">
        <f t="shared" si="39"/>
        <v>4.7692307694</v>
      </c>
      <c r="X352" s="31">
        <f t="shared" si="40"/>
        <v>22.886019090799998</v>
      </c>
      <c r="Y352" s="29">
        <v>30</v>
      </c>
      <c r="Z352" s="33">
        <f t="shared" si="41"/>
        <v>0.76286730302666661</v>
      </c>
    </row>
    <row r="353" spans="1:26" x14ac:dyDescent="0.45">
      <c r="A353" s="28" t="s">
        <v>5165</v>
      </c>
      <c r="B353" s="27" t="s">
        <v>5166</v>
      </c>
      <c r="C353" s="27" t="s">
        <v>5167</v>
      </c>
      <c r="D353" s="31">
        <v>2.0739999999999998</v>
      </c>
      <c r="E353" s="32">
        <f>IF(D353&lt;Benchmarks!C$9,0,IF(D353&lt;Benchmarks!D$9,1,IF(D353&lt;Benchmarks!E$9,2,IF(D353&lt;Benchmarks!F$9,3,IF(D353&lt;Benchmarks!G$9,4,IF(D353&lt;Benchmarks!H$9,5,6))))))</f>
        <v>0</v>
      </c>
      <c r="F353" s="33">
        <v>0.91970802920000005</v>
      </c>
      <c r="G353" s="31">
        <f t="shared" si="35"/>
        <v>0</v>
      </c>
      <c r="H353" s="31">
        <v>1.046</v>
      </c>
      <c r="I353" s="32">
        <f>IF(H353&lt;Benchmarks!C$8,0,IF(H353&lt;Benchmarks!D$8,1,IF(H353&lt;Benchmarks!E$8,2,IF(H353&lt;Benchmarks!F$8,3,IF(H353&lt;Benchmarks!G$8,4,IF(H353&lt;Benchmarks!H$8,5,6))))))</f>
        <v>2</v>
      </c>
      <c r="J353" s="33">
        <v>1</v>
      </c>
      <c r="K353" s="31">
        <f t="shared" si="36"/>
        <v>2</v>
      </c>
      <c r="L353" s="31">
        <v>0.28499999999999998</v>
      </c>
      <c r="M353" s="32">
        <f>IF(L353&lt;Benchmarks!C$7,0,IF(L353&lt;Benchmarks!D$7,1,IF(L353&lt;Benchmarks!E$7,2,IF(L353&lt;Benchmarks!F$7,3,IF(L353&lt;Benchmarks!G$7,4,IF(L353&lt;Benchmarks!H$7,5,6))))))</f>
        <v>0</v>
      </c>
      <c r="N353" s="33">
        <v>1</v>
      </c>
      <c r="O353" s="31">
        <f t="shared" si="37"/>
        <v>0</v>
      </c>
      <c r="P353" s="31">
        <v>3.4039999999999999</v>
      </c>
      <c r="Q353" s="29">
        <f>IF(P353&lt;Benchmarks!C$5,0,IF(P353&lt;Benchmarks!D$5,1,IF(P353&lt;Benchmarks!E$5,2,IF(P353&lt;Benchmarks!F$5,3,IF(P353&lt;Benchmarks!G$5,4,IF(P353&lt;Benchmarks!H$5,5,6))))))</f>
        <v>0</v>
      </c>
      <c r="R353" s="33">
        <v>0.98175182480000001</v>
      </c>
      <c r="S353" s="31">
        <f t="shared" si="38"/>
        <v>0</v>
      </c>
      <c r="T353" s="31">
        <v>3.0750000000000002</v>
      </c>
      <c r="U353" s="29">
        <f>IF(T353&lt;Benchmarks!C$6,0,IF(T353&lt;Benchmarks!D$6,1,IF(T353&lt;Benchmarks!E$6,2,IF(T353&lt;Benchmarks!F$6,3,IF(T353&lt;Benchmarks!G$6,4,IF(T353&lt;Benchmarks!H$6,5,6))))))</f>
        <v>0</v>
      </c>
      <c r="V353" s="33">
        <v>0.97435897439999997</v>
      </c>
      <c r="W353" s="31">
        <f t="shared" si="39"/>
        <v>0</v>
      </c>
      <c r="X353" s="31">
        <f t="shared" si="40"/>
        <v>2</v>
      </c>
      <c r="Y353" s="29">
        <v>30</v>
      </c>
      <c r="Z353" s="33">
        <f t="shared" si="41"/>
        <v>6.6666666666666666E-2</v>
      </c>
    </row>
    <row r="354" spans="1:26" x14ac:dyDescent="0.45">
      <c r="A354" s="28" t="s">
        <v>1403</v>
      </c>
      <c r="B354" s="27" t="s">
        <v>1404</v>
      </c>
      <c r="C354" s="27" t="s">
        <v>1405</v>
      </c>
      <c r="D354" s="31">
        <v>2.5499999999999998</v>
      </c>
      <c r="E354" s="32">
        <f>IF(D354&lt;Benchmarks!C$9,0,IF(D354&lt;Benchmarks!D$9,1,IF(D354&lt;Benchmarks!E$9,2,IF(D354&lt;Benchmarks!F$9,3,IF(D354&lt;Benchmarks!G$9,4,IF(D354&lt;Benchmarks!H$9,5,6))))))</f>
        <v>3</v>
      </c>
      <c r="F354" s="33">
        <v>0.73722627740000002</v>
      </c>
      <c r="G354" s="31">
        <f t="shared" si="35"/>
        <v>2.2116788322000001</v>
      </c>
      <c r="H354" s="31">
        <v>0.98199999999999998</v>
      </c>
      <c r="I354" s="32">
        <f>IF(H354&lt;Benchmarks!C$8,0,IF(H354&lt;Benchmarks!D$8,1,IF(H354&lt;Benchmarks!E$8,2,IF(H354&lt;Benchmarks!F$8,3,IF(H354&lt;Benchmarks!G$8,4,IF(H354&lt;Benchmarks!H$8,5,6))))))</f>
        <v>1</v>
      </c>
      <c r="J354" s="33">
        <v>1</v>
      </c>
      <c r="K354" s="31">
        <f t="shared" si="36"/>
        <v>1</v>
      </c>
      <c r="L354" s="31">
        <v>0.41</v>
      </c>
      <c r="M354" s="32">
        <f>IF(L354&lt;Benchmarks!C$7,0,IF(L354&lt;Benchmarks!D$7,1,IF(L354&lt;Benchmarks!E$7,2,IF(L354&lt;Benchmarks!F$7,3,IF(L354&lt;Benchmarks!G$7,4,IF(L354&lt;Benchmarks!H$7,5,6))))))</f>
        <v>3</v>
      </c>
      <c r="N354" s="33">
        <v>1</v>
      </c>
      <c r="O354" s="31">
        <f t="shared" si="37"/>
        <v>3</v>
      </c>
      <c r="P354" s="31">
        <v>3.9420000000000002</v>
      </c>
      <c r="Q354" s="29">
        <f>IF(P354&lt;Benchmarks!C$5,0,IF(P354&lt;Benchmarks!D$5,1,IF(P354&lt;Benchmarks!E$5,2,IF(P354&lt;Benchmarks!F$5,3,IF(P354&lt;Benchmarks!G$5,4,IF(P354&lt;Benchmarks!H$5,5,6))))))</f>
        <v>2</v>
      </c>
      <c r="R354" s="33">
        <v>0.66788321169999998</v>
      </c>
      <c r="S354" s="31">
        <f t="shared" si="38"/>
        <v>1.3357664234</v>
      </c>
      <c r="T354" s="31">
        <v>3.4420000000000002</v>
      </c>
      <c r="U354" s="29">
        <f>IF(T354&lt;Benchmarks!C$6,0,IF(T354&lt;Benchmarks!D$6,1,IF(T354&lt;Benchmarks!E$6,2,IF(T354&lt;Benchmarks!F$6,3,IF(T354&lt;Benchmarks!G$6,4,IF(T354&lt;Benchmarks!H$6,5,6))))))</f>
        <v>1</v>
      </c>
      <c r="V354" s="33">
        <v>0.41025641029999999</v>
      </c>
      <c r="W354" s="31">
        <f t="shared" si="39"/>
        <v>0.41025641029999999</v>
      </c>
      <c r="X354" s="31">
        <f t="shared" si="40"/>
        <v>7.9577016659000002</v>
      </c>
      <c r="Y354" s="29">
        <v>30</v>
      </c>
      <c r="Z354" s="33">
        <f t="shared" si="41"/>
        <v>0.26525672219666668</v>
      </c>
    </row>
    <row r="355" spans="1:26" x14ac:dyDescent="0.45">
      <c r="A355" s="28" t="s">
        <v>1257</v>
      </c>
      <c r="B355" s="27" t="s">
        <v>1258</v>
      </c>
      <c r="C355" s="27" t="s">
        <v>1259</v>
      </c>
      <c r="D355" s="31">
        <v>4.0599999999999996</v>
      </c>
      <c r="E355" s="32">
        <f>IF(D355&lt;Benchmarks!C$9,0,IF(D355&lt;Benchmarks!D$9,1,IF(D355&lt;Benchmarks!E$9,2,IF(D355&lt;Benchmarks!F$9,3,IF(D355&lt;Benchmarks!G$9,4,IF(D355&lt;Benchmarks!H$9,5,6))))))</f>
        <v>6</v>
      </c>
      <c r="F355" s="33">
        <v>1</v>
      </c>
      <c r="G355" s="31">
        <f t="shared" si="35"/>
        <v>6</v>
      </c>
      <c r="H355" s="31">
        <v>1.641</v>
      </c>
      <c r="I355" s="32">
        <f>IF(H355&lt;Benchmarks!C$8,0,IF(H355&lt;Benchmarks!D$8,1,IF(H355&lt;Benchmarks!E$8,2,IF(H355&lt;Benchmarks!F$8,3,IF(H355&lt;Benchmarks!G$8,4,IF(H355&lt;Benchmarks!H$8,5,6))))))</f>
        <v>6</v>
      </c>
      <c r="J355" s="33">
        <v>1</v>
      </c>
      <c r="K355" s="31">
        <f t="shared" si="36"/>
        <v>6</v>
      </c>
      <c r="L355" s="31">
        <v>0.34599999999999997</v>
      </c>
      <c r="M355" s="32">
        <f>IF(L355&lt;Benchmarks!C$7,0,IF(L355&lt;Benchmarks!D$7,1,IF(L355&lt;Benchmarks!E$7,2,IF(L355&lt;Benchmarks!F$7,3,IF(L355&lt;Benchmarks!G$7,4,IF(L355&lt;Benchmarks!H$7,5,6))))))</f>
        <v>1</v>
      </c>
      <c r="N355" s="33">
        <v>1</v>
      </c>
      <c r="O355" s="31">
        <f t="shared" si="37"/>
        <v>1</v>
      </c>
      <c r="P355" s="31">
        <v>6.0469999999999997</v>
      </c>
      <c r="Q355" s="29">
        <f>IF(P355&lt;Benchmarks!C$5,0,IF(P355&lt;Benchmarks!D$5,1,IF(P355&lt;Benchmarks!E$5,2,IF(P355&lt;Benchmarks!F$5,3,IF(P355&lt;Benchmarks!G$5,4,IF(P355&lt;Benchmarks!H$5,5,6))))))</f>
        <v>6</v>
      </c>
      <c r="R355" s="33">
        <v>0.99270072990000002</v>
      </c>
      <c r="S355" s="31">
        <f t="shared" si="38"/>
        <v>5.9562043793999999</v>
      </c>
      <c r="T355" s="31">
        <v>5.3760000000000003</v>
      </c>
      <c r="U355" s="29">
        <f>IF(T355&lt;Benchmarks!C$6,0,IF(T355&lt;Benchmarks!D$6,1,IF(T355&lt;Benchmarks!E$6,2,IF(T355&lt;Benchmarks!F$6,3,IF(T355&lt;Benchmarks!G$6,4,IF(T355&lt;Benchmarks!H$6,5,6))))))</f>
        <v>6</v>
      </c>
      <c r="V355" s="33">
        <v>0.97435897439999997</v>
      </c>
      <c r="W355" s="31">
        <f t="shared" si="39"/>
        <v>5.8461538464</v>
      </c>
      <c r="X355" s="31">
        <f t="shared" si="40"/>
        <v>24.802358225799999</v>
      </c>
      <c r="Y355" s="29">
        <v>30</v>
      </c>
      <c r="Z355" s="33">
        <f t="shared" si="41"/>
        <v>0.82674527419333332</v>
      </c>
    </row>
    <row r="356" spans="1:26" x14ac:dyDescent="0.45">
      <c r="A356" s="28" t="s">
        <v>941</v>
      </c>
      <c r="B356" s="27" t="s">
        <v>942</v>
      </c>
      <c r="C356" s="27" t="s">
        <v>943</v>
      </c>
      <c r="D356" s="31">
        <v>2.6560000000000001</v>
      </c>
      <c r="E356" s="32">
        <f>IF(D356&lt;Benchmarks!C$9,0,IF(D356&lt;Benchmarks!D$9,1,IF(D356&lt;Benchmarks!E$9,2,IF(D356&lt;Benchmarks!F$9,3,IF(D356&lt;Benchmarks!G$9,4,IF(D356&lt;Benchmarks!H$9,5,6))))))</f>
        <v>4</v>
      </c>
      <c r="F356" s="33">
        <v>0.29197080289999999</v>
      </c>
      <c r="G356" s="31">
        <f t="shared" si="35"/>
        <v>1.1678832116</v>
      </c>
      <c r="H356" s="31">
        <v>1.4890000000000001</v>
      </c>
      <c r="I356" s="32">
        <f>IF(H356&lt;Benchmarks!C$8,0,IF(H356&lt;Benchmarks!D$8,1,IF(H356&lt;Benchmarks!E$8,2,IF(H356&lt;Benchmarks!F$8,3,IF(H356&lt;Benchmarks!G$8,4,IF(H356&lt;Benchmarks!H$8,5,6))))))</f>
        <v>6</v>
      </c>
      <c r="J356" s="33">
        <v>1</v>
      </c>
      <c r="K356" s="31">
        <f t="shared" si="36"/>
        <v>6</v>
      </c>
      <c r="L356" s="31">
        <v>0.77</v>
      </c>
      <c r="M356" s="32">
        <f>IF(L356&lt;Benchmarks!C$7,0,IF(L356&lt;Benchmarks!D$7,1,IF(L356&lt;Benchmarks!E$7,2,IF(L356&lt;Benchmarks!F$7,3,IF(L356&lt;Benchmarks!G$7,4,IF(L356&lt;Benchmarks!H$7,5,6))))))</f>
        <v>6</v>
      </c>
      <c r="N356" s="33">
        <v>1</v>
      </c>
      <c r="O356" s="31">
        <f t="shared" si="37"/>
        <v>6</v>
      </c>
      <c r="P356" s="31">
        <v>4.915</v>
      </c>
      <c r="Q356" s="29">
        <f>IF(P356&lt;Benchmarks!C$5,0,IF(P356&lt;Benchmarks!D$5,1,IF(P356&lt;Benchmarks!E$5,2,IF(P356&lt;Benchmarks!F$5,3,IF(P356&lt;Benchmarks!G$5,4,IF(P356&lt;Benchmarks!H$5,5,6))))))</f>
        <v>6</v>
      </c>
      <c r="R356" s="33">
        <v>0.96715328469999995</v>
      </c>
      <c r="S356" s="31">
        <f t="shared" si="38"/>
        <v>5.8029197081999992</v>
      </c>
      <c r="T356" s="31">
        <v>4.391</v>
      </c>
      <c r="U356" s="29">
        <f>IF(T356&lt;Benchmarks!C$6,0,IF(T356&lt;Benchmarks!D$6,1,IF(T356&lt;Benchmarks!E$6,2,IF(T356&lt;Benchmarks!F$6,3,IF(T356&lt;Benchmarks!G$6,4,IF(T356&lt;Benchmarks!H$6,5,6))))))</f>
        <v>6</v>
      </c>
      <c r="V356" s="33">
        <v>0.9230769231</v>
      </c>
      <c r="W356" s="31">
        <f t="shared" si="39"/>
        <v>5.5384615386</v>
      </c>
      <c r="X356" s="31">
        <f t="shared" si="40"/>
        <v>24.509264458399997</v>
      </c>
      <c r="Y356" s="29">
        <v>30</v>
      </c>
      <c r="Z356" s="33">
        <f t="shared" si="41"/>
        <v>0.81697548194666658</v>
      </c>
    </row>
    <row r="357" spans="1:26" x14ac:dyDescent="0.45">
      <c r="A357" s="28" t="s">
        <v>3702</v>
      </c>
      <c r="B357" s="27" t="s">
        <v>3703</v>
      </c>
      <c r="C357" s="27" t="s">
        <v>3704</v>
      </c>
      <c r="D357" s="31">
        <v>2.806</v>
      </c>
      <c r="E357" s="32">
        <f>IF(D357&lt;Benchmarks!C$9,0,IF(D357&lt;Benchmarks!D$9,1,IF(D357&lt;Benchmarks!E$9,2,IF(D357&lt;Benchmarks!F$9,3,IF(D357&lt;Benchmarks!G$9,4,IF(D357&lt;Benchmarks!H$9,5,6))))))</f>
        <v>5</v>
      </c>
      <c r="F357" s="33">
        <v>1</v>
      </c>
      <c r="G357" s="31">
        <f t="shared" si="35"/>
        <v>5</v>
      </c>
      <c r="H357" s="31">
        <v>1.04</v>
      </c>
      <c r="I357" s="32">
        <f>IF(H357&lt;Benchmarks!C$8,0,IF(H357&lt;Benchmarks!D$8,1,IF(H357&lt;Benchmarks!E$8,2,IF(H357&lt;Benchmarks!F$8,3,IF(H357&lt;Benchmarks!G$8,4,IF(H357&lt;Benchmarks!H$8,5,6))))))</f>
        <v>1</v>
      </c>
      <c r="J357" s="33">
        <v>1</v>
      </c>
      <c r="K357" s="31">
        <f t="shared" si="36"/>
        <v>1</v>
      </c>
      <c r="L357" s="31">
        <v>0.52400000000000002</v>
      </c>
      <c r="M357" s="32">
        <f>IF(L357&lt;Benchmarks!C$7,0,IF(L357&lt;Benchmarks!D$7,1,IF(L357&lt;Benchmarks!E$7,2,IF(L357&lt;Benchmarks!F$7,3,IF(L357&lt;Benchmarks!G$7,4,IF(L357&lt;Benchmarks!H$7,5,6))))))</f>
        <v>4</v>
      </c>
      <c r="N357" s="33">
        <v>1</v>
      </c>
      <c r="O357" s="31">
        <f t="shared" si="37"/>
        <v>4</v>
      </c>
      <c r="P357" s="31">
        <v>4.37</v>
      </c>
      <c r="Q357" s="29">
        <f>IF(P357&lt;Benchmarks!C$5,0,IF(P357&lt;Benchmarks!D$5,1,IF(P357&lt;Benchmarks!E$5,2,IF(P357&lt;Benchmarks!F$5,3,IF(P357&lt;Benchmarks!G$5,4,IF(P357&lt;Benchmarks!H$5,5,6))))))</f>
        <v>5</v>
      </c>
      <c r="R357" s="33">
        <v>1</v>
      </c>
      <c r="S357" s="31">
        <f t="shared" si="38"/>
        <v>5</v>
      </c>
      <c r="T357" s="31">
        <v>3.9660000000000002</v>
      </c>
      <c r="U357" s="29">
        <f>IF(T357&lt;Benchmarks!C$6,0,IF(T357&lt;Benchmarks!D$6,1,IF(T357&lt;Benchmarks!E$6,2,IF(T357&lt;Benchmarks!F$6,3,IF(T357&lt;Benchmarks!G$6,4,IF(T357&lt;Benchmarks!H$6,5,6))))))</f>
        <v>5</v>
      </c>
      <c r="V357" s="33">
        <v>1</v>
      </c>
      <c r="W357" s="31">
        <f t="shared" si="39"/>
        <v>5</v>
      </c>
      <c r="X357" s="31">
        <f t="shared" si="40"/>
        <v>20</v>
      </c>
      <c r="Y357" s="29">
        <v>30</v>
      </c>
      <c r="Z357" s="33">
        <f t="shared" si="41"/>
        <v>0.66666666666666663</v>
      </c>
    </row>
    <row r="358" spans="1:26" x14ac:dyDescent="0.45">
      <c r="A358" s="28" t="s">
        <v>4162</v>
      </c>
      <c r="B358" s="27" t="s">
        <v>4163</v>
      </c>
      <c r="C358" s="27" t="s">
        <v>4164</v>
      </c>
      <c r="D358" s="31">
        <v>2.3450000000000002</v>
      </c>
      <c r="E358" s="32">
        <f>IF(D358&lt;Benchmarks!C$9,0,IF(D358&lt;Benchmarks!D$9,1,IF(D358&lt;Benchmarks!E$9,2,IF(D358&lt;Benchmarks!F$9,3,IF(D358&lt;Benchmarks!G$9,4,IF(D358&lt;Benchmarks!H$9,5,6))))))</f>
        <v>2</v>
      </c>
      <c r="F358" s="33">
        <v>0.87226277370000005</v>
      </c>
      <c r="G358" s="31">
        <f t="shared" si="35"/>
        <v>1.7445255474000001</v>
      </c>
      <c r="H358" s="31">
        <v>1.0580000000000001</v>
      </c>
      <c r="I358" s="32">
        <f>IF(H358&lt;Benchmarks!C$8,0,IF(H358&lt;Benchmarks!D$8,1,IF(H358&lt;Benchmarks!E$8,2,IF(H358&lt;Benchmarks!F$8,3,IF(H358&lt;Benchmarks!G$8,4,IF(H358&lt;Benchmarks!H$8,5,6))))))</f>
        <v>2</v>
      </c>
      <c r="J358" s="33">
        <v>1</v>
      </c>
      <c r="K358" s="31">
        <f t="shared" si="36"/>
        <v>2</v>
      </c>
      <c r="L358" s="31">
        <v>0.38200000000000001</v>
      </c>
      <c r="M358" s="32">
        <f>IF(L358&lt;Benchmarks!C$7,0,IF(L358&lt;Benchmarks!D$7,1,IF(L358&lt;Benchmarks!E$7,2,IF(L358&lt;Benchmarks!F$7,3,IF(L358&lt;Benchmarks!G$7,4,IF(L358&lt;Benchmarks!H$7,5,6))))))</f>
        <v>2</v>
      </c>
      <c r="N358" s="33">
        <v>1</v>
      </c>
      <c r="O358" s="31">
        <f t="shared" si="37"/>
        <v>2</v>
      </c>
      <c r="P358" s="31">
        <v>3.7850000000000001</v>
      </c>
      <c r="Q358" s="29">
        <f>IF(P358&lt;Benchmarks!C$5,0,IF(P358&lt;Benchmarks!D$5,1,IF(P358&lt;Benchmarks!E$5,2,IF(P358&lt;Benchmarks!F$5,3,IF(P358&lt;Benchmarks!G$5,4,IF(P358&lt;Benchmarks!H$5,5,6))))))</f>
        <v>1</v>
      </c>
      <c r="R358" s="33">
        <v>1</v>
      </c>
      <c r="S358" s="31">
        <f t="shared" si="38"/>
        <v>1</v>
      </c>
      <c r="T358" s="31">
        <v>3.476</v>
      </c>
      <c r="U358" s="29">
        <f>IF(T358&lt;Benchmarks!C$6,0,IF(T358&lt;Benchmarks!D$6,1,IF(T358&lt;Benchmarks!E$6,2,IF(T358&lt;Benchmarks!F$6,3,IF(T358&lt;Benchmarks!G$6,4,IF(T358&lt;Benchmarks!H$6,5,6))))))</f>
        <v>2</v>
      </c>
      <c r="V358" s="33">
        <v>1</v>
      </c>
      <c r="W358" s="31">
        <f t="shared" si="39"/>
        <v>2</v>
      </c>
      <c r="X358" s="31">
        <f t="shared" si="40"/>
        <v>8.7445255474000003</v>
      </c>
      <c r="Y358" s="29">
        <v>30</v>
      </c>
      <c r="Z358" s="33">
        <f t="shared" si="41"/>
        <v>0.29148418491333333</v>
      </c>
    </row>
    <row r="359" spans="1:26" x14ac:dyDescent="0.45">
      <c r="A359" s="28" t="s">
        <v>162</v>
      </c>
      <c r="B359" s="27" t="s">
        <v>163</v>
      </c>
      <c r="C359" s="27" t="s">
        <v>164</v>
      </c>
      <c r="D359" s="31">
        <v>2.3820000000000001</v>
      </c>
      <c r="E359" s="32">
        <f>IF(D359&lt;Benchmarks!C$9,0,IF(D359&lt;Benchmarks!D$9,1,IF(D359&lt;Benchmarks!E$9,2,IF(D359&lt;Benchmarks!F$9,3,IF(D359&lt;Benchmarks!G$9,4,IF(D359&lt;Benchmarks!H$9,5,6))))))</f>
        <v>2</v>
      </c>
      <c r="F359" s="33">
        <v>8.7591240900000006E-2</v>
      </c>
      <c r="G359" s="31">
        <f t="shared" si="35"/>
        <v>0.17518248180000001</v>
      </c>
      <c r="H359" s="31">
        <v>1.155</v>
      </c>
      <c r="I359" s="32">
        <f>IF(H359&lt;Benchmarks!C$8,0,IF(H359&lt;Benchmarks!D$8,1,IF(H359&lt;Benchmarks!E$8,2,IF(H359&lt;Benchmarks!F$8,3,IF(H359&lt;Benchmarks!G$8,4,IF(H359&lt;Benchmarks!H$8,5,6))))))</f>
        <v>3</v>
      </c>
      <c r="J359" s="33">
        <v>1</v>
      </c>
      <c r="K359" s="31">
        <f t="shared" si="36"/>
        <v>3</v>
      </c>
      <c r="L359" s="31">
        <v>0.51400000000000001</v>
      </c>
      <c r="M359" s="32">
        <f>IF(L359&lt;Benchmarks!C$7,0,IF(L359&lt;Benchmarks!D$7,1,IF(L359&lt;Benchmarks!E$7,2,IF(L359&lt;Benchmarks!F$7,3,IF(L359&lt;Benchmarks!G$7,4,IF(L359&lt;Benchmarks!H$7,5,6))))))</f>
        <v>4</v>
      </c>
      <c r="N359" s="33">
        <v>1</v>
      </c>
      <c r="O359" s="31">
        <f t="shared" si="37"/>
        <v>4</v>
      </c>
      <c r="P359" s="31">
        <v>4.0510000000000002</v>
      </c>
      <c r="Q359" s="29">
        <f>IF(P359&lt;Benchmarks!C$5,0,IF(P359&lt;Benchmarks!D$5,1,IF(P359&lt;Benchmarks!E$5,2,IF(P359&lt;Benchmarks!F$5,3,IF(P359&lt;Benchmarks!G$5,4,IF(P359&lt;Benchmarks!H$5,5,6))))))</f>
        <v>3</v>
      </c>
      <c r="R359" s="33">
        <v>0.79927007299999997</v>
      </c>
      <c r="S359" s="31">
        <f t="shared" si="38"/>
        <v>2.3978102190000001</v>
      </c>
      <c r="T359" s="31">
        <v>3.9039999999999999</v>
      </c>
      <c r="U359" s="29">
        <f>IF(T359&lt;Benchmarks!C$6,0,IF(T359&lt;Benchmarks!D$6,1,IF(T359&lt;Benchmarks!E$6,2,IF(T359&lt;Benchmarks!F$6,3,IF(T359&lt;Benchmarks!G$6,4,IF(T359&lt;Benchmarks!H$6,5,6))))))</f>
        <v>5</v>
      </c>
      <c r="V359" s="33">
        <v>1</v>
      </c>
      <c r="W359" s="31">
        <f t="shared" si="39"/>
        <v>5</v>
      </c>
      <c r="X359" s="31">
        <f t="shared" si="40"/>
        <v>14.5729927008</v>
      </c>
      <c r="Y359" s="29">
        <v>30</v>
      </c>
      <c r="Z359" s="33">
        <f t="shared" si="41"/>
        <v>0.48576642336000003</v>
      </c>
    </row>
    <row r="360" spans="1:26" x14ac:dyDescent="0.45">
      <c r="A360" s="28" t="s">
        <v>3707</v>
      </c>
      <c r="B360" s="27" t="s">
        <v>3708</v>
      </c>
      <c r="C360" s="27" t="s">
        <v>3709</v>
      </c>
      <c r="D360" s="31">
        <v>3.1840000000000002</v>
      </c>
      <c r="E360" s="32">
        <f>IF(D360&lt;Benchmarks!C$9,0,IF(D360&lt;Benchmarks!D$9,1,IF(D360&lt;Benchmarks!E$9,2,IF(D360&lt;Benchmarks!F$9,3,IF(D360&lt;Benchmarks!G$9,4,IF(D360&lt;Benchmarks!H$9,5,6))))))</f>
        <v>6</v>
      </c>
      <c r="F360" s="33">
        <v>0.99635036499999996</v>
      </c>
      <c r="G360" s="31">
        <f t="shared" si="35"/>
        <v>5.9781021899999995</v>
      </c>
      <c r="H360" s="31">
        <v>1.4450000000000001</v>
      </c>
      <c r="I360" s="32">
        <f>IF(H360&lt;Benchmarks!C$8,0,IF(H360&lt;Benchmarks!D$8,1,IF(H360&lt;Benchmarks!E$8,2,IF(H360&lt;Benchmarks!F$8,3,IF(H360&lt;Benchmarks!G$8,4,IF(H360&lt;Benchmarks!H$8,5,6))))))</f>
        <v>6</v>
      </c>
      <c r="J360" s="33">
        <v>1</v>
      </c>
      <c r="K360" s="31">
        <f t="shared" si="36"/>
        <v>6</v>
      </c>
      <c r="L360" s="31">
        <v>0.65500000000000003</v>
      </c>
      <c r="M360" s="32">
        <f>IF(L360&lt;Benchmarks!C$7,0,IF(L360&lt;Benchmarks!D$7,1,IF(L360&lt;Benchmarks!E$7,2,IF(L360&lt;Benchmarks!F$7,3,IF(L360&lt;Benchmarks!G$7,4,IF(L360&lt;Benchmarks!H$7,5,6))))))</f>
        <v>5</v>
      </c>
      <c r="N360" s="33">
        <v>1</v>
      </c>
      <c r="O360" s="31">
        <f t="shared" si="37"/>
        <v>5</v>
      </c>
      <c r="P360" s="31">
        <v>5.2850000000000001</v>
      </c>
      <c r="Q360" s="29">
        <f>IF(P360&lt;Benchmarks!C$5,0,IF(P360&lt;Benchmarks!D$5,1,IF(P360&lt;Benchmarks!E$5,2,IF(P360&lt;Benchmarks!F$5,3,IF(P360&lt;Benchmarks!G$5,4,IF(P360&lt;Benchmarks!H$5,5,6))))))</f>
        <v>6</v>
      </c>
      <c r="R360" s="33">
        <v>1</v>
      </c>
      <c r="S360" s="31">
        <f t="shared" si="38"/>
        <v>6</v>
      </c>
      <c r="T360" s="31">
        <v>4.7249999999999996</v>
      </c>
      <c r="U360" s="29">
        <f>IF(T360&lt;Benchmarks!C$6,0,IF(T360&lt;Benchmarks!D$6,1,IF(T360&lt;Benchmarks!E$6,2,IF(T360&lt;Benchmarks!F$6,3,IF(T360&lt;Benchmarks!G$6,4,IF(T360&lt;Benchmarks!H$6,5,6))))))</f>
        <v>6</v>
      </c>
      <c r="V360" s="33">
        <v>1</v>
      </c>
      <c r="W360" s="31">
        <f t="shared" si="39"/>
        <v>6</v>
      </c>
      <c r="X360" s="31">
        <f t="shared" si="40"/>
        <v>28.978102190000001</v>
      </c>
      <c r="Y360" s="29">
        <v>30</v>
      </c>
      <c r="Z360" s="33">
        <f t="shared" si="41"/>
        <v>0.96593673966666671</v>
      </c>
    </row>
    <row r="361" spans="1:26" x14ac:dyDescent="0.45">
      <c r="A361" s="28" t="s">
        <v>5290</v>
      </c>
      <c r="B361" s="27" t="s">
        <v>5291</v>
      </c>
      <c r="C361" s="27" t="s">
        <v>5292</v>
      </c>
      <c r="D361" s="31">
        <v>2.7429999999999999</v>
      </c>
      <c r="E361" s="32">
        <f>IF(D361&lt;Benchmarks!C$9,0,IF(D361&lt;Benchmarks!D$9,1,IF(D361&lt;Benchmarks!E$9,2,IF(D361&lt;Benchmarks!F$9,3,IF(D361&lt;Benchmarks!G$9,4,IF(D361&lt;Benchmarks!H$9,5,6))))))</f>
        <v>5</v>
      </c>
      <c r="F361" s="33">
        <v>0.84306569340000004</v>
      </c>
      <c r="G361" s="31">
        <f t="shared" si="35"/>
        <v>4.215328467</v>
      </c>
      <c r="H361" s="31">
        <v>0.96199999999999997</v>
      </c>
      <c r="I361" s="32">
        <f>IF(H361&lt;Benchmarks!C$8,0,IF(H361&lt;Benchmarks!D$8,1,IF(H361&lt;Benchmarks!E$8,2,IF(H361&lt;Benchmarks!F$8,3,IF(H361&lt;Benchmarks!G$8,4,IF(H361&lt;Benchmarks!H$8,5,6))))))</f>
        <v>0</v>
      </c>
      <c r="J361" s="33">
        <v>1</v>
      </c>
      <c r="K361" s="31">
        <f t="shared" si="36"/>
        <v>0</v>
      </c>
      <c r="L361" s="31">
        <v>0.38800000000000001</v>
      </c>
      <c r="M361" s="32">
        <f>IF(L361&lt;Benchmarks!C$7,0,IF(L361&lt;Benchmarks!D$7,1,IF(L361&lt;Benchmarks!E$7,2,IF(L361&lt;Benchmarks!F$7,3,IF(L361&lt;Benchmarks!G$7,4,IF(L361&lt;Benchmarks!H$7,5,6))))))</f>
        <v>2</v>
      </c>
      <c r="N361" s="33">
        <v>1</v>
      </c>
      <c r="O361" s="31">
        <f t="shared" si="37"/>
        <v>2</v>
      </c>
      <c r="P361" s="31">
        <v>4.093</v>
      </c>
      <c r="Q361" s="29">
        <f>IF(P361&lt;Benchmarks!C$5,0,IF(P361&lt;Benchmarks!D$5,1,IF(P361&lt;Benchmarks!E$5,2,IF(P361&lt;Benchmarks!F$5,3,IF(P361&lt;Benchmarks!G$5,4,IF(P361&lt;Benchmarks!H$5,5,6))))))</f>
        <v>3</v>
      </c>
      <c r="R361" s="33">
        <v>0.85036496350000002</v>
      </c>
      <c r="S361" s="31">
        <f t="shared" si="38"/>
        <v>2.5510948904999999</v>
      </c>
      <c r="T361" s="31">
        <v>3.6120000000000001</v>
      </c>
      <c r="U361" s="29">
        <f>IF(T361&lt;Benchmarks!C$6,0,IF(T361&lt;Benchmarks!D$6,1,IF(T361&lt;Benchmarks!E$6,2,IF(T361&lt;Benchmarks!F$6,3,IF(T361&lt;Benchmarks!G$6,4,IF(T361&lt;Benchmarks!H$6,5,6))))))</f>
        <v>3</v>
      </c>
      <c r="V361" s="33">
        <v>0.51282051279999996</v>
      </c>
      <c r="W361" s="31">
        <f t="shared" si="39"/>
        <v>1.5384615384</v>
      </c>
      <c r="X361" s="31">
        <f t="shared" si="40"/>
        <v>10.304884895899999</v>
      </c>
      <c r="Y361" s="29">
        <v>30</v>
      </c>
      <c r="Z361" s="33">
        <f t="shared" si="41"/>
        <v>0.34349616319666665</v>
      </c>
    </row>
    <row r="362" spans="1:26" x14ac:dyDescent="0.45">
      <c r="A362" s="28" t="s">
        <v>4732</v>
      </c>
      <c r="B362" s="27" t="s">
        <v>4733</v>
      </c>
      <c r="C362" s="27" t="s">
        <v>4734</v>
      </c>
      <c r="D362" s="31">
        <v>1.982</v>
      </c>
      <c r="E362" s="32">
        <f>IF(D362&lt;Benchmarks!C$9,0,IF(D362&lt;Benchmarks!D$9,1,IF(D362&lt;Benchmarks!E$9,2,IF(D362&lt;Benchmarks!F$9,3,IF(D362&lt;Benchmarks!G$9,4,IF(D362&lt;Benchmarks!H$9,5,6))))))</f>
        <v>0</v>
      </c>
      <c r="F362" s="33">
        <v>0.68613138689999997</v>
      </c>
      <c r="G362" s="31">
        <f t="shared" si="35"/>
        <v>0</v>
      </c>
      <c r="H362" s="31">
        <v>0.72799999999999998</v>
      </c>
      <c r="I362" s="32">
        <f>IF(H362&lt;Benchmarks!C$8,0,IF(H362&lt;Benchmarks!D$8,1,IF(H362&lt;Benchmarks!E$8,2,IF(H362&lt;Benchmarks!F$8,3,IF(H362&lt;Benchmarks!G$8,4,IF(H362&lt;Benchmarks!H$8,5,6))))))</f>
        <v>0</v>
      </c>
      <c r="J362" s="33">
        <v>1</v>
      </c>
      <c r="K362" s="31">
        <f t="shared" si="36"/>
        <v>0</v>
      </c>
      <c r="L362" s="31">
        <v>0.311</v>
      </c>
      <c r="M362" s="32">
        <f>IF(L362&lt;Benchmarks!C$7,0,IF(L362&lt;Benchmarks!D$7,1,IF(L362&lt;Benchmarks!E$7,2,IF(L362&lt;Benchmarks!F$7,3,IF(L362&lt;Benchmarks!G$7,4,IF(L362&lt;Benchmarks!H$7,5,6))))))</f>
        <v>0</v>
      </c>
      <c r="N362" s="33">
        <v>1</v>
      </c>
      <c r="O362" s="31">
        <f t="shared" si="37"/>
        <v>0</v>
      </c>
      <c r="P362" s="31">
        <v>3.0209999999999999</v>
      </c>
      <c r="Q362" s="29">
        <f>IF(P362&lt;Benchmarks!C$5,0,IF(P362&lt;Benchmarks!D$5,1,IF(P362&lt;Benchmarks!E$5,2,IF(P362&lt;Benchmarks!F$5,3,IF(P362&lt;Benchmarks!G$5,4,IF(P362&lt;Benchmarks!H$5,5,6))))))</f>
        <v>0</v>
      </c>
      <c r="R362" s="33">
        <v>0.71897810220000002</v>
      </c>
      <c r="S362" s="31">
        <f t="shared" si="38"/>
        <v>0</v>
      </c>
      <c r="T362" s="31">
        <v>2.7080000000000002</v>
      </c>
      <c r="U362" s="29">
        <f>IF(T362&lt;Benchmarks!C$6,0,IF(T362&lt;Benchmarks!D$6,1,IF(T362&lt;Benchmarks!E$6,2,IF(T362&lt;Benchmarks!F$6,3,IF(T362&lt;Benchmarks!G$6,4,IF(T362&lt;Benchmarks!H$6,5,6))))))</f>
        <v>0</v>
      </c>
      <c r="V362" s="33">
        <v>0.56410256410000004</v>
      </c>
      <c r="W362" s="31">
        <f t="shared" si="39"/>
        <v>0</v>
      </c>
      <c r="X362" s="31">
        <f t="shared" si="40"/>
        <v>0</v>
      </c>
      <c r="Y362" s="29">
        <v>30</v>
      </c>
      <c r="Z362" s="33">
        <f t="shared" si="41"/>
        <v>0</v>
      </c>
    </row>
    <row r="363" spans="1:26" x14ac:dyDescent="0.45">
      <c r="A363" s="28" t="s">
        <v>3069</v>
      </c>
      <c r="B363" s="27" t="s">
        <v>3070</v>
      </c>
      <c r="C363" s="27" t="s">
        <v>3071</v>
      </c>
      <c r="D363" s="31">
        <v>2.1850000000000001</v>
      </c>
      <c r="E363" s="32">
        <f>IF(D363&lt;Benchmarks!C$9,0,IF(D363&lt;Benchmarks!D$9,1,IF(D363&lt;Benchmarks!E$9,2,IF(D363&lt;Benchmarks!F$9,3,IF(D363&lt;Benchmarks!G$9,4,IF(D363&lt;Benchmarks!H$9,5,6))))))</f>
        <v>1</v>
      </c>
      <c r="F363" s="33">
        <v>0.60948905109999996</v>
      </c>
      <c r="G363" s="31">
        <f t="shared" si="35"/>
        <v>0.60948905109999996</v>
      </c>
      <c r="H363" s="31">
        <v>1.234</v>
      </c>
      <c r="I363" s="32">
        <f>IF(H363&lt;Benchmarks!C$8,0,IF(H363&lt;Benchmarks!D$8,1,IF(H363&lt;Benchmarks!E$8,2,IF(H363&lt;Benchmarks!F$8,3,IF(H363&lt;Benchmarks!G$8,4,IF(H363&lt;Benchmarks!H$8,5,6))))))</f>
        <v>5</v>
      </c>
      <c r="J363" s="33">
        <v>1</v>
      </c>
      <c r="K363" s="31">
        <f t="shared" si="36"/>
        <v>5</v>
      </c>
      <c r="L363" s="31">
        <v>0.36599999999999999</v>
      </c>
      <c r="M363" s="32">
        <f>IF(L363&lt;Benchmarks!C$7,0,IF(L363&lt;Benchmarks!D$7,1,IF(L363&lt;Benchmarks!E$7,2,IF(L363&lt;Benchmarks!F$7,3,IF(L363&lt;Benchmarks!G$7,4,IF(L363&lt;Benchmarks!H$7,5,6))))))</f>
        <v>2</v>
      </c>
      <c r="N363" s="33">
        <v>1</v>
      </c>
      <c r="O363" s="31">
        <f t="shared" si="37"/>
        <v>2</v>
      </c>
      <c r="P363" s="31">
        <v>3.7850000000000001</v>
      </c>
      <c r="Q363" s="29">
        <f>IF(P363&lt;Benchmarks!C$5,0,IF(P363&lt;Benchmarks!D$5,1,IF(P363&lt;Benchmarks!E$5,2,IF(P363&lt;Benchmarks!F$5,3,IF(P363&lt;Benchmarks!G$5,4,IF(P363&lt;Benchmarks!H$5,5,6))))))</f>
        <v>1</v>
      </c>
      <c r="R363" s="33">
        <v>0.96715328469999995</v>
      </c>
      <c r="S363" s="31">
        <f t="shared" si="38"/>
        <v>0.96715328469999995</v>
      </c>
      <c r="T363" s="31">
        <v>3.3450000000000002</v>
      </c>
      <c r="U363" s="29">
        <f>IF(T363&lt;Benchmarks!C$6,0,IF(T363&lt;Benchmarks!D$6,1,IF(T363&lt;Benchmarks!E$6,2,IF(T363&lt;Benchmarks!F$6,3,IF(T363&lt;Benchmarks!G$6,4,IF(T363&lt;Benchmarks!H$6,5,6))))))</f>
        <v>1</v>
      </c>
      <c r="V363" s="33">
        <v>0.91025641030000004</v>
      </c>
      <c r="W363" s="31">
        <f t="shared" si="39"/>
        <v>0.91025641030000004</v>
      </c>
      <c r="X363" s="31">
        <f t="shared" si="40"/>
        <v>9.4868987461000014</v>
      </c>
      <c r="Y363" s="29">
        <v>30</v>
      </c>
      <c r="Z363" s="33">
        <f t="shared" si="41"/>
        <v>0.31622995820333338</v>
      </c>
    </row>
    <row r="364" spans="1:26" x14ac:dyDescent="0.45">
      <c r="A364" s="28" t="s">
        <v>3712</v>
      </c>
      <c r="B364" s="27" t="s">
        <v>3713</v>
      </c>
      <c r="C364" s="27" t="s">
        <v>3714</v>
      </c>
      <c r="D364" s="31">
        <v>2.5150000000000001</v>
      </c>
      <c r="E364" s="32">
        <f>IF(D364&lt;Benchmarks!C$9,0,IF(D364&lt;Benchmarks!D$9,1,IF(D364&lt;Benchmarks!E$9,2,IF(D364&lt;Benchmarks!F$9,3,IF(D364&lt;Benchmarks!G$9,4,IF(D364&lt;Benchmarks!H$9,5,6))))))</f>
        <v>3</v>
      </c>
      <c r="F364" s="33">
        <v>0.99270072990000002</v>
      </c>
      <c r="G364" s="31">
        <f t="shared" si="35"/>
        <v>2.9781021897</v>
      </c>
      <c r="H364" s="31">
        <v>1.218</v>
      </c>
      <c r="I364" s="32">
        <f>IF(H364&lt;Benchmarks!C$8,0,IF(H364&lt;Benchmarks!D$8,1,IF(H364&lt;Benchmarks!E$8,2,IF(H364&lt;Benchmarks!F$8,3,IF(H364&lt;Benchmarks!G$8,4,IF(H364&lt;Benchmarks!H$8,5,6))))))</f>
        <v>4</v>
      </c>
      <c r="J364" s="33">
        <v>1</v>
      </c>
      <c r="K364" s="31">
        <f t="shared" si="36"/>
        <v>4</v>
      </c>
      <c r="L364" s="31">
        <v>0.34300000000000003</v>
      </c>
      <c r="M364" s="32">
        <f>IF(L364&lt;Benchmarks!C$7,0,IF(L364&lt;Benchmarks!D$7,1,IF(L364&lt;Benchmarks!E$7,2,IF(L364&lt;Benchmarks!F$7,3,IF(L364&lt;Benchmarks!G$7,4,IF(L364&lt;Benchmarks!H$7,5,6))))))</f>
        <v>1</v>
      </c>
      <c r="N364" s="33">
        <v>1</v>
      </c>
      <c r="O364" s="31">
        <f t="shared" si="37"/>
        <v>1</v>
      </c>
      <c r="P364" s="31">
        <v>4.0759999999999996</v>
      </c>
      <c r="Q364" s="29">
        <f>IF(P364&lt;Benchmarks!C$5,0,IF(P364&lt;Benchmarks!D$5,1,IF(P364&lt;Benchmarks!E$5,2,IF(P364&lt;Benchmarks!F$5,3,IF(P364&lt;Benchmarks!G$5,4,IF(P364&lt;Benchmarks!H$5,5,6))))))</f>
        <v>3</v>
      </c>
      <c r="R364" s="33">
        <v>1</v>
      </c>
      <c r="S364" s="31">
        <f t="shared" si="38"/>
        <v>3</v>
      </c>
      <c r="T364" s="31">
        <v>3.6829999999999998</v>
      </c>
      <c r="U364" s="29">
        <f>IF(T364&lt;Benchmarks!C$6,0,IF(T364&lt;Benchmarks!D$6,1,IF(T364&lt;Benchmarks!E$6,2,IF(T364&lt;Benchmarks!F$6,3,IF(T364&lt;Benchmarks!G$6,4,IF(T364&lt;Benchmarks!H$6,5,6))))))</f>
        <v>3</v>
      </c>
      <c r="V364" s="33">
        <v>1</v>
      </c>
      <c r="W364" s="31">
        <f t="shared" si="39"/>
        <v>3</v>
      </c>
      <c r="X364" s="31">
        <f t="shared" si="40"/>
        <v>13.9781021897</v>
      </c>
      <c r="Y364" s="29">
        <v>30</v>
      </c>
      <c r="Z364" s="33">
        <f t="shared" si="41"/>
        <v>0.46593673965666665</v>
      </c>
    </row>
    <row r="365" spans="1:26" x14ac:dyDescent="0.45">
      <c r="A365" s="40" t="s">
        <v>5320</v>
      </c>
      <c r="B365" s="27" t="s">
        <v>5321</v>
      </c>
      <c r="C365" s="27" t="s">
        <v>5322</v>
      </c>
      <c r="D365" s="31">
        <v>2.5640000000000001</v>
      </c>
      <c r="E365" s="32">
        <f>IF(D365&lt;Benchmarks!C$9,0,IF(D365&lt;Benchmarks!D$9,1,IF(D365&lt;Benchmarks!E$9,2,IF(D365&lt;Benchmarks!F$9,3,IF(D365&lt;Benchmarks!G$9,4,IF(D365&lt;Benchmarks!H$9,5,6))))))</f>
        <v>4</v>
      </c>
      <c r="F365" s="37">
        <v>0.83576642339999996</v>
      </c>
      <c r="G365" s="31">
        <f t="shared" si="35"/>
        <v>3.3430656935999998</v>
      </c>
      <c r="H365" s="31">
        <v>0.95099999999999996</v>
      </c>
      <c r="I365" s="32">
        <f>IF(H365&lt;Benchmarks!C$8,0,IF(H365&lt;Benchmarks!D$8,1,IF(H365&lt;Benchmarks!E$8,2,IF(H365&lt;Benchmarks!F$8,3,IF(H365&lt;Benchmarks!G$8,4,IF(H365&lt;Benchmarks!H$8,5,6))))))</f>
        <v>0</v>
      </c>
      <c r="J365" s="37">
        <v>1</v>
      </c>
      <c r="K365" s="31">
        <f t="shared" si="36"/>
        <v>0</v>
      </c>
      <c r="L365" s="31">
        <v>0.40500000000000003</v>
      </c>
      <c r="M365" s="32">
        <f>IF(L365&lt;Benchmarks!C$7,0,IF(L365&lt;Benchmarks!D$7,1,IF(L365&lt;Benchmarks!E$7,2,IF(L365&lt;Benchmarks!F$7,3,IF(L365&lt;Benchmarks!G$7,4,IF(L365&lt;Benchmarks!H$7,5,6))))))</f>
        <v>3</v>
      </c>
      <c r="N365" s="37">
        <v>1</v>
      </c>
      <c r="O365" s="31">
        <f t="shared" si="37"/>
        <v>3</v>
      </c>
      <c r="P365" s="31">
        <v>3.92</v>
      </c>
      <c r="Q365" s="29">
        <f>IF(P365&lt;Benchmarks!C$5,0,IF(P365&lt;Benchmarks!D$5,1,IF(P365&lt;Benchmarks!E$5,2,IF(P365&lt;Benchmarks!F$5,3,IF(P365&lt;Benchmarks!G$5,4,IF(P365&lt;Benchmarks!H$5,5,6))))))</f>
        <v>2</v>
      </c>
      <c r="R365" s="37">
        <v>0.8394160584</v>
      </c>
      <c r="S365" s="31">
        <f t="shared" si="38"/>
        <v>1.6788321168</v>
      </c>
      <c r="T365" s="31">
        <v>3.54</v>
      </c>
      <c r="U365" s="29">
        <f>IF(T365&lt;Benchmarks!C$6,0,IF(T365&lt;Benchmarks!D$6,1,IF(T365&lt;Benchmarks!E$6,2,IF(T365&lt;Benchmarks!F$6,3,IF(T365&lt;Benchmarks!G$6,4,IF(T365&lt;Benchmarks!H$6,5,6))))))</f>
        <v>2</v>
      </c>
      <c r="V365" s="37">
        <v>0.64102564100000003</v>
      </c>
      <c r="W365" s="31">
        <f t="shared" si="39"/>
        <v>1.2820512820000001</v>
      </c>
      <c r="X365" s="31">
        <f t="shared" si="40"/>
        <v>9.3039490923999999</v>
      </c>
      <c r="Y365" s="29">
        <v>30</v>
      </c>
      <c r="Z365" s="33">
        <f t="shared" si="41"/>
        <v>0.31013163641333336</v>
      </c>
    </row>
    <row r="366" spans="1:26" x14ac:dyDescent="0.45">
      <c r="A366" s="28" t="s">
        <v>2021</v>
      </c>
      <c r="B366" s="27" t="s">
        <v>2022</v>
      </c>
      <c r="C366" s="27" t="s">
        <v>2023</v>
      </c>
      <c r="D366" s="31">
        <v>2.3079999999999998</v>
      </c>
      <c r="E366" s="32">
        <f>IF(D366&lt;Benchmarks!C$9,0,IF(D366&lt;Benchmarks!D$9,1,IF(D366&lt;Benchmarks!E$9,2,IF(D366&lt;Benchmarks!F$9,3,IF(D366&lt;Benchmarks!G$9,4,IF(D366&lt;Benchmarks!H$9,5,6))))))</f>
        <v>1</v>
      </c>
      <c r="F366" s="33">
        <v>0.16788321170000001</v>
      </c>
      <c r="G366" s="31">
        <f t="shared" si="35"/>
        <v>0.16788321170000001</v>
      </c>
      <c r="H366" s="31">
        <v>0.97099999999999997</v>
      </c>
      <c r="I366" s="32">
        <f>IF(H366&lt;Benchmarks!C$8,0,IF(H366&lt;Benchmarks!D$8,1,IF(H366&lt;Benchmarks!E$8,2,IF(H366&lt;Benchmarks!F$8,3,IF(H366&lt;Benchmarks!G$8,4,IF(H366&lt;Benchmarks!H$8,5,6))))))</f>
        <v>1</v>
      </c>
      <c r="J366" s="33">
        <v>1</v>
      </c>
      <c r="K366" s="31">
        <f t="shared" si="36"/>
        <v>1</v>
      </c>
      <c r="L366" s="31">
        <v>0.91200000000000003</v>
      </c>
      <c r="M366" s="32">
        <f>IF(L366&lt;Benchmarks!C$7,0,IF(L366&lt;Benchmarks!D$7,1,IF(L366&lt;Benchmarks!E$7,2,IF(L366&lt;Benchmarks!F$7,3,IF(L366&lt;Benchmarks!G$7,4,IF(L366&lt;Benchmarks!H$7,5,6))))))</f>
        <v>6</v>
      </c>
      <c r="N366" s="33">
        <v>1</v>
      </c>
      <c r="O366" s="31">
        <f t="shared" si="37"/>
        <v>6</v>
      </c>
      <c r="P366" s="31">
        <v>4.1909999999999998</v>
      </c>
      <c r="Q366" s="29">
        <f>IF(P366&lt;Benchmarks!C$5,0,IF(P366&lt;Benchmarks!D$5,1,IF(P366&lt;Benchmarks!E$5,2,IF(P366&lt;Benchmarks!F$5,3,IF(P366&lt;Benchmarks!G$5,4,IF(P366&lt;Benchmarks!H$5,5,6))))))</f>
        <v>4</v>
      </c>
      <c r="R366" s="33">
        <v>0.74087591239999995</v>
      </c>
      <c r="S366" s="31">
        <f t="shared" si="38"/>
        <v>2.9635036495999998</v>
      </c>
      <c r="T366" s="31">
        <v>3.7730000000000001</v>
      </c>
      <c r="U366" s="29">
        <f>IF(T366&lt;Benchmarks!C$6,0,IF(T366&lt;Benchmarks!D$6,1,IF(T366&lt;Benchmarks!E$6,2,IF(T366&lt;Benchmarks!F$6,3,IF(T366&lt;Benchmarks!G$6,4,IF(T366&lt;Benchmarks!H$6,5,6))))))</f>
        <v>4</v>
      </c>
      <c r="V366" s="33">
        <v>0.6538461538</v>
      </c>
      <c r="W366" s="31">
        <f t="shared" si="39"/>
        <v>2.6153846152</v>
      </c>
      <c r="X366" s="31">
        <f t="shared" si="40"/>
        <v>12.746771476499999</v>
      </c>
      <c r="Y366" s="29">
        <v>30</v>
      </c>
      <c r="Z366" s="33">
        <f t="shared" si="41"/>
        <v>0.42489238255</v>
      </c>
    </row>
    <row r="367" spans="1:26" x14ac:dyDescent="0.45">
      <c r="A367" s="28" t="s">
        <v>4403</v>
      </c>
      <c r="B367" s="27" t="s">
        <v>4404</v>
      </c>
      <c r="C367" s="27" t="s">
        <v>4405</v>
      </c>
      <c r="D367" s="31">
        <v>3.625</v>
      </c>
      <c r="E367" s="32">
        <f>IF(D367&lt;Benchmarks!C$9,0,IF(D367&lt;Benchmarks!D$9,1,IF(D367&lt;Benchmarks!E$9,2,IF(D367&lt;Benchmarks!F$9,3,IF(D367&lt;Benchmarks!G$9,4,IF(D367&lt;Benchmarks!H$9,5,6))))))</f>
        <v>6</v>
      </c>
      <c r="F367" s="33">
        <v>0.9343065693</v>
      </c>
      <c r="G367" s="31">
        <f t="shared" si="35"/>
        <v>5.6058394158000002</v>
      </c>
      <c r="H367" s="31">
        <v>1.0649999999999999</v>
      </c>
      <c r="I367" s="32">
        <f>IF(H367&lt;Benchmarks!C$8,0,IF(H367&lt;Benchmarks!D$8,1,IF(H367&lt;Benchmarks!E$8,2,IF(H367&lt;Benchmarks!F$8,3,IF(H367&lt;Benchmarks!G$8,4,IF(H367&lt;Benchmarks!H$8,5,6))))))</f>
        <v>2</v>
      </c>
      <c r="J367" s="33">
        <v>1</v>
      </c>
      <c r="K367" s="31">
        <f t="shared" si="36"/>
        <v>2</v>
      </c>
      <c r="L367" s="31">
        <v>0.51900000000000002</v>
      </c>
      <c r="M367" s="32">
        <f>IF(L367&lt;Benchmarks!C$7,0,IF(L367&lt;Benchmarks!D$7,1,IF(L367&lt;Benchmarks!E$7,2,IF(L367&lt;Benchmarks!F$7,3,IF(L367&lt;Benchmarks!G$7,4,IF(L367&lt;Benchmarks!H$7,5,6))))))</f>
        <v>4</v>
      </c>
      <c r="N367" s="33">
        <v>1</v>
      </c>
      <c r="O367" s="31">
        <f t="shared" si="37"/>
        <v>4</v>
      </c>
      <c r="P367" s="31">
        <v>5.2089999999999996</v>
      </c>
      <c r="Q367" s="29">
        <f>IF(P367&lt;Benchmarks!C$5,0,IF(P367&lt;Benchmarks!D$5,1,IF(P367&lt;Benchmarks!E$5,2,IF(P367&lt;Benchmarks!F$5,3,IF(P367&lt;Benchmarks!G$5,4,IF(P367&lt;Benchmarks!H$5,5,6))))))</f>
        <v>6</v>
      </c>
      <c r="R367" s="33">
        <v>0.75912408760000005</v>
      </c>
      <c r="S367" s="31">
        <f t="shared" si="38"/>
        <v>4.5547445256000003</v>
      </c>
      <c r="T367" s="31">
        <v>4.3109999999999999</v>
      </c>
      <c r="U367" s="29">
        <f>IF(T367&lt;Benchmarks!C$6,0,IF(T367&lt;Benchmarks!D$6,1,IF(T367&lt;Benchmarks!E$6,2,IF(T367&lt;Benchmarks!F$6,3,IF(T367&lt;Benchmarks!G$6,4,IF(T367&lt;Benchmarks!H$6,5,6))))))</f>
        <v>5</v>
      </c>
      <c r="V367" s="33">
        <v>0.3461538462</v>
      </c>
      <c r="W367" s="31">
        <f t="shared" si="39"/>
        <v>1.730769231</v>
      </c>
      <c r="X367" s="31">
        <f t="shared" si="40"/>
        <v>17.891353172400002</v>
      </c>
      <c r="Y367" s="29">
        <v>30</v>
      </c>
      <c r="Z367" s="33">
        <f t="shared" si="41"/>
        <v>0.5963784390800001</v>
      </c>
    </row>
    <row r="368" spans="1:26" x14ac:dyDescent="0.45">
      <c r="A368" s="28" t="s">
        <v>251</v>
      </c>
      <c r="B368" s="27" t="s">
        <v>252</v>
      </c>
      <c r="C368" s="27" t="s">
        <v>253</v>
      </c>
      <c r="D368" s="31">
        <v>2.585</v>
      </c>
      <c r="E368" s="32">
        <f>IF(D368&lt;Benchmarks!C$9,0,IF(D368&lt;Benchmarks!D$9,1,IF(D368&lt;Benchmarks!E$9,2,IF(D368&lt;Benchmarks!F$9,3,IF(D368&lt;Benchmarks!G$9,4,IF(D368&lt;Benchmarks!H$9,5,6))))))</f>
        <v>4</v>
      </c>
      <c r="F368" s="33">
        <v>0.83211678830000002</v>
      </c>
      <c r="G368" s="31">
        <f t="shared" si="35"/>
        <v>3.3284671532000001</v>
      </c>
      <c r="H368" s="31">
        <v>0.82799999999999996</v>
      </c>
      <c r="I368" s="32">
        <f>IF(H368&lt;Benchmarks!C$8,0,IF(H368&lt;Benchmarks!D$8,1,IF(H368&lt;Benchmarks!E$8,2,IF(H368&lt;Benchmarks!F$8,3,IF(H368&lt;Benchmarks!G$8,4,IF(H368&lt;Benchmarks!H$8,5,6))))))</f>
        <v>0</v>
      </c>
      <c r="J368" s="33">
        <v>1</v>
      </c>
      <c r="K368" s="31">
        <f t="shared" si="36"/>
        <v>0</v>
      </c>
      <c r="L368" s="31">
        <v>0.85699999999999998</v>
      </c>
      <c r="M368" s="32">
        <f>IF(L368&lt;Benchmarks!C$7,0,IF(L368&lt;Benchmarks!D$7,1,IF(L368&lt;Benchmarks!E$7,2,IF(L368&lt;Benchmarks!F$7,3,IF(L368&lt;Benchmarks!G$7,4,IF(L368&lt;Benchmarks!H$7,5,6))))))</f>
        <v>6</v>
      </c>
      <c r="N368" s="33">
        <v>1</v>
      </c>
      <c r="O368" s="31">
        <f t="shared" si="37"/>
        <v>6</v>
      </c>
      <c r="P368" s="31">
        <v>4.2699999999999996</v>
      </c>
      <c r="Q368" s="29">
        <f>IF(P368&lt;Benchmarks!C$5,0,IF(P368&lt;Benchmarks!D$5,1,IF(P368&lt;Benchmarks!E$5,2,IF(P368&lt;Benchmarks!F$5,3,IF(P368&lt;Benchmarks!G$5,4,IF(P368&lt;Benchmarks!H$5,5,6))))))</f>
        <v>4</v>
      </c>
      <c r="R368" s="33">
        <v>0.8868613139</v>
      </c>
      <c r="S368" s="31">
        <f t="shared" si="38"/>
        <v>3.5474452556</v>
      </c>
      <c r="T368" s="31">
        <v>3.8439999999999999</v>
      </c>
      <c r="U368" s="29">
        <f>IF(T368&lt;Benchmarks!C$6,0,IF(T368&lt;Benchmarks!D$6,1,IF(T368&lt;Benchmarks!E$6,2,IF(T368&lt;Benchmarks!F$6,3,IF(T368&lt;Benchmarks!G$6,4,IF(T368&lt;Benchmarks!H$6,5,6))))))</f>
        <v>4</v>
      </c>
      <c r="V368" s="33">
        <v>0.91025641030000004</v>
      </c>
      <c r="W368" s="31">
        <f t="shared" si="39"/>
        <v>3.6410256412000002</v>
      </c>
      <c r="X368" s="31">
        <f t="shared" si="40"/>
        <v>16.51693805</v>
      </c>
      <c r="Y368" s="29">
        <v>30</v>
      </c>
      <c r="Z368" s="33">
        <f t="shared" si="41"/>
        <v>0.55056460166666665</v>
      </c>
    </row>
    <row r="369" spans="1:26" x14ac:dyDescent="0.45">
      <c r="A369" s="28" t="s">
        <v>1517</v>
      </c>
      <c r="B369" s="27" t="s">
        <v>1518</v>
      </c>
      <c r="C369" s="27" t="s">
        <v>1519</v>
      </c>
      <c r="D369" s="31">
        <v>2.2759999999999998</v>
      </c>
      <c r="E369" s="32">
        <f>IF(D369&lt;Benchmarks!C$9,0,IF(D369&lt;Benchmarks!D$9,1,IF(D369&lt;Benchmarks!E$9,2,IF(D369&lt;Benchmarks!F$9,3,IF(D369&lt;Benchmarks!G$9,4,IF(D369&lt;Benchmarks!H$9,5,6))))))</f>
        <v>1</v>
      </c>
      <c r="F369" s="33">
        <v>0.98540145990000005</v>
      </c>
      <c r="G369" s="31">
        <f t="shared" si="35"/>
        <v>0.98540145990000005</v>
      </c>
      <c r="H369" s="31">
        <v>0.79</v>
      </c>
      <c r="I369" s="32">
        <f>IF(H369&lt;Benchmarks!C$8,0,IF(H369&lt;Benchmarks!D$8,1,IF(H369&lt;Benchmarks!E$8,2,IF(H369&lt;Benchmarks!F$8,3,IF(H369&lt;Benchmarks!G$8,4,IF(H369&lt;Benchmarks!H$8,5,6))))))</f>
        <v>0</v>
      </c>
      <c r="J369" s="33">
        <v>1</v>
      </c>
      <c r="K369" s="31">
        <f t="shared" si="36"/>
        <v>0</v>
      </c>
      <c r="L369" s="31">
        <v>0.84699999999999998</v>
      </c>
      <c r="M369" s="32">
        <f>IF(L369&lt;Benchmarks!C$7,0,IF(L369&lt;Benchmarks!D$7,1,IF(L369&lt;Benchmarks!E$7,2,IF(L369&lt;Benchmarks!F$7,3,IF(L369&lt;Benchmarks!G$7,4,IF(L369&lt;Benchmarks!H$7,5,6))))))</f>
        <v>6</v>
      </c>
      <c r="N369" s="33">
        <v>1</v>
      </c>
      <c r="O369" s="31">
        <f t="shared" si="37"/>
        <v>6</v>
      </c>
      <c r="P369" s="31">
        <v>3.9129999999999998</v>
      </c>
      <c r="Q369" s="29">
        <f>IF(P369&lt;Benchmarks!C$5,0,IF(P369&lt;Benchmarks!D$5,1,IF(P369&lt;Benchmarks!E$5,2,IF(P369&lt;Benchmarks!F$5,3,IF(P369&lt;Benchmarks!G$5,4,IF(P369&lt;Benchmarks!H$5,5,6))))))</f>
        <v>2</v>
      </c>
      <c r="R369" s="33">
        <v>1</v>
      </c>
      <c r="S369" s="31">
        <f t="shared" si="38"/>
        <v>2</v>
      </c>
      <c r="T369" s="31">
        <v>3.6349999999999998</v>
      </c>
      <c r="U369" s="29">
        <f>IF(T369&lt;Benchmarks!C$6,0,IF(T369&lt;Benchmarks!D$6,1,IF(T369&lt;Benchmarks!E$6,2,IF(T369&lt;Benchmarks!F$6,3,IF(T369&lt;Benchmarks!G$6,4,IF(T369&lt;Benchmarks!H$6,5,6))))))</f>
        <v>3</v>
      </c>
      <c r="V369" s="33">
        <v>1</v>
      </c>
      <c r="W369" s="31">
        <f t="shared" si="39"/>
        <v>3</v>
      </c>
      <c r="X369" s="31">
        <f t="shared" si="40"/>
        <v>11.9854014599</v>
      </c>
      <c r="Y369" s="29">
        <v>30</v>
      </c>
      <c r="Z369" s="33">
        <f t="shared" si="41"/>
        <v>0.39951338199666669</v>
      </c>
    </row>
    <row r="370" spans="1:26" x14ac:dyDescent="0.45">
      <c r="A370" s="28" t="s">
        <v>1927</v>
      </c>
      <c r="B370" s="27" t="s">
        <v>1928</v>
      </c>
      <c r="C370" s="27" t="s">
        <v>1929</v>
      </c>
      <c r="D370" s="31">
        <v>2.6419999999999999</v>
      </c>
      <c r="E370" s="32">
        <f>IF(D370&lt;Benchmarks!C$9,0,IF(D370&lt;Benchmarks!D$9,1,IF(D370&lt;Benchmarks!E$9,2,IF(D370&lt;Benchmarks!F$9,3,IF(D370&lt;Benchmarks!G$9,4,IF(D370&lt;Benchmarks!H$9,5,6))))))</f>
        <v>4</v>
      </c>
      <c r="F370" s="33">
        <v>0.99635036499999996</v>
      </c>
      <c r="G370" s="31">
        <f t="shared" si="35"/>
        <v>3.9854014599999998</v>
      </c>
      <c r="H370" s="31">
        <v>0.92300000000000004</v>
      </c>
      <c r="I370" s="32">
        <f>IF(H370&lt;Benchmarks!C$8,0,IF(H370&lt;Benchmarks!D$8,1,IF(H370&lt;Benchmarks!E$8,2,IF(H370&lt;Benchmarks!F$8,3,IF(H370&lt;Benchmarks!G$8,4,IF(H370&lt;Benchmarks!H$8,5,6))))))</f>
        <v>0</v>
      </c>
      <c r="J370" s="33">
        <v>1</v>
      </c>
      <c r="K370" s="31">
        <f t="shared" si="36"/>
        <v>0</v>
      </c>
      <c r="L370" s="31">
        <v>0.65600000000000003</v>
      </c>
      <c r="M370" s="32">
        <f>IF(L370&lt;Benchmarks!C$7,0,IF(L370&lt;Benchmarks!D$7,1,IF(L370&lt;Benchmarks!E$7,2,IF(L370&lt;Benchmarks!F$7,3,IF(L370&lt;Benchmarks!G$7,4,IF(L370&lt;Benchmarks!H$7,5,6))))))</f>
        <v>5</v>
      </c>
      <c r="N370" s="33">
        <v>1</v>
      </c>
      <c r="O370" s="31">
        <f t="shared" si="37"/>
        <v>5</v>
      </c>
      <c r="P370" s="31">
        <v>4.2220000000000004</v>
      </c>
      <c r="Q370" s="29">
        <f>IF(P370&lt;Benchmarks!C$5,0,IF(P370&lt;Benchmarks!D$5,1,IF(P370&lt;Benchmarks!E$5,2,IF(P370&lt;Benchmarks!F$5,3,IF(P370&lt;Benchmarks!G$5,4,IF(P370&lt;Benchmarks!H$5,5,6))))))</f>
        <v>4</v>
      </c>
      <c r="R370" s="33">
        <v>0.99270072990000002</v>
      </c>
      <c r="S370" s="31">
        <f t="shared" si="38"/>
        <v>3.9708029196000001</v>
      </c>
      <c r="T370" s="31">
        <v>3.9169999999999998</v>
      </c>
      <c r="U370" s="29">
        <f>IF(T370&lt;Benchmarks!C$6,0,IF(T370&lt;Benchmarks!D$6,1,IF(T370&lt;Benchmarks!E$6,2,IF(T370&lt;Benchmarks!F$6,3,IF(T370&lt;Benchmarks!G$6,4,IF(T370&lt;Benchmarks!H$6,5,6))))))</f>
        <v>5</v>
      </c>
      <c r="V370" s="33">
        <v>1</v>
      </c>
      <c r="W370" s="31">
        <f t="shared" si="39"/>
        <v>5</v>
      </c>
      <c r="X370" s="31">
        <f t="shared" si="40"/>
        <v>17.956204379599999</v>
      </c>
      <c r="Y370" s="29">
        <v>30</v>
      </c>
      <c r="Z370" s="33">
        <f t="shared" si="41"/>
        <v>0.59854014598666661</v>
      </c>
    </row>
    <row r="371" spans="1:26" x14ac:dyDescent="0.45">
      <c r="A371" s="28" t="s">
        <v>4186</v>
      </c>
      <c r="B371" s="27" t="s">
        <v>4187</v>
      </c>
      <c r="C371" s="27" t="s">
        <v>4188</v>
      </c>
      <c r="D371" s="31">
        <v>2.6629999999999998</v>
      </c>
      <c r="E371" s="32">
        <f>IF(D371&lt;Benchmarks!C$9,0,IF(D371&lt;Benchmarks!D$9,1,IF(D371&lt;Benchmarks!E$9,2,IF(D371&lt;Benchmarks!F$9,3,IF(D371&lt;Benchmarks!G$9,4,IF(D371&lt;Benchmarks!H$9,5,6))))))</f>
        <v>4</v>
      </c>
      <c r="F371" s="33">
        <v>0.98905109489999998</v>
      </c>
      <c r="G371" s="31">
        <f t="shared" si="35"/>
        <v>3.9562043795999999</v>
      </c>
      <c r="H371" s="31">
        <v>0.98699999999999999</v>
      </c>
      <c r="I371" s="32">
        <f>IF(H371&lt;Benchmarks!C$8,0,IF(H371&lt;Benchmarks!D$8,1,IF(H371&lt;Benchmarks!E$8,2,IF(H371&lt;Benchmarks!F$8,3,IF(H371&lt;Benchmarks!G$8,4,IF(H371&lt;Benchmarks!H$8,5,6))))))</f>
        <v>1</v>
      </c>
      <c r="J371" s="33">
        <v>1</v>
      </c>
      <c r="K371" s="31">
        <f t="shared" si="36"/>
        <v>1</v>
      </c>
      <c r="L371" s="31">
        <v>0.49299999999999999</v>
      </c>
      <c r="M371" s="32">
        <f>IF(L371&lt;Benchmarks!C$7,0,IF(L371&lt;Benchmarks!D$7,1,IF(L371&lt;Benchmarks!E$7,2,IF(L371&lt;Benchmarks!F$7,3,IF(L371&lt;Benchmarks!G$7,4,IF(L371&lt;Benchmarks!H$7,5,6))))))</f>
        <v>4</v>
      </c>
      <c r="N371" s="33">
        <v>1</v>
      </c>
      <c r="O371" s="31">
        <f t="shared" si="37"/>
        <v>4</v>
      </c>
      <c r="P371" s="31">
        <v>4.1429999999999998</v>
      </c>
      <c r="Q371" s="29">
        <f>IF(P371&lt;Benchmarks!C$5,0,IF(P371&lt;Benchmarks!D$5,1,IF(P371&lt;Benchmarks!E$5,2,IF(P371&lt;Benchmarks!F$5,3,IF(P371&lt;Benchmarks!G$5,4,IF(P371&lt;Benchmarks!H$5,5,6))))))</f>
        <v>4</v>
      </c>
      <c r="R371" s="33">
        <v>0.99635036499999996</v>
      </c>
      <c r="S371" s="31">
        <f t="shared" si="38"/>
        <v>3.9854014599999998</v>
      </c>
      <c r="T371" s="31">
        <v>3.7610000000000001</v>
      </c>
      <c r="U371" s="29">
        <f>IF(T371&lt;Benchmarks!C$6,0,IF(T371&lt;Benchmarks!D$6,1,IF(T371&lt;Benchmarks!E$6,2,IF(T371&lt;Benchmarks!F$6,3,IF(T371&lt;Benchmarks!G$6,4,IF(T371&lt;Benchmarks!H$6,5,6))))))</f>
        <v>4</v>
      </c>
      <c r="V371" s="33">
        <v>1</v>
      </c>
      <c r="W371" s="31">
        <f t="shared" si="39"/>
        <v>4</v>
      </c>
      <c r="X371" s="31">
        <f t="shared" si="40"/>
        <v>16.941605839600001</v>
      </c>
      <c r="Y371" s="29">
        <v>30</v>
      </c>
      <c r="Z371" s="33">
        <f t="shared" si="41"/>
        <v>0.56472019465333334</v>
      </c>
    </row>
    <row r="372" spans="1:26" x14ac:dyDescent="0.45">
      <c r="A372" s="28" t="s">
        <v>946</v>
      </c>
      <c r="B372" s="27" t="s">
        <v>947</v>
      </c>
      <c r="C372" s="27" t="s">
        <v>948</v>
      </c>
      <c r="D372" s="31">
        <v>2.8969999999999998</v>
      </c>
      <c r="E372" s="32">
        <f>IF(D372&lt;Benchmarks!C$9,0,IF(D372&lt;Benchmarks!D$9,1,IF(D372&lt;Benchmarks!E$9,2,IF(D372&lt;Benchmarks!F$9,3,IF(D372&lt;Benchmarks!G$9,4,IF(D372&lt;Benchmarks!H$9,5,6))))))</f>
        <v>5</v>
      </c>
      <c r="F372" s="33">
        <v>0.99635036499999996</v>
      </c>
      <c r="G372" s="31">
        <f t="shared" si="35"/>
        <v>4.9817518249999999</v>
      </c>
      <c r="H372" s="31">
        <v>1.5449999999999999</v>
      </c>
      <c r="I372" s="32">
        <f>IF(H372&lt;Benchmarks!C$8,0,IF(H372&lt;Benchmarks!D$8,1,IF(H372&lt;Benchmarks!E$8,2,IF(H372&lt;Benchmarks!F$8,3,IF(H372&lt;Benchmarks!G$8,4,IF(H372&lt;Benchmarks!H$8,5,6))))))</f>
        <v>6</v>
      </c>
      <c r="J372" s="33">
        <v>1</v>
      </c>
      <c r="K372" s="31">
        <f t="shared" si="36"/>
        <v>6</v>
      </c>
      <c r="L372" s="31">
        <v>0.45600000000000002</v>
      </c>
      <c r="M372" s="32">
        <f>IF(L372&lt;Benchmarks!C$7,0,IF(L372&lt;Benchmarks!D$7,1,IF(L372&lt;Benchmarks!E$7,2,IF(L372&lt;Benchmarks!F$7,3,IF(L372&lt;Benchmarks!G$7,4,IF(L372&lt;Benchmarks!H$7,5,6))))))</f>
        <v>4</v>
      </c>
      <c r="N372" s="33">
        <v>1</v>
      </c>
      <c r="O372" s="31">
        <f t="shared" si="37"/>
        <v>4</v>
      </c>
      <c r="P372" s="31">
        <v>4.8979999999999997</v>
      </c>
      <c r="Q372" s="29">
        <f>IF(P372&lt;Benchmarks!C$5,0,IF(P372&lt;Benchmarks!D$5,1,IF(P372&lt;Benchmarks!E$5,2,IF(P372&lt;Benchmarks!F$5,3,IF(P372&lt;Benchmarks!G$5,4,IF(P372&lt;Benchmarks!H$5,5,6))))))</f>
        <v>6</v>
      </c>
      <c r="R372" s="33">
        <v>1</v>
      </c>
      <c r="S372" s="31">
        <f t="shared" si="38"/>
        <v>6</v>
      </c>
      <c r="T372" s="31">
        <v>4.4000000000000004</v>
      </c>
      <c r="U372" s="29">
        <f>IF(T372&lt;Benchmarks!C$6,0,IF(T372&lt;Benchmarks!D$6,1,IF(T372&lt;Benchmarks!E$6,2,IF(T372&lt;Benchmarks!F$6,3,IF(T372&lt;Benchmarks!G$6,4,IF(T372&lt;Benchmarks!H$6,5,6))))))</f>
        <v>6</v>
      </c>
      <c r="V372" s="33">
        <v>1</v>
      </c>
      <c r="W372" s="31">
        <f t="shared" si="39"/>
        <v>6</v>
      </c>
      <c r="X372" s="31">
        <f t="shared" si="40"/>
        <v>26.981751825</v>
      </c>
      <c r="Y372" s="29">
        <v>30</v>
      </c>
      <c r="Z372" s="33">
        <f t="shared" si="41"/>
        <v>0.89939172749999996</v>
      </c>
    </row>
    <row r="373" spans="1:26" x14ac:dyDescent="0.45">
      <c r="A373" s="28" t="s">
        <v>2026</v>
      </c>
      <c r="B373" s="27" t="s">
        <v>2027</v>
      </c>
      <c r="C373" s="27" t="s">
        <v>2028</v>
      </c>
      <c r="D373" s="31">
        <v>3.3919999999999999</v>
      </c>
      <c r="E373" s="32">
        <f>IF(D373&lt;Benchmarks!C$9,0,IF(D373&lt;Benchmarks!D$9,1,IF(D373&lt;Benchmarks!E$9,2,IF(D373&lt;Benchmarks!F$9,3,IF(D373&lt;Benchmarks!G$9,4,IF(D373&lt;Benchmarks!H$9,5,6))))))</f>
        <v>6</v>
      </c>
      <c r="F373" s="33">
        <v>1</v>
      </c>
      <c r="G373" s="31">
        <f t="shared" si="35"/>
        <v>6</v>
      </c>
      <c r="H373" s="31">
        <v>1.232</v>
      </c>
      <c r="I373" s="32">
        <f>IF(H373&lt;Benchmarks!C$8,0,IF(H373&lt;Benchmarks!D$8,1,IF(H373&lt;Benchmarks!E$8,2,IF(H373&lt;Benchmarks!F$8,3,IF(H373&lt;Benchmarks!G$8,4,IF(H373&lt;Benchmarks!H$8,5,6))))))</f>
        <v>4</v>
      </c>
      <c r="J373" s="33">
        <v>1</v>
      </c>
      <c r="K373" s="31">
        <f t="shared" si="36"/>
        <v>4</v>
      </c>
      <c r="L373" s="31">
        <v>0.74199999999999999</v>
      </c>
      <c r="M373" s="32">
        <f>IF(L373&lt;Benchmarks!C$7,0,IF(L373&lt;Benchmarks!D$7,1,IF(L373&lt;Benchmarks!E$7,2,IF(L373&lt;Benchmarks!F$7,3,IF(L373&lt;Benchmarks!G$7,4,IF(L373&lt;Benchmarks!H$7,5,6))))))</f>
        <v>5</v>
      </c>
      <c r="N373" s="33">
        <v>1</v>
      </c>
      <c r="O373" s="31">
        <f t="shared" si="37"/>
        <v>5</v>
      </c>
      <c r="P373" s="31">
        <v>5.367</v>
      </c>
      <c r="Q373" s="29">
        <f>IF(P373&lt;Benchmarks!C$5,0,IF(P373&lt;Benchmarks!D$5,1,IF(P373&lt;Benchmarks!E$5,2,IF(P373&lt;Benchmarks!F$5,3,IF(P373&lt;Benchmarks!G$5,4,IF(P373&lt;Benchmarks!H$5,5,6))))))</f>
        <v>6</v>
      </c>
      <c r="R373" s="33">
        <v>0.99635036499999996</v>
      </c>
      <c r="S373" s="31">
        <f t="shared" si="38"/>
        <v>5.9781021899999995</v>
      </c>
      <c r="T373" s="31">
        <v>4.7640000000000002</v>
      </c>
      <c r="U373" s="29">
        <f>IF(T373&lt;Benchmarks!C$6,0,IF(T373&lt;Benchmarks!D$6,1,IF(T373&lt;Benchmarks!E$6,2,IF(T373&lt;Benchmarks!F$6,3,IF(T373&lt;Benchmarks!G$6,4,IF(T373&lt;Benchmarks!H$6,5,6))))))</f>
        <v>6</v>
      </c>
      <c r="V373" s="33">
        <v>0.98717948720000004</v>
      </c>
      <c r="W373" s="31">
        <f t="shared" si="39"/>
        <v>5.9230769232</v>
      </c>
      <c r="X373" s="31">
        <f t="shared" si="40"/>
        <v>26.901179113200001</v>
      </c>
      <c r="Y373" s="29">
        <v>30</v>
      </c>
      <c r="Z373" s="33">
        <f t="shared" si="41"/>
        <v>0.89670597044</v>
      </c>
    </row>
    <row r="374" spans="1:26" x14ac:dyDescent="0.45">
      <c r="A374" s="28" t="s">
        <v>514</v>
      </c>
      <c r="B374" s="27" t="s">
        <v>515</v>
      </c>
      <c r="C374" s="27" t="s">
        <v>516</v>
      </c>
      <c r="D374" s="31">
        <v>2.68</v>
      </c>
      <c r="E374" s="32">
        <f>IF(D374&lt;Benchmarks!C$9,0,IF(D374&lt;Benchmarks!D$9,1,IF(D374&lt;Benchmarks!E$9,2,IF(D374&lt;Benchmarks!F$9,3,IF(D374&lt;Benchmarks!G$9,4,IF(D374&lt;Benchmarks!H$9,5,6))))))</f>
        <v>4</v>
      </c>
      <c r="F374" s="33">
        <v>0.93065693429999996</v>
      </c>
      <c r="G374" s="31">
        <f t="shared" si="35"/>
        <v>3.7226277371999998</v>
      </c>
      <c r="H374" s="31">
        <v>0.60499999999999998</v>
      </c>
      <c r="I374" s="32">
        <f>IF(H374&lt;Benchmarks!C$8,0,IF(H374&lt;Benchmarks!D$8,1,IF(H374&lt;Benchmarks!E$8,2,IF(H374&lt;Benchmarks!F$8,3,IF(H374&lt;Benchmarks!G$8,4,IF(H374&lt;Benchmarks!H$8,5,6))))))</f>
        <v>0</v>
      </c>
      <c r="J374" s="33">
        <v>1</v>
      </c>
      <c r="K374" s="31">
        <f t="shared" si="36"/>
        <v>0</v>
      </c>
      <c r="L374" s="31">
        <v>1.026</v>
      </c>
      <c r="M374" s="32">
        <f>IF(L374&lt;Benchmarks!C$7,0,IF(L374&lt;Benchmarks!D$7,1,IF(L374&lt;Benchmarks!E$7,2,IF(L374&lt;Benchmarks!F$7,3,IF(L374&lt;Benchmarks!G$7,4,IF(L374&lt;Benchmarks!H$7,5,6))))))</f>
        <v>6</v>
      </c>
      <c r="N374" s="33">
        <v>1</v>
      </c>
      <c r="O374" s="31">
        <f t="shared" si="37"/>
        <v>6</v>
      </c>
      <c r="P374" s="31">
        <v>4.3109999999999999</v>
      </c>
      <c r="Q374" s="29">
        <f>IF(P374&lt;Benchmarks!C$5,0,IF(P374&lt;Benchmarks!D$5,1,IF(P374&lt;Benchmarks!E$5,2,IF(P374&lt;Benchmarks!F$5,3,IF(P374&lt;Benchmarks!G$5,4,IF(P374&lt;Benchmarks!H$5,5,6))))))</f>
        <v>4</v>
      </c>
      <c r="R374" s="33">
        <v>0.95620437960000004</v>
      </c>
      <c r="S374" s="31">
        <f t="shared" si="38"/>
        <v>3.8248175184000002</v>
      </c>
      <c r="T374" s="31">
        <v>3.7389999999999999</v>
      </c>
      <c r="U374" s="29">
        <f>IF(T374&lt;Benchmarks!C$6,0,IF(T374&lt;Benchmarks!D$6,1,IF(T374&lt;Benchmarks!E$6,2,IF(T374&lt;Benchmarks!F$6,3,IF(T374&lt;Benchmarks!G$6,4,IF(T374&lt;Benchmarks!H$6,5,6))))))</f>
        <v>4</v>
      </c>
      <c r="V374" s="33">
        <v>0.8461538462</v>
      </c>
      <c r="W374" s="31">
        <f t="shared" si="39"/>
        <v>3.3846153848</v>
      </c>
      <c r="X374" s="31">
        <f t="shared" si="40"/>
        <v>16.9320606404</v>
      </c>
      <c r="Y374" s="29">
        <v>30</v>
      </c>
      <c r="Z374" s="33">
        <f t="shared" si="41"/>
        <v>0.56440202134666662</v>
      </c>
    </row>
    <row r="375" spans="1:26" x14ac:dyDescent="0.45">
      <c r="A375" s="28" t="s">
        <v>5115</v>
      </c>
      <c r="B375" s="27" t="s">
        <v>5116</v>
      </c>
      <c r="C375" s="27" t="s">
        <v>5117</v>
      </c>
      <c r="D375" s="31">
        <v>2.875</v>
      </c>
      <c r="E375" s="32">
        <f>IF(D375&lt;Benchmarks!C$9,0,IF(D375&lt;Benchmarks!D$9,1,IF(D375&lt;Benchmarks!E$9,2,IF(D375&lt;Benchmarks!F$9,3,IF(D375&lt;Benchmarks!G$9,4,IF(D375&lt;Benchmarks!H$9,5,6))))))</f>
        <v>5</v>
      </c>
      <c r="F375" s="33">
        <v>0.94160583939999998</v>
      </c>
      <c r="G375" s="31">
        <f t="shared" si="35"/>
        <v>4.7080291970000001</v>
      </c>
      <c r="H375" s="31">
        <v>0.85</v>
      </c>
      <c r="I375" s="32">
        <f>IF(H375&lt;Benchmarks!C$8,0,IF(H375&lt;Benchmarks!D$8,1,IF(H375&lt;Benchmarks!E$8,2,IF(H375&lt;Benchmarks!F$8,3,IF(H375&lt;Benchmarks!G$8,4,IF(H375&lt;Benchmarks!H$8,5,6))))))</f>
        <v>0</v>
      </c>
      <c r="J375" s="33">
        <v>1</v>
      </c>
      <c r="K375" s="31">
        <f t="shared" si="36"/>
        <v>0</v>
      </c>
      <c r="L375" s="31">
        <v>0.52200000000000002</v>
      </c>
      <c r="M375" s="32">
        <f>IF(L375&lt;Benchmarks!C$7,0,IF(L375&lt;Benchmarks!D$7,1,IF(L375&lt;Benchmarks!E$7,2,IF(L375&lt;Benchmarks!F$7,3,IF(L375&lt;Benchmarks!G$7,4,IF(L375&lt;Benchmarks!H$7,5,6))))))</f>
        <v>4</v>
      </c>
      <c r="N375" s="33">
        <v>1</v>
      </c>
      <c r="O375" s="31">
        <f t="shared" si="37"/>
        <v>4</v>
      </c>
      <c r="P375" s="31">
        <v>4.2480000000000002</v>
      </c>
      <c r="Q375" s="29">
        <f>IF(P375&lt;Benchmarks!C$5,0,IF(P375&lt;Benchmarks!D$5,1,IF(P375&lt;Benchmarks!E$5,2,IF(P375&lt;Benchmarks!F$5,3,IF(P375&lt;Benchmarks!G$5,4,IF(P375&lt;Benchmarks!H$5,5,6))))))</f>
        <v>4</v>
      </c>
      <c r="R375" s="33">
        <v>0.89051094890000004</v>
      </c>
      <c r="S375" s="31">
        <f t="shared" si="38"/>
        <v>3.5620437956000002</v>
      </c>
      <c r="T375" s="31">
        <v>3.8010000000000002</v>
      </c>
      <c r="U375" s="29">
        <f>IF(T375&lt;Benchmarks!C$6,0,IF(T375&lt;Benchmarks!D$6,1,IF(T375&lt;Benchmarks!E$6,2,IF(T375&lt;Benchmarks!F$6,3,IF(T375&lt;Benchmarks!G$6,4,IF(T375&lt;Benchmarks!H$6,5,6))))))</f>
        <v>4</v>
      </c>
      <c r="V375" s="33">
        <v>0.74358974359999996</v>
      </c>
      <c r="W375" s="31">
        <f t="shared" si="39"/>
        <v>2.9743589743999999</v>
      </c>
      <c r="X375" s="31">
        <f t="shared" si="40"/>
        <v>15.244431967000001</v>
      </c>
      <c r="Y375" s="29">
        <v>30</v>
      </c>
      <c r="Z375" s="33">
        <f t="shared" si="41"/>
        <v>0.50814773223333332</v>
      </c>
    </row>
    <row r="376" spans="1:26" x14ac:dyDescent="0.45">
      <c r="A376" s="28" t="s">
        <v>3792</v>
      </c>
      <c r="B376" s="27" t="s">
        <v>3793</v>
      </c>
      <c r="C376" s="27" t="s">
        <v>3794</v>
      </c>
      <c r="D376" s="31">
        <v>2.238</v>
      </c>
      <c r="E376" s="32">
        <f>IF(D376&lt;Benchmarks!C$9,0,IF(D376&lt;Benchmarks!D$9,1,IF(D376&lt;Benchmarks!E$9,2,IF(D376&lt;Benchmarks!F$9,3,IF(D376&lt;Benchmarks!G$9,4,IF(D376&lt;Benchmarks!H$9,5,6))))))</f>
        <v>1</v>
      </c>
      <c r="F376" s="33">
        <v>0.92700729930000003</v>
      </c>
      <c r="G376" s="31">
        <f t="shared" si="35"/>
        <v>0.92700729930000003</v>
      </c>
      <c r="H376" s="31">
        <v>0.96</v>
      </c>
      <c r="I376" s="32">
        <f>IF(H376&lt;Benchmarks!C$8,0,IF(H376&lt;Benchmarks!D$8,1,IF(H376&lt;Benchmarks!E$8,2,IF(H376&lt;Benchmarks!F$8,3,IF(H376&lt;Benchmarks!G$8,4,IF(H376&lt;Benchmarks!H$8,5,6))))))</f>
        <v>0</v>
      </c>
      <c r="J376" s="33">
        <v>1</v>
      </c>
      <c r="K376" s="31">
        <f t="shared" si="36"/>
        <v>0</v>
      </c>
      <c r="L376" s="31">
        <v>0.27200000000000002</v>
      </c>
      <c r="M376" s="32">
        <f>IF(L376&lt;Benchmarks!C$7,0,IF(L376&lt;Benchmarks!D$7,1,IF(L376&lt;Benchmarks!E$7,2,IF(L376&lt;Benchmarks!F$7,3,IF(L376&lt;Benchmarks!G$7,4,IF(L376&lt;Benchmarks!H$7,5,6))))))</f>
        <v>0</v>
      </c>
      <c r="N376" s="33">
        <v>1</v>
      </c>
      <c r="O376" s="31">
        <f t="shared" si="37"/>
        <v>0</v>
      </c>
      <c r="P376" s="31">
        <v>3.4689999999999999</v>
      </c>
      <c r="Q376" s="29">
        <f>IF(P376&lt;Benchmarks!C$5,0,IF(P376&lt;Benchmarks!D$5,1,IF(P376&lt;Benchmarks!E$5,2,IF(P376&lt;Benchmarks!F$5,3,IF(P376&lt;Benchmarks!G$5,4,IF(P376&lt;Benchmarks!H$5,5,6))))))</f>
        <v>0</v>
      </c>
      <c r="R376" s="33">
        <v>0.87591240879999999</v>
      </c>
      <c r="S376" s="31">
        <f t="shared" si="38"/>
        <v>0</v>
      </c>
      <c r="T376" s="31">
        <v>3.2280000000000002</v>
      </c>
      <c r="U376" s="29">
        <f>IF(T376&lt;Benchmarks!C$6,0,IF(T376&lt;Benchmarks!D$6,1,IF(T376&lt;Benchmarks!E$6,2,IF(T376&lt;Benchmarks!F$6,3,IF(T376&lt;Benchmarks!G$6,4,IF(T376&lt;Benchmarks!H$6,5,6))))))</f>
        <v>0</v>
      </c>
      <c r="V376" s="33">
        <v>0.91025641030000004</v>
      </c>
      <c r="W376" s="31">
        <f t="shared" si="39"/>
        <v>0</v>
      </c>
      <c r="X376" s="31">
        <f t="shared" si="40"/>
        <v>0.92700729930000003</v>
      </c>
      <c r="Y376" s="29">
        <v>30</v>
      </c>
      <c r="Z376" s="33">
        <f t="shared" si="41"/>
        <v>3.0900243310000002E-2</v>
      </c>
    </row>
    <row r="377" spans="1:26" x14ac:dyDescent="0.45">
      <c r="A377" s="28" t="s">
        <v>2307</v>
      </c>
      <c r="B377" s="27" t="s">
        <v>2308</v>
      </c>
      <c r="C377" s="27" t="s">
        <v>2309</v>
      </c>
      <c r="D377" s="31">
        <v>2.4</v>
      </c>
      <c r="E377" s="32">
        <f>IF(D377&lt;Benchmarks!C$9,0,IF(D377&lt;Benchmarks!D$9,1,IF(D377&lt;Benchmarks!E$9,2,IF(D377&lt;Benchmarks!F$9,3,IF(D377&lt;Benchmarks!G$9,4,IF(D377&lt;Benchmarks!H$9,5,6))))))</f>
        <v>2</v>
      </c>
      <c r="F377" s="33">
        <v>0.84671532849999998</v>
      </c>
      <c r="G377" s="31">
        <f t="shared" si="35"/>
        <v>1.693430657</v>
      </c>
      <c r="H377" s="31">
        <v>1.089</v>
      </c>
      <c r="I377" s="32">
        <f>IF(H377&lt;Benchmarks!C$8,0,IF(H377&lt;Benchmarks!D$8,1,IF(H377&lt;Benchmarks!E$8,2,IF(H377&lt;Benchmarks!F$8,3,IF(H377&lt;Benchmarks!G$8,4,IF(H377&lt;Benchmarks!H$8,5,6))))))</f>
        <v>2</v>
      </c>
      <c r="J377" s="33">
        <v>1</v>
      </c>
      <c r="K377" s="31">
        <f t="shared" si="36"/>
        <v>2</v>
      </c>
      <c r="L377" s="31">
        <v>0.77400000000000002</v>
      </c>
      <c r="M377" s="32">
        <f>IF(L377&lt;Benchmarks!C$7,0,IF(L377&lt;Benchmarks!D$7,1,IF(L377&lt;Benchmarks!E$7,2,IF(L377&lt;Benchmarks!F$7,3,IF(L377&lt;Benchmarks!G$7,4,IF(L377&lt;Benchmarks!H$7,5,6))))))</f>
        <v>6</v>
      </c>
      <c r="N377" s="33">
        <v>1</v>
      </c>
      <c r="O377" s="31">
        <f t="shared" si="37"/>
        <v>6</v>
      </c>
      <c r="P377" s="31">
        <v>4.2629999999999999</v>
      </c>
      <c r="Q377" s="29">
        <f>IF(P377&lt;Benchmarks!C$5,0,IF(P377&lt;Benchmarks!D$5,1,IF(P377&lt;Benchmarks!E$5,2,IF(P377&lt;Benchmarks!F$5,3,IF(P377&lt;Benchmarks!G$5,4,IF(P377&lt;Benchmarks!H$5,5,6))))))</f>
        <v>4</v>
      </c>
      <c r="R377" s="33">
        <v>0.99635036499999996</v>
      </c>
      <c r="S377" s="31">
        <f t="shared" si="38"/>
        <v>3.9854014599999998</v>
      </c>
      <c r="T377" s="31">
        <v>3.7120000000000002</v>
      </c>
      <c r="U377" s="29">
        <f>IF(T377&lt;Benchmarks!C$6,0,IF(T377&lt;Benchmarks!D$6,1,IF(T377&lt;Benchmarks!E$6,2,IF(T377&lt;Benchmarks!F$6,3,IF(T377&lt;Benchmarks!G$6,4,IF(T377&lt;Benchmarks!H$6,5,6))))))</f>
        <v>3</v>
      </c>
      <c r="V377" s="33">
        <v>0.98717948720000004</v>
      </c>
      <c r="W377" s="31">
        <f t="shared" si="39"/>
        <v>2.9615384616</v>
      </c>
      <c r="X377" s="31">
        <f t="shared" si="40"/>
        <v>16.640370578599999</v>
      </c>
      <c r="Y377" s="29">
        <v>30</v>
      </c>
      <c r="Z377" s="33">
        <f t="shared" si="41"/>
        <v>0.55467901928666663</v>
      </c>
    </row>
    <row r="378" spans="1:26" x14ac:dyDescent="0.45">
      <c r="A378" s="28" t="s">
        <v>811</v>
      </c>
      <c r="B378" s="27" t="s">
        <v>812</v>
      </c>
      <c r="C378" s="27" t="s">
        <v>813</v>
      </c>
      <c r="D378" s="31">
        <v>2.536</v>
      </c>
      <c r="E378" s="32">
        <f>IF(D378&lt;Benchmarks!C$9,0,IF(D378&lt;Benchmarks!D$9,1,IF(D378&lt;Benchmarks!E$9,2,IF(D378&lt;Benchmarks!F$9,3,IF(D378&lt;Benchmarks!G$9,4,IF(D378&lt;Benchmarks!H$9,5,6))))))</f>
        <v>3</v>
      </c>
      <c r="F378" s="33">
        <v>0.83576642339999996</v>
      </c>
      <c r="G378" s="31">
        <f t="shared" si="35"/>
        <v>2.5072992701999999</v>
      </c>
      <c r="H378" s="31">
        <v>1.0669999999999999</v>
      </c>
      <c r="I378" s="32">
        <f>IF(H378&lt;Benchmarks!C$8,0,IF(H378&lt;Benchmarks!D$8,1,IF(H378&lt;Benchmarks!E$8,2,IF(H378&lt;Benchmarks!F$8,3,IF(H378&lt;Benchmarks!G$8,4,IF(H378&lt;Benchmarks!H$8,5,6))))))</f>
        <v>2</v>
      </c>
      <c r="J378" s="33">
        <v>1</v>
      </c>
      <c r="K378" s="31">
        <f t="shared" si="36"/>
        <v>2</v>
      </c>
      <c r="L378" s="31">
        <v>0.38600000000000001</v>
      </c>
      <c r="M378" s="32">
        <f>IF(L378&lt;Benchmarks!C$7,0,IF(L378&lt;Benchmarks!D$7,1,IF(L378&lt;Benchmarks!E$7,2,IF(L378&lt;Benchmarks!F$7,3,IF(L378&lt;Benchmarks!G$7,4,IF(L378&lt;Benchmarks!H$7,5,6))))))</f>
        <v>2</v>
      </c>
      <c r="N378" s="33">
        <v>1</v>
      </c>
      <c r="O378" s="31">
        <f t="shared" si="37"/>
        <v>2</v>
      </c>
      <c r="P378" s="31">
        <v>3.9889999999999999</v>
      </c>
      <c r="Q378" s="29">
        <f>IF(P378&lt;Benchmarks!C$5,0,IF(P378&lt;Benchmarks!D$5,1,IF(P378&lt;Benchmarks!E$5,2,IF(P378&lt;Benchmarks!F$5,3,IF(P378&lt;Benchmarks!G$5,4,IF(P378&lt;Benchmarks!H$5,5,6))))))</f>
        <v>3</v>
      </c>
      <c r="R378" s="33">
        <v>0.86496350359999996</v>
      </c>
      <c r="S378" s="31">
        <f t="shared" si="38"/>
        <v>2.5948905108</v>
      </c>
      <c r="T378" s="31">
        <v>3.3519999999999999</v>
      </c>
      <c r="U378" s="29">
        <f>IF(T378&lt;Benchmarks!C$6,0,IF(T378&lt;Benchmarks!D$6,1,IF(T378&lt;Benchmarks!E$6,2,IF(T378&lt;Benchmarks!F$6,3,IF(T378&lt;Benchmarks!G$6,4,IF(T378&lt;Benchmarks!H$6,5,6))))))</f>
        <v>1</v>
      </c>
      <c r="V378" s="33">
        <v>0.5384615385</v>
      </c>
      <c r="W378" s="31">
        <f t="shared" si="39"/>
        <v>0.5384615385</v>
      </c>
      <c r="X378" s="31">
        <f t="shared" si="40"/>
        <v>9.6406513194999999</v>
      </c>
      <c r="Y378" s="29">
        <v>30</v>
      </c>
      <c r="Z378" s="33">
        <f t="shared" si="41"/>
        <v>0.32135504398333331</v>
      </c>
    </row>
    <row r="379" spans="1:26" x14ac:dyDescent="0.45">
      <c r="A379" s="28" t="s">
        <v>4737</v>
      </c>
      <c r="B379" s="27" t="s">
        <v>4738</v>
      </c>
      <c r="C379" s="27" t="s">
        <v>4739</v>
      </c>
      <c r="D379" s="31">
        <v>2.593</v>
      </c>
      <c r="E379" s="32">
        <f>IF(D379&lt;Benchmarks!C$9,0,IF(D379&lt;Benchmarks!D$9,1,IF(D379&lt;Benchmarks!E$9,2,IF(D379&lt;Benchmarks!F$9,3,IF(D379&lt;Benchmarks!G$9,4,IF(D379&lt;Benchmarks!H$9,5,6))))))</f>
        <v>4</v>
      </c>
      <c r="F379" s="33">
        <v>0.99270072990000002</v>
      </c>
      <c r="G379" s="31">
        <f t="shared" si="35"/>
        <v>3.9708029196000001</v>
      </c>
      <c r="H379" s="31">
        <v>1.1639999999999999</v>
      </c>
      <c r="I379" s="32">
        <f>IF(H379&lt;Benchmarks!C$8,0,IF(H379&lt;Benchmarks!D$8,1,IF(H379&lt;Benchmarks!E$8,2,IF(H379&lt;Benchmarks!F$8,3,IF(H379&lt;Benchmarks!G$8,4,IF(H379&lt;Benchmarks!H$8,5,6))))))</f>
        <v>3</v>
      </c>
      <c r="J379" s="33">
        <v>1</v>
      </c>
      <c r="K379" s="31">
        <f t="shared" si="36"/>
        <v>3</v>
      </c>
      <c r="L379" s="31">
        <v>0.58499999999999996</v>
      </c>
      <c r="M379" s="32">
        <f>IF(L379&lt;Benchmarks!C$7,0,IF(L379&lt;Benchmarks!D$7,1,IF(L379&lt;Benchmarks!E$7,2,IF(L379&lt;Benchmarks!F$7,3,IF(L379&lt;Benchmarks!G$7,4,IF(L379&lt;Benchmarks!H$7,5,6))))))</f>
        <v>5</v>
      </c>
      <c r="N379" s="33">
        <v>1</v>
      </c>
      <c r="O379" s="31">
        <f t="shared" si="37"/>
        <v>5</v>
      </c>
      <c r="P379" s="31">
        <v>4.3419999999999996</v>
      </c>
      <c r="Q379" s="29">
        <f>IF(P379&lt;Benchmarks!C$5,0,IF(P379&lt;Benchmarks!D$5,1,IF(P379&lt;Benchmarks!E$5,2,IF(P379&lt;Benchmarks!F$5,3,IF(P379&lt;Benchmarks!G$5,4,IF(P379&lt;Benchmarks!H$5,5,6))))))</f>
        <v>5</v>
      </c>
      <c r="R379" s="33">
        <v>0.99635036499999996</v>
      </c>
      <c r="S379" s="31">
        <f t="shared" si="38"/>
        <v>4.9817518249999999</v>
      </c>
      <c r="T379" s="31">
        <v>3.8490000000000002</v>
      </c>
      <c r="U379" s="29">
        <f>IF(T379&lt;Benchmarks!C$6,0,IF(T379&lt;Benchmarks!D$6,1,IF(T379&lt;Benchmarks!E$6,2,IF(T379&lt;Benchmarks!F$6,3,IF(T379&lt;Benchmarks!G$6,4,IF(T379&lt;Benchmarks!H$6,5,6))))))</f>
        <v>4</v>
      </c>
      <c r="V379" s="33">
        <v>0.98717948720000004</v>
      </c>
      <c r="W379" s="31">
        <f t="shared" si="39"/>
        <v>3.9487179488000002</v>
      </c>
      <c r="X379" s="31">
        <f t="shared" si="40"/>
        <v>20.901272693399999</v>
      </c>
      <c r="Y379" s="29">
        <v>30</v>
      </c>
      <c r="Z379" s="33">
        <f t="shared" si="41"/>
        <v>0.69670908978000001</v>
      </c>
    </row>
    <row r="380" spans="1:26" x14ac:dyDescent="0.45">
      <c r="A380" s="28" t="s">
        <v>1273</v>
      </c>
      <c r="B380" s="27" t="s">
        <v>1274</v>
      </c>
      <c r="C380" s="27" t="s">
        <v>1275</v>
      </c>
      <c r="D380" s="31">
        <v>2.6320000000000001</v>
      </c>
      <c r="E380" s="32">
        <f>IF(D380&lt;Benchmarks!C$9,0,IF(D380&lt;Benchmarks!D$9,1,IF(D380&lt;Benchmarks!E$9,2,IF(D380&lt;Benchmarks!F$9,3,IF(D380&lt;Benchmarks!G$9,4,IF(D380&lt;Benchmarks!H$9,5,6))))))</f>
        <v>4</v>
      </c>
      <c r="F380" s="33">
        <v>0.97445255470000003</v>
      </c>
      <c r="G380" s="31">
        <f t="shared" si="35"/>
        <v>3.8978102188000001</v>
      </c>
      <c r="H380" s="31">
        <v>1.1359999999999999</v>
      </c>
      <c r="I380" s="32">
        <f>IF(H380&lt;Benchmarks!C$8,0,IF(H380&lt;Benchmarks!D$8,1,IF(H380&lt;Benchmarks!E$8,2,IF(H380&lt;Benchmarks!F$8,3,IF(H380&lt;Benchmarks!G$8,4,IF(H380&lt;Benchmarks!H$8,5,6))))))</f>
        <v>3</v>
      </c>
      <c r="J380" s="33">
        <v>1</v>
      </c>
      <c r="K380" s="31">
        <f t="shared" si="36"/>
        <v>3</v>
      </c>
      <c r="L380" s="31">
        <v>0.129</v>
      </c>
      <c r="M380" s="32">
        <f>IF(L380&lt;Benchmarks!C$7,0,IF(L380&lt;Benchmarks!D$7,1,IF(L380&lt;Benchmarks!E$7,2,IF(L380&lt;Benchmarks!F$7,3,IF(L380&lt;Benchmarks!G$7,4,IF(L380&lt;Benchmarks!H$7,5,6))))))</f>
        <v>0</v>
      </c>
      <c r="N380" s="33">
        <v>1</v>
      </c>
      <c r="O380" s="31">
        <f t="shared" si="37"/>
        <v>0</v>
      </c>
      <c r="P380" s="31">
        <v>3.8969999999999998</v>
      </c>
      <c r="Q380" s="29">
        <f>IF(P380&lt;Benchmarks!C$5,0,IF(P380&lt;Benchmarks!D$5,1,IF(P380&lt;Benchmarks!E$5,2,IF(P380&lt;Benchmarks!F$5,3,IF(P380&lt;Benchmarks!G$5,4,IF(P380&lt;Benchmarks!H$5,5,6))))))</f>
        <v>2</v>
      </c>
      <c r="R380" s="33">
        <v>0.97810218979999997</v>
      </c>
      <c r="S380" s="31">
        <f t="shared" si="38"/>
        <v>1.9562043795999999</v>
      </c>
      <c r="T380" s="31">
        <v>3.7490000000000001</v>
      </c>
      <c r="U380" s="29">
        <f>IF(T380&lt;Benchmarks!C$6,0,IF(T380&lt;Benchmarks!D$6,1,IF(T380&lt;Benchmarks!E$6,2,IF(T380&lt;Benchmarks!F$6,3,IF(T380&lt;Benchmarks!G$6,4,IF(T380&lt;Benchmarks!H$6,5,6))))))</f>
        <v>4</v>
      </c>
      <c r="V380" s="33">
        <v>0.94871794870000004</v>
      </c>
      <c r="W380" s="31">
        <f t="shared" si="39"/>
        <v>3.7948717948000001</v>
      </c>
      <c r="X380" s="31">
        <f t="shared" si="40"/>
        <v>12.6488863932</v>
      </c>
      <c r="Y380" s="29">
        <v>30</v>
      </c>
      <c r="Z380" s="33">
        <f t="shared" si="41"/>
        <v>0.42162954644</v>
      </c>
    </row>
    <row r="381" spans="1:26" x14ac:dyDescent="0.45">
      <c r="A381" s="28" t="s">
        <v>3431</v>
      </c>
      <c r="B381" s="27" t="s">
        <v>3432</v>
      </c>
      <c r="C381" s="27" t="s">
        <v>3433</v>
      </c>
      <c r="D381" s="31">
        <v>2.597</v>
      </c>
      <c r="E381" s="32">
        <f>IF(D381&lt;Benchmarks!C$9,0,IF(D381&lt;Benchmarks!D$9,1,IF(D381&lt;Benchmarks!E$9,2,IF(D381&lt;Benchmarks!F$9,3,IF(D381&lt;Benchmarks!G$9,4,IF(D381&lt;Benchmarks!H$9,5,6))))))</f>
        <v>4</v>
      </c>
      <c r="F381" s="33">
        <v>0.80291970800000001</v>
      </c>
      <c r="G381" s="31">
        <f t="shared" si="35"/>
        <v>3.211678832</v>
      </c>
      <c r="H381" s="31">
        <v>0.82299999999999995</v>
      </c>
      <c r="I381" s="32">
        <f>IF(H381&lt;Benchmarks!C$8,0,IF(H381&lt;Benchmarks!D$8,1,IF(H381&lt;Benchmarks!E$8,2,IF(H381&lt;Benchmarks!F$8,3,IF(H381&lt;Benchmarks!G$8,4,IF(H381&lt;Benchmarks!H$8,5,6))))))</f>
        <v>0</v>
      </c>
      <c r="J381" s="33">
        <v>1</v>
      </c>
      <c r="K381" s="31">
        <f t="shared" si="36"/>
        <v>0</v>
      </c>
      <c r="L381" s="31">
        <v>0.46700000000000003</v>
      </c>
      <c r="M381" s="32">
        <f>IF(L381&lt;Benchmarks!C$7,0,IF(L381&lt;Benchmarks!D$7,1,IF(L381&lt;Benchmarks!E$7,2,IF(L381&lt;Benchmarks!F$7,3,IF(L381&lt;Benchmarks!G$7,4,IF(L381&lt;Benchmarks!H$7,5,6))))))</f>
        <v>4</v>
      </c>
      <c r="N381" s="33">
        <v>1</v>
      </c>
      <c r="O381" s="31">
        <f t="shared" si="37"/>
        <v>4</v>
      </c>
      <c r="P381" s="31">
        <v>3.887</v>
      </c>
      <c r="Q381" s="29">
        <f>IF(P381&lt;Benchmarks!C$5,0,IF(P381&lt;Benchmarks!D$5,1,IF(P381&lt;Benchmarks!E$5,2,IF(P381&lt;Benchmarks!F$5,3,IF(P381&lt;Benchmarks!G$5,4,IF(P381&lt;Benchmarks!H$5,5,6))))))</f>
        <v>2</v>
      </c>
      <c r="R381" s="33">
        <v>0.64963503649999998</v>
      </c>
      <c r="S381" s="31">
        <f t="shared" si="38"/>
        <v>1.299270073</v>
      </c>
      <c r="T381" s="31">
        <v>3.609</v>
      </c>
      <c r="U381" s="29">
        <f>IF(T381&lt;Benchmarks!C$6,0,IF(T381&lt;Benchmarks!D$6,1,IF(T381&lt;Benchmarks!E$6,2,IF(T381&lt;Benchmarks!F$6,3,IF(T381&lt;Benchmarks!G$6,4,IF(T381&lt;Benchmarks!H$6,5,6))))))</f>
        <v>3</v>
      </c>
      <c r="V381" s="33">
        <v>0.66666666669999997</v>
      </c>
      <c r="W381" s="31">
        <f t="shared" si="39"/>
        <v>2.0000000001</v>
      </c>
      <c r="X381" s="31">
        <f t="shared" si="40"/>
        <v>10.510948905099999</v>
      </c>
      <c r="Y381" s="29">
        <v>30</v>
      </c>
      <c r="Z381" s="33">
        <f t="shared" si="41"/>
        <v>0.35036496350333329</v>
      </c>
    </row>
    <row r="382" spans="1:26" x14ac:dyDescent="0.45">
      <c r="A382" s="28" t="s">
        <v>1722</v>
      </c>
      <c r="B382" s="27" t="s">
        <v>1723</v>
      </c>
      <c r="C382" s="27" t="s">
        <v>1724</v>
      </c>
      <c r="D382" s="31">
        <v>2.2879999999999998</v>
      </c>
      <c r="E382" s="32">
        <f>IF(D382&lt;Benchmarks!C$9,0,IF(D382&lt;Benchmarks!D$9,1,IF(D382&lt;Benchmarks!E$9,2,IF(D382&lt;Benchmarks!F$9,3,IF(D382&lt;Benchmarks!G$9,4,IF(D382&lt;Benchmarks!H$9,5,6))))))</f>
        <v>1</v>
      </c>
      <c r="F382" s="33">
        <v>0.55109489050000005</v>
      </c>
      <c r="G382" s="31">
        <f t="shared" si="35"/>
        <v>0.55109489050000005</v>
      </c>
      <c r="H382" s="31">
        <v>1.151</v>
      </c>
      <c r="I382" s="32">
        <f>IF(H382&lt;Benchmarks!C$8,0,IF(H382&lt;Benchmarks!D$8,1,IF(H382&lt;Benchmarks!E$8,2,IF(H382&lt;Benchmarks!F$8,3,IF(H382&lt;Benchmarks!G$8,4,IF(H382&lt;Benchmarks!H$8,5,6))))))</f>
        <v>3</v>
      </c>
      <c r="J382" s="33">
        <v>1</v>
      </c>
      <c r="K382" s="31">
        <f t="shared" si="36"/>
        <v>3</v>
      </c>
      <c r="L382" s="31">
        <v>0.27</v>
      </c>
      <c r="M382" s="32">
        <f>IF(L382&lt;Benchmarks!C$7,0,IF(L382&lt;Benchmarks!D$7,1,IF(L382&lt;Benchmarks!E$7,2,IF(L382&lt;Benchmarks!F$7,3,IF(L382&lt;Benchmarks!G$7,4,IF(L382&lt;Benchmarks!H$7,5,6))))))</f>
        <v>0</v>
      </c>
      <c r="N382" s="33">
        <v>1</v>
      </c>
      <c r="O382" s="31">
        <f t="shared" si="37"/>
        <v>0</v>
      </c>
      <c r="P382" s="31">
        <v>3.71</v>
      </c>
      <c r="Q382" s="29">
        <f>IF(P382&lt;Benchmarks!C$5,0,IF(P382&lt;Benchmarks!D$5,1,IF(P382&lt;Benchmarks!E$5,2,IF(P382&lt;Benchmarks!F$5,3,IF(P382&lt;Benchmarks!G$5,4,IF(P382&lt;Benchmarks!H$5,5,6))))))</f>
        <v>1</v>
      </c>
      <c r="R382" s="33">
        <v>0.91605839420000001</v>
      </c>
      <c r="S382" s="31">
        <f t="shared" si="38"/>
        <v>0.91605839420000001</v>
      </c>
      <c r="T382" s="31">
        <v>3.4079999999999999</v>
      </c>
      <c r="U382" s="29">
        <f>IF(T382&lt;Benchmarks!C$6,0,IF(T382&lt;Benchmarks!D$6,1,IF(T382&lt;Benchmarks!E$6,2,IF(T382&lt;Benchmarks!F$6,3,IF(T382&lt;Benchmarks!G$6,4,IF(T382&lt;Benchmarks!H$6,5,6))))))</f>
        <v>1</v>
      </c>
      <c r="V382" s="33">
        <v>0.82051282049999996</v>
      </c>
      <c r="W382" s="31">
        <f t="shared" si="39"/>
        <v>0.82051282049999996</v>
      </c>
      <c r="X382" s="31">
        <f t="shared" si="40"/>
        <v>5.2876661051999996</v>
      </c>
      <c r="Y382" s="29">
        <v>30</v>
      </c>
      <c r="Z382" s="33">
        <f t="shared" si="41"/>
        <v>0.17625553683999998</v>
      </c>
    </row>
    <row r="383" spans="1:26" x14ac:dyDescent="0.45">
      <c r="A383" s="28" t="s">
        <v>4255</v>
      </c>
      <c r="B383" s="27" t="s">
        <v>4256</v>
      </c>
      <c r="C383" s="27" t="s">
        <v>4257</v>
      </c>
      <c r="D383" s="31">
        <v>2.41</v>
      </c>
      <c r="E383" s="32">
        <f>IF(D383&lt;Benchmarks!C$9,0,IF(D383&lt;Benchmarks!D$9,1,IF(D383&lt;Benchmarks!E$9,2,IF(D383&lt;Benchmarks!F$9,3,IF(D383&lt;Benchmarks!G$9,4,IF(D383&lt;Benchmarks!H$9,5,6))))))</f>
        <v>2</v>
      </c>
      <c r="F383" s="33">
        <v>0.9343065693</v>
      </c>
      <c r="G383" s="31">
        <f t="shared" si="35"/>
        <v>1.8686131386</v>
      </c>
      <c r="H383" s="31">
        <v>1.02</v>
      </c>
      <c r="I383" s="32">
        <f>IF(H383&lt;Benchmarks!C$8,0,IF(H383&lt;Benchmarks!D$8,1,IF(H383&lt;Benchmarks!E$8,2,IF(H383&lt;Benchmarks!F$8,3,IF(H383&lt;Benchmarks!G$8,4,IF(H383&lt;Benchmarks!H$8,5,6))))))</f>
        <v>1</v>
      </c>
      <c r="J383" s="33">
        <v>1</v>
      </c>
      <c r="K383" s="31">
        <f t="shared" si="36"/>
        <v>1</v>
      </c>
      <c r="L383" s="31">
        <v>0.29599999999999999</v>
      </c>
      <c r="M383" s="32">
        <f>IF(L383&lt;Benchmarks!C$7,0,IF(L383&lt;Benchmarks!D$7,1,IF(L383&lt;Benchmarks!E$7,2,IF(L383&lt;Benchmarks!F$7,3,IF(L383&lt;Benchmarks!G$7,4,IF(L383&lt;Benchmarks!H$7,5,6))))))</f>
        <v>0</v>
      </c>
      <c r="N383" s="33">
        <v>1</v>
      </c>
      <c r="O383" s="31">
        <f t="shared" si="37"/>
        <v>0</v>
      </c>
      <c r="P383" s="31">
        <v>3.726</v>
      </c>
      <c r="Q383" s="29">
        <f>IF(P383&lt;Benchmarks!C$5,0,IF(P383&lt;Benchmarks!D$5,1,IF(P383&lt;Benchmarks!E$5,2,IF(P383&lt;Benchmarks!F$5,3,IF(P383&lt;Benchmarks!G$5,4,IF(P383&lt;Benchmarks!H$5,5,6))))))</f>
        <v>1</v>
      </c>
      <c r="R383" s="33">
        <v>0.98175182480000001</v>
      </c>
      <c r="S383" s="31">
        <f t="shared" si="38"/>
        <v>0.98175182480000001</v>
      </c>
      <c r="T383" s="31">
        <v>3.5950000000000002</v>
      </c>
      <c r="U383" s="29">
        <f>IF(T383&lt;Benchmarks!C$6,0,IF(T383&lt;Benchmarks!D$6,1,IF(T383&lt;Benchmarks!E$6,2,IF(T383&lt;Benchmarks!F$6,3,IF(T383&lt;Benchmarks!G$6,4,IF(T383&lt;Benchmarks!H$6,5,6))))))</f>
        <v>2</v>
      </c>
      <c r="V383" s="33">
        <v>0.9615384615</v>
      </c>
      <c r="W383" s="31">
        <f t="shared" si="39"/>
        <v>1.923076923</v>
      </c>
      <c r="X383" s="31">
        <f t="shared" si="40"/>
        <v>5.7734418863999997</v>
      </c>
      <c r="Y383" s="29">
        <v>30</v>
      </c>
      <c r="Z383" s="33">
        <f t="shared" si="41"/>
        <v>0.19244806287999999</v>
      </c>
    </row>
    <row r="384" spans="1:26" x14ac:dyDescent="0.45">
      <c r="A384" s="28" t="s">
        <v>1038</v>
      </c>
      <c r="B384" s="27" t="s">
        <v>1039</v>
      </c>
      <c r="C384" s="27" t="s">
        <v>1040</v>
      </c>
      <c r="D384" s="31">
        <v>2.4289999999999998</v>
      </c>
      <c r="E384" s="32">
        <f>IF(D384&lt;Benchmarks!C$9,0,IF(D384&lt;Benchmarks!D$9,1,IF(D384&lt;Benchmarks!E$9,2,IF(D384&lt;Benchmarks!F$9,3,IF(D384&lt;Benchmarks!G$9,4,IF(D384&lt;Benchmarks!H$9,5,6))))))</f>
        <v>2</v>
      </c>
      <c r="F384" s="33">
        <v>0.79197080289999999</v>
      </c>
      <c r="G384" s="31">
        <f t="shared" si="35"/>
        <v>1.5839416058</v>
      </c>
      <c r="H384" s="31">
        <v>1.258</v>
      </c>
      <c r="I384" s="32">
        <f>IF(H384&lt;Benchmarks!C$8,0,IF(H384&lt;Benchmarks!D$8,1,IF(H384&lt;Benchmarks!E$8,2,IF(H384&lt;Benchmarks!F$8,3,IF(H384&lt;Benchmarks!G$8,4,IF(H384&lt;Benchmarks!H$8,5,6))))))</f>
        <v>5</v>
      </c>
      <c r="J384" s="33">
        <v>1</v>
      </c>
      <c r="K384" s="31">
        <f t="shared" si="36"/>
        <v>5</v>
      </c>
      <c r="L384" s="31">
        <v>0.314</v>
      </c>
      <c r="M384" s="32">
        <f>IF(L384&lt;Benchmarks!C$7,0,IF(L384&lt;Benchmarks!D$7,1,IF(L384&lt;Benchmarks!E$7,2,IF(L384&lt;Benchmarks!F$7,3,IF(L384&lt;Benchmarks!G$7,4,IF(L384&lt;Benchmarks!H$7,5,6))))))</f>
        <v>1</v>
      </c>
      <c r="N384" s="33">
        <v>1</v>
      </c>
      <c r="O384" s="31">
        <f t="shared" si="37"/>
        <v>1</v>
      </c>
      <c r="P384" s="31">
        <v>4</v>
      </c>
      <c r="Q384" s="29">
        <f>IF(P384&lt;Benchmarks!C$5,0,IF(P384&lt;Benchmarks!D$5,1,IF(P384&lt;Benchmarks!E$5,2,IF(P384&lt;Benchmarks!F$5,3,IF(P384&lt;Benchmarks!G$5,4,IF(P384&lt;Benchmarks!H$5,5,6))))))</f>
        <v>3</v>
      </c>
      <c r="R384" s="33">
        <v>0.95620437960000004</v>
      </c>
      <c r="S384" s="31">
        <f t="shared" si="38"/>
        <v>2.8686131388000002</v>
      </c>
      <c r="T384" s="31">
        <v>3.597</v>
      </c>
      <c r="U384" s="29">
        <f>IF(T384&lt;Benchmarks!C$6,0,IF(T384&lt;Benchmarks!D$6,1,IF(T384&lt;Benchmarks!E$6,2,IF(T384&lt;Benchmarks!F$6,3,IF(T384&lt;Benchmarks!G$6,4,IF(T384&lt;Benchmarks!H$6,5,6))))))</f>
        <v>2</v>
      </c>
      <c r="V384" s="33">
        <v>0.87179487180000004</v>
      </c>
      <c r="W384" s="31">
        <f t="shared" si="39"/>
        <v>1.7435897436000001</v>
      </c>
      <c r="X384" s="31">
        <f t="shared" si="40"/>
        <v>12.1961444882</v>
      </c>
      <c r="Y384" s="29">
        <v>30</v>
      </c>
      <c r="Z384" s="33">
        <f t="shared" si="41"/>
        <v>0.40653814960666668</v>
      </c>
    </row>
    <row r="385" spans="1:26" x14ac:dyDescent="0.45">
      <c r="A385" s="28" t="s">
        <v>3164</v>
      </c>
      <c r="B385" s="27" t="s">
        <v>3165</v>
      </c>
      <c r="C385" s="27" t="s">
        <v>3166</v>
      </c>
      <c r="D385" s="31">
        <v>2.8519999999999999</v>
      </c>
      <c r="E385" s="32">
        <f>IF(D385&lt;Benchmarks!C$9,0,IF(D385&lt;Benchmarks!D$9,1,IF(D385&lt;Benchmarks!E$9,2,IF(D385&lt;Benchmarks!F$9,3,IF(D385&lt;Benchmarks!G$9,4,IF(D385&lt;Benchmarks!H$9,5,6))))))</f>
        <v>5</v>
      </c>
      <c r="F385" s="33">
        <v>0.91240875909999997</v>
      </c>
      <c r="G385" s="31">
        <f t="shared" si="35"/>
        <v>4.5620437955000002</v>
      </c>
      <c r="H385" s="31">
        <v>1.361</v>
      </c>
      <c r="I385" s="32">
        <f>IF(H385&lt;Benchmarks!C$8,0,IF(H385&lt;Benchmarks!D$8,1,IF(H385&lt;Benchmarks!E$8,2,IF(H385&lt;Benchmarks!F$8,3,IF(H385&lt;Benchmarks!G$8,4,IF(H385&lt;Benchmarks!H$8,5,6))))))</f>
        <v>5</v>
      </c>
      <c r="J385" s="33">
        <v>1</v>
      </c>
      <c r="K385" s="31">
        <f t="shared" si="36"/>
        <v>5</v>
      </c>
      <c r="L385" s="31">
        <v>0.249</v>
      </c>
      <c r="M385" s="32">
        <f>IF(L385&lt;Benchmarks!C$7,0,IF(L385&lt;Benchmarks!D$7,1,IF(L385&lt;Benchmarks!E$7,2,IF(L385&lt;Benchmarks!F$7,3,IF(L385&lt;Benchmarks!G$7,4,IF(L385&lt;Benchmarks!H$7,5,6))))))</f>
        <v>0</v>
      </c>
      <c r="N385" s="33">
        <v>1</v>
      </c>
      <c r="O385" s="31">
        <f t="shared" si="37"/>
        <v>0</v>
      </c>
      <c r="P385" s="31">
        <v>4.4619999999999997</v>
      </c>
      <c r="Q385" s="29">
        <f>IF(P385&lt;Benchmarks!C$5,0,IF(P385&lt;Benchmarks!D$5,1,IF(P385&lt;Benchmarks!E$5,2,IF(P385&lt;Benchmarks!F$5,3,IF(P385&lt;Benchmarks!G$5,4,IF(P385&lt;Benchmarks!H$5,5,6))))))</f>
        <v>5</v>
      </c>
      <c r="R385" s="33">
        <v>0.97080291969999999</v>
      </c>
      <c r="S385" s="31">
        <f t="shared" si="38"/>
        <v>4.8540145985000001</v>
      </c>
      <c r="T385" s="31">
        <v>4.0010000000000003</v>
      </c>
      <c r="U385" s="29">
        <f>IF(T385&lt;Benchmarks!C$6,0,IF(T385&lt;Benchmarks!D$6,1,IF(T385&lt;Benchmarks!E$6,2,IF(T385&lt;Benchmarks!F$6,3,IF(T385&lt;Benchmarks!G$6,4,IF(T385&lt;Benchmarks!H$6,5,6))))))</f>
        <v>5</v>
      </c>
      <c r="V385" s="33">
        <v>0.89743589739999996</v>
      </c>
      <c r="W385" s="31">
        <f t="shared" si="39"/>
        <v>4.4871794869999997</v>
      </c>
      <c r="X385" s="31">
        <f t="shared" si="40"/>
        <v>18.903237880999999</v>
      </c>
      <c r="Y385" s="29">
        <v>30</v>
      </c>
      <c r="Z385" s="33">
        <f t="shared" si="41"/>
        <v>0.6301079293666666</v>
      </c>
    </row>
    <row r="386" spans="1:26" x14ac:dyDescent="0.45">
      <c r="A386" s="28" t="s">
        <v>3436</v>
      </c>
      <c r="B386" s="27" t="s">
        <v>3437</v>
      </c>
      <c r="C386" s="27" t="s">
        <v>3438</v>
      </c>
      <c r="D386" s="31">
        <v>2.3039999999999998</v>
      </c>
      <c r="E386" s="32">
        <f>IF(D386&lt;Benchmarks!C$9,0,IF(D386&lt;Benchmarks!D$9,1,IF(D386&lt;Benchmarks!E$9,2,IF(D386&lt;Benchmarks!F$9,3,IF(D386&lt;Benchmarks!G$9,4,IF(D386&lt;Benchmarks!H$9,5,6))))))</f>
        <v>1</v>
      </c>
      <c r="F386" s="33">
        <v>0.98175182480000001</v>
      </c>
      <c r="G386" s="31">
        <f t="shared" si="35"/>
        <v>0.98175182480000001</v>
      </c>
      <c r="H386" s="31">
        <v>0.80500000000000005</v>
      </c>
      <c r="I386" s="32">
        <f>IF(H386&lt;Benchmarks!C$8,0,IF(H386&lt;Benchmarks!D$8,1,IF(H386&lt;Benchmarks!E$8,2,IF(H386&lt;Benchmarks!F$8,3,IF(H386&lt;Benchmarks!G$8,4,IF(H386&lt;Benchmarks!H$8,5,6))))))</f>
        <v>0</v>
      </c>
      <c r="J386" s="33">
        <v>1</v>
      </c>
      <c r="K386" s="31">
        <f t="shared" si="36"/>
        <v>0</v>
      </c>
      <c r="L386" s="31">
        <v>0.39200000000000002</v>
      </c>
      <c r="M386" s="32">
        <f>IF(L386&lt;Benchmarks!C$7,0,IF(L386&lt;Benchmarks!D$7,1,IF(L386&lt;Benchmarks!E$7,2,IF(L386&lt;Benchmarks!F$7,3,IF(L386&lt;Benchmarks!G$7,4,IF(L386&lt;Benchmarks!H$7,5,6))))))</f>
        <v>2</v>
      </c>
      <c r="N386" s="33">
        <v>1</v>
      </c>
      <c r="O386" s="31">
        <f t="shared" si="37"/>
        <v>2</v>
      </c>
      <c r="P386" s="31">
        <v>3.5009999999999999</v>
      </c>
      <c r="Q386" s="29">
        <f>IF(P386&lt;Benchmarks!C$5,0,IF(P386&lt;Benchmarks!D$5,1,IF(P386&lt;Benchmarks!E$5,2,IF(P386&lt;Benchmarks!F$5,3,IF(P386&lt;Benchmarks!G$5,4,IF(P386&lt;Benchmarks!H$5,5,6))))))</f>
        <v>0</v>
      </c>
      <c r="R386" s="33">
        <v>0.9343065693</v>
      </c>
      <c r="S386" s="31">
        <f t="shared" si="38"/>
        <v>0</v>
      </c>
      <c r="T386" s="31">
        <v>3.1539999999999999</v>
      </c>
      <c r="U386" s="29">
        <f>IF(T386&lt;Benchmarks!C$6,0,IF(T386&lt;Benchmarks!D$6,1,IF(T386&lt;Benchmarks!E$6,2,IF(T386&lt;Benchmarks!F$6,3,IF(T386&lt;Benchmarks!G$6,4,IF(T386&lt;Benchmarks!H$6,5,6))))))</f>
        <v>0</v>
      </c>
      <c r="V386" s="33">
        <v>0.87179487180000004</v>
      </c>
      <c r="W386" s="31">
        <f t="shared" si="39"/>
        <v>0</v>
      </c>
      <c r="X386" s="31">
        <f t="shared" si="40"/>
        <v>2.9817518247999999</v>
      </c>
      <c r="Y386" s="29">
        <v>30</v>
      </c>
      <c r="Z386" s="33">
        <f t="shared" si="41"/>
        <v>9.9391727493333332E-2</v>
      </c>
    </row>
    <row r="387" spans="1:26" x14ac:dyDescent="0.45">
      <c r="A387" s="28" t="s">
        <v>2656</v>
      </c>
      <c r="B387" s="27" t="s">
        <v>2657</v>
      </c>
      <c r="C387" s="27" t="s">
        <v>2658</v>
      </c>
      <c r="D387" s="31">
        <v>2.766</v>
      </c>
      <c r="E387" s="32">
        <f>IF(D387&lt;Benchmarks!C$9,0,IF(D387&lt;Benchmarks!D$9,1,IF(D387&lt;Benchmarks!E$9,2,IF(D387&lt;Benchmarks!F$9,3,IF(D387&lt;Benchmarks!G$9,4,IF(D387&lt;Benchmarks!H$9,5,6))))))</f>
        <v>5</v>
      </c>
      <c r="F387" s="33">
        <v>0.98175182480000001</v>
      </c>
      <c r="G387" s="31">
        <f t="shared" si="35"/>
        <v>4.9087591240000004</v>
      </c>
      <c r="H387" s="31">
        <v>0.72399999999999998</v>
      </c>
      <c r="I387" s="32">
        <f>IF(H387&lt;Benchmarks!C$8,0,IF(H387&lt;Benchmarks!D$8,1,IF(H387&lt;Benchmarks!E$8,2,IF(H387&lt;Benchmarks!F$8,3,IF(H387&lt;Benchmarks!G$8,4,IF(H387&lt;Benchmarks!H$8,5,6))))))</f>
        <v>0</v>
      </c>
      <c r="J387" s="33">
        <v>1</v>
      </c>
      <c r="K387" s="31">
        <f t="shared" si="36"/>
        <v>0</v>
      </c>
      <c r="L387" s="31">
        <v>0.52500000000000002</v>
      </c>
      <c r="M387" s="32">
        <f>IF(L387&lt;Benchmarks!C$7,0,IF(L387&lt;Benchmarks!D$7,1,IF(L387&lt;Benchmarks!E$7,2,IF(L387&lt;Benchmarks!F$7,3,IF(L387&lt;Benchmarks!G$7,4,IF(L387&lt;Benchmarks!H$7,5,6))))))</f>
        <v>4</v>
      </c>
      <c r="N387" s="33">
        <v>1</v>
      </c>
      <c r="O387" s="31">
        <f t="shared" si="37"/>
        <v>4</v>
      </c>
      <c r="P387" s="31">
        <v>4.0140000000000002</v>
      </c>
      <c r="Q387" s="29">
        <f>IF(P387&lt;Benchmarks!C$5,0,IF(P387&lt;Benchmarks!D$5,1,IF(P387&lt;Benchmarks!E$5,2,IF(P387&lt;Benchmarks!F$5,3,IF(P387&lt;Benchmarks!G$5,4,IF(P387&lt;Benchmarks!H$5,5,6))))))</f>
        <v>3</v>
      </c>
      <c r="R387" s="33">
        <v>0.97810218979999997</v>
      </c>
      <c r="S387" s="31">
        <f t="shared" si="38"/>
        <v>2.9343065693999999</v>
      </c>
      <c r="T387" s="31">
        <v>3.8140000000000001</v>
      </c>
      <c r="U387" s="29">
        <f>IF(T387&lt;Benchmarks!C$6,0,IF(T387&lt;Benchmarks!D$6,1,IF(T387&lt;Benchmarks!E$6,2,IF(T387&lt;Benchmarks!F$6,3,IF(T387&lt;Benchmarks!G$6,4,IF(T387&lt;Benchmarks!H$6,5,6))))))</f>
        <v>4</v>
      </c>
      <c r="V387" s="33">
        <v>0.94871794870000004</v>
      </c>
      <c r="W387" s="31">
        <f t="shared" si="39"/>
        <v>3.7948717948000001</v>
      </c>
      <c r="X387" s="31">
        <f t="shared" si="40"/>
        <v>15.637937488199999</v>
      </c>
      <c r="Y387" s="29">
        <v>30</v>
      </c>
      <c r="Z387" s="33">
        <f t="shared" si="41"/>
        <v>0.52126458294</v>
      </c>
    </row>
    <row r="388" spans="1:26" x14ac:dyDescent="0.45">
      <c r="A388" s="28" t="s">
        <v>529</v>
      </c>
      <c r="B388" s="27" t="s">
        <v>530</v>
      </c>
      <c r="C388" s="27" t="s">
        <v>531</v>
      </c>
      <c r="D388" s="31">
        <v>2.3130000000000002</v>
      </c>
      <c r="E388" s="32">
        <f>IF(D388&lt;Benchmarks!C$9,0,IF(D388&lt;Benchmarks!D$9,1,IF(D388&lt;Benchmarks!E$9,2,IF(D388&lt;Benchmarks!F$9,3,IF(D388&lt;Benchmarks!G$9,4,IF(D388&lt;Benchmarks!H$9,5,6))))))</f>
        <v>1</v>
      </c>
      <c r="F388" s="33">
        <v>0.43065693430000002</v>
      </c>
      <c r="G388" s="31">
        <f t="shared" si="35"/>
        <v>0.43065693430000002</v>
      </c>
      <c r="H388" s="31">
        <v>1.0489999999999999</v>
      </c>
      <c r="I388" s="32">
        <f>IF(H388&lt;Benchmarks!C$8,0,IF(H388&lt;Benchmarks!D$8,1,IF(H388&lt;Benchmarks!E$8,2,IF(H388&lt;Benchmarks!F$8,3,IF(H388&lt;Benchmarks!G$8,4,IF(H388&lt;Benchmarks!H$8,5,6))))))</f>
        <v>2</v>
      </c>
      <c r="J388" s="33">
        <v>1</v>
      </c>
      <c r="K388" s="31">
        <f t="shared" si="36"/>
        <v>2</v>
      </c>
      <c r="L388" s="31">
        <v>0.59499999999999997</v>
      </c>
      <c r="M388" s="32">
        <f>IF(L388&lt;Benchmarks!C$7,0,IF(L388&lt;Benchmarks!D$7,1,IF(L388&lt;Benchmarks!E$7,2,IF(L388&lt;Benchmarks!F$7,3,IF(L388&lt;Benchmarks!G$7,4,IF(L388&lt;Benchmarks!H$7,5,6))))))</f>
        <v>5</v>
      </c>
      <c r="N388" s="33">
        <v>1</v>
      </c>
      <c r="O388" s="31">
        <f t="shared" si="37"/>
        <v>5</v>
      </c>
      <c r="P388" s="31">
        <v>3.9569999999999999</v>
      </c>
      <c r="Q388" s="29">
        <f>IF(P388&lt;Benchmarks!C$5,0,IF(P388&lt;Benchmarks!D$5,1,IF(P388&lt;Benchmarks!E$5,2,IF(P388&lt;Benchmarks!F$5,3,IF(P388&lt;Benchmarks!G$5,4,IF(P388&lt;Benchmarks!H$5,5,6))))))</f>
        <v>2</v>
      </c>
      <c r="R388" s="33">
        <v>0.82846715329999998</v>
      </c>
      <c r="S388" s="31">
        <f t="shared" si="38"/>
        <v>1.6569343066</v>
      </c>
      <c r="T388" s="31">
        <v>3.3969999999999998</v>
      </c>
      <c r="U388" s="29">
        <f>IF(T388&lt;Benchmarks!C$6,0,IF(T388&lt;Benchmarks!D$6,1,IF(T388&lt;Benchmarks!E$6,2,IF(T388&lt;Benchmarks!F$6,3,IF(T388&lt;Benchmarks!G$6,4,IF(T388&lt;Benchmarks!H$6,5,6))))))</f>
        <v>1</v>
      </c>
      <c r="V388" s="33">
        <v>0.56410256410000004</v>
      </c>
      <c r="W388" s="31">
        <f t="shared" si="39"/>
        <v>0.56410256410000004</v>
      </c>
      <c r="X388" s="31">
        <f t="shared" si="40"/>
        <v>9.6516938050000007</v>
      </c>
      <c r="Y388" s="29">
        <v>30</v>
      </c>
      <c r="Z388" s="33">
        <f t="shared" si="41"/>
        <v>0.32172312683333337</v>
      </c>
    </row>
    <row r="389" spans="1:26" x14ac:dyDescent="0.45">
      <c r="A389" s="28" t="s">
        <v>414</v>
      </c>
      <c r="B389" s="27" t="s">
        <v>415</v>
      </c>
      <c r="C389" s="27" t="s">
        <v>416</v>
      </c>
      <c r="D389" s="31">
        <v>2.121</v>
      </c>
      <c r="E389" s="32">
        <f>IF(D389&lt;Benchmarks!C$9,0,IF(D389&lt;Benchmarks!D$9,1,IF(D389&lt;Benchmarks!E$9,2,IF(D389&lt;Benchmarks!F$9,3,IF(D389&lt;Benchmarks!G$9,4,IF(D389&lt;Benchmarks!H$9,5,6))))))</f>
        <v>0</v>
      </c>
      <c r="F389" s="33">
        <v>0.59124087589999996</v>
      </c>
      <c r="G389" s="31">
        <f t="shared" si="35"/>
        <v>0</v>
      </c>
      <c r="H389" s="31">
        <v>0.82799999999999996</v>
      </c>
      <c r="I389" s="32">
        <f>IF(H389&lt;Benchmarks!C$8,0,IF(H389&lt;Benchmarks!D$8,1,IF(H389&lt;Benchmarks!E$8,2,IF(H389&lt;Benchmarks!F$8,3,IF(H389&lt;Benchmarks!G$8,4,IF(H389&lt;Benchmarks!H$8,5,6))))))</f>
        <v>0</v>
      </c>
      <c r="J389" s="33">
        <v>1</v>
      </c>
      <c r="K389" s="31">
        <f t="shared" si="36"/>
        <v>0</v>
      </c>
      <c r="L389" s="31">
        <v>0.52200000000000002</v>
      </c>
      <c r="M389" s="32">
        <f>IF(L389&lt;Benchmarks!C$7,0,IF(L389&lt;Benchmarks!D$7,1,IF(L389&lt;Benchmarks!E$7,2,IF(L389&lt;Benchmarks!F$7,3,IF(L389&lt;Benchmarks!G$7,4,IF(L389&lt;Benchmarks!H$7,5,6))))))</f>
        <v>4</v>
      </c>
      <c r="N389" s="33">
        <v>1</v>
      </c>
      <c r="O389" s="31">
        <f t="shared" si="37"/>
        <v>4</v>
      </c>
      <c r="P389" s="31">
        <v>3.4710000000000001</v>
      </c>
      <c r="Q389" s="29">
        <f>IF(P389&lt;Benchmarks!C$5,0,IF(P389&lt;Benchmarks!D$5,1,IF(P389&lt;Benchmarks!E$5,2,IF(P389&lt;Benchmarks!F$5,3,IF(P389&lt;Benchmarks!G$5,4,IF(P389&lt;Benchmarks!H$5,5,6))))))</f>
        <v>0</v>
      </c>
      <c r="R389" s="33">
        <v>0.79562043800000004</v>
      </c>
      <c r="S389" s="31">
        <f t="shared" si="38"/>
        <v>0</v>
      </c>
      <c r="T389" s="31">
        <v>3.12</v>
      </c>
      <c r="U389" s="29">
        <f>IF(T389&lt;Benchmarks!C$6,0,IF(T389&lt;Benchmarks!D$6,1,IF(T389&lt;Benchmarks!E$6,2,IF(T389&lt;Benchmarks!F$6,3,IF(T389&lt;Benchmarks!G$6,4,IF(T389&lt;Benchmarks!H$6,5,6))))))</f>
        <v>0</v>
      </c>
      <c r="V389" s="33">
        <v>0.4615384615</v>
      </c>
      <c r="W389" s="31">
        <f t="shared" si="39"/>
        <v>0</v>
      </c>
      <c r="X389" s="31">
        <f t="shared" si="40"/>
        <v>4</v>
      </c>
      <c r="Y389" s="29">
        <v>30</v>
      </c>
      <c r="Z389" s="33">
        <f t="shared" si="41"/>
        <v>0.13333333333333333</v>
      </c>
    </row>
    <row r="390" spans="1:26" x14ac:dyDescent="0.45">
      <c r="A390" s="28" t="s">
        <v>479</v>
      </c>
      <c r="B390" s="27" t="s">
        <v>480</v>
      </c>
      <c r="C390" s="27" t="s">
        <v>481</v>
      </c>
      <c r="D390" s="31">
        <v>2.774</v>
      </c>
      <c r="E390" s="32">
        <f>IF(D390&lt;Benchmarks!C$9,0,IF(D390&lt;Benchmarks!D$9,1,IF(D390&lt;Benchmarks!E$9,2,IF(D390&lt;Benchmarks!F$9,3,IF(D390&lt;Benchmarks!G$9,4,IF(D390&lt;Benchmarks!H$9,5,6))))))</f>
        <v>5</v>
      </c>
      <c r="F390" s="33">
        <v>0.95985401459999997</v>
      </c>
      <c r="G390" s="31">
        <f t="shared" ref="G390:G453" si="42">E390*F390</f>
        <v>4.7992700729999997</v>
      </c>
      <c r="H390" s="31">
        <v>1.083</v>
      </c>
      <c r="I390" s="32">
        <f>IF(H390&lt;Benchmarks!C$8,0,IF(H390&lt;Benchmarks!D$8,1,IF(H390&lt;Benchmarks!E$8,2,IF(H390&lt;Benchmarks!F$8,3,IF(H390&lt;Benchmarks!G$8,4,IF(H390&lt;Benchmarks!H$8,5,6))))))</f>
        <v>2</v>
      </c>
      <c r="J390" s="33">
        <v>1</v>
      </c>
      <c r="K390" s="31">
        <f t="shared" ref="K390:K453" si="43">I390*J390</f>
        <v>2</v>
      </c>
      <c r="L390" s="31">
        <v>0.66800000000000004</v>
      </c>
      <c r="M390" s="32">
        <f>IF(L390&lt;Benchmarks!C$7,0,IF(L390&lt;Benchmarks!D$7,1,IF(L390&lt;Benchmarks!E$7,2,IF(L390&lt;Benchmarks!F$7,3,IF(L390&lt;Benchmarks!G$7,4,IF(L390&lt;Benchmarks!H$7,5,6))))))</f>
        <v>5</v>
      </c>
      <c r="N390" s="33">
        <v>1</v>
      </c>
      <c r="O390" s="31">
        <f t="shared" ref="O390:O453" si="44">M390*N390</f>
        <v>5</v>
      </c>
      <c r="P390" s="31">
        <v>4.5250000000000004</v>
      </c>
      <c r="Q390" s="29">
        <f>IF(P390&lt;Benchmarks!C$5,0,IF(P390&lt;Benchmarks!D$5,1,IF(P390&lt;Benchmarks!E$5,2,IF(P390&lt;Benchmarks!F$5,3,IF(P390&lt;Benchmarks!G$5,4,IF(P390&lt;Benchmarks!H$5,5,6))))))</f>
        <v>5</v>
      </c>
      <c r="R390" s="33">
        <v>1</v>
      </c>
      <c r="S390" s="31">
        <f t="shared" ref="S390:S453" si="45">Q390*R390</f>
        <v>5</v>
      </c>
      <c r="T390" s="31">
        <v>4.2939999999999996</v>
      </c>
      <c r="U390" s="29">
        <f>IF(T390&lt;Benchmarks!C$6,0,IF(T390&lt;Benchmarks!D$6,1,IF(T390&lt;Benchmarks!E$6,2,IF(T390&lt;Benchmarks!F$6,3,IF(T390&lt;Benchmarks!G$6,4,IF(T390&lt;Benchmarks!H$6,5,6))))))</f>
        <v>5</v>
      </c>
      <c r="V390" s="33">
        <v>1</v>
      </c>
      <c r="W390" s="31">
        <f t="shared" ref="W390:W453" si="46">U390*V390</f>
        <v>5</v>
      </c>
      <c r="X390" s="31">
        <f t="shared" ref="X390:X453" si="47">W390+S390+O390+K390+G390</f>
        <v>21.799270072999999</v>
      </c>
      <c r="Y390" s="29">
        <v>30</v>
      </c>
      <c r="Z390" s="33">
        <f t="shared" ref="Z390:Z453" si="48">X390/Y390</f>
        <v>0.72664233576666659</v>
      </c>
    </row>
    <row r="391" spans="1:26" x14ac:dyDescent="0.45">
      <c r="A391" s="28" t="s">
        <v>2056</v>
      </c>
      <c r="B391" s="27" t="s">
        <v>2057</v>
      </c>
      <c r="C391" s="27" t="s">
        <v>2058</v>
      </c>
      <c r="D391" s="31">
        <v>3.1030000000000002</v>
      </c>
      <c r="E391" s="32">
        <f>IF(D391&lt;Benchmarks!C$9,0,IF(D391&lt;Benchmarks!D$9,1,IF(D391&lt;Benchmarks!E$9,2,IF(D391&lt;Benchmarks!F$9,3,IF(D391&lt;Benchmarks!G$9,4,IF(D391&lt;Benchmarks!H$9,5,6))))))</f>
        <v>6</v>
      </c>
      <c r="F391" s="33">
        <v>0.95620437960000004</v>
      </c>
      <c r="G391" s="31">
        <f t="shared" si="42"/>
        <v>5.7372262776000005</v>
      </c>
      <c r="H391" s="31">
        <v>1.278</v>
      </c>
      <c r="I391" s="32">
        <f>IF(H391&lt;Benchmarks!C$8,0,IF(H391&lt;Benchmarks!D$8,1,IF(H391&lt;Benchmarks!E$8,2,IF(H391&lt;Benchmarks!F$8,3,IF(H391&lt;Benchmarks!G$8,4,IF(H391&lt;Benchmarks!H$8,5,6))))))</f>
        <v>5</v>
      </c>
      <c r="J391" s="33">
        <v>1</v>
      </c>
      <c r="K391" s="31">
        <f t="shared" si="43"/>
        <v>5</v>
      </c>
      <c r="L391" s="31">
        <v>0.85499999999999998</v>
      </c>
      <c r="M391" s="32">
        <f>IF(L391&lt;Benchmarks!C$7,0,IF(L391&lt;Benchmarks!D$7,1,IF(L391&lt;Benchmarks!E$7,2,IF(L391&lt;Benchmarks!F$7,3,IF(L391&lt;Benchmarks!G$7,4,IF(L391&lt;Benchmarks!H$7,5,6))))))</f>
        <v>6</v>
      </c>
      <c r="N391" s="33">
        <v>1</v>
      </c>
      <c r="O391" s="31">
        <f t="shared" si="44"/>
        <v>6</v>
      </c>
      <c r="P391" s="31">
        <v>5.2350000000000003</v>
      </c>
      <c r="Q391" s="29">
        <f>IF(P391&lt;Benchmarks!C$5,0,IF(P391&lt;Benchmarks!D$5,1,IF(P391&lt;Benchmarks!E$5,2,IF(P391&lt;Benchmarks!F$5,3,IF(P391&lt;Benchmarks!G$5,4,IF(P391&lt;Benchmarks!H$5,5,6))))))</f>
        <v>6</v>
      </c>
      <c r="R391" s="33">
        <v>0.95985401459999997</v>
      </c>
      <c r="S391" s="31">
        <f t="shared" si="45"/>
        <v>5.7591240876000001</v>
      </c>
      <c r="T391" s="31">
        <v>4.4729999999999999</v>
      </c>
      <c r="U391" s="29">
        <f>IF(T391&lt;Benchmarks!C$6,0,IF(T391&lt;Benchmarks!D$6,1,IF(T391&lt;Benchmarks!E$6,2,IF(T391&lt;Benchmarks!F$6,3,IF(T391&lt;Benchmarks!G$6,4,IF(T391&lt;Benchmarks!H$6,5,6))))))</f>
        <v>6</v>
      </c>
      <c r="V391" s="33">
        <v>0.89743589739999996</v>
      </c>
      <c r="W391" s="31">
        <f t="shared" si="46"/>
        <v>5.3846153844</v>
      </c>
      <c r="X391" s="31">
        <f t="shared" si="47"/>
        <v>27.880965749600001</v>
      </c>
      <c r="Y391" s="29">
        <v>30</v>
      </c>
      <c r="Z391" s="33">
        <f t="shared" si="48"/>
        <v>0.92936552498666669</v>
      </c>
    </row>
    <row r="392" spans="1:26" x14ac:dyDescent="0.45">
      <c r="A392" s="28" t="s">
        <v>1852</v>
      </c>
      <c r="B392" s="27" t="s">
        <v>1853</v>
      </c>
      <c r="C392" s="27" t="s">
        <v>1854</v>
      </c>
      <c r="D392" s="31">
        <v>1.389</v>
      </c>
      <c r="E392" s="32">
        <f>IF(D392&lt;Benchmarks!C$9,0,IF(D392&lt;Benchmarks!D$9,1,IF(D392&lt;Benchmarks!E$9,2,IF(D392&lt;Benchmarks!F$9,3,IF(D392&lt;Benchmarks!G$9,4,IF(D392&lt;Benchmarks!H$9,5,6))))))</f>
        <v>0</v>
      </c>
      <c r="F392" s="33">
        <v>0.62773722629999995</v>
      </c>
      <c r="G392" s="31">
        <f t="shared" si="42"/>
        <v>0</v>
      </c>
      <c r="H392" s="31">
        <v>1.2849999999999999</v>
      </c>
      <c r="I392" s="32">
        <f>IF(H392&lt;Benchmarks!C$8,0,IF(H392&lt;Benchmarks!D$8,1,IF(H392&lt;Benchmarks!E$8,2,IF(H392&lt;Benchmarks!F$8,3,IF(H392&lt;Benchmarks!G$8,4,IF(H392&lt;Benchmarks!H$8,5,6))))))</f>
        <v>5</v>
      </c>
      <c r="J392" s="33">
        <v>1</v>
      </c>
      <c r="K392" s="31">
        <f t="shared" si="43"/>
        <v>5</v>
      </c>
      <c r="L392" s="31">
        <v>0.43</v>
      </c>
      <c r="M392" s="32">
        <f>IF(L392&lt;Benchmarks!C$7,0,IF(L392&lt;Benchmarks!D$7,1,IF(L392&lt;Benchmarks!E$7,2,IF(L392&lt;Benchmarks!F$7,3,IF(L392&lt;Benchmarks!G$7,4,IF(L392&lt;Benchmarks!H$7,5,6))))))</f>
        <v>3</v>
      </c>
      <c r="N392" s="33">
        <v>1</v>
      </c>
      <c r="O392" s="31">
        <f t="shared" si="44"/>
        <v>3</v>
      </c>
      <c r="P392" s="31">
        <v>3.1040000000000001</v>
      </c>
      <c r="Q392" s="29">
        <f>IF(P392&lt;Benchmarks!C$5,0,IF(P392&lt;Benchmarks!D$5,1,IF(P392&lt;Benchmarks!E$5,2,IF(P392&lt;Benchmarks!F$5,3,IF(P392&lt;Benchmarks!G$5,4,IF(P392&lt;Benchmarks!H$5,5,6))))))</f>
        <v>0</v>
      </c>
      <c r="R392" s="33">
        <v>1</v>
      </c>
      <c r="S392" s="31">
        <f t="shared" si="45"/>
        <v>0</v>
      </c>
      <c r="T392" s="31">
        <v>2.8460000000000001</v>
      </c>
      <c r="U392" s="29">
        <f>IF(T392&lt;Benchmarks!C$6,0,IF(T392&lt;Benchmarks!D$6,1,IF(T392&lt;Benchmarks!E$6,2,IF(T392&lt;Benchmarks!F$6,3,IF(T392&lt;Benchmarks!G$6,4,IF(T392&lt;Benchmarks!H$6,5,6))))))</f>
        <v>0</v>
      </c>
      <c r="V392" s="33">
        <v>1</v>
      </c>
      <c r="W392" s="31">
        <f t="shared" si="46"/>
        <v>0</v>
      </c>
      <c r="X392" s="31">
        <f t="shared" si="47"/>
        <v>8</v>
      </c>
      <c r="Y392" s="29">
        <v>30</v>
      </c>
      <c r="Z392" s="33">
        <f t="shared" si="48"/>
        <v>0.26666666666666666</v>
      </c>
    </row>
    <row r="393" spans="1:26" x14ac:dyDescent="0.45">
      <c r="A393" s="28" t="s">
        <v>1283</v>
      </c>
      <c r="B393" s="27" t="s">
        <v>1284</v>
      </c>
      <c r="C393" s="27" t="s">
        <v>1285</v>
      </c>
      <c r="D393" s="31">
        <v>2.4449999999999998</v>
      </c>
      <c r="E393" s="32">
        <f>IF(D393&lt;Benchmarks!C$9,0,IF(D393&lt;Benchmarks!D$9,1,IF(D393&lt;Benchmarks!E$9,2,IF(D393&lt;Benchmarks!F$9,3,IF(D393&lt;Benchmarks!G$9,4,IF(D393&lt;Benchmarks!H$9,5,6))))))</f>
        <v>3</v>
      </c>
      <c r="F393" s="33">
        <v>0.69708029199999999</v>
      </c>
      <c r="G393" s="31">
        <f t="shared" si="42"/>
        <v>2.0912408760000001</v>
      </c>
      <c r="H393" s="31">
        <v>0.57499999999999996</v>
      </c>
      <c r="I393" s="32">
        <f>IF(H393&lt;Benchmarks!C$8,0,IF(H393&lt;Benchmarks!D$8,1,IF(H393&lt;Benchmarks!E$8,2,IF(H393&lt;Benchmarks!F$8,3,IF(H393&lt;Benchmarks!G$8,4,IF(H393&lt;Benchmarks!H$8,5,6))))))</f>
        <v>0</v>
      </c>
      <c r="J393" s="33">
        <v>1</v>
      </c>
      <c r="K393" s="31">
        <f t="shared" si="43"/>
        <v>0</v>
      </c>
      <c r="L393" s="31">
        <v>0.73399999999999999</v>
      </c>
      <c r="M393" s="32">
        <f>IF(L393&lt;Benchmarks!C$7,0,IF(L393&lt;Benchmarks!D$7,1,IF(L393&lt;Benchmarks!E$7,2,IF(L393&lt;Benchmarks!F$7,3,IF(L393&lt;Benchmarks!G$7,4,IF(L393&lt;Benchmarks!H$7,5,6))))))</f>
        <v>5</v>
      </c>
      <c r="N393" s="33">
        <v>1</v>
      </c>
      <c r="O393" s="31">
        <f t="shared" si="44"/>
        <v>5</v>
      </c>
      <c r="P393" s="31">
        <v>3.754</v>
      </c>
      <c r="Q393" s="29">
        <f>IF(P393&lt;Benchmarks!C$5,0,IF(P393&lt;Benchmarks!D$5,1,IF(P393&lt;Benchmarks!E$5,2,IF(P393&lt;Benchmarks!F$5,3,IF(P393&lt;Benchmarks!G$5,4,IF(P393&lt;Benchmarks!H$5,5,6))))))</f>
        <v>1</v>
      </c>
      <c r="R393" s="33">
        <v>0.80656934309999995</v>
      </c>
      <c r="S393" s="31">
        <f t="shared" si="45"/>
        <v>0.80656934309999995</v>
      </c>
      <c r="T393" s="31">
        <v>3.5680000000000001</v>
      </c>
      <c r="U393" s="29">
        <f>IF(T393&lt;Benchmarks!C$6,0,IF(T393&lt;Benchmarks!D$6,1,IF(T393&lt;Benchmarks!E$6,2,IF(T393&lt;Benchmarks!F$6,3,IF(T393&lt;Benchmarks!G$6,4,IF(T393&lt;Benchmarks!H$6,5,6))))))</f>
        <v>2</v>
      </c>
      <c r="V393" s="33">
        <v>0.58974358969999996</v>
      </c>
      <c r="W393" s="31">
        <f t="shared" si="46"/>
        <v>1.1794871793999999</v>
      </c>
      <c r="X393" s="31">
        <f t="shared" si="47"/>
        <v>9.0772973985000007</v>
      </c>
      <c r="Y393" s="29">
        <v>30</v>
      </c>
      <c r="Z393" s="33">
        <f t="shared" si="48"/>
        <v>0.30257657995000004</v>
      </c>
    </row>
    <row r="394" spans="1:26" x14ac:dyDescent="0.45">
      <c r="A394" s="28" t="s">
        <v>168</v>
      </c>
      <c r="B394" s="27" t="s">
        <v>169</v>
      </c>
      <c r="C394" s="27" t="s">
        <v>170</v>
      </c>
      <c r="D394" s="31">
        <v>3.782</v>
      </c>
      <c r="E394" s="32">
        <f>IF(D394&lt;Benchmarks!C$9,0,IF(D394&lt;Benchmarks!D$9,1,IF(D394&lt;Benchmarks!E$9,2,IF(D394&lt;Benchmarks!F$9,3,IF(D394&lt;Benchmarks!G$9,4,IF(D394&lt;Benchmarks!H$9,5,6))))))</f>
        <v>6</v>
      </c>
      <c r="F394" s="33">
        <v>0.82846715329999998</v>
      </c>
      <c r="G394" s="31">
        <f t="shared" si="42"/>
        <v>4.9708029197999997</v>
      </c>
      <c r="H394" s="31">
        <v>1.3460000000000001</v>
      </c>
      <c r="I394" s="32">
        <f>IF(H394&lt;Benchmarks!C$8,0,IF(H394&lt;Benchmarks!D$8,1,IF(H394&lt;Benchmarks!E$8,2,IF(H394&lt;Benchmarks!F$8,3,IF(H394&lt;Benchmarks!G$8,4,IF(H394&lt;Benchmarks!H$8,5,6))))))</f>
        <v>5</v>
      </c>
      <c r="J394" s="33">
        <v>1</v>
      </c>
      <c r="K394" s="31">
        <f t="shared" si="43"/>
        <v>5</v>
      </c>
      <c r="L394" s="31">
        <v>0.70799999999999996</v>
      </c>
      <c r="M394" s="32">
        <f>IF(L394&lt;Benchmarks!C$7,0,IF(L394&lt;Benchmarks!D$7,1,IF(L394&lt;Benchmarks!E$7,2,IF(L394&lt;Benchmarks!F$7,3,IF(L394&lt;Benchmarks!G$7,4,IF(L394&lt;Benchmarks!H$7,5,6))))))</f>
        <v>5</v>
      </c>
      <c r="N394" s="33">
        <v>1</v>
      </c>
      <c r="O394" s="31">
        <f t="shared" si="44"/>
        <v>5</v>
      </c>
      <c r="P394" s="31">
        <v>5.8360000000000003</v>
      </c>
      <c r="Q394" s="29">
        <f>IF(P394&lt;Benchmarks!C$5,0,IF(P394&lt;Benchmarks!D$5,1,IF(P394&lt;Benchmarks!E$5,2,IF(P394&lt;Benchmarks!F$5,3,IF(P394&lt;Benchmarks!G$5,4,IF(P394&lt;Benchmarks!H$5,5,6))))))</f>
        <v>6</v>
      </c>
      <c r="R394" s="33">
        <v>0.80656934309999995</v>
      </c>
      <c r="S394" s="31">
        <f t="shared" si="45"/>
        <v>4.8394160585999995</v>
      </c>
      <c r="T394" s="31">
        <v>5.3819999999999997</v>
      </c>
      <c r="U394" s="29">
        <f>IF(T394&lt;Benchmarks!C$6,0,IF(T394&lt;Benchmarks!D$6,1,IF(T394&lt;Benchmarks!E$6,2,IF(T394&lt;Benchmarks!F$6,3,IF(T394&lt;Benchmarks!G$6,4,IF(T394&lt;Benchmarks!H$6,5,6))))))</f>
        <v>6</v>
      </c>
      <c r="V394" s="33">
        <v>0.74358974359999996</v>
      </c>
      <c r="W394" s="31">
        <f t="shared" si="46"/>
        <v>4.4615384616</v>
      </c>
      <c r="X394" s="31">
        <f t="shared" si="47"/>
        <v>24.271757440000002</v>
      </c>
      <c r="Y394" s="29">
        <v>30</v>
      </c>
      <c r="Z394" s="33">
        <f t="shared" si="48"/>
        <v>0.80905858133333342</v>
      </c>
    </row>
    <row r="395" spans="1:26" x14ac:dyDescent="0.45">
      <c r="A395" s="40" t="s">
        <v>5350</v>
      </c>
      <c r="B395" s="27" t="s">
        <v>5351</v>
      </c>
      <c r="C395" s="27" t="s">
        <v>5352</v>
      </c>
      <c r="D395" s="31">
        <v>2.5179999999999998</v>
      </c>
      <c r="E395" s="32">
        <f>IF(D395&lt;Benchmarks!C$9,0,IF(D395&lt;Benchmarks!D$9,1,IF(D395&lt;Benchmarks!E$9,2,IF(D395&lt;Benchmarks!F$9,3,IF(D395&lt;Benchmarks!G$9,4,IF(D395&lt;Benchmarks!H$9,5,6))))))</f>
        <v>3</v>
      </c>
      <c r="F395" s="37">
        <v>0.67518248179999996</v>
      </c>
      <c r="G395" s="31">
        <f t="shared" si="42"/>
        <v>2.0255474454</v>
      </c>
      <c r="H395" s="31">
        <v>1.161</v>
      </c>
      <c r="I395" s="32">
        <f>IF(H395&lt;Benchmarks!C$8,0,IF(H395&lt;Benchmarks!D$8,1,IF(H395&lt;Benchmarks!E$8,2,IF(H395&lt;Benchmarks!F$8,3,IF(H395&lt;Benchmarks!G$8,4,IF(H395&lt;Benchmarks!H$8,5,6))))))</f>
        <v>3</v>
      </c>
      <c r="J395" s="37">
        <v>1</v>
      </c>
      <c r="K395" s="31">
        <f t="shared" si="43"/>
        <v>3</v>
      </c>
      <c r="L395" s="31">
        <v>0.46200000000000002</v>
      </c>
      <c r="M395" s="32">
        <f>IF(L395&lt;Benchmarks!C$7,0,IF(L395&lt;Benchmarks!D$7,1,IF(L395&lt;Benchmarks!E$7,2,IF(L395&lt;Benchmarks!F$7,3,IF(L395&lt;Benchmarks!G$7,4,IF(L395&lt;Benchmarks!H$7,5,6))))))</f>
        <v>4</v>
      </c>
      <c r="N395" s="37">
        <v>1</v>
      </c>
      <c r="O395" s="31">
        <f t="shared" si="44"/>
        <v>4</v>
      </c>
      <c r="P395" s="31">
        <v>4.141</v>
      </c>
      <c r="Q395" s="29">
        <f>IF(P395&lt;Benchmarks!C$5,0,IF(P395&lt;Benchmarks!D$5,1,IF(P395&lt;Benchmarks!E$5,2,IF(P395&lt;Benchmarks!F$5,3,IF(P395&lt;Benchmarks!G$5,4,IF(P395&lt;Benchmarks!H$5,5,6))))))</f>
        <v>4</v>
      </c>
      <c r="R395" s="37">
        <v>0.91970802920000005</v>
      </c>
      <c r="S395" s="31">
        <f t="shared" si="45"/>
        <v>3.6788321168000002</v>
      </c>
      <c r="T395" s="31">
        <v>3.7130000000000001</v>
      </c>
      <c r="U395" s="29">
        <f>IF(T395&lt;Benchmarks!C$6,0,IF(T395&lt;Benchmarks!D$6,1,IF(T395&lt;Benchmarks!E$6,2,IF(T395&lt;Benchmarks!F$6,3,IF(T395&lt;Benchmarks!G$6,4,IF(T395&lt;Benchmarks!H$6,5,6))))))</f>
        <v>3</v>
      </c>
      <c r="V395" s="37">
        <v>0.74358974359999996</v>
      </c>
      <c r="W395" s="31">
        <f t="shared" si="46"/>
        <v>2.2307692308</v>
      </c>
      <c r="X395" s="31">
        <f t="shared" si="47"/>
        <v>14.935148793</v>
      </c>
      <c r="Y395" s="29">
        <v>30</v>
      </c>
      <c r="Z395" s="33">
        <f t="shared" si="48"/>
        <v>0.4978382931</v>
      </c>
    </row>
    <row r="396" spans="1:26" x14ac:dyDescent="0.45">
      <c r="A396" s="28" t="s">
        <v>3119</v>
      </c>
      <c r="B396" s="27" t="s">
        <v>3120</v>
      </c>
      <c r="C396" s="27" t="s">
        <v>3121</v>
      </c>
      <c r="D396" s="31">
        <v>2.3980000000000001</v>
      </c>
      <c r="E396" s="32">
        <f>IF(D396&lt;Benchmarks!C$9,0,IF(D396&lt;Benchmarks!D$9,1,IF(D396&lt;Benchmarks!E$9,2,IF(D396&lt;Benchmarks!F$9,3,IF(D396&lt;Benchmarks!G$9,4,IF(D396&lt;Benchmarks!H$9,5,6))))))</f>
        <v>2</v>
      </c>
      <c r="F396" s="33">
        <v>0.71167883210000005</v>
      </c>
      <c r="G396" s="31">
        <f t="shared" si="42"/>
        <v>1.4233576642000001</v>
      </c>
      <c r="H396" s="31">
        <v>1.143</v>
      </c>
      <c r="I396" s="32">
        <f>IF(H396&lt;Benchmarks!C$8,0,IF(H396&lt;Benchmarks!D$8,1,IF(H396&lt;Benchmarks!E$8,2,IF(H396&lt;Benchmarks!F$8,3,IF(H396&lt;Benchmarks!G$8,4,IF(H396&lt;Benchmarks!H$8,5,6))))))</f>
        <v>3</v>
      </c>
      <c r="J396" s="33">
        <v>1</v>
      </c>
      <c r="K396" s="31">
        <f t="shared" si="43"/>
        <v>3</v>
      </c>
      <c r="L396" s="31">
        <v>0.38600000000000001</v>
      </c>
      <c r="M396" s="32">
        <f>IF(L396&lt;Benchmarks!C$7,0,IF(L396&lt;Benchmarks!D$7,1,IF(L396&lt;Benchmarks!E$7,2,IF(L396&lt;Benchmarks!F$7,3,IF(L396&lt;Benchmarks!G$7,4,IF(L396&lt;Benchmarks!H$7,5,6))))))</f>
        <v>2</v>
      </c>
      <c r="N396" s="33">
        <v>1</v>
      </c>
      <c r="O396" s="31">
        <f t="shared" si="44"/>
        <v>2</v>
      </c>
      <c r="P396" s="31">
        <v>3.927</v>
      </c>
      <c r="Q396" s="29">
        <f>IF(P396&lt;Benchmarks!C$5,0,IF(P396&lt;Benchmarks!D$5,1,IF(P396&lt;Benchmarks!E$5,2,IF(P396&lt;Benchmarks!F$5,3,IF(P396&lt;Benchmarks!G$5,4,IF(P396&lt;Benchmarks!H$5,5,6))))))</f>
        <v>2</v>
      </c>
      <c r="R396" s="33">
        <v>0.93795620440000005</v>
      </c>
      <c r="S396" s="31">
        <f t="shared" si="45"/>
        <v>1.8759124088000001</v>
      </c>
      <c r="T396" s="31">
        <v>3.5049999999999999</v>
      </c>
      <c r="U396" s="29">
        <f>IF(T396&lt;Benchmarks!C$6,0,IF(T396&lt;Benchmarks!D$6,1,IF(T396&lt;Benchmarks!E$6,2,IF(T396&lt;Benchmarks!F$6,3,IF(T396&lt;Benchmarks!G$6,4,IF(T396&lt;Benchmarks!H$6,5,6))))))</f>
        <v>2</v>
      </c>
      <c r="V396" s="33">
        <v>0.78205128209999997</v>
      </c>
      <c r="W396" s="31">
        <f t="shared" si="46"/>
        <v>1.5641025641999999</v>
      </c>
      <c r="X396" s="31">
        <f t="shared" si="47"/>
        <v>9.8633726372000012</v>
      </c>
      <c r="Y396" s="29">
        <v>30</v>
      </c>
      <c r="Z396" s="33">
        <f t="shared" si="48"/>
        <v>0.32877908790666671</v>
      </c>
    </row>
    <row r="397" spans="1:26" x14ac:dyDescent="0.45">
      <c r="A397" s="28" t="s">
        <v>3074</v>
      </c>
      <c r="B397" s="27" t="s">
        <v>3075</v>
      </c>
      <c r="C397" s="27" t="s">
        <v>3076</v>
      </c>
      <c r="D397" s="31">
        <v>2.5510000000000002</v>
      </c>
      <c r="E397" s="32">
        <f>IF(D397&lt;Benchmarks!C$9,0,IF(D397&lt;Benchmarks!D$9,1,IF(D397&lt;Benchmarks!E$9,2,IF(D397&lt;Benchmarks!F$9,3,IF(D397&lt;Benchmarks!G$9,4,IF(D397&lt;Benchmarks!H$9,5,6))))))</f>
        <v>3</v>
      </c>
      <c r="F397" s="33">
        <v>0.4854014599</v>
      </c>
      <c r="G397" s="31">
        <f t="shared" si="42"/>
        <v>1.4562043796999999</v>
      </c>
      <c r="H397" s="31">
        <v>1.109</v>
      </c>
      <c r="I397" s="32">
        <f>IF(H397&lt;Benchmarks!C$8,0,IF(H397&lt;Benchmarks!D$8,1,IF(H397&lt;Benchmarks!E$8,2,IF(H397&lt;Benchmarks!F$8,3,IF(H397&lt;Benchmarks!G$8,4,IF(H397&lt;Benchmarks!H$8,5,6))))))</f>
        <v>3</v>
      </c>
      <c r="J397" s="33">
        <v>1</v>
      </c>
      <c r="K397" s="31">
        <f t="shared" si="43"/>
        <v>3</v>
      </c>
      <c r="L397" s="31">
        <v>0.311</v>
      </c>
      <c r="M397" s="32">
        <f>IF(L397&lt;Benchmarks!C$7,0,IF(L397&lt;Benchmarks!D$7,1,IF(L397&lt;Benchmarks!E$7,2,IF(L397&lt;Benchmarks!F$7,3,IF(L397&lt;Benchmarks!G$7,4,IF(L397&lt;Benchmarks!H$7,5,6))))))</f>
        <v>0</v>
      </c>
      <c r="N397" s="33">
        <v>1</v>
      </c>
      <c r="O397" s="31">
        <f t="shared" si="44"/>
        <v>0</v>
      </c>
      <c r="P397" s="31">
        <v>3.9710000000000001</v>
      </c>
      <c r="Q397" s="29">
        <f>IF(P397&lt;Benchmarks!C$5,0,IF(P397&lt;Benchmarks!D$5,1,IF(P397&lt;Benchmarks!E$5,2,IF(P397&lt;Benchmarks!F$5,3,IF(P397&lt;Benchmarks!G$5,4,IF(P397&lt;Benchmarks!H$5,5,6))))))</f>
        <v>3</v>
      </c>
      <c r="R397" s="33">
        <v>0.34306569339999998</v>
      </c>
      <c r="S397" s="31">
        <f t="shared" si="45"/>
        <v>1.0291970801999999</v>
      </c>
      <c r="T397" s="31">
        <v>3.6230000000000002</v>
      </c>
      <c r="U397" s="29">
        <f>IF(T397&lt;Benchmarks!C$6,0,IF(T397&lt;Benchmarks!D$6,1,IF(T397&lt;Benchmarks!E$6,2,IF(T397&lt;Benchmarks!F$6,3,IF(T397&lt;Benchmarks!G$6,4,IF(T397&lt;Benchmarks!H$6,5,6))))))</f>
        <v>3</v>
      </c>
      <c r="V397" s="33">
        <v>0.24358974359999999</v>
      </c>
      <c r="W397" s="31">
        <f t="shared" si="46"/>
        <v>0.7307692308</v>
      </c>
      <c r="X397" s="31">
        <f t="shared" si="47"/>
        <v>6.2161706906999994</v>
      </c>
      <c r="Y397" s="29">
        <v>30</v>
      </c>
      <c r="Z397" s="33">
        <f t="shared" si="48"/>
        <v>0.20720568968999997</v>
      </c>
    </row>
    <row r="398" spans="1:26" x14ac:dyDescent="0.45">
      <c r="A398" s="28" t="s">
        <v>4408</v>
      </c>
      <c r="B398" s="27" t="s">
        <v>4409</v>
      </c>
      <c r="C398" s="27" t="s">
        <v>4410</v>
      </c>
      <c r="D398" s="31">
        <v>2.173</v>
      </c>
      <c r="E398" s="32">
        <f>IF(D398&lt;Benchmarks!C$9,0,IF(D398&lt;Benchmarks!D$9,1,IF(D398&lt;Benchmarks!E$9,2,IF(D398&lt;Benchmarks!F$9,3,IF(D398&lt;Benchmarks!G$9,4,IF(D398&lt;Benchmarks!H$9,5,6))))))</f>
        <v>0</v>
      </c>
      <c r="F398" s="33">
        <v>0.93795620440000005</v>
      </c>
      <c r="G398" s="31">
        <f t="shared" si="42"/>
        <v>0</v>
      </c>
      <c r="H398" s="31">
        <v>0.88900000000000001</v>
      </c>
      <c r="I398" s="32">
        <f>IF(H398&lt;Benchmarks!C$8,0,IF(H398&lt;Benchmarks!D$8,1,IF(H398&lt;Benchmarks!E$8,2,IF(H398&lt;Benchmarks!F$8,3,IF(H398&lt;Benchmarks!G$8,4,IF(H398&lt;Benchmarks!H$8,5,6))))))</f>
        <v>0</v>
      </c>
      <c r="J398" s="33">
        <v>1</v>
      </c>
      <c r="K398" s="31">
        <f t="shared" si="43"/>
        <v>0</v>
      </c>
      <c r="L398" s="31">
        <v>0.36</v>
      </c>
      <c r="M398" s="32">
        <f>IF(L398&lt;Benchmarks!C$7,0,IF(L398&lt;Benchmarks!D$7,1,IF(L398&lt;Benchmarks!E$7,2,IF(L398&lt;Benchmarks!F$7,3,IF(L398&lt;Benchmarks!G$7,4,IF(L398&lt;Benchmarks!H$7,5,6))))))</f>
        <v>2</v>
      </c>
      <c r="N398" s="33">
        <v>1</v>
      </c>
      <c r="O398" s="31">
        <f t="shared" si="44"/>
        <v>2</v>
      </c>
      <c r="P398" s="31">
        <v>3.4209999999999998</v>
      </c>
      <c r="Q398" s="29">
        <f>IF(P398&lt;Benchmarks!C$5,0,IF(P398&lt;Benchmarks!D$5,1,IF(P398&lt;Benchmarks!E$5,2,IF(P398&lt;Benchmarks!F$5,3,IF(P398&lt;Benchmarks!G$5,4,IF(P398&lt;Benchmarks!H$5,5,6))))))</f>
        <v>0</v>
      </c>
      <c r="R398" s="33">
        <v>0.94160583939999998</v>
      </c>
      <c r="S398" s="31">
        <f t="shared" si="45"/>
        <v>0</v>
      </c>
      <c r="T398" s="31">
        <v>3.165</v>
      </c>
      <c r="U398" s="29">
        <f>IF(T398&lt;Benchmarks!C$6,0,IF(T398&lt;Benchmarks!D$6,1,IF(T398&lt;Benchmarks!E$6,2,IF(T398&lt;Benchmarks!F$6,3,IF(T398&lt;Benchmarks!G$6,4,IF(T398&lt;Benchmarks!H$6,5,6))))))</f>
        <v>0</v>
      </c>
      <c r="V398" s="33">
        <v>0.93589743589999996</v>
      </c>
      <c r="W398" s="31">
        <f t="shared" si="46"/>
        <v>0</v>
      </c>
      <c r="X398" s="31">
        <f t="shared" si="47"/>
        <v>2</v>
      </c>
      <c r="Y398" s="29">
        <v>30</v>
      </c>
      <c r="Z398" s="33">
        <f t="shared" si="48"/>
        <v>6.6666666666666666E-2</v>
      </c>
    </row>
    <row r="399" spans="1:26" x14ac:dyDescent="0.45">
      <c r="A399" s="28" t="s">
        <v>3004</v>
      </c>
      <c r="B399" s="27" t="s">
        <v>3005</v>
      </c>
      <c r="C399" s="27" t="s">
        <v>3006</v>
      </c>
      <c r="D399" s="31">
        <v>2.7749999999999999</v>
      </c>
      <c r="E399" s="32">
        <f>IF(D399&lt;Benchmarks!C$9,0,IF(D399&lt;Benchmarks!D$9,1,IF(D399&lt;Benchmarks!E$9,2,IF(D399&lt;Benchmarks!F$9,3,IF(D399&lt;Benchmarks!G$9,4,IF(D399&lt;Benchmarks!H$9,5,6))))))</f>
        <v>5</v>
      </c>
      <c r="F399" s="33">
        <v>9.1240875900000004E-2</v>
      </c>
      <c r="G399" s="31">
        <f t="shared" si="42"/>
        <v>0.45620437950000003</v>
      </c>
      <c r="H399" s="31">
        <v>1.766</v>
      </c>
      <c r="I399" s="32">
        <f>IF(H399&lt;Benchmarks!C$8,0,IF(H399&lt;Benchmarks!D$8,1,IF(H399&lt;Benchmarks!E$8,2,IF(H399&lt;Benchmarks!F$8,3,IF(H399&lt;Benchmarks!G$8,4,IF(H399&lt;Benchmarks!H$8,5,6))))))</f>
        <v>6</v>
      </c>
      <c r="J399" s="33">
        <v>1</v>
      </c>
      <c r="K399" s="31">
        <f t="shared" si="43"/>
        <v>6</v>
      </c>
      <c r="L399" s="31">
        <v>0.55600000000000005</v>
      </c>
      <c r="M399" s="32">
        <f>IF(L399&lt;Benchmarks!C$7,0,IF(L399&lt;Benchmarks!D$7,1,IF(L399&lt;Benchmarks!E$7,2,IF(L399&lt;Benchmarks!F$7,3,IF(L399&lt;Benchmarks!G$7,4,IF(L399&lt;Benchmarks!H$7,5,6))))))</f>
        <v>5</v>
      </c>
      <c r="N399" s="33">
        <v>1</v>
      </c>
      <c r="O399" s="31">
        <f t="shared" si="44"/>
        <v>5</v>
      </c>
      <c r="P399" s="31">
        <v>5.0979999999999999</v>
      </c>
      <c r="Q399" s="29">
        <f>IF(P399&lt;Benchmarks!C$5,0,IF(P399&lt;Benchmarks!D$5,1,IF(P399&lt;Benchmarks!E$5,2,IF(P399&lt;Benchmarks!F$5,3,IF(P399&lt;Benchmarks!G$5,4,IF(P399&lt;Benchmarks!H$5,5,6))))))</f>
        <v>6</v>
      </c>
      <c r="R399" s="33">
        <v>0.68248175180000004</v>
      </c>
      <c r="S399" s="31">
        <f t="shared" si="45"/>
        <v>4.0948905108</v>
      </c>
      <c r="T399" s="31">
        <v>4.3070000000000004</v>
      </c>
      <c r="U399" s="29">
        <f>IF(T399&lt;Benchmarks!C$6,0,IF(T399&lt;Benchmarks!D$6,1,IF(T399&lt;Benchmarks!E$6,2,IF(T399&lt;Benchmarks!F$6,3,IF(T399&lt;Benchmarks!G$6,4,IF(T399&lt;Benchmarks!H$6,5,6))))))</f>
        <v>5</v>
      </c>
      <c r="V399" s="33">
        <v>0.37179487179999998</v>
      </c>
      <c r="W399" s="31">
        <f t="shared" si="46"/>
        <v>1.8589743589999999</v>
      </c>
      <c r="X399" s="31">
        <f t="shared" si="47"/>
        <v>17.410069249300001</v>
      </c>
      <c r="Y399" s="29">
        <v>30</v>
      </c>
      <c r="Z399" s="33">
        <f t="shared" si="48"/>
        <v>0.5803356416433334</v>
      </c>
    </row>
    <row r="400" spans="1:26" x14ac:dyDescent="0.45">
      <c r="A400" s="28" t="s">
        <v>3441</v>
      </c>
      <c r="B400" s="27" t="s">
        <v>3442</v>
      </c>
      <c r="C400" s="27" t="s">
        <v>3443</v>
      </c>
      <c r="D400" s="31">
        <v>2.468</v>
      </c>
      <c r="E400" s="32">
        <f>IF(D400&lt;Benchmarks!C$9,0,IF(D400&lt;Benchmarks!D$9,1,IF(D400&lt;Benchmarks!E$9,2,IF(D400&lt;Benchmarks!F$9,3,IF(D400&lt;Benchmarks!G$9,4,IF(D400&lt;Benchmarks!H$9,5,6))))))</f>
        <v>3</v>
      </c>
      <c r="F400" s="33">
        <v>0.84306569340000004</v>
      </c>
      <c r="G400" s="31">
        <f t="shared" si="42"/>
        <v>2.5291970802000003</v>
      </c>
      <c r="H400" s="31">
        <v>1.1659999999999999</v>
      </c>
      <c r="I400" s="32">
        <f>IF(H400&lt;Benchmarks!C$8,0,IF(H400&lt;Benchmarks!D$8,1,IF(H400&lt;Benchmarks!E$8,2,IF(H400&lt;Benchmarks!F$8,3,IF(H400&lt;Benchmarks!G$8,4,IF(H400&lt;Benchmarks!H$8,5,6))))))</f>
        <v>4</v>
      </c>
      <c r="J400" s="33">
        <v>1</v>
      </c>
      <c r="K400" s="31">
        <f t="shared" si="43"/>
        <v>4</v>
      </c>
      <c r="L400" s="31">
        <v>0.59399999999999997</v>
      </c>
      <c r="M400" s="32">
        <f>IF(L400&lt;Benchmarks!C$7,0,IF(L400&lt;Benchmarks!D$7,1,IF(L400&lt;Benchmarks!E$7,2,IF(L400&lt;Benchmarks!F$7,3,IF(L400&lt;Benchmarks!G$7,4,IF(L400&lt;Benchmarks!H$7,5,6))))))</f>
        <v>5</v>
      </c>
      <c r="N400" s="33">
        <v>1</v>
      </c>
      <c r="O400" s="31">
        <f t="shared" si="44"/>
        <v>5</v>
      </c>
      <c r="P400" s="31">
        <v>4.2290000000000001</v>
      </c>
      <c r="Q400" s="29">
        <f>IF(P400&lt;Benchmarks!C$5,0,IF(P400&lt;Benchmarks!D$5,1,IF(P400&lt;Benchmarks!E$5,2,IF(P400&lt;Benchmarks!F$5,3,IF(P400&lt;Benchmarks!G$5,4,IF(P400&lt;Benchmarks!H$5,5,6))))))</f>
        <v>4</v>
      </c>
      <c r="R400" s="33">
        <v>0.96715328469999995</v>
      </c>
      <c r="S400" s="31">
        <f t="shared" si="45"/>
        <v>3.8686131387999998</v>
      </c>
      <c r="T400" s="31">
        <v>3.65</v>
      </c>
      <c r="U400" s="29">
        <f>IF(T400&lt;Benchmarks!C$6,0,IF(T400&lt;Benchmarks!D$6,1,IF(T400&lt;Benchmarks!E$6,2,IF(T400&lt;Benchmarks!F$6,3,IF(T400&lt;Benchmarks!G$6,4,IF(T400&lt;Benchmarks!H$6,5,6))))))</f>
        <v>3</v>
      </c>
      <c r="V400" s="33">
        <v>0.91025641030000004</v>
      </c>
      <c r="W400" s="31">
        <f t="shared" si="46"/>
        <v>2.7307692309</v>
      </c>
      <c r="X400" s="31">
        <f t="shared" si="47"/>
        <v>18.128579449899998</v>
      </c>
      <c r="Y400" s="29">
        <v>30</v>
      </c>
      <c r="Z400" s="33">
        <f t="shared" si="48"/>
        <v>0.60428598166333325</v>
      </c>
    </row>
    <row r="401" spans="1:26" x14ac:dyDescent="0.45">
      <c r="A401" s="28" t="s">
        <v>2061</v>
      </c>
      <c r="B401" s="27" t="s">
        <v>2062</v>
      </c>
      <c r="C401" s="27" t="s">
        <v>2063</v>
      </c>
      <c r="D401" s="31">
        <v>2.7429999999999999</v>
      </c>
      <c r="E401" s="32">
        <f>IF(D401&lt;Benchmarks!C$9,0,IF(D401&lt;Benchmarks!D$9,1,IF(D401&lt;Benchmarks!E$9,2,IF(D401&lt;Benchmarks!F$9,3,IF(D401&lt;Benchmarks!G$9,4,IF(D401&lt;Benchmarks!H$9,5,6))))))</f>
        <v>5</v>
      </c>
      <c r="F401" s="33">
        <v>0.56204379559999995</v>
      </c>
      <c r="G401" s="31">
        <f t="shared" si="42"/>
        <v>2.810218978</v>
      </c>
      <c r="H401" s="31">
        <v>0.88100000000000001</v>
      </c>
      <c r="I401" s="32">
        <f>IF(H401&lt;Benchmarks!C$8,0,IF(H401&lt;Benchmarks!D$8,1,IF(H401&lt;Benchmarks!E$8,2,IF(H401&lt;Benchmarks!F$8,3,IF(H401&lt;Benchmarks!G$8,4,IF(H401&lt;Benchmarks!H$8,5,6))))))</f>
        <v>0</v>
      </c>
      <c r="J401" s="33">
        <v>1</v>
      </c>
      <c r="K401" s="31">
        <f t="shared" si="43"/>
        <v>0</v>
      </c>
      <c r="L401" s="31">
        <v>0.39700000000000002</v>
      </c>
      <c r="M401" s="32">
        <f>IF(L401&lt;Benchmarks!C$7,0,IF(L401&lt;Benchmarks!D$7,1,IF(L401&lt;Benchmarks!E$7,2,IF(L401&lt;Benchmarks!F$7,3,IF(L401&lt;Benchmarks!G$7,4,IF(L401&lt;Benchmarks!H$7,5,6))))))</f>
        <v>2</v>
      </c>
      <c r="N401" s="33">
        <v>1</v>
      </c>
      <c r="O401" s="31">
        <f t="shared" si="44"/>
        <v>2</v>
      </c>
      <c r="P401" s="31">
        <v>4.0209999999999999</v>
      </c>
      <c r="Q401" s="29">
        <f>IF(P401&lt;Benchmarks!C$5,0,IF(P401&lt;Benchmarks!D$5,1,IF(P401&lt;Benchmarks!E$5,2,IF(P401&lt;Benchmarks!F$5,3,IF(P401&lt;Benchmarks!G$5,4,IF(P401&lt;Benchmarks!H$5,5,6))))))</f>
        <v>3</v>
      </c>
      <c r="R401" s="33">
        <v>0.34671532849999998</v>
      </c>
      <c r="S401" s="31">
        <f t="shared" si="45"/>
        <v>1.0401459854999999</v>
      </c>
      <c r="T401" s="31">
        <v>3.6240000000000001</v>
      </c>
      <c r="U401" s="29">
        <f>IF(T401&lt;Benchmarks!C$6,0,IF(T401&lt;Benchmarks!D$6,1,IF(T401&lt;Benchmarks!E$6,2,IF(T401&lt;Benchmarks!F$6,3,IF(T401&lt;Benchmarks!G$6,4,IF(T401&lt;Benchmarks!H$6,5,6))))))</f>
        <v>3</v>
      </c>
      <c r="V401" s="33">
        <v>7.6923076899999998E-2</v>
      </c>
      <c r="W401" s="31">
        <f t="shared" si="46"/>
        <v>0.23076923069999999</v>
      </c>
      <c r="X401" s="31">
        <f t="shared" si="47"/>
        <v>6.0811341941999997</v>
      </c>
      <c r="Y401" s="29">
        <v>30</v>
      </c>
      <c r="Z401" s="33">
        <f t="shared" si="48"/>
        <v>0.20270447313999998</v>
      </c>
    </row>
    <row r="402" spans="1:26" x14ac:dyDescent="0.45">
      <c r="A402" s="28" t="s">
        <v>3717</v>
      </c>
      <c r="B402" s="27" t="s">
        <v>3718</v>
      </c>
      <c r="C402" s="27" t="s">
        <v>3719</v>
      </c>
      <c r="D402" s="31">
        <v>3.4830000000000001</v>
      </c>
      <c r="E402" s="32">
        <f>IF(D402&lt;Benchmarks!C$9,0,IF(D402&lt;Benchmarks!D$9,1,IF(D402&lt;Benchmarks!E$9,2,IF(D402&lt;Benchmarks!F$9,3,IF(D402&lt;Benchmarks!G$9,4,IF(D402&lt;Benchmarks!H$9,5,6))))))</f>
        <v>6</v>
      </c>
      <c r="F402" s="33">
        <v>1</v>
      </c>
      <c r="G402" s="31">
        <f t="shared" si="42"/>
        <v>6</v>
      </c>
      <c r="H402" s="31">
        <v>1.0760000000000001</v>
      </c>
      <c r="I402" s="32">
        <f>IF(H402&lt;Benchmarks!C$8,0,IF(H402&lt;Benchmarks!D$8,1,IF(H402&lt;Benchmarks!E$8,2,IF(H402&lt;Benchmarks!F$8,3,IF(H402&lt;Benchmarks!G$8,4,IF(H402&lt;Benchmarks!H$8,5,6))))))</f>
        <v>2</v>
      </c>
      <c r="J402" s="33">
        <v>1</v>
      </c>
      <c r="K402" s="31">
        <f t="shared" si="43"/>
        <v>2</v>
      </c>
      <c r="L402" s="31">
        <v>0.20300000000000001</v>
      </c>
      <c r="M402" s="32">
        <f>IF(L402&lt;Benchmarks!C$7,0,IF(L402&lt;Benchmarks!D$7,1,IF(L402&lt;Benchmarks!E$7,2,IF(L402&lt;Benchmarks!F$7,3,IF(L402&lt;Benchmarks!G$7,4,IF(L402&lt;Benchmarks!H$7,5,6))))))</f>
        <v>0</v>
      </c>
      <c r="N402" s="33">
        <v>1</v>
      </c>
      <c r="O402" s="31">
        <f t="shared" si="44"/>
        <v>0</v>
      </c>
      <c r="P402" s="31">
        <v>4.7629999999999999</v>
      </c>
      <c r="Q402" s="29">
        <f>IF(P402&lt;Benchmarks!C$5,0,IF(P402&lt;Benchmarks!D$5,1,IF(P402&lt;Benchmarks!E$5,2,IF(P402&lt;Benchmarks!F$5,3,IF(P402&lt;Benchmarks!G$5,4,IF(P402&lt;Benchmarks!H$5,5,6))))))</f>
        <v>5</v>
      </c>
      <c r="R402" s="33">
        <v>0.99635036499999996</v>
      </c>
      <c r="S402" s="31">
        <f t="shared" si="45"/>
        <v>4.9817518249999999</v>
      </c>
      <c r="T402" s="31">
        <v>4.3449999999999998</v>
      </c>
      <c r="U402" s="29">
        <f>IF(T402&lt;Benchmarks!C$6,0,IF(T402&lt;Benchmarks!D$6,1,IF(T402&lt;Benchmarks!E$6,2,IF(T402&lt;Benchmarks!F$6,3,IF(T402&lt;Benchmarks!G$6,4,IF(T402&lt;Benchmarks!H$6,5,6))))))</f>
        <v>5</v>
      </c>
      <c r="V402" s="33">
        <v>1</v>
      </c>
      <c r="W402" s="31">
        <f t="shared" si="46"/>
        <v>5</v>
      </c>
      <c r="X402" s="31">
        <f t="shared" si="47"/>
        <v>17.981751825</v>
      </c>
      <c r="Y402" s="29">
        <v>30</v>
      </c>
      <c r="Z402" s="33">
        <f t="shared" si="48"/>
        <v>0.59939172750000003</v>
      </c>
    </row>
    <row r="403" spans="1:26" x14ac:dyDescent="0.45">
      <c r="A403" s="28" t="s">
        <v>2944</v>
      </c>
      <c r="B403" s="27" t="s">
        <v>2945</v>
      </c>
      <c r="C403" s="27" t="s">
        <v>2946</v>
      </c>
      <c r="D403" s="31">
        <v>2.1429999999999998</v>
      </c>
      <c r="E403" s="32">
        <f>IF(D403&lt;Benchmarks!C$9,0,IF(D403&lt;Benchmarks!D$9,1,IF(D403&lt;Benchmarks!E$9,2,IF(D403&lt;Benchmarks!F$9,3,IF(D403&lt;Benchmarks!G$9,4,IF(D403&lt;Benchmarks!H$9,5,6))))))</f>
        <v>0</v>
      </c>
      <c r="F403" s="33">
        <v>0.29927007300000003</v>
      </c>
      <c r="G403" s="31">
        <f t="shared" si="42"/>
        <v>0</v>
      </c>
      <c r="H403" s="31">
        <v>1.2949999999999999</v>
      </c>
      <c r="I403" s="32">
        <f>IF(H403&lt;Benchmarks!C$8,0,IF(H403&lt;Benchmarks!D$8,1,IF(H403&lt;Benchmarks!E$8,2,IF(H403&lt;Benchmarks!F$8,3,IF(H403&lt;Benchmarks!G$8,4,IF(H403&lt;Benchmarks!H$8,5,6))))))</f>
        <v>5</v>
      </c>
      <c r="J403" s="33">
        <v>1</v>
      </c>
      <c r="K403" s="31">
        <f t="shared" si="43"/>
        <v>5</v>
      </c>
      <c r="L403" s="31">
        <v>0.316</v>
      </c>
      <c r="M403" s="32">
        <f>IF(L403&lt;Benchmarks!C$7,0,IF(L403&lt;Benchmarks!D$7,1,IF(L403&lt;Benchmarks!E$7,2,IF(L403&lt;Benchmarks!F$7,3,IF(L403&lt;Benchmarks!G$7,4,IF(L403&lt;Benchmarks!H$7,5,6))))))</f>
        <v>1</v>
      </c>
      <c r="N403" s="33">
        <v>1</v>
      </c>
      <c r="O403" s="31">
        <f t="shared" si="44"/>
        <v>1</v>
      </c>
      <c r="P403" s="31">
        <v>3.754</v>
      </c>
      <c r="Q403" s="29">
        <f>IF(P403&lt;Benchmarks!C$5,0,IF(P403&lt;Benchmarks!D$5,1,IF(P403&lt;Benchmarks!E$5,2,IF(P403&lt;Benchmarks!F$5,3,IF(P403&lt;Benchmarks!G$5,4,IF(P403&lt;Benchmarks!H$5,5,6))))))</f>
        <v>1</v>
      </c>
      <c r="R403" s="33">
        <v>0.84671532849999998</v>
      </c>
      <c r="S403" s="31">
        <f t="shared" si="45"/>
        <v>0.84671532849999998</v>
      </c>
      <c r="T403" s="31">
        <v>3.4590000000000001</v>
      </c>
      <c r="U403" s="29">
        <f>IF(T403&lt;Benchmarks!C$6,0,IF(T403&lt;Benchmarks!D$6,1,IF(T403&lt;Benchmarks!E$6,2,IF(T403&lt;Benchmarks!F$6,3,IF(T403&lt;Benchmarks!G$6,4,IF(T403&lt;Benchmarks!H$6,5,6))))))</f>
        <v>2</v>
      </c>
      <c r="V403" s="33">
        <v>0.82051282049999996</v>
      </c>
      <c r="W403" s="31">
        <f t="shared" si="46"/>
        <v>1.6410256409999999</v>
      </c>
      <c r="X403" s="31">
        <f t="shared" si="47"/>
        <v>8.487740969499999</v>
      </c>
      <c r="Y403" s="29">
        <v>30</v>
      </c>
      <c r="Z403" s="33">
        <f t="shared" si="48"/>
        <v>0.28292469898333328</v>
      </c>
    </row>
    <row r="404" spans="1:26" x14ac:dyDescent="0.45">
      <c r="A404" s="28" t="s">
        <v>3079</v>
      </c>
      <c r="B404" s="27" t="s">
        <v>3080</v>
      </c>
      <c r="C404" s="27" t="s">
        <v>3081</v>
      </c>
      <c r="D404" s="31">
        <v>1.972</v>
      </c>
      <c r="E404" s="32">
        <f>IF(D404&lt;Benchmarks!C$9,0,IF(D404&lt;Benchmarks!D$9,1,IF(D404&lt;Benchmarks!E$9,2,IF(D404&lt;Benchmarks!F$9,3,IF(D404&lt;Benchmarks!G$9,4,IF(D404&lt;Benchmarks!H$9,5,6))))))</f>
        <v>0</v>
      </c>
      <c r="F404" s="33">
        <v>0.52554744529999997</v>
      </c>
      <c r="G404" s="31">
        <f t="shared" si="42"/>
        <v>0</v>
      </c>
      <c r="H404" s="31">
        <v>1.014</v>
      </c>
      <c r="I404" s="32">
        <f>IF(H404&lt;Benchmarks!C$8,0,IF(H404&lt;Benchmarks!D$8,1,IF(H404&lt;Benchmarks!E$8,2,IF(H404&lt;Benchmarks!F$8,3,IF(H404&lt;Benchmarks!G$8,4,IF(H404&lt;Benchmarks!H$8,5,6))))))</f>
        <v>1</v>
      </c>
      <c r="J404" s="33">
        <v>1</v>
      </c>
      <c r="K404" s="31">
        <f t="shared" si="43"/>
        <v>1</v>
      </c>
      <c r="L404" s="31">
        <v>0.219</v>
      </c>
      <c r="M404" s="32">
        <f>IF(L404&lt;Benchmarks!C$7,0,IF(L404&lt;Benchmarks!D$7,1,IF(L404&lt;Benchmarks!E$7,2,IF(L404&lt;Benchmarks!F$7,3,IF(L404&lt;Benchmarks!G$7,4,IF(L404&lt;Benchmarks!H$7,5,6))))))</f>
        <v>0</v>
      </c>
      <c r="N404" s="33">
        <v>1</v>
      </c>
      <c r="O404" s="31">
        <f t="shared" si="44"/>
        <v>0</v>
      </c>
      <c r="P404" s="31">
        <v>3.2050000000000001</v>
      </c>
      <c r="Q404" s="29">
        <f>IF(P404&lt;Benchmarks!C$5,0,IF(P404&lt;Benchmarks!D$5,1,IF(P404&lt;Benchmarks!E$5,2,IF(P404&lt;Benchmarks!F$5,3,IF(P404&lt;Benchmarks!G$5,4,IF(P404&lt;Benchmarks!H$5,5,6))))))</f>
        <v>0</v>
      </c>
      <c r="R404" s="33">
        <v>0.94525547450000003</v>
      </c>
      <c r="S404" s="31">
        <f t="shared" si="45"/>
        <v>0</v>
      </c>
      <c r="T404" s="31">
        <v>3.004</v>
      </c>
      <c r="U404" s="29">
        <f>IF(T404&lt;Benchmarks!C$6,0,IF(T404&lt;Benchmarks!D$6,1,IF(T404&lt;Benchmarks!E$6,2,IF(T404&lt;Benchmarks!F$6,3,IF(T404&lt;Benchmarks!G$6,4,IF(T404&lt;Benchmarks!H$6,5,6))))))</f>
        <v>0</v>
      </c>
      <c r="V404" s="33">
        <v>0.8076923077</v>
      </c>
      <c r="W404" s="31">
        <f t="shared" si="46"/>
        <v>0</v>
      </c>
      <c r="X404" s="31">
        <f t="shared" si="47"/>
        <v>1</v>
      </c>
      <c r="Y404" s="29">
        <v>30</v>
      </c>
      <c r="Z404" s="33">
        <f t="shared" si="48"/>
        <v>3.3333333333333333E-2</v>
      </c>
    </row>
    <row r="405" spans="1:26" x14ac:dyDescent="0.45">
      <c r="A405" s="28" t="s">
        <v>4802</v>
      </c>
      <c r="B405" s="27" t="s">
        <v>4803</v>
      </c>
      <c r="C405" s="27" t="s">
        <v>4804</v>
      </c>
      <c r="D405" s="31">
        <v>2.3069999999999999</v>
      </c>
      <c r="E405" s="32">
        <f>IF(D405&lt;Benchmarks!C$9,0,IF(D405&lt;Benchmarks!D$9,1,IF(D405&lt;Benchmarks!E$9,2,IF(D405&lt;Benchmarks!F$9,3,IF(D405&lt;Benchmarks!G$9,4,IF(D405&lt;Benchmarks!H$9,5,6))))))</f>
        <v>1</v>
      </c>
      <c r="F405" s="33">
        <v>0.64233576640000001</v>
      </c>
      <c r="G405" s="31">
        <f t="shared" si="42"/>
        <v>0.64233576640000001</v>
      </c>
      <c r="H405" s="31">
        <v>1.0980000000000001</v>
      </c>
      <c r="I405" s="32">
        <f>IF(H405&lt;Benchmarks!C$8,0,IF(H405&lt;Benchmarks!D$8,1,IF(H405&lt;Benchmarks!E$8,2,IF(H405&lt;Benchmarks!F$8,3,IF(H405&lt;Benchmarks!G$8,4,IF(H405&lt;Benchmarks!H$8,5,6))))))</f>
        <v>2</v>
      </c>
      <c r="J405" s="33">
        <v>1</v>
      </c>
      <c r="K405" s="31">
        <f t="shared" si="43"/>
        <v>2</v>
      </c>
      <c r="L405" s="31">
        <v>0.38600000000000001</v>
      </c>
      <c r="M405" s="32">
        <f>IF(L405&lt;Benchmarks!C$7,0,IF(L405&lt;Benchmarks!D$7,1,IF(L405&lt;Benchmarks!E$7,2,IF(L405&lt;Benchmarks!F$7,3,IF(L405&lt;Benchmarks!G$7,4,IF(L405&lt;Benchmarks!H$7,5,6))))))</f>
        <v>2</v>
      </c>
      <c r="N405" s="33">
        <v>1</v>
      </c>
      <c r="O405" s="31">
        <f t="shared" si="44"/>
        <v>2</v>
      </c>
      <c r="P405" s="31">
        <v>3.7909999999999999</v>
      </c>
      <c r="Q405" s="29">
        <f>IF(P405&lt;Benchmarks!C$5,0,IF(P405&lt;Benchmarks!D$5,1,IF(P405&lt;Benchmarks!E$5,2,IF(P405&lt;Benchmarks!F$5,3,IF(P405&lt;Benchmarks!G$5,4,IF(P405&lt;Benchmarks!H$5,5,6))))))</f>
        <v>1</v>
      </c>
      <c r="R405" s="33">
        <v>0.79927007299999997</v>
      </c>
      <c r="S405" s="31">
        <f t="shared" si="45"/>
        <v>0.79927007299999997</v>
      </c>
      <c r="T405" s="31">
        <v>3.3969999999999998</v>
      </c>
      <c r="U405" s="29">
        <f>IF(T405&lt;Benchmarks!C$6,0,IF(T405&lt;Benchmarks!D$6,1,IF(T405&lt;Benchmarks!E$6,2,IF(T405&lt;Benchmarks!F$6,3,IF(T405&lt;Benchmarks!G$6,4,IF(T405&lt;Benchmarks!H$6,5,6))))))</f>
        <v>1</v>
      </c>
      <c r="V405" s="33">
        <v>0.48717948719999998</v>
      </c>
      <c r="W405" s="31">
        <f t="shared" si="46"/>
        <v>0.48717948719999998</v>
      </c>
      <c r="X405" s="31">
        <f t="shared" si="47"/>
        <v>5.9287853265999999</v>
      </c>
      <c r="Y405" s="29">
        <v>30</v>
      </c>
      <c r="Z405" s="33">
        <f t="shared" si="48"/>
        <v>0.19762617755333334</v>
      </c>
    </row>
    <row r="406" spans="1:26" x14ac:dyDescent="0.45">
      <c r="A406" s="28" t="s">
        <v>2934</v>
      </c>
      <c r="B406" s="27" t="s">
        <v>2935</v>
      </c>
      <c r="C406" s="27" t="s">
        <v>2936</v>
      </c>
      <c r="D406" s="31">
        <v>3.1669999999999998</v>
      </c>
      <c r="E406" s="32">
        <f>IF(D406&lt;Benchmarks!C$9,0,IF(D406&lt;Benchmarks!D$9,1,IF(D406&lt;Benchmarks!E$9,2,IF(D406&lt;Benchmarks!F$9,3,IF(D406&lt;Benchmarks!G$9,4,IF(D406&lt;Benchmarks!H$9,5,6))))))</f>
        <v>6</v>
      </c>
      <c r="F406" s="33">
        <v>0.77737226280000005</v>
      </c>
      <c r="G406" s="31">
        <f t="shared" si="42"/>
        <v>4.6642335768000001</v>
      </c>
      <c r="H406" s="31">
        <v>1.456</v>
      </c>
      <c r="I406" s="32">
        <f>IF(H406&lt;Benchmarks!C$8,0,IF(H406&lt;Benchmarks!D$8,1,IF(H406&lt;Benchmarks!E$8,2,IF(H406&lt;Benchmarks!F$8,3,IF(H406&lt;Benchmarks!G$8,4,IF(H406&lt;Benchmarks!H$8,5,6))))))</f>
        <v>6</v>
      </c>
      <c r="J406" s="33">
        <v>1</v>
      </c>
      <c r="K406" s="31">
        <f t="shared" si="43"/>
        <v>6</v>
      </c>
      <c r="L406" s="31">
        <v>0.35799999999999998</v>
      </c>
      <c r="M406" s="32">
        <f>IF(L406&lt;Benchmarks!C$7,0,IF(L406&lt;Benchmarks!D$7,1,IF(L406&lt;Benchmarks!E$7,2,IF(L406&lt;Benchmarks!F$7,3,IF(L406&lt;Benchmarks!G$7,4,IF(L406&lt;Benchmarks!H$7,5,6))))))</f>
        <v>1</v>
      </c>
      <c r="N406" s="33">
        <v>1</v>
      </c>
      <c r="O406" s="31">
        <f t="shared" si="44"/>
        <v>1</v>
      </c>
      <c r="P406" s="31">
        <v>4.9809999999999999</v>
      </c>
      <c r="Q406" s="29">
        <f>IF(P406&lt;Benchmarks!C$5,0,IF(P406&lt;Benchmarks!D$5,1,IF(P406&lt;Benchmarks!E$5,2,IF(P406&lt;Benchmarks!F$5,3,IF(P406&lt;Benchmarks!G$5,4,IF(P406&lt;Benchmarks!H$5,5,6))))))</f>
        <v>6</v>
      </c>
      <c r="R406" s="33">
        <v>0.8211678832</v>
      </c>
      <c r="S406" s="31">
        <f t="shared" si="45"/>
        <v>4.9270072991999996</v>
      </c>
      <c r="T406" s="31">
        <v>4.5629999999999997</v>
      </c>
      <c r="U406" s="29">
        <f>IF(T406&lt;Benchmarks!C$6,0,IF(T406&lt;Benchmarks!D$6,1,IF(T406&lt;Benchmarks!E$6,2,IF(T406&lt;Benchmarks!F$6,3,IF(T406&lt;Benchmarks!G$6,4,IF(T406&lt;Benchmarks!H$6,5,6))))))</f>
        <v>6</v>
      </c>
      <c r="V406" s="33">
        <v>0.67948717950000004</v>
      </c>
      <c r="W406" s="31">
        <f t="shared" si="46"/>
        <v>4.076923077</v>
      </c>
      <c r="X406" s="31">
        <f t="shared" si="47"/>
        <v>20.668163953000001</v>
      </c>
      <c r="Y406" s="29">
        <v>30</v>
      </c>
      <c r="Z406" s="33">
        <f t="shared" si="48"/>
        <v>0.68893879843333339</v>
      </c>
    </row>
    <row r="407" spans="1:26" x14ac:dyDescent="0.45">
      <c r="A407" s="28" t="s">
        <v>2473</v>
      </c>
      <c r="B407" s="27" t="s">
        <v>2474</v>
      </c>
      <c r="C407" s="27" t="s">
        <v>2475</v>
      </c>
      <c r="D407" s="31">
        <v>2.5950000000000002</v>
      </c>
      <c r="E407" s="32">
        <f>IF(D407&lt;Benchmarks!C$9,0,IF(D407&lt;Benchmarks!D$9,1,IF(D407&lt;Benchmarks!E$9,2,IF(D407&lt;Benchmarks!F$9,3,IF(D407&lt;Benchmarks!G$9,4,IF(D407&lt;Benchmarks!H$9,5,6))))))</f>
        <v>4</v>
      </c>
      <c r="F407" s="33">
        <v>0.71897810220000002</v>
      </c>
      <c r="G407" s="31">
        <f t="shared" si="42"/>
        <v>2.8759124088000001</v>
      </c>
      <c r="H407" s="31">
        <v>1.165</v>
      </c>
      <c r="I407" s="32">
        <f>IF(H407&lt;Benchmarks!C$8,0,IF(H407&lt;Benchmarks!D$8,1,IF(H407&lt;Benchmarks!E$8,2,IF(H407&lt;Benchmarks!F$8,3,IF(H407&lt;Benchmarks!G$8,4,IF(H407&lt;Benchmarks!H$8,5,6))))))</f>
        <v>4</v>
      </c>
      <c r="J407" s="33">
        <v>1</v>
      </c>
      <c r="K407" s="31">
        <f t="shared" si="43"/>
        <v>4</v>
      </c>
      <c r="L407" s="31">
        <v>0.42899999999999999</v>
      </c>
      <c r="M407" s="32">
        <f>IF(L407&lt;Benchmarks!C$7,0,IF(L407&lt;Benchmarks!D$7,1,IF(L407&lt;Benchmarks!E$7,2,IF(L407&lt;Benchmarks!F$7,3,IF(L407&lt;Benchmarks!G$7,4,IF(L407&lt;Benchmarks!H$7,5,6))))))</f>
        <v>3</v>
      </c>
      <c r="N407" s="33">
        <v>1</v>
      </c>
      <c r="O407" s="31">
        <f t="shared" si="44"/>
        <v>3</v>
      </c>
      <c r="P407" s="31">
        <v>4.1890000000000001</v>
      </c>
      <c r="Q407" s="29">
        <f>IF(P407&lt;Benchmarks!C$5,0,IF(P407&lt;Benchmarks!D$5,1,IF(P407&lt;Benchmarks!E$5,2,IF(P407&lt;Benchmarks!F$5,3,IF(P407&lt;Benchmarks!G$5,4,IF(P407&lt;Benchmarks!H$5,5,6))))))</f>
        <v>4</v>
      </c>
      <c r="R407" s="33">
        <v>0.87591240879999999</v>
      </c>
      <c r="S407" s="31">
        <f t="shared" si="45"/>
        <v>3.5036496351999999</v>
      </c>
      <c r="T407" s="31">
        <v>3.9420000000000002</v>
      </c>
      <c r="U407" s="29">
        <f>IF(T407&lt;Benchmarks!C$6,0,IF(T407&lt;Benchmarks!D$6,1,IF(T407&lt;Benchmarks!E$6,2,IF(T407&lt;Benchmarks!F$6,3,IF(T407&lt;Benchmarks!G$6,4,IF(T407&lt;Benchmarks!H$6,5,6))))))</f>
        <v>5</v>
      </c>
      <c r="V407" s="33">
        <v>0.83333333330000003</v>
      </c>
      <c r="W407" s="31">
        <f t="shared" si="46"/>
        <v>4.1666666665000003</v>
      </c>
      <c r="X407" s="31">
        <f t="shared" si="47"/>
        <v>17.546228710499999</v>
      </c>
      <c r="Y407" s="29">
        <v>30</v>
      </c>
      <c r="Z407" s="33">
        <f t="shared" si="48"/>
        <v>0.58487429034999994</v>
      </c>
    </row>
    <row r="408" spans="1:26" x14ac:dyDescent="0.45">
      <c r="A408" s="28" t="s">
        <v>2407</v>
      </c>
      <c r="B408" s="27" t="s">
        <v>2408</v>
      </c>
      <c r="C408" s="27" t="s">
        <v>2409</v>
      </c>
      <c r="D408" s="31">
        <v>4.3</v>
      </c>
      <c r="E408" s="32">
        <f>IF(D408&lt;Benchmarks!C$9,0,IF(D408&lt;Benchmarks!D$9,1,IF(D408&lt;Benchmarks!E$9,2,IF(D408&lt;Benchmarks!F$9,3,IF(D408&lt;Benchmarks!G$9,4,IF(D408&lt;Benchmarks!H$9,5,6))))))</f>
        <v>6</v>
      </c>
      <c r="F408" s="33">
        <v>1</v>
      </c>
      <c r="G408" s="31">
        <f t="shared" si="42"/>
        <v>6</v>
      </c>
      <c r="H408" s="31">
        <v>1.173</v>
      </c>
      <c r="I408" s="32">
        <f>IF(H408&lt;Benchmarks!C$8,0,IF(H408&lt;Benchmarks!D$8,1,IF(H408&lt;Benchmarks!E$8,2,IF(H408&lt;Benchmarks!F$8,3,IF(H408&lt;Benchmarks!G$8,4,IF(H408&lt;Benchmarks!H$8,5,6))))))</f>
        <v>4</v>
      </c>
      <c r="J408" s="33">
        <v>1</v>
      </c>
      <c r="K408" s="31">
        <f t="shared" si="43"/>
        <v>4</v>
      </c>
      <c r="L408" s="31">
        <v>0.248</v>
      </c>
      <c r="M408" s="32">
        <f>IF(L408&lt;Benchmarks!C$7,0,IF(L408&lt;Benchmarks!D$7,1,IF(L408&lt;Benchmarks!E$7,2,IF(L408&lt;Benchmarks!F$7,3,IF(L408&lt;Benchmarks!G$7,4,IF(L408&lt;Benchmarks!H$7,5,6))))))</f>
        <v>0</v>
      </c>
      <c r="N408" s="33">
        <v>1</v>
      </c>
      <c r="O408" s="31">
        <f t="shared" si="44"/>
        <v>0</v>
      </c>
      <c r="P408" s="31">
        <v>5.7210000000000001</v>
      </c>
      <c r="Q408" s="29">
        <f>IF(P408&lt;Benchmarks!C$5,0,IF(P408&lt;Benchmarks!D$5,1,IF(P408&lt;Benchmarks!E$5,2,IF(P408&lt;Benchmarks!F$5,3,IF(P408&lt;Benchmarks!G$5,4,IF(P408&lt;Benchmarks!H$5,5,6))))))</f>
        <v>6</v>
      </c>
      <c r="R408" s="33">
        <v>1</v>
      </c>
      <c r="S408" s="31">
        <f t="shared" si="45"/>
        <v>6</v>
      </c>
      <c r="T408" s="31">
        <v>5.4009999999999998</v>
      </c>
      <c r="U408" s="29">
        <f>IF(T408&lt;Benchmarks!C$6,0,IF(T408&lt;Benchmarks!D$6,1,IF(T408&lt;Benchmarks!E$6,2,IF(T408&lt;Benchmarks!F$6,3,IF(T408&lt;Benchmarks!G$6,4,IF(T408&lt;Benchmarks!H$6,5,6))))))</f>
        <v>6</v>
      </c>
      <c r="V408" s="33">
        <v>1</v>
      </c>
      <c r="W408" s="31">
        <f t="shared" si="46"/>
        <v>6</v>
      </c>
      <c r="X408" s="31">
        <f t="shared" si="47"/>
        <v>22</v>
      </c>
      <c r="Y408" s="29">
        <v>30</v>
      </c>
      <c r="Z408" s="33">
        <f t="shared" si="48"/>
        <v>0.73333333333333328</v>
      </c>
    </row>
    <row r="409" spans="1:26" x14ac:dyDescent="0.45">
      <c r="A409" s="28" t="s">
        <v>3084</v>
      </c>
      <c r="B409" s="27" t="s">
        <v>3085</v>
      </c>
      <c r="C409" s="27" t="s">
        <v>3086</v>
      </c>
      <c r="D409" s="31">
        <v>3.274</v>
      </c>
      <c r="E409" s="32">
        <f>IF(D409&lt;Benchmarks!C$9,0,IF(D409&lt;Benchmarks!D$9,1,IF(D409&lt;Benchmarks!E$9,2,IF(D409&lt;Benchmarks!F$9,3,IF(D409&lt;Benchmarks!G$9,4,IF(D409&lt;Benchmarks!H$9,5,6))))))</f>
        <v>6</v>
      </c>
      <c r="F409" s="33">
        <v>0.96715328469999995</v>
      </c>
      <c r="G409" s="31">
        <f t="shared" si="42"/>
        <v>5.8029197081999992</v>
      </c>
      <c r="H409" s="31">
        <v>1.123</v>
      </c>
      <c r="I409" s="32">
        <f>IF(H409&lt;Benchmarks!C$8,0,IF(H409&lt;Benchmarks!D$8,1,IF(H409&lt;Benchmarks!E$8,2,IF(H409&lt;Benchmarks!F$8,3,IF(H409&lt;Benchmarks!G$8,4,IF(H409&lt;Benchmarks!H$8,5,6))))))</f>
        <v>3</v>
      </c>
      <c r="J409" s="33">
        <v>1</v>
      </c>
      <c r="K409" s="31">
        <f t="shared" si="43"/>
        <v>3</v>
      </c>
      <c r="L409" s="31">
        <v>0.19500000000000001</v>
      </c>
      <c r="M409" s="32">
        <f>IF(L409&lt;Benchmarks!C$7,0,IF(L409&lt;Benchmarks!D$7,1,IF(L409&lt;Benchmarks!E$7,2,IF(L409&lt;Benchmarks!F$7,3,IF(L409&lt;Benchmarks!G$7,4,IF(L409&lt;Benchmarks!H$7,5,6))))))</f>
        <v>0</v>
      </c>
      <c r="N409" s="33">
        <v>1</v>
      </c>
      <c r="O409" s="31">
        <f t="shared" si="44"/>
        <v>0</v>
      </c>
      <c r="P409" s="31">
        <v>4.5919999999999996</v>
      </c>
      <c r="Q409" s="29">
        <f>IF(P409&lt;Benchmarks!C$5,0,IF(P409&lt;Benchmarks!D$5,1,IF(P409&lt;Benchmarks!E$5,2,IF(P409&lt;Benchmarks!F$5,3,IF(P409&lt;Benchmarks!G$5,4,IF(P409&lt;Benchmarks!H$5,5,6))))))</f>
        <v>5</v>
      </c>
      <c r="R409" s="33">
        <v>0.83576642339999996</v>
      </c>
      <c r="S409" s="31">
        <f t="shared" si="45"/>
        <v>4.1788321169999998</v>
      </c>
      <c r="T409" s="31">
        <v>4.4340000000000002</v>
      </c>
      <c r="U409" s="29">
        <f>IF(T409&lt;Benchmarks!C$6,0,IF(T409&lt;Benchmarks!D$6,1,IF(T409&lt;Benchmarks!E$6,2,IF(T409&lt;Benchmarks!F$6,3,IF(T409&lt;Benchmarks!G$6,4,IF(T409&lt;Benchmarks!H$6,5,6))))))</f>
        <v>6</v>
      </c>
      <c r="V409" s="33">
        <v>0.8076923077</v>
      </c>
      <c r="W409" s="31">
        <f t="shared" si="46"/>
        <v>4.8461538462</v>
      </c>
      <c r="X409" s="31">
        <f t="shared" si="47"/>
        <v>17.827905671399996</v>
      </c>
      <c r="Y409" s="29">
        <v>30</v>
      </c>
      <c r="Z409" s="33">
        <f t="shared" si="48"/>
        <v>0.59426352237999991</v>
      </c>
    </row>
    <row r="410" spans="1:26" x14ac:dyDescent="0.45">
      <c r="A410" s="28" t="s">
        <v>210</v>
      </c>
      <c r="B410" s="27" t="s">
        <v>211</v>
      </c>
      <c r="C410" s="27" t="s">
        <v>212</v>
      </c>
      <c r="D410" s="31">
        <v>2.8010000000000002</v>
      </c>
      <c r="E410" s="32">
        <f>IF(D410&lt;Benchmarks!C$9,0,IF(D410&lt;Benchmarks!D$9,1,IF(D410&lt;Benchmarks!E$9,2,IF(D410&lt;Benchmarks!F$9,3,IF(D410&lt;Benchmarks!G$9,4,IF(D410&lt;Benchmarks!H$9,5,6))))))</f>
        <v>5</v>
      </c>
      <c r="F410" s="33">
        <v>0.8394160584</v>
      </c>
      <c r="G410" s="31">
        <f t="shared" si="42"/>
        <v>4.1970802919999999</v>
      </c>
      <c r="H410" s="31">
        <v>1.2749999999999999</v>
      </c>
      <c r="I410" s="32">
        <f>IF(H410&lt;Benchmarks!C$8,0,IF(H410&lt;Benchmarks!D$8,1,IF(H410&lt;Benchmarks!E$8,2,IF(H410&lt;Benchmarks!F$8,3,IF(H410&lt;Benchmarks!G$8,4,IF(H410&lt;Benchmarks!H$8,5,6))))))</f>
        <v>5</v>
      </c>
      <c r="J410" s="33">
        <v>1</v>
      </c>
      <c r="K410" s="31">
        <f t="shared" si="43"/>
        <v>5</v>
      </c>
      <c r="L410" s="31">
        <v>0.36899999999999999</v>
      </c>
      <c r="M410" s="32">
        <f>IF(L410&lt;Benchmarks!C$7,0,IF(L410&lt;Benchmarks!D$7,1,IF(L410&lt;Benchmarks!E$7,2,IF(L410&lt;Benchmarks!F$7,3,IF(L410&lt;Benchmarks!G$7,4,IF(L410&lt;Benchmarks!H$7,5,6))))))</f>
        <v>2</v>
      </c>
      <c r="N410" s="33">
        <v>1</v>
      </c>
      <c r="O410" s="31">
        <f t="shared" si="44"/>
        <v>2</v>
      </c>
      <c r="P410" s="31">
        <v>4.4450000000000003</v>
      </c>
      <c r="Q410" s="29">
        <f>IF(P410&lt;Benchmarks!C$5,0,IF(P410&lt;Benchmarks!D$5,1,IF(P410&lt;Benchmarks!E$5,2,IF(P410&lt;Benchmarks!F$5,3,IF(P410&lt;Benchmarks!G$5,4,IF(P410&lt;Benchmarks!H$5,5,6))))))</f>
        <v>5</v>
      </c>
      <c r="R410" s="33">
        <v>0.91605839420000001</v>
      </c>
      <c r="S410" s="31">
        <f t="shared" si="45"/>
        <v>4.5802919710000003</v>
      </c>
      <c r="T410" s="31">
        <v>4.0279999999999996</v>
      </c>
      <c r="U410" s="29">
        <f>IF(T410&lt;Benchmarks!C$6,0,IF(T410&lt;Benchmarks!D$6,1,IF(T410&lt;Benchmarks!E$6,2,IF(T410&lt;Benchmarks!F$6,3,IF(T410&lt;Benchmarks!G$6,4,IF(T410&lt;Benchmarks!H$6,5,6))))))</f>
        <v>5</v>
      </c>
      <c r="V410" s="33">
        <v>0.87179487180000004</v>
      </c>
      <c r="W410" s="31">
        <f t="shared" si="46"/>
        <v>4.3589743590000003</v>
      </c>
      <c r="X410" s="31">
        <f t="shared" si="47"/>
        <v>20.136346622000001</v>
      </c>
      <c r="Y410" s="29">
        <v>30</v>
      </c>
      <c r="Z410" s="33">
        <f t="shared" si="48"/>
        <v>0.67121155406666666</v>
      </c>
    </row>
    <row r="411" spans="1:26" x14ac:dyDescent="0.45">
      <c r="A411" s="28" t="s">
        <v>3722</v>
      </c>
      <c r="B411" s="27" t="s">
        <v>3723</v>
      </c>
      <c r="C411" s="27" t="s">
        <v>3724</v>
      </c>
      <c r="D411" s="31">
        <v>2.9279999999999999</v>
      </c>
      <c r="E411" s="32">
        <f>IF(D411&lt;Benchmarks!C$9,0,IF(D411&lt;Benchmarks!D$9,1,IF(D411&lt;Benchmarks!E$9,2,IF(D411&lt;Benchmarks!F$9,3,IF(D411&lt;Benchmarks!G$9,4,IF(D411&lt;Benchmarks!H$9,5,6))))))</f>
        <v>5</v>
      </c>
      <c r="F411" s="33">
        <v>0.92335766419999998</v>
      </c>
      <c r="G411" s="31">
        <f t="shared" si="42"/>
        <v>4.6167883209999996</v>
      </c>
      <c r="H411" s="31">
        <v>1.0189999999999999</v>
      </c>
      <c r="I411" s="32">
        <f>IF(H411&lt;Benchmarks!C$8,0,IF(H411&lt;Benchmarks!D$8,1,IF(H411&lt;Benchmarks!E$8,2,IF(H411&lt;Benchmarks!F$8,3,IF(H411&lt;Benchmarks!G$8,4,IF(H411&lt;Benchmarks!H$8,5,6))))))</f>
        <v>1</v>
      </c>
      <c r="J411" s="33">
        <v>1</v>
      </c>
      <c r="K411" s="31">
        <f t="shared" si="43"/>
        <v>1</v>
      </c>
      <c r="L411" s="31">
        <v>0.376</v>
      </c>
      <c r="M411" s="32">
        <f>IF(L411&lt;Benchmarks!C$7,0,IF(L411&lt;Benchmarks!D$7,1,IF(L411&lt;Benchmarks!E$7,2,IF(L411&lt;Benchmarks!F$7,3,IF(L411&lt;Benchmarks!G$7,4,IF(L411&lt;Benchmarks!H$7,5,6))))))</f>
        <v>2</v>
      </c>
      <c r="N411" s="33">
        <v>1</v>
      </c>
      <c r="O411" s="31">
        <f t="shared" si="44"/>
        <v>2</v>
      </c>
      <c r="P411" s="31">
        <v>4.3239999999999998</v>
      </c>
      <c r="Q411" s="29">
        <f>IF(P411&lt;Benchmarks!C$5,0,IF(P411&lt;Benchmarks!D$5,1,IF(P411&lt;Benchmarks!E$5,2,IF(P411&lt;Benchmarks!F$5,3,IF(P411&lt;Benchmarks!G$5,4,IF(P411&lt;Benchmarks!H$5,5,6))))))</f>
        <v>4</v>
      </c>
      <c r="R411" s="33">
        <v>0.79197080289999999</v>
      </c>
      <c r="S411" s="31">
        <f t="shared" si="45"/>
        <v>3.1678832116</v>
      </c>
      <c r="T411" s="31">
        <v>3.923</v>
      </c>
      <c r="U411" s="29">
        <f>IF(T411&lt;Benchmarks!C$6,0,IF(T411&lt;Benchmarks!D$6,1,IF(T411&lt;Benchmarks!E$6,2,IF(T411&lt;Benchmarks!F$6,3,IF(T411&lt;Benchmarks!G$6,4,IF(T411&lt;Benchmarks!H$6,5,6))))))</f>
        <v>5</v>
      </c>
      <c r="V411" s="33">
        <v>0.5769230769</v>
      </c>
      <c r="W411" s="31">
        <f t="shared" si="46"/>
        <v>2.8846153845</v>
      </c>
      <c r="X411" s="31">
        <f t="shared" si="47"/>
        <v>13.669286917099999</v>
      </c>
      <c r="Y411" s="29">
        <v>30</v>
      </c>
      <c r="Z411" s="33">
        <f t="shared" si="48"/>
        <v>0.45564289723666662</v>
      </c>
    </row>
    <row r="412" spans="1:26" x14ac:dyDescent="0.45">
      <c r="A412" s="28" t="s">
        <v>4418</v>
      </c>
      <c r="B412" s="27" t="s">
        <v>4419</v>
      </c>
      <c r="C412" s="27" t="s">
        <v>4420</v>
      </c>
      <c r="D412" s="31">
        <v>2.794</v>
      </c>
      <c r="E412" s="32">
        <f>IF(D412&lt;Benchmarks!C$9,0,IF(D412&lt;Benchmarks!D$9,1,IF(D412&lt;Benchmarks!E$9,2,IF(D412&lt;Benchmarks!F$9,3,IF(D412&lt;Benchmarks!G$9,4,IF(D412&lt;Benchmarks!H$9,5,6))))))</f>
        <v>5</v>
      </c>
      <c r="F412" s="33">
        <v>0.9051094891</v>
      </c>
      <c r="G412" s="31">
        <f t="shared" si="42"/>
        <v>4.5255474455</v>
      </c>
      <c r="H412" s="31">
        <v>1.01</v>
      </c>
      <c r="I412" s="32">
        <f>IF(H412&lt;Benchmarks!C$8,0,IF(H412&lt;Benchmarks!D$8,1,IF(H412&lt;Benchmarks!E$8,2,IF(H412&lt;Benchmarks!F$8,3,IF(H412&lt;Benchmarks!G$8,4,IF(H412&lt;Benchmarks!H$8,5,6))))))</f>
        <v>1</v>
      </c>
      <c r="J412" s="33">
        <v>1</v>
      </c>
      <c r="K412" s="31">
        <f t="shared" si="43"/>
        <v>1</v>
      </c>
      <c r="L412" s="31">
        <v>0.69799999999999995</v>
      </c>
      <c r="M412" s="32">
        <f>IF(L412&lt;Benchmarks!C$7,0,IF(L412&lt;Benchmarks!D$7,1,IF(L412&lt;Benchmarks!E$7,2,IF(L412&lt;Benchmarks!F$7,3,IF(L412&lt;Benchmarks!G$7,4,IF(L412&lt;Benchmarks!H$7,5,6))))))</f>
        <v>5</v>
      </c>
      <c r="N412" s="33">
        <v>1</v>
      </c>
      <c r="O412" s="31">
        <f t="shared" si="44"/>
        <v>5</v>
      </c>
      <c r="P412" s="31">
        <v>4.5019999999999998</v>
      </c>
      <c r="Q412" s="29">
        <f>IF(P412&lt;Benchmarks!C$5,0,IF(P412&lt;Benchmarks!D$5,1,IF(P412&lt;Benchmarks!E$5,2,IF(P412&lt;Benchmarks!F$5,3,IF(P412&lt;Benchmarks!G$5,4,IF(P412&lt;Benchmarks!H$5,5,6))))))</f>
        <v>5</v>
      </c>
      <c r="R412" s="33">
        <v>0.96715328469999995</v>
      </c>
      <c r="S412" s="31">
        <f t="shared" si="45"/>
        <v>4.8357664235</v>
      </c>
      <c r="T412" s="31">
        <v>4.0679999999999996</v>
      </c>
      <c r="U412" s="29">
        <f>IF(T412&lt;Benchmarks!C$6,0,IF(T412&lt;Benchmarks!D$6,1,IF(T412&lt;Benchmarks!E$6,2,IF(T412&lt;Benchmarks!F$6,3,IF(T412&lt;Benchmarks!G$6,4,IF(T412&lt;Benchmarks!H$6,5,6))))))</f>
        <v>5</v>
      </c>
      <c r="V412" s="33">
        <v>0.91025641030000004</v>
      </c>
      <c r="W412" s="31">
        <f t="shared" si="46"/>
        <v>4.5512820515000003</v>
      </c>
      <c r="X412" s="31">
        <f t="shared" si="47"/>
        <v>19.912595920499999</v>
      </c>
      <c r="Y412" s="29">
        <v>30</v>
      </c>
      <c r="Z412" s="33">
        <f t="shared" si="48"/>
        <v>0.66375319734999993</v>
      </c>
    </row>
    <row r="413" spans="1:26" x14ac:dyDescent="0.45">
      <c r="A413" s="28" t="s">
        <v>4807</v>
      </c>
      <c r="B413" s="27" t="s">
        <v>4808</v>
      </c>
      <c r="C413" s="27" t="s">
        <v>4809</v>
      </c>
      <c r="D413" s="31">
        <v>2.7090000000000001</v>
      </c>
      <c r="E413" s="32">
        <f>IF(D413&lt;Benchmarks!C$9,0,IF(D413&lt;Benchmarks!D$9,1,IF(D413&lt;Benchmarks!E$9,2,IF(D413&lt;Benchmarks!F$9,3,IF(D413&lt;Benchmarks!G$9,4,IF(D413&lt;Benchmarks!H$9,5,6))))))</f>
        <v>4</v>
      </c>
      <c r="F413" s="33">
        <v>0.90145985399999995</v>
      </c>
      <c r="G413" s="31">
        <f t="shared" si="42"/>
        <v>3.6058394159999998</v>
      </c>
      <c r="H413" s="31">
        <v>1.319</v>
      </c>
      <c r="I413" s="32">
        <f>IF(H413&lt;Benchmarks!C$8,0,IF(H413&lt;Benchmarks!D$8,1,IF(H413&lt;Benchmarks!E$8,2,IF(H413&lt;Benchmarks!F$8,3,IF(H413&lt;Benchmarks!G$8,4,IF(H413&lt;Benchmarks!H$8,5,6))))))</f>
        <v>5</v>
      </c>
      <c r="J413" s="33">
        <v>1</v>
      </c>
      <c r="K413" s="31">
        <f t="shared" si="43"/>
        <v>5</v>
      </c>
      <c r="L413" s="31">
        <v>0.28299999999999997</v>
      </c>
      <c r="M413" s="32">
        <f>IF(L413&lt;Benchmarks!C$7,0,IF(L413&lt;Benchmarks!D$7,1,IF(L413&lt;Benchmarks!E$7,2,IF(L413&lt;Benchmarks!F$7,3,IF(L413&lt;Benchmarks!G$7,4,IF(L413&lt;Benchmarks!H$7,5,6))))))</f>
        <v>0</v>
      </c>
      <c r="N413" s="33">
        <v>1</v>
      </c>
      <c r="O413" s="31">
        <f t="shared" si="44"/>
        <v>0</v>
      </c>
      <c r="P413" s="31">
        <v>4.3109999999999999</v>
      </c>
      <c r="Q413" s="29">
        <f>IF(P413&lt;Benchmarks!C$5,0,IF(P413&lt;Benchmarks!D$5,1,IF(P413&lt;Benchmarks!E$5,2,IF(P413&lt;Benchmarks!F$5,3,IF(P413&lt;Benchmarks!G$5,4,IF(P413&lt;Benchmarks!H$5,5,6))))))</f>
        <v>4</v>
      </c>
      <c r="R413" s="33">
        <v>0.93795620440000005</v>
      </c>
      <c r="S413" s="31">
        <f t="shared" si="45"/>
        <v>3.7518248176000002</v>
      </c>
      <c r="T413" s="31">
        <v>3.7759999999999998</v>
      </c>
      <c r="U413" s="29">
        <f>IF(T413&lt;Benchmarks!C$6,0,IF(T413&lt;Benchmarks!D$6,1,IF(T413&lt;Benchmarks!E$6,2,IF(T413&lt;Benchmarks!F$6,3,IF(T413&lt;Benchmarks!G$6,4,IF(T413&lt;Benchmarks!H$6,5,6))))))</f>
        <v>4</v>
      </c>
      <c r="V413" s="33">
        <v>0.79487179490000004</v>
      </c>
      <c r="W413" s="31">
        <f t="shared" si="46"/>
        <v>3.1794871796000002</v>
      </c>
      <c r="X413" s="31">
        <f t="shared" si="47"/>
        <v>15.5371514132</v>
      </c>
      <c r="Y413" s="29">
        <v>30</v>
      </c>
      <c r="Z413" s="33">
        <f t="shared" si="48"/>
        <v>0.51790504710666663</v>
      </c>
    </row>
    <row r="414" spans="1:26" x14ac:dyDescent="0.45">
      <c r="A414" s="28" t="s">
        <v>1204</v>
      </c>
      <c r="B414" s="27" t="s">
        <v>1205</v>
      </c>
      <c r="C414" s="27" t="s">
        <v>1206</v>
      </c>
      <c r="D414" s="31">
        <v>2.3559999999999999</v>
      </c>
      <c r="E414" s="32">
        <f>IF(D414&lt;Benchmarks!C$9,0,IF(D414&lt;Benchmarks!D$9,1,IF(D414&lt;Benchmarks!E$9,2,IF(D414&lt;Benchmarks!F$9,3,IF(D414&lt;Benchmarks!G$9,4,IF(D414&lt;Benchmarks!H$9,5,6))))))</f>
        <v>2</v>
      </c>
      <c r="F414" s="33">
        <v>0.79562043800000004</v>
      </c>
      <c r="G414" s="31">
        <f t="shared" si="42"/>
        <v>1.5912408760000001</v>
      </c>
      <c r="H414" s="31">
        <v>1.4970000000000001</v>
      </c>
      <c r="I414" s="32">
        <f>IF(H414&lt;Benchmarks!C$8,0,IF(H414&lt;Benchmarks!D$8,1,IF(H414&lt;Benchmarks!E$8,2,IF(H414&lt;Benchmarks!F$8,3,IF(H414&lt;Benchmarks!G$8,4,IF(H414&lt;Benchmarks!H$8,5,6))))))</f>
        <v>6</v>
      </c>
      <c r="J414" s="33">
        <v>1</v>
      </c>
      <c r="K414" s="31">
        <f t="shared" si="43"/>
        <v>6</v>
      </c>
      <c r="L414" s="31">
        <v>0.53500000000000003</v>
      </c>
      <c r="M414" s="32">
        <f>IF(L414&lt;Benchmarks!C$7,0,IF(L414&lt;Benchmarks!D$7,1,IF(L414&lt;Benchmarks!E$7,2,IF(L414&lt;Benchmarks!F$7,3,IF(L414&lt;Benchmarks!G$7,4,IF(L414&lt;Benchmarks!H$7,5,6))))))</f>
        <v>4</v>
      </c>
      <c r="N414" s="33">
        <v>1</v>
      </c>
      <c r="O414" s="31">
        <f t="shared" si="44"/>
        <v>4</v>
      </c>
      <c r="P414" s="31">
        <v>4.3890000000000002</v>
      </c>
      <c r="Q414" s="29">
        <f>IF(P414&lt;Benchmarks!C$5,0,IF(P414&lt;Benchmarks!D$5,1,IF(P414&lt;Benchmarks!E$5,2,IF(P414&lt;Benchmarks!F$5,3,IF(P414&lt;Benchmarks!G$5,4,IF(P414&lt;Benchmarks!H$5,5,6))))))</f>
        <v>5</v>
      </c>
      <c r="R414" s="33">
        <v>1</v>
      </c>
      <c r="S414" s="31">
        <f t="shared" si="45"/>
        <v>5</v>
      </c>
      <c r="T414" s="31">
        <v>3.8039999999999998</v>
      </c>
      <c r="U414" s="29">
        <f>IF(T414&lt;Benchmarks!C$6,0,IF(T414&lt;Benchmarks!D$6,1,IF(T414&lt;Benchmarks!E$6,2,IF(T414&lt;Benchmarks!F$6,3,IF(T414&lt;Benchmarks!G$6,4,IF(T414&lt;Benchmarks!H$6,5,6))))))</f>
        <v>4</v>
      </c>
      <c r="V414" s="33">
        <v>1</v>
      </c>
      <c r="W414" s="31">
        <f t="shared" si="46"/>
        <v>4</v>
      </c>
      <c r="X414" s="31">
        <f t="shared" si="47"/>
        <v>20.591240876000001</v>
      </c>
      <c r="Y414" s="29">
        <v>30</v>
      </c>
      <c r="Z414" s="33">
        <f t="shared" si="48"/>
        <v>0.68637469586666666</v>
      </c>
    </row>
    <row r="415" spans="1:26" x14ac:dyDescent="0.45">
      <c r="A415" s="28" t="s">
        <v>4428</v>
      </c>
      <c r="B415" s="27" t="s">
        <v>4429</v>
      </c>
      <c r="C415" s="27" t="s">
        <v>4430</v>
      </c>
      <c r="D415" s="31">
        <v>2.46</v>
      </c>
      <c r="E415" s="32">
        <f>IF(D415&lt;Benchmarks!C$9,0,IF(D415&lt;Benchmarks!D$9,1,IF(D415&lt;Benchmarks!E$9,2,IF(D415&lt;Benchmarks!F$9,3,IF(D415&lt;Benchmarks!G$9,4,IF(D415&lt;Benchmarks!H$9,5,6))))))</f>
        <v>3</v>
      </c>
      <c r="F415" s="33">
        <v>0.91240875909999997</v>
      </c>
      <c r="G415" s="31">
        <f t="shared" si="42"/>
        <v>2.7372262773</v>
      </c>
      <c r="H415" s="31">
        <v>1.202</v>
      </c>
      <c r="I415" s="32">
        <f>IF(H415&lt;Benchmarks!C$8,0,IF(H415&lt;Benchmarks!D$8,1,IF(H415&lt;Benchmarks!E$8,2,IF(H415&lt;Benchmarks!F$8,3,IF(H415&lt;Benchmarks!G$8,4,IF(H415&lt;Benchmarks!H$8,5,6))))))</f>
        <v>4</v>
      </c>
      <c r="J415" s="33">
        <v>1</v>
      </c>
      <c r="K415" s="31">
        <f t="shared" si="43"/>
        <v>4</v>
      </c>
      <c r="L415" s="31">
        <v>0.29799999999999999</v>
      </c>
      <c r="M415" s="32">
        <f>IF(L415&lt;Benchmarks!C$7,0,IF(L415&lt;Benchmarks!D$7,1,IF(L415&lt;Benchmarks!E$7,2,IF(L415&lt;Benchmarks!F$7,3,IF(L415&lt;Benchmarks!G$7,4,IF(L415&lt;Benchmarks!H$7,5,6))))))</f>
        <v>0</v>
      </c>
      <c r="N415" s="33">
        <v>1</v>
      </c>
      <c r="O415" s="31">
        <f t="shared" si="44"/>
        <v>0</v>
      </c>
      <c r="P415" s="31">
        <v>3.96</v>
      </c>
      <c r="Q415" s="29">
        <f>IF(P415&lt;Benchmarks!C$5,0,IF(P415&lt;Benchmarks!D$5,1,IF(P415&lt;Benchmarks!E$5,2,IF(P415&lt;Benchmarks!F$5,3,IF(P415&lt;Benchmarks!G$5,4,IF(P415&lt;Benchmarks!H$5,5,6))))))</f>
        <v>2</v>
      </c>
      <c r="R415" s="33">
        <v>0.98175182480000001</v>
      </c>
      <c r="S415" s="31">
        <f t="shared" si="45"/>
        <v>1.9635036496</v>
      </c>
      <c r="T415" s="31">
        <v>3.5859999999999999</v>
      </c>
      <c r="U415" s="29">
        <f>IF(T415&lt;Benchmarks!C$6,0,IF(T415&lt;Benchmarks!D$6,1,IF(T415&lt;Benchmarks!E$6,2,IF(T415&lt;Benchmarks!F$6,3,IF(T415&lt;Benchmarks!G$6,4,IF(T415&lt;Benchmarks!H$6,5,6))))))</f>
        <v>2</v>
      </c>
      <c r="V415" s="33">
        <v>0.9615384615</v>
      </c>
      <c r="W415" s="31">
        <f t="shared" si="46"/>
        <v>1.923076923</v>
      </c>
      <c r="X415" s="31">
        <f t="shared" si="47"/>
        <v>10.623806849899999</v>
      </c>
      <c r="Y415" s="29">
        <v>30</v>
      </c>
      <c r="Z415" s="33">
        <f t="shared" si="48"/>
        <v>0.35412689499666666</v>
      </c>
    </row>
    <row r="416" spans="1:26" x14ac:dyDescent="0.45">
      <c r="A416" s="40" t="s">
        <v>5300</v>
      </c>
      <c r="B416" s="27" t="s">
        <v>5301</v>
      </c>
      <c r="C416" s="27" t="s">
        <v>5302</v>
      </c>
      <c r="D416" s="31">
        <v>3.4649999999999999</v>
      </c>
      <c r="E416" s="32">
        <f>IF(D416&lt;Benchmarks!C$9,0,IF(D416&lt;Benchmarks!D$9,1,IF(D416&lt;Benchmarks!E$9,2,IF(D416&lt;Benchmarks!F$9,3,IF(D416&lt;Benchmarks!G$9,4,IF(D416&lt;Benchmarks!H$9,5,6))))))</f>
        <v>6</v>
      </c>
      <c r="F416" s="33">
        <v>1</v>
      </c>
      <c r="G416" s="31">
        <f t="shared" si="42"/>
        <v>6</v>
      </c>
      <c r="H416" s="31">
        <v>0.95199999999999996</v>
      </c>
      <c r="I416" s="32">
        <f>IF(H416&lt;Benchmarks!C$8,0,IF(H416&lt;Benchmarks!D$8,1,IF(H416&lt;Benchmarks!E$8,2,IF(H416&lt;Benchmarks!F$8,3,IF(H416&lt;Benchmarks!G$8,4,IF(H416&lt;Benchmarks!H$8,5,6))))))</f>
        <v>0</v>
      </c>
      <c r="J416" s="33">
        <v>1</v>
      </c>
      <c r="K416" s="31">
        <f t="shared" si="43"/>
        <v>0</v>
      </c>
      <c r="L416" s="31">
        <v>0.224</v>
      </c>
      <c r="M416" s="32">
        <f>IF(L416&lt;Benchmarks!C$7,0,IF(L416&lt;Benchmarks!D$7,1,IF(L416&lt;Benchmarks!E$7,2,IF(L416&lt;Benchmarks!F$7,3,IF(L416&lt;Benchmarks!G$7,4,IF(L416&lt;Benchmarks!H$7,5,6))))))</f>
        <v>0</v>
      </c>
      <c r="N416" s="33">
        <v>1</v>
      </c>
      <c r="O416" s="31">
        <f t="shared" si="44"/>
        <v>0</v>
      </c>
      <c r="P416" s="31">
        <v>4.6420000000000003</v>
      </c>
      <c r="Q416" s="29">
        <f>IF(P416&lt;Benchmarks!C$5,0,IF(P416&lt;Benchmarks!D$5,1,IF(P416&lt;Benchmarks!E$5,2,IF(P416&lt;Benchmarks!F$5,3,IF(P416&lt;Benchmarks!G$5,4,IF(P416&lt;Benchmarks!H$5,5,6))))))</f>
        <v>5</v>
      </c>
      <c r="R416" s="33">
        <v>0.93065693429999996</v>
      </c>
      <c r="S416" s="31">
        <f t="shared" si="45"/>
        <v>4.6532846714999998</v>
      </c>
      <c r="T416" s="31">
        <v>4.3540000000000001</v>
      </c>
      <c r="U416" s="29">
        <f>IF(T416&lt;Benchmarks!C$6,0,IF(T416&lt;Benchmarks!D$6,1,IF(T416&lt;Benchmarks!E$6,2,IF(T416&lt;Benchmarks!F$6,3,IF(T416&lt;Benchmarks!G$6,4,IF(T416&lt;Benchmarks!H$6,5,6))))))</f>
        <v>5</v>
      </c>
      <c r="V416" s="33">
        <v>0.89743589739999996</v>
      </c>
      <c r="W416" s="31">
        <f t="shared" si="46"/>
        <v>4.4871794869999997</v>
      </c>
      <c r="X416" s="31">
        <f t="shared" si="47"/>
        <v>15.140464158499999</v>
      </c>
      <c r="Y416" s="29">
        <v>30</v>
      </c>
      <c r="Z416" s="33">
        <f t="shared" si="48"/>
        <v>0.50468213861666666</v>
      </c>
    </row>
    <row r="417" spans="1:26" x14ac:dyDescent="0.45">
      <c r="A417" s="28" t="s">
        <v>4057</v>
      </c>
      <c r="B417" s="27" t="s">
        <v>4058</v>
      </c>
      <c r="C417" s="27" t="s">
        <v>4059</v>
      </c>
      <c r="D417" s="31">
        <v>2.5920000000000001</v>
      </c>
      <c r="E417" s="32">
        <f>IF(D417&lt;Benchmarks!C$9,0,IF(D417&lt;Benchmarks!D$9,1,IF(D417&lt;Benchmarks!E$9,2,IF(D417&lt;Benchmarks!F$9,3,IF(D417&lt;Benchmarks!G$9,4,IF(D417&lt;Benchmarks!H$9,5,6))))))</f>
        <v>4</v>
      </c>
      <c r="F417" s="33">
        <v>0.74452554739999999</v>
      </c>
      <c r="G417" s="31">
        <f t="shared" si="42"/>
        <v>2.9781021895999999</v>
      </c>
      <c r="H417" s="31">
        <v>1.198</v>
      </c>
      <c r="I417" s="32">
        <f>IF(H417&lt;Benchmarks!C$8,0,IF(H417&lt;Benchmarks!D$8,1,IF(H417&lt;Benchmarks!E$8,2,IF(H417&lt;Benchmarks!F$8,3,IF(H417&lt;Benchmarks!G$8,4,IF(H417&lt;Benchmarks!H$8,5,6))))))</f>
        <v>4</v>
      </c>
      <c r="J417" s="33">
        <v>1</v>
      </c>
      <c r="K417" s="31">
        <f t="shared" si="43"/>
        <v>4</v>
      </c>
      <c r="L417" s="31">
        <v>0.28699999999999998</v>
      </c>
      <c r="M417" s="32">
        <f>IF(L417&lt;Benchmarks!C$7,0,IF(L417&lt;Benchmarks!D$7,1,IF(L417&lt;Benchmarks!E$7,2,IF(L417&lt;Benchmarks!F$7,3,IF(L417&lt;Benchmarks!G$7,4,IF(L417&lt;Benchmarks!H$7,5,6))))))</f>
        <v>0</v>
      </c>
      <c r="N417" s="33">
        <v>1</v>
      </c>
      <c r="O417" s="31">
        <f t="shared" si="44"/>
        <v>0</v>
      </c>
      <c r="P417" s="31">
        <v>4.077</v>
      </c>
      <c r="Q417" s="29">
        <f>IF(P417&lt;Benchmarks!C$5,0,IF(P417&lt;Benchmarks!D$5,1,IF(P417&lt;Benchmarks!E$5,2,IF(P417&lt;Benchmarks!F$5,3,IF(P417&lt;Benchmarks!G$5,4,IF(P417&lt;Benchmarks!H$5,5,6))))))</f>
        <v>3</v>
      </c>
      <c r="R417" s="33">
        <v>0.75912408760000005</v>
      </c>
      <c r="S417" s="31">
        <f t="shared" si="45"/>
        <v>2.2773722628000002</v>
      </c>
      <c r="T417" s="31">
        <v>3.7690000000000001</v>
      </c>
      <c r="U417" s="29">
        <f>IF(T417&lt;Benchmarks!C$6,0,IF(T417&lt;Benchmarks!D$6,1,IF(T417&lt;Benchmarks!E$6,2,IF(T417&lt;Benchmarks!F$6,3,IF(T417&lt;Benchmarks!G$6,4,IF(T417&lt;Benchmarks!H$6,5,6))))))</f>
        <v>4</v>
      </c>
      <c r="V417" s="33">
        <v>0.85897435899999997</v>
      </c>
      <c r="W417" s="31">
        <f t="shared" si="46"/>
        <v>3.4358974359999999</v>
      </c>
      <c r="X417" s="31">
        <f t="shared" si="47"/>
        <v>12.691371888399999</v>
      </c>
      <c r="Y417" s="29">
        <v>30</v>
      </c>
      <c r="Z417" s="33">
        <f t="shared" si="48"/>
        <v>0.42304572961333331</v>
      </c>
    </row>
    <row r="418" spans="1:26" x14ac:dyDescent="0.45">
      <c r="A418" s="28" t="s">
        <v>1792</v>
      </c>
      <c r="B418" s="27" t="s">
        <v>1793</v>
      </c>
      <c r="C418" s="27" t="s">
        <v>1794</v>
      </c>
      <c r="D418" s="31">
        <v>2.028</v>
      </c>
      <c r="E418" s="32">
        <f>IF(D418&lt;Benchmarks!C$9,0,IF(D418&lt;Benchmarks!D$9,1,IF(D418&lt;Benchmarks!E$9,2,IF(D418&lt;Benchmarks!F$9,3,IF(D418&lt;Benchmarks!G$9,4,IF(D418&lt;Benchmarks!H$9,5,6))))))</f>
        <v>0</v>
      </c>
      <c r="F418" s="33">
        <v>0.72262773719999995</v>
      </c>
      <c r="G418" s="31">
        <f t="shared" si="42"/>
        <v>0</v>
      </c>
      <c r="H418" s="31">
        <v>1.016</v>
      </c>
      <c r="I418" s="32">
        <f>IF(H418&lt;Benchmarks!C$8,0,IF(H418&lt;Benchmarks!D$8,1,IF(H418&lt;Benchmarks!E$8,2,IF(H418&lt;Benchmarks!F$8,3,IF(H418&lt;Benchmarks!G$8,4,IF(H418&lt;Benchmarks!H$8,5,6))))))</f>
        <v>1</v>
      </c>
      <c r="J418" s="33">
        <v>1</v>
      </c>
      <c r="K418" s="31">
        <f t="shared" si="43"/>
        <v>1</v>
      </c>
      <c r="L418" s="31">
        <v>0.193</v>
      </c>
      <c r="M418" s="32">
        <f>IF(L418&lt;Benchmarks!C$7,0,IF(L418&lt;Benchmarks!D$7,1,IF(L418&lt;Benchmarks!E$7,2,IF(L418&lt;Benchmarks!F$7,3,IF(L418&lt;Benchmarks!G$7,4,IF(L418&lt;Benchmarks!H$7,5,6))))))</f>
        <v>0</v>
      </c>
      <c r="N418" s="33">
        <v>1</v>
      </c>
      <c r="O418" s="31">
        <f t="shared" si="44"/>
        <v>0</v>
      </c>
      <c r="P418" s="31">
        <v>3.2370000000000001</v>
      </c>
      <c r="Q418" s="29">
        <f>IF(P418&lt;Benchmarks!C$5,0,IF(P418&lt;Benchmarks!D$5,1,IF(P418&lt;Benchmarks!E$5,2,IF(P418&lt;Benchmarks!F$5,3,IF(P418&lt;Benchmarks!G$5,4,IF(P418&lt;Benchmarks!H$5,5,6))))))</f>
        <v>0</v>
      </c>
      <c r="R418" s="33">
        <v>0.96350364960000001</v>
      </c>
      <c r="S418" s="31">
        <f t="shared" si="45"/>
        <v>0</v>
      </c>
      <c r="T418" s="31">
        <v>3.048</v>
      </c>
      <c r="U418" s="29">
        <f>IF(T418&lt;Benchmarks!C$6,0,IF(T418&lt;Benchmarks!D$6,1,IF(T418&lt;Benchmarks!E$6,2,IF(T418&lt;Benchmarks!F$6,3,IF(T418&lt;Benchmarks!G$6,4,IF(T418&lt;Benchmarks!H$6,5,6))))))</f>
        <v>0</v>
      </c>
      <c r="V418" s="33">
        <v>0.8846153846</v>
      </c>
      <c r="W418" s="31">
        <f t="shared" si="46"/>
        <v>0</v>
      </c>
      <c r="X418" s="31">
        <f t="shared" si="47"/>
        <v>1</v>
      </c>
      <c r="Y418" s="29">
        <v>30</v>
      </c>
      <c r="Z418" s="33">
        <f t="shared" si="48"/>
        <v>3.3333333333333333E-2</v>
      </c>
    </row>
    <row r="419" spans="1:26" x14ac:dyDescent="0.45">
      <c r="A419" s="28" t="s">
        <v>3446</v>
      </c>
      <c r="B419" s="27" t="s">
        <v>3447</v>
      </c>
      <c r="C419" s="27" t="s">
        <v>3448</v>
      </c>
      <c r="D419" s="31">
        <v>2.5529999999999999</v>
      </c>
      <c r="E419" s="32">
        <f>IF(D419&lt;Benchmarks!C$9,0,IF(D419&lt;Benchmarks!D$9,1,IF(D419&lt;Benchmarks!E$9,2,IF(D419&lt;Benchmarks!F$9,3,IF(D419&lt;Benchmarks!G$9,4,IF(D419&lt;Benchmarks!H$9,5,6))))))</f>
        <v>4</v>
      </c>
      <c r="F419" s="33">
        <v>0.98175182480000001</v>
      </c>
      <c r="G419" s="31">
        <f t="shared" si="42"/>
        <v>3.9270072992</v>
      </c>
      <c r="H419" s="31">
        <v>1.0249999999999999</v>
      </c>
      <c r="I419" s="32">
        <f>IF(H419&lt;Benchmarks!C$8,0,IF(H419&lt;Benchmarks!D$8,1,IF(H419&lt;Benchmarks!E$8,2,IF(H419&lt;Benchmarks!F$8,3,IF(H419&lt;Benchmarks!G$8,4,IF(H419&lt;Benchmarks!H$8,5,6))))))</f>
        <v>1</v>
      </c>
      <c r="J419" s="33">
        <v>1</v>
      </c>
      <c r="K419" s="31">
        <f t="shared" si="43"/>
        <v>1</v>
      </c>
      <c r="L419" s="31">
        <v>0.20300000000000001</v>
      </c>
      <c r="M419" s="32">
        <f>IF(L419&lt;Benchmarks!C$7,0,IF(L419&lt;Benchmarks!D$7,1,IF(L419&lt;Benchmarks!E$7,2,IF(L419&lt;Benchmarks!F$7,3,IF(L419&lt;Benchmarks!G$7,4,IF(L419&lt;Benchmarks!H$7,5,6))))))</f>
        <v>0</v>
      </c>
      <c r="N419" s="33">
        <v>1</v>
      </c>
      <c r="O419" s="31">
        <f t="shared" si="44"/>
        <v>0</v>
      </c>
      <c r="P419" s="31">
        <v>3.7810000000000001</v>
      </c>
      <c r="Q419" s="29">
        <f>IF(P419&lt;Benchmarks!C$5,0,IF(P419&lt;Benchmarks!D$5,1,IF(P419&lt;Benchmarks!E$5,2,IF(P419&lt;Benchmarks!F$5,3,IF(P419&lt;Benchmarks!G$5,4,IF(P419&lt;Benchmarks!H$5,5,6))))))</f>
        <v>1</v>
      </c>
      <c r="R419" s="33">
        <v>0.78102189779999998</v>
      </c>
      <c r="S419" s="31">
        <f t="shared" si="45"/>
        <v>0.78102189779999998</v>
      </c>
      <c r="T419" s="31">
        <v>3.4209999999999998</v>
      </c>
      <c r="U419" s="29">
        <f>IF(T419&lt;Benchmarks!C$6,0,IF(T419&lt;Benchmarks!D$6,1,IF(T419&lt;Benchmarks!E$6,2,IF(T419&lt;Benchmarks!F$6,3,IF(T419&lt;Benchmarks!G$6,4,IF(T419&lt;Benchmarks!H$6,5,6))))))</f>
        <v>1</v>
      </c>
      <c r="V419" s="33">
        <v>0.4615384615</v>
      </c>
      <c r="W419" s="31">
        <f t="shared" si="46"/>
        <v>0.4615384615</v>
      </c>
      <c r="X419" s="31">
        <f t="shared" si="47"/>
        <v>6.1695676585000001</v>
      </c>
      <c r="Y419" s="29">
        <v>30</v>
      </c>
      <c r="Z419" s="33">
        <f t="shared" si="48"/>
        <v>0.20565225528333334</v>
      </c>
    </row>
    <row r="420" spans="1:26" x14ac:dyDescent="0.45">
      <c r="A420" s="28" t="s">
        <v>2071</v>
      </c>
      <c r="B420" s="27" t="s">
        <v>2072</v>
      </c>
      <c r="C420" s="27" t="s">
        <v>2073</v>
      </c>
      <c r="D420" s="31">
        <v>3.2029999999999998</v>
      </c>
      <c r="E420" s="32">
        <f>IF(D420&lt;Benchmarks!C$9,0,IF(D420&lt;Benchmarks!D$9,1,IF(D420&lt;Benchmarks!E$9,2,IF(D420&lt;Benchmarks!F$9,3,IF(D420&lt;Benchmarks!G$9,4,IF(D420&lt;Benchmarks!H$9,5,6))))))</f>
        <v>6</v>
      </c>
      <c r="F420" s="33">
        <v>1</v>
      </c>
      <c r="G420" s="31">
        <f t="shared" si="42"/>
        <v>6</v>
      </c>
      <c r="H420" s="31">
        <v>1.431</v>
      </c>
      <c r="I420" s="32">
        <f>IF(H420&lt;Benchmarks!C$8,0,IF(H420&lt;Benchmarks!D$8,1,IF(H420&lt;Benchmarks!E$8,2,IF(H420&lt;Benchmarks!F$8,3,IF(H420&lt;Benchmarks!G$8,4,IF(H420&lt;Benchmarks!H$8,5,6))))))</f>
        <v>6</v>
      </c>
      <c r="J420" s="33">
        <v>1</v>
      </c>
      <c r="K420" s="31">
        <f t="shared" si="43"/>
        <v>6</v>
      </c>
      <c r="L420" s="31">
        <v>0.76200000000000001</v>
      </c>
      <c r="M420" s="32">
        <f>IF(L420&lt;Benchmarks!C$7,0,IF(L420&lt;Benchmarks!D$7,1,IF(L420&lt;Benchmarks!E$7,2,IF(L420&lt;Benchmarks!F$7,3,IF(L420&lt;Benchmarks!G$7,4,IF(L420&lt;Benchmarks!H$7,5,6))))))</f>
        <v>6</v>
      </c>
      <c r="N420" s="33">
        <v>1</v>
      </c>
      <c r="O420" s="31">
        <f t="shared" si="44"/>
        <v>6</v>
      </c>
      <c r="P420" s="31">
        <v>5.3959999999999999</v>
      </c>
      <c r="Q420" s="29">
        <f>IF(P420&lt;Benchmarks!C$5,0,IF(P420&lt;Benchmarks!D$5,1,IF(P420&lt;Benchmarks!E$5,2,IF(P420&lt;Benchmarks!F$5,3,IF(P420&lt;Benchmarks!G$5,4,IF(P420&lt;Benchmarks!H$5,5,6))))))</f>
        <v>6</v>
      </c>
      <c r="R420" s="33">
        <v>1</v>
      </c>
      <c r="S420" s="31">
        <f t="shared" si="45"/>
        <v>6</v>
      </c>
      <c r="T420" s="31">
        <v>4.9029999999999996</v>
      </c>
      <c r="U420" s="29">
        <f>IF(T420&lt;Benchmarks!C$6,0,IF(T420&lt;Benchmarks!D$6,1,IF(T420&lt;Benchmarks!E$6,2,IF(T420&lt;Benchmarks!F$6,3,IF(T420&lt;Benchmarks!G$6,4,IF(T420&lt;Benchmarks!H$6,5,6))))))</f>
        <v>6</v>
      </c>
      <c r="V420" s="33">
        <v>1</v>
      </c>
      <c r="W420" s="31">
        <f t="shared" si="46"/>
        <v>6</v>
      </c>
      <c r="X420" s="31">
        <f t="shared" si="47"/>
        <v>30</v>
      </c>
      <c r="Y420" s="29">
        <v>30</v>
      </c>
      <c r="Z420" s="33">
        <f t="shared" si="48"/>
        <v>1</v>
      </c>
    </row>
    <row r="421" spans="1:26" x14ac:dyDescent="0.45">
      <c r="A421" s="28" t="s">
        <v>3727</v>
      </c>
      <c r="B421" s="27" t="s">
        <v>3728</v>
      </c>
      <c r="C421" s="27" t="s">
        <v>3729</v>
      </c>
      <c r="D421" s="31">
        <v>2.827</v>
      </c>
      <c r="E421" s="32">
        <f>IF(D421&lt;Benchmarks!C$9,0,IF(D421&lt;Benchmarks!D$9,1,IF(D421&lt;Benchmarks!E$9,2,IF(D421&lt;Benchmarks!F$9,3,IF(D421&lt;Benchmarks!G$9,4,IF(D421&lt;Benchmarks!H$9,5,6))))))</f>
        <v>5</v>
      </c>
      <c r="F421" s="33">
        <v>0.91970802920000005</v>
      </c>
      <c r="G421" s="31">
        <f t="shared" si="42"/>
        <v>4.5985401460000004</v>
      </c>
      <c r="H421" s="31">
        <v>0.94399999999999995</v>
      </c>
      <c r="I421" s="32">
        <f>IF(H421&lt;Benchmarks!C$8,0,IF(H421&lt;Benchmarks!D$8,1,IF(H421&lt;Benchmarks!E$8,2,IF(H421&lt;Benchmarks!F$8,3,IF(H421&lt;Benchmarks!G$8,4,IF(H421&lt;Benchmarks!H$8,5,6))))))</f>
        <v>0</v>
      </c>
      <c r="J421" s="33">
        <v>1</v>
      </c>
      <c r="K421" s="31">
        <f t="shared" si="43"/>
        <v>0</v>
      </c>
      <c r="L421" s="31">
        <v>0.42199999999999999</v>
      </c>
      <c r="M421" s="32">
        <f>IF(L421&lt;Benchmarks!C$7,0,IF(L421&lt;Benchmarks!D$7,1,IF(L421&lt;Benchmarks!E$7,2,IF(L421&lt;Benchmarks!F$7,3,IF(L421&lt;Benchmarks!G$7,4,IF(L421&lt;Benchmarks!H$7,5,6))))))</f>
        <v>3</v>
      </c>
      <c r="N421" s="33">
        <v>1</v>
      </c>
      <c r="O421" s="31">
        <f t="shared" si="44"/>
        <v>3</v>
      </c>
      <c r="P421" s="31">
        <v>4.1920000000000002</v>
      </c>
      <c r="Q421" s="29">
        <f>IF(P421&lt;Benchmarks!C$5,0,IF(P421&lt;Benchmarks!D$5,1,IF(P421&lt;Benchmarks!E$5,2,IF(P421&lt;Benchmarks!F$5,3,IF(P421&lt;Benchmarks!G$5,4,IF(P421&lt;Benchmarks!H$5,5,6))))))</f>
        <v>4</v>
      </c>
      <c r="R421" s="33">
        <v>0.69343065690000005</v>
      </c>
      <c r="S421" s="31">
        <f t="shared" si="45"/>
        <v>2.7737226276000002</v>
      </c>
      <c r="T421" s="31">
        <v>3.92</v>
      </c>
      <c r="U421" s="29">
        <f>IF(T421&lt;Benchmarks!C$6,0,IF(T421&lt;Benchmarks!D$6,1,IF(T421&lt;Benchmarks!E$6,2,IF(T421&lt;Benchmarks!F$6,3,IF(T421&lt;Benchmarks!G$6,4,IF(T421&lt;Benchmarks!H$6,5,6))))))</f>
        <v>5</v>
      </c>
      <c r="V421" s="33">
        <v>0.48717948719999998</v>
      </c>
      <c r="W421" s="31">
        <f t="shared" si="46"/>
        <v>2.4358974359999999</v>
      </c>
      <c r="X421" s="31">
        <f t="shared" si="47"/>
        <v>12.8081602096</v>
      </c>
      <c r="Y421" s="29">
        <v>30</v>
      </c>
      <c r="Z421" s="33">
        <f t="shared" si="48"/>
        <v>0.42693867365333332</v>
      </c>
    </row>
    <row r="422" spans="1:26" x14ac:dyDescent="0.45">
      <c r="A422" s="28" t="s">
        <v>3451</v>
      </c>
      <c r="B422" s="27" t="s">
        <v>3452</v>
      </c>
      <c r="C422" s="27" t="s">
        <v>3453</v>
      </c>
      <c r="D422" s="31">
        <v>1.55</v>
      </c>
      <c r="E422" s="32">
        <f>IF(D422&lt;Benchmarks!C$9,0,IF(D422&lt;Benchmarks!D$9,1,IF(D422&lt;Benchmarks!E$9,2,IF(D422&lt;Benchmarks!F$9,3,IF(D422&lt;Benchmarks!G$9,4,IF(D422&lt;Benchmarks!H$9,5,6))))))</f>
        <v>0</v>
      </c>
      <c r="F422" s="33">
        <v>0.47445255469999997</v>
      </c>
      <c r="G422" s="31">
        <f t="shared" si="42"/>
        <v>0</v>
      </c>
      <c r="H422" s="31">
        <v>1.1779999999999999</v>
      </c>
      <c r="I422" s="32">
        <f>IF(H422&lt;Benchmarks!C$8,0,IF(H422&lt;Benchmarks!D$8,1,IF(H422&lt;Benchmarks!E$8,2,IF(H422&lt;Benchmarks!F$8,3,IF(H422&lt;Benchmarks!G$8,4,IF(H422&lt;Benchmarks!H$8,5,6))))))</f>
        <v>4</v>
      </c>
      <c r="J422" s="33">
        <v>1</v>
      </c>
      <c r="K422" s="31">
        <f t="shared" si="43"/>
        <v>4</v>
      </c>
      <c r="L422" s="31">
        <v>0.314</v>
      </c>
      <c r="M422" s="32">
        <f>IF(L422&lt;Benchmarks!C$7,0,IF(L422&lt;Benchmarks!D$7,1,IF(L422&lt;Benchmarks!E$7,2,IF(L422&lt;Benchmarks!F$7,3,IF(L422&lt;Benchmarks!G$7,4,IF(L422&lt;Benchmarks!H$7,5,6))))))</f>
        <v>1</v>
      </c>
      <c r="N422" s="33">
        <v>1</v>
      </c>
      <c r="O422" s="31">
        <f t="shared" si="44"/>
        <v>1</v>
      </c>
      <c r="P422" s="31">
        <v>3.0409999999999999</v>
      </c>
      <c r="Q422" s="29">
        <f>IF(P422&lt;Benchmarks!C$5,0,IF(P422&lt;Benchmarks!D$5,1,IF(P422&lt;Benchmarks!E$5,2,IF(P422&lt;Benchmarks!F$5,3,IF(P422&lt;Benchmarks!G$5,4,IF(P422&lt;Benchmarks!H$5,5,6))))))</f>
        <v>0</v>
      </c>
      <c r="R422" s="33">
        <v>1</v>
      </c>
      <c r="S422" s="31">
        <f t="shared" si="45"/>
        <v>0</v>
      </c>
      <c r="T422" s="31">
        <v>2.8809999999999998</v>
      </c>
      <c r="U422" s="29">
        <f>IF(T422&lt;Benchmarks!C$6,0,IF(T422&lt;Benchmarks!D$6,1,IF(T422&lt;Benchmarks!E$6,2,IF(T422&lt;Benchmarks!F$6,3,IF(T422&lt;Benchmarks!G$6,4,IF(T422&lt;Benchmarks!H$6,5,6))))))</f>
        <v>0</v>
      </c>
      <c r="V422" s="33">
        <v>1</v>
      </c>
      <c r="W422" s="31">
        <f t="shared" si="46"/>
        <v>0</v>
      </c>
      <c r="X422" s="31">
        <f t="shared" si="47"/>
        <v>5</v>
      </c>
      <c r="Y422" s="29">
        <v>30</v>
      </c>
      <c r="Z422" s="33">
        <f t="shared" si="48"/>
        <v>0.16666666666666666</v>
      </c>
    </row>
    <row r="423" spans="1:26" x14ac:dyDescent="0.45">
      <c r="A423" s="28" t="s">
        <v>4062</v>
      </c>
      <c r="B423" s="27" t="s">
        <v>4063</v>
      </c>
      <c r="C423" s="27" t="s">
        <v>4064</v>
      </c>
      <c r="D423" s="31">
        <v>2.4169999999999998</v>
      </c>
      <c r="E423" s="32">
        <f>IF(D423&lt;Benchmarks!C$9,0,IF(D423&lt;Benchmarks!D$9,1,IF(D423&lt;Benchmarks!E$9,2,IF(D423&lt;Benchmarks!F$9,3,IF(D423&lt;Benchmarks!G$9,4,IF(D423&lt;Benchmarks!H$9,5,6))))))</f>
        <v>2</v>
      </c>
      <c r="F423" s="33">
        <v>0.8868613139</v>
      </c>
      <c r="G423" s="31">
        <f t="shared" si="42"/>
        <v>1.7737226278</v>
      </c>
      <c r="H423" s="31">
        <v>1.1759999999999999</v>
      </c>
      <c r="I423" s="32">
        <f>IF(H423&lt;Benchmarks!C$8,0,IF(H423&lt;Benchmarks!D$8,1,IF(H423&lt;Benchmarks!E$8,2,IF(H423&lt;Benchmarks!F$8,3,IF(H423&lt;Benchmarks!G$8,4,IF(H423&lt;Benchmarks!H$8,5,6))))))</f>
        <v>4</v>
      </c>
      <c r="J423" s="33">
        <v>1</v>
      </c>
      <c r="K423" s="31">
        <f t="shared" si="43"/>
        <v>4</v>
      </c>
      <c r="L423" s="31">
        <v>0.28299999999999997</v>
      </c>
      <c r="M423" s="32">
        <f>IF(L423&lt;Benchmarks!C$7,0,IF(L423&lt;Benchmarks!D$7,1,IF(L423&lt;Benchmarks!E$7,2,IF(L423&lt;Benchmarks!F$7,3,IF(L423&lt;Benchmarks!G$7,4,IF(L423&lt;Benchmarks!H$7,5,6))))))</f>
        <v>0</v>
      </c>
      <c r="N423" s="33">
        <v>1</v>
      </c>
      <c r="O423" s="31">
        <f t="shared" si="44"/>
        <v>0</v>
      </c>
      <c r="P423" s="31">
        <v>3.875</v>
      </c>
      <c r="Q423" s="29">
        <f>IF(P423&lt;Benchmarks!C$5,0,IF(P423&lt;Benchmarks!D$5,1,IF(P423&lt;Benchmarks!E$5,2,IF(P423&lt;Benchmarks!F$5,3,IF(P423&lt;Benchmarks!G$5,4,IF(P423&lt;Benchmarks!H$5,5,6))))))</f>
        <v>2</v>
      </c>
      <c r="R423" s="33">
        <v>0.95620437960000004</v>
      </c>
      <c r="S423" s="31">
        <f t="shared" si="45"/>
        <v>1.9124087592000001</v>
      </c>
      <c r="T423" s="31">
        <v>3.52</v>
      </c>
      <c r="U423" s="29">
        <f>IF(T423&lt;Benchmarks!C$6,0,IF(T423&lt;Benchmarks!D$6,1,IF(T423&lt;Benchmarks!E$6,2,IF(T423&lt;Benchmarks!F$6,3,IF(T423&lt;Benchmarks!G$6,4,IF(T423&lt;Benchmarks!H$6,5,6))))))</f>
        <v>2</v>
      </c>
      <c r="V423" s="33">
        <v>0.8461538462</v>
      </c>
      <c r="W423" s="31">
        <f t="shared" si="46"/>
        <v>1.6923076924</v>
      </c>
      <c r="X423" s="31">
        <f t="shared" si="47"/>
        <v>9.3784390793999997</v>
      </c>
      <c r="Y423" s="29">
        <v>30</v>
      </c>
      <c r="Z423" s="33">
        <f t="shared" si="48"/>
        <v>0.31261463598</v>
      </c>
    </row>
    <row r="424" spans="1:26" x14ac:dyDescent="0.45">
      <c r="A424" s="28" t="s">
        <v>2417</v>
      </c>
      <c r="B424" s="27" t="s">
        <v>2418</v>
      </c>
      <c r="C424" s="27" t="s">
        <v>2419</v>
      </c>
      <c r="D424" s="31">
        <v>3.9079999999999999</v>
      </c>
      <c r="E424" s="32">
        <f>IF(D424&lt;Benchmarks!C$9,0,IF(D424&lt;Benchmarks!D$9,1,IF(D424&lt;Benchmarks!E$9,2,IF(D424&lt;Benchmarks!F$9,3,IF(D424&lt;Benchmarks!G$9,4,IF(D424&lt;Benchmarks!H$9,5,6))))))</f>
        <v>6</v>
      </c>
      <c r="F424" s="33">
        <v>0.92700729930000003</v>
      </c>
      <c r="G424" s="31">
        <f t="shared" si="42"/>
        <v>5.5620437958000002</v>
      </c>
      <c r="H424" s="31">
        <v>1.133</v>
      </c>
      <c r="I424" s="32">
        <f>IF(H424&lt;Benchmarks!C$8,0,IF(H424&lt;Benchmarks!D$8,1,IF(H424&lt;Benchmarks!E$8,2,IF(H424&lt;Benchmarks!F$8,3,IF(H424&lt;Benchmarks!G$8,4,IF(H424&lt;Benchmarks!H$8,5,6))))))</f>
        <v>3</v>
      </c>
      <c r="J424" s="33">
        <v>1</v>
      </c>
      <c r="K424" s="31">
        <f t="shared" si="43"/>
        <v>3</v>
      </c>
      <c r="L424" s="31">
        <v>1.0999999999999999E-2</v>
      </c>
      <c r="M424" s="32">
        <f>IF(L424&lt;Benchmarks!C$7,0,IF(L424&lt;Benchmarks!D$7,1,IF(L424&lt;Benchmarks!E$7,2,IF(L424&lt;Benchmarks!F$7,3,IF(L424&lt;Benchmarks!G$7,4,IF(L424&lt;Benchmarks!H$7,5,6))))))</f>
        <v>0</v>
      </c>
      <c r="N424" s="33">
        <v>1</v>
      </c>
      <c r="O424" s="31">
        <f t="shared" si="44"/>
        <v>0</v>
      </c>
      <c r="P424" s="31">
        <v>5.0519999999999996</v>
      </c>
      <c r="Q424" s="29">
        <f>IF(P424&lt;Benchmarks!C$5,0,IF(P424&lt;Benchmarks!D$5,1,IF(P424&lt;Benchmarks!E$5,2,IF(P424&lt;Benchmarks!F$5,3,IF(P424&lt;Benchmarks!G$5,4,IF(P424&lt;Benchmarks!H$5,5,6))))))</f>
        <v>6</v>
      </c>
      <c r="R424" s="33">
        <v>0.72992700730000004</v>
      </c>
      <c r="S424" s="31">
        <f t="shared" si="45"/>
        <v>4.3795620438</v>
      </c>
      <c r="T424" s="31">
        <v>4.7380000000000004</v>
      </c>
      <c r="U424" s="29">
        <f>IF(T424&lt;Benchmarks!C$6,0,IF(T424&lt;Benchmarks!D$6,1,IF(T424&lt;Benchmarks!E$6,2,IF(T424&lt;Benchmarks!F$6,3,IF(T424&lt;Benchmarks!G$6,4,IF(T424&lt;Benchmarks!H$6,5,6))))))</f>
        <v>6</v>
      </c>
      <c r="V424" s="33">
        <v>0.48717948719999998</v>
      </c>
      <c r="W424" s="31">
        <f t="shared" si="46"/>
        <v>2.9230769232</v>
      </c>
      <c r="X424" s="31">
        <f t="shared" si="47"/>
        <v>15.864682762800001</v>
      </c>
      <c r="Y424" s="29">
        <v>30</v>
      </c>
      <c r="Z424" s="33">
        <f t="shared" si="48"/>
        <v>0.52882275876000007</v>
      </c>
    </row>
    <row r="425" spans="1:26" x14ac:dyDescent="0.45">
      <c r="A425" s="28" t="s">
        <v>3174</v>
      </c>
      <c r="B425" s="27" t="s">
        <v>3175</v>
      </c>
      <c r="C425" s="27" t="s">
        <v>3176</v>
      </c>
      <c r="D425" s="31">
        <v>2.3540000000000001</v>
      </c>
      <c r="E425" s="32">
        <f>IF(D425&lt;Benchmarks!C$9,0,IF(D425&lt;Benchmarks!D$9,1,IF(D425&lt;Benchmarks!E$9,2,IF(D425&lt;Benchmarks!F$9,3,IF(D425&lt;Benchmarks!G$9,4,IF(D425&lt;Benchmarks!H$9,5,6))))))</f>
        <v>2</v>
      </c>
      <c r="F425" s="33">
        <v>0.14233576640000001</v>
      </c>
      <c r="G425" s="31">
        <f t="shared" si="42"/>
        <v>0.28467153280000002</v>
      </c>
      <c r="H425" s="31">
        <v>1.101</v>
      </c>
      <c r="I425" s="32">
        <f>IF(H425&lt;Benchmarks!C$8,0,IF(H425&lt;Benchmarks!D$8,1,IF(H425&lt;Benchmarks!E$8,2,IF(H425&lt;Benchmarks!F$8,3,IF(H425&lt;Benchmarks!G$8,4,IF(H425&lt;Benchmarks!H$8,5,6))))))</f>
        <v>2</v>
      </c>
      <c r="J425" s="33">
        <v>1</v>
      </c>
      <c r="K425" s="31">
        <f t="shared" si="43"/>
        <v>2</v>
      </c>
      <c r="L425" s="31">
        <v>0.29199999999999998</v>
      </c>
      <c r="M425" s="32">
        <f>IF(L425&lt;Benchmarks!C$7,0,IF(L425&lt;Benchmarks!D$7,1,IF(L425&lt;Benchmarks!E$7,2,IF(L425&lt;Benchmarks!F$7,3,IF(L425&lt;Benchmarks!G$7,4,IF(L425&lt;Benchmarks!H$7,5,6))))))</f>
        <v>0</v>
      </c>
      <c r="N425" s="33">
        <v>1</v>
      </c>
      <c r="O425" s="31">
        <f t="shared" si="44"/>
        <v>0</v>
      </c>
      <c r="P425" s="31">
        <v>3.7469999999999999</v>
      </c>
      <c r="Q425" s="29">
        <f>IF(P425&lt;Benchmarks!C$5,0,IF(P425&lt;Benchmarks!D$5,1,IF(P425&lt;Benchmarks!E$5,2,IF(P425&lt;Benchmarks!F$5,3,IF(P425&lt;Benchmarks!G$5,4,IF(P425&lt;Benchmarks!H$5,5,6))))))</f>
        <v>1</v>
      </c>
      <c r="R425" s="33">
        <v>0.1861313869</v>
      </c>
      <c r="S425" s="31">
        <f t="shared" si="45"/>
        <v>0.1861313869</v>
      </c>
      <c r="T425" s="31">
        <v>3.395</v>
      </c>
      <c r="U425" s="29">
        <f>IF(T425&lt;Benchmarks!C$6,0,IF(T425&lt;Benchmarks!D$6,1,IF(T425&lt;Benchmarks!E$6,2,IF(T425&lt;Benchmarks!F$6,3,IF(T425&lt;Benchmarks!G$6,4,IF(T425&lt;Benchmarks!H$6,5,6))))))</f>
        <v>1</v>
      </c>
      <c r="V425" s="33">
        <v>5.1282051299999999E-2</v>
      </c>
      <c r="W425" s="31">
        <f t="shared" si="46"/>
        <v>5.1282051299999999E-2</v>
      </c>
      <c r="X425" s="31">
        <f t="shared" si="47"/>
        <v>2.522084971</v>
      </c>
      <c r="Y425" s="29">
        <v>30</v>
      </c>
      <c r="Z425" s="33">
        <f t="shared" si="48"/>
        <v>8.4069499033333328E-2</v>
      </c>
    </row>
    <row r="426" spans="1:26" x14ac:dyDescent="0.45">
      <c r="A426" s="28" t="s">
        <v>4707</v>
      </c>
      <c r="B426" s="27" t="s">
        <v>4708</v>
      </c>
      <c r="C426" s="27" t="s">
        <v>4709</v>
      </c>
      <c r="D426" s="31">
        <v>0.53200000000000003</v>
      </c>
      <c r="E426" s="32">
        <f>IF(D426&lt;Benchmarks!C$9,0,IF(D426&lt;Benchmarks!D$9,1,IF(D426&lt;Benchmarks!E$9,2,IF(D426&lt;Benchmarks!F$9,3,IF(D426&lt;Benchmarks!G$9,4,IF(D426&lt;Benchmarks!H$9,5,6))))))</f>
        <v>0</v>
      </c>
      <c r="F426" s="33">
        <v>0</v>
      </c>
      <c r="G426" s="31">
        <f t="shared" si="42"/>
        <v>0</v>
      </c>
      <c r="H426" s="31">
        <v>0.27500000000000002</v>
      </c>
      <c r="I426" s="32">
        <f>IF(H426&lt;Benchmarks!C$8,0,IF(H426&lt;Benchmarks!D$8,1,IF(H426&lt;Benchmarks!E$8,2,IF(H426&lt;Benchmarks!F$8,3,IF(H426&lt;Benchmarks!G$8,4,IF(H426&lt;Benchmarks!H$8,5,6))))))</f>
        <v>0</v>
      </c>
      <c r="J426" s="33">
        <v>0.33211678830000002</v>
      </c>
      <c r="K426" s="31">
        <f t="shared" si="43"/>
        <v>0</v>
      </c>
      <c r="L426" s="31">
        <v>0.03</v>
      </c>
      <c r="M426" s="32">
        <f>IF(L426&lt;Benchmarks!C$7,0,IF(L426&lt;Benchmarks!D$7,1,IF(L426&lt;Benchmarks!E$7,2,IF(L426&lt;Benchmarks!F$7,3,IF(L426&lt;Benchmarks!G$7,4,IF(L426&lt;Benchmarks!H$7,5,6))))))</f>
        <v>0</v>
      </c>
      <c r="N426" s="33">
        <v>0.33211678830000002</v>
      </c>
      <c r="O426" s="31">
        <f t="shared" si="44"/>
        <v>0</v>
      </c>
      <c r="P426" s="31">
        <v>0.83799999999999997</v>
      </c>
      <c r="Q426" s="29">
        <f>IF(P426&lt;Benchmarks!C$5,0,IF(P426&lt;Benchmarks!D$5,1,IF(P426&lt;Benchmarks!E$5,2,IF(P426&lt;Benchmarks!F$5,3,IF(P426&lt;Benchmarks!G$5,4,IF(P426&lt;Benchmarks!H$5,5,6))))))</f>
        <v>0</v>
      </c>
      <c r="R426" s="33">
        <v>0</v>
      </c>
      <c r="S426" s="31">
        <f t="shared" si="45"/>
        <v>0</v>
      </c>
      <c r="T426" s="31">
        <v>0.65700000000000003</v>
      </c>
      <c r="U426" s="29">
        <f>IF(T426&lt;Benchmarks!C$6,0,IF(T426&lt;Benchmarks!D$6,1,IF(T426&lt;Benchmarks!E$6,2,IF(T426&lt;Benchmarks!F$6,3,IF(T426&lt;Benchmarks!G$6,4,IF(T426&lt;Benchmarks!H$6,5,6))))))</f>
        <v>0</v>
      </c>
      <c r="V426" s="33">
        <v>0</v>
      </c>
      <c r="W426" s="31">
        <f t="shared" si="46"/>
        <v>0</v>
      </c>
      <c r="X426" s="31">
        <f t="shared" si="47"/>
        <v>0</v>
      </c>
      <c r="Y426" s="29">
        <v>30</v>
      </c>
      <c r="Z426" s="33">
        <f t="shared" si="48"/>
        <v>0</v>
      </c>
    </row>
    <row r="427" spans="1:26" x14ac:dyDescent="0.45">
      <c r="A427" s="28" t="s">
        <v>3456</v>
      </c>
      <c r="B427" s="27" t="s">
        <v>3457</v>
      </c>
      <c r="C427" s="27" t="s">
        <v>3458</v>
      </c>
      <c r="D427" s="31">
        <v>2.6789999999999998</v>
      </c>
      <c r="E427" s="32">
        <f>IF(D427&lt;Benchmarks!C$9,0,IF(D427&lt;Benchmarks!D$9,1,IF(D427&lt;Benchmarks!E$9,2,IF(D427&lt;Benchmarks!F$9,3,IF(D427&lt;Benchmarks!G$9,4,IF(D427&lt;Benchmarks!H$9,5,6))))))</f>
        <v>4</v>
      </c>
      <c r="F427" s="33">
        <v>0.98175182480000001</v>
      </c>
      <c r="G427" s="31">
        <f t="shared" si="42"/>
        <v>3.9270072992</v>
      </c>
      <c r="H427" s="31">
        <v>1.1739999999999999</v>
      </c>
      <c r="I427" s="32">
        <f>IF(H427&lt;Benchmarks!C$8,0,IF(H427&lt;Benchmarks!D$8,1,IF(H427&lt;Benchmarks!E$8,2,IF(H427&lt;Benchmarks!F$8,3,IF(H427&lt;Benchmarks!G$8,4,IF(H427&lt;Benchmarks!H$8,5,6))))))</f>
        <v>4</v>
      </c>
      <c r="J427" s="33">
        <v>1</v>
      </c>
      <c r="K427" s="31">
        <f t="shared" si="43"/>
        <v>4</v>
      </c>
      <c r="L427" s="31">
        <v>0.29399999999999998</v>
      </c>
      <c r="M427" s="32">
        <f>IF(L427&lt;Benchmarks!C$7,0,IF(L427&lt;Benchmarks!D$7,1,IF(L427&lt;Benchmarks!E$7,2,IF(L427&lt;Benchmarks!F$7,3,IF(L427&lt;Benchmarks!G$7,4,IF(L427&lt;Benchmarks!H$7,5,6))))))</f>
        <v>0</v>
      </c>
      <c r="N427" s="33">
        <v>1</v>
      </c>
      <c r="O427" s="31">
        <f t="shared" si="44"/>
        <v>0</v>
      </c>
      <c r="P427" s="31">
        <v>4.1470000000000002</v>
      </c>
      <c r="Q427" s="29">
        <f>IF(P427&lt;Benchmarks!C$5,0,IF(P427&lt;Benchmarks!D$5,1,IF(P427&lt;Benchmarks!E$5,2,IF(P427&lt;Benchmarks!F$5,3,IF(P427&lt;Benchmarks!G$5,4,IF(P427&lt;Benchmarks!H$5,5,6))))))</f>
        <v>4</v>
      </c>
      <c r="R427" s="33">
        <v>0.95985401459999997</v>
      </c>
      <c r="S427" s="31">
        <f t="shared" si="45"/>
        <v>3.8394160583999999</v>
      </c>
      <c r="T427" s="31">
        <v>3.9209999999999998</v>
      </c>
      <c r="U427" s="29">
        <f>IF(T427&lt;Benchmarks!C$6,0,IF(T427&lt;Benchmarks!D$6,1,IF(T427&lt;Benchmarks!E$6,2,IF(T427&lt;Benchmarks!F$6,3,IF(T427&lt;Benchmarks!G$6,4,IF(T427&lt;Benchmarks!H$6,5,6))))))</f>
        <v>5</v>
      </c>
      <c r="V427" s="33">
        <v>0.98717948720000004</v>
      </c>
      <c r="W427" s="31">
        <f t="shared" si="46"/>
        <v>4.9358974360000003</v>
      </c>
      <c r="X427" s="31">
        <f t="shared" si="47"/>
        <v>16.702320793600002</v>
      </c>
      <c r="Y427" s="29">
        <v>30</v>
      </c>
      <c r="Z427" s="33">
        <f t="shared" si="48"/>
        <v>0.55674402645333343</v>
      </c>
    </row>
    <row r="428" spans="1:26" x14ac:dyDescent="0.45">
      <c r="A428" s="28" t="s">
        <v>3089</v>
      </c>
      <c r="B428" s="27" t="s">
        <v>3090</v>
      </c>
      <c r="C428" s="27" t="s">
        <v>3091</v>
      </c>
      <c r="D428" s="31">
        <v>2.7040000000000002</v>
      </c>
      <c r="E428" s="32">
        <f>IF(D428&lt;Benchmarks!C$9,0,IF(D428&lt;Benchmarks!D$9,1,IF(D428&lt;Benchmarks!E$9,2,IF(D428&lt;Benchmarks!F$9,3,IF(D428&lt;Benchmarks!G$9,4,IF(D428&lt;Benchmarks!H$9,5,6))))))</f>
        <v>4</v>
      </c>
      <c r="F428" s="33">
        <v>0.91605839420000001</v>
      </c>
      <c r="G428" s="31">
        <f t="shared" si="42"/>
        <v>3.6642335768000001</v>
      </c>
      <c r="H428" s="31">
        <v>1.169</v>
      </c>
      <c r="I428" s="32">
        <f>IF(H428&lt;Benchmarks!C$8,0,IF(H428&lt;Benchmarks!D$8,1,IF(H428&lt;Benchmarks!E$8,2,IF(H428&lt;Benchmarks!F$8,3,IF(H428&lt;Benchmarks!G$8,4,IF(H428&lt;Benchmarks!H$8,5,6))))))</f>
        <v>4</v>
      </c>
      <c r="J428" s="33">
        <v>1</v>
      </c>
      <c r="K428" s="31">
        <f t="shared" si="43"/>
        <v>4</v>
      </c>
      <c r="L428" s="31">
        <v>0.32400000000000001</v>
      </c>
      <c r="M428" s="32">
        <f>IF(L428&lt;Benchmarks!C$7,0,IF(L428&lt;Benchmarks!D$7,1,IF(L428&lt;Benchmarks!E$7,2,IF(L428&lt;Benchmarks!F$7,3,IF(L428&lt;Benchmarks!G$7,4,IF(L428&lt;Benchmarks!H$7,5,6))))))</f>
        <v>1</v>
      </c>
      <c r="N428" s="33">
        <v>1</v>
      </c>
      <c r="O428" s="31">
        <f t="shared" si="44"/>
        <v>1</v>
      </c>
      <c r="P428" s="31">
        <v>4.1980000000000004</v>
      </c>
      <c r="Q428" s="29">
        <f>IF(P428&lt;Benchmarks!C$5,0,IF(P428&lt;Benchmarks!D$5,1,IF(P428&lt;Benchmarks!E$5,2,IF(P428&lt;Benchmarks!F$5,3,IF(P428&lt;Benchmarks!G$5,4,IF(P428&lt;Benchmarks!H$5,5,6))))))</f>
        <v>4</v>
      </c>
      <c r="R428" s="33">
        <v>0.9051094891</v>
      </c>
      <c r="S428" s="31">
        <f t="shared" si="45"/>
        <v>3.6204379564</v>
      </c>
      <c r="T428" s="31">
        <v>3.84</v>
      </c>
      <c r="U428" s="29">
        <f>IF(T428&lt;Benchmarks!C$6,0,IF(T428&lt;Benchmarks!D$6,1,IF(T428&lt;Benchmarks!E$6,2,IF(T428&lt;Benchmarks!F$6,3,IF(T428&lt;Benchmarks!G$6,4,IF(T428&lt;Benchmarks!H$6,5,6))))))</f>
        <v>4</v>
      </c>
      <c r="V428" s="33">
        <v>0.87179487180000004</v>
      </c>
      <c r="W428" s="31">
        <f t="shared" si="46"/>
        <v>3.4871794872000001</v>
      </c>
      <c r="X428" s="31">
        <f t="shared" si="47"/>
        <v>15.7718510204</v>
      </c>
      <c r="Y428" s="29">
        <v>30</v>
      </c>
      <c r="Z428" s="33">
        <f t="shared" si="48"/>
        <v>0.52572836734666661</v>
      </c>
    </row>
    <row r="429" spans="1:26" x14ac:dyDescent="0.45">
      <c r="A429" s="28" t="s">
        <v>4473</v>
      </c>
      <c r="B429" s="27" t="s">
        <v>4474</v>
      </c>
      <c r="C429" s="27" t="s">
        <v>4475</v>
      </c>
      <c r="D429" s="31">
        <v>1.766</v>
      </c>
      <c r="E429" s="32">
        <f>IF(D429&lt;Benchmarks!C$9,0,IF(D429&lt;Benchmarks!D$9,1,IF(D429&lt;Benchmarks!E$9,2,IF(D429&lt;Benchmarks!F$9,3,IF(D429&lt;Benchmarks!G$9,4,IF(D429&lt;Benchmarks!H$9,5,6))))))</f>
        <v>0</v>
      </c>
      <c r="F429" s="33">
        <v>0.401459854</v>
      </c>
      <c r="G429" s="31">
        <f t="shared" si="42"/>
        <v>0</v>
      </c>
      <c r="H429" s="31">
        <v>1.23</v>
      </c>
      <c r="I429" s="32">
        <f>IF(H429&lt;Benchmarks!C$8,0,IF(H429&lt;Benchmarks!D$8,1,IF(H429&lt;Benchmarks!E$8,2,IF(H429&lt;Benchmarks!F$8,3,IF(H429&lt;Benchmarks!G$8,4,IF(H429&lt;Benchmarks!H$8,5,6))))))</f>
        <v>4</v>
      </c>
      <c r="J429" s="33">
        <v>1</v>
      </c>
      <c r="K429" s="31">
        <f t="shared" si="43"/>
        <v>4</v>
      </c>
      <c r="L429" s="31">
        <v>0.35699999999999998</v>
      </c>
      <c r="M429" s="32">
        <f>IF(L429&lt;Benchmarks!C$7,0,IF(L429&lt;Benchmarks!D$7,1,IF(L429&lt;Benchmarks!E$7,2,IF(L429&lt;Benchmarks!F$7,3,IF(L429&lt;Benchmarks!G$7,4,IF(L429&lt;Benchmarks!H$7,5,6))))))</f>
        <v>1</v>
      </c>
      <c r="N429" s="33">
        <v>1</v>
      </c>
      <c r="O429" s="31">
        <f t="shared" si="44"/>
        <v>1</v>
      </c>
      <c r="P429" s="31">
        <v>3.3519999999999999</v>
      </c>
      <c r="Q429" s="29">
        <f>IF(P429&lt;Benchmarks!C$5,0,IF(P429&lt;Benchmarks!D$5,1,IF(P429&lt;Benchmarks!E$5,2,IF(P429&lt;Benchmarks!F$5,3,IF(P429&lt;Benchmarks!G$5,4,IF(P429&lt;Benchmarks!H$5,5,6))))))</f>
        <v>0</v>
      </c>
      <c r="R429" s="33">
        <v>1</v>
      </c>
      <c r="S429" s="31">
        <f t="shared" si="45"/>
        <v>0</v>
      </c>
      <c r="T429" s="31">
        <v>3.052</v>
      </c>
      <c r="U429" s="29">
        <f>IF(T429&lt;Benchmarks!C$6,0,IF(T429&lt;Benchmarks!D$6,1,IF(T429&lt;Benchmarks!E$6,2,IF(T429&lt;Benchmarks!F$6,3,IF(T429&lt;Benchmarks!G$6,4,IF(T429&lt;Benchmarks!H$6,5,6))))))</f>
        <v>0</v>
      </c>
      <c r="V429" s="33">
        <v>1</v>
      </c>
      <c r="W429" s="31">
        <f t="shared" si="46"/>
        <v>0</v>
      </c>
      <c r="X429" s="31">
        <f t="shared" si="47"/>
        <v>5</v>
      </c>
      <c r="Y429" s="29">
        <v>30</v>
      </c>
      <c r="Z429" s="33">
        <f t="shared" si="48"/>
        <v>0.16666666666666666</v>
      </c>
    </row>
    <row r="430" spans="1:26" x14ac:dyDescent="0.45">
      <c r="A430" s="28" t="s">
        <v>4067</v>
      </c>
      <c r="B430" s="27" t="s">
        <v>4068</v>
      </c>
      <c r="C430" s="27" t="s">
        <v>4069</v>
      </c>
      <c r="D430" s="31">
        <v>3.044</v>
      </c>
      <c r="E430" s="32">
        <f>IF(D430&lt;Benchmarks!C$9,0,IF(D430&lt;Benchmarks!D$9,1,IF(D430&lt;Benchmarks!E$9,2,IF(D430&lt;Benchmarks!F$9,3,IF(D430&lt;Benchmarks!G$9,4,IF(D430&lt;Benchmarks!H$9,5,6))))))</f>
        <v>5</v>
      </c>
      <c r="F430" s="33">
        <v>0.47445255469999997</v>
      </c>
      <c r="G430" s="31">
        <f t="shared" si="42"/>
        <v>2.3722627734999997</v>
      </c>
      <c r="H430" s="31">
        <v>1.3480000000000001</v>
      </c>
      <c r="I430" s="32">
        <f>IF(H430&lt;Benchmarks!C$8,0,IF(H430&lt;Benchmarks!D$8,1,IF(H430&lt;Benchmarks!E$8,2,IF(H430&lt;Benchmarks!F$8,3,IF(H430&lt;Benchmarks!G$8,4,IF(H430&lt;Benchmarks!H$8,5,6))))))</f>
        <v>5</v>
      </c>
      <c r="J430" s="33">
        <v>1</v>
      </c>
      <c r="K430" s="31">
        <f t="shared" si="43"/>
        <v>5</v>
      </c>
      <c r="L430" s="31">
        <v>0.29299999999999998</v>
      </c>
      <c r="M430" s="32">
        <f>IF(L430&lt;Benchmarks!C$7,0,IF(L430&lt;Benchmarks!D$7,1,IF(L430&lt;Benchmarks!E$7,2,IF(L430&lt;Benchmarks!F$7,3,IF(L430&lt;Benchmarks!G$7,4,IF(L430&lt;Benchmarks!H$7,5,6))))))</f>
        <v>0</v>
      </c>
      <c r="N430" s="33">
        <v>1</v>
      </c>
      <c r="O430" s="31">
        <f t="shared" si="44"/>
        <v>0</v>
      </c>
      <c r="P430" s="31">
        <v>4.6849999999999996</v>
      </c>
      <c r="Q430" s="29">
        <f>IF(P430&lt;Benchmarks!C$5,0,IF(P430&lt;Benchmarks!D$5,1,IF(P430&lt;Benchmarks!E$5,2,IF(P430&lt;Benchmarks!F$5,3,IF(P430&lt;Benchmarks!G$5,4,IF(P430&lt;Benchmarks!H$5,5,6))))))</f>
        <v>5</v>
      </c>
      <c r="R430" s="33">
        <v>0.5656934307</v>
      </c>
      <c r="S430" s="31">
        <f t="shared" si="45"/>
        <v>2.8284671535000001</v>
      </c>
      <c r="T430" s="31">
        <v>3.9769999999999999</v>
      </c>
      <c r="U430" s="29">
        <f>IF(T430&lt;Benchmarks!C$6,0,IF(T430&lt;Benchmarks!D$6,1,IF(T430&lt;Benchmarks!E$6,2,IF(T430&lt;Benchmarks!F$6,3,IF(T430&lt;Benchmarks!G$6,4,IF(T430&lt;Benchmarks!H$6,5,6))))))</f>
        <v>5</v>
      </c>
      <c r="V430" s="33">
        <v>0.16666666669999999</v>
      </c>
      <c r="W430" s="31">
        <f t="shared" si="46"/>
        <v>0.83333333349999994</v>
      </c>
      <c r="X430" s="31">
        <f t="shared" si="47"/>
        <v>11.0340632605</v>
      </c>
      <c r="Y430" s="29">
        <v>30</v>
      </c>
      <c r="Z430" s="33">
        <f t="shared" si="48"/>
        <v>0.36780210868333335</v>
      </c>
    </row>
    <row r="431" spans="1:26" x14ac:dyDescent="0.45">
      <c r="A431" s="28" t="s">
        <v>4072</v>
      </c>
      <c r="B431" s="27" t="s">
        <v>4073</v>
      </c>
      <c r="C431" s="27" t="s">
        <v>4074</v>
      </c>
      <c r="D431" s="31">
        <v>1.6950000000000001</v>
      </c>
      <c r="E431" s="32">
        <f>IF(D431&lt;Benchmarks!C$9,0,IF(D431&lt;Benchmarks!D$9,1,IF(D431&lt;Benchmarks!E$9,2,IF(D431&lt;Benchmarks!F$9,3,IF(D431&lt;Benchmarks!G$9,4,IF(D431&lt;Benchmarks!H$9,5,6))))))</f>
        <v>0</v>
      </c>
      <c r="F431" s="33">
        <v>0.68248175180000004</v>
      </c>
      <c r="G431" s="31">
        <f t="shared" si="42"/>
        <v>0</v>
      </c>
      <c r="H431" s="31">
        <v>1.3740000000000001</v>
      </c>
      <c r="I431" s="32">
        <f>IF(H431&lt;Benchmarks!C$8,0,IF(H431&lt;Benchmarks!D$8,1,IF(H431&lt;Benchmarks!E$8,2,IF(H431&lt;Benchmarks!F$8,3,IF(H431&lt;Benchmarks!G$8,4,IF(H431&lt;Benchmarks!H$8,5,6))))))</f>
        <v>5</v>
      </c>
      <c r="J431" s="33">
        <v>1</v>
      </c>
      <c r="K431" s="31">
        <f t="shared" si="43"/>
        <v>5</v>
      </c>
      <c r="L431" s="31">
        <v>0.27500000000000002</v>
      </c>
      <c r="M431" s="32">
        <f>IF(L431&lt;Benchmarks!C$7,0,IF(L431&lt;Benchmarks!D$7,1,IF(L431&lt;Benchmarks!E$7,2,IF(L431&lt;Benchmarks!F$7,3,IF(L431&lt;Benchmarks!G$7,4,IF(L431&lt;Benchmarks!H$7,5,6))))))</f>
        <v>0</v>
      </c>
      <c r="N431" s="33">
        <v>1</v>
      </c>
      <c r="O431" s="31">
        <f t="shared" si="44"/>
        <v>0</v>
      </c>
      <c r="P431" s="31">
        <v>3.3439999999999999</v>
      </c>
      <c r="Q431" s="29">
        <f>IF(P431&lt;Benchmarks!C$5,0,IF(P431&lt;Benchmarks!D$5,1,IF(P431&lt;Benchmarks!E$5,2,IF(P431&lt;Benchmarks!F$5,3,IF(P431&lt;Benchmarks!G$5,4,IF(P431&lt;Benchmarks!H$5,5,6))))))</f>
        <v>0</v>
      </c>
      <c r="R431" s="33">
        <v>1</v>
      </c>
      <c r="S431" s="31">
        <f t="shared" si="45"/>
        <v>0</v>
      </c>
      <c r="T431" s="31">
        <v>3.1509999999999998</v>
      </c>
      <c r="U431" s="29">
        <f>IF(T431&lt;Benchmarks!C$6,0,IF(T431&lt;Benchmarks!D$6,1,IF(T431&lt;Benchmarks!E$6,2,IF(T431&lt;Benchmarks!F$6,3,IF(T431&lt;Benchmarks!G$6,4,IF(T431&lt;Benchmarks!H$6,5,6))))))</f>
        <v>0</v>
      </c>
      <c r="V431" s="33">
        <v>1</v>
      </c>
      <c r="W431" s="31">
        <f t="shared" si="46"/>
        <v>0</v>
      </c>
      <c r="X431" s="31">
        <f t="shared" si="47"/>
        <v>5</v>
      </c>
      <c r="Y431" s="29">
        <v>30</v>
      </c>
      <c r="Z431" s="33">
        <f t="shared" si="48"/>
        <v>0.16666666666666666</v>
      </c>
    </row>
    <row r="432" spans="1:26" x14ac:dyDescent="0.45">
      <c r="A432" s="28" t="s">
        <v>4235</v>
      </c>
      <c r="B432" s="27" t="s">
        <v>4236</v>
      </c>
      <c r="C432" s="27" t="s">
        <v>4237</v>
      </c>
      <c r="D432" s="31">
        <v>2.476</v>
      </c>
      <c r="E432" s="32">
        <f>IF(D432&lt;Benchmarks!C$9,0,IF(D432&lt;Benchmarks!D$9,1,IF(D432&lt;Benchmarks!E$9,2,IF(D432&lt;Benchmarks!F$9,3,IF(D432&lt;Benchmarks!G$9,4,IF(D432&lt;Benchmarks!H$9,5,6))))))</f>
        <v>3</v>
      </c>
      <c r="F432" s="33">
        <v>0.99270072990000002</v>
      </c>
      <c r="G432" s="31">
        <f t="shared" si="42"/>
        <v>2.9781021897</v>
      </c>
      <c r="H432" s="31">
        <v>0.66</v>
      </c>
      <c r="I432" s="32">
        <f>IF(H432&lt;Benchmarks!C$8,0,IF(H432&lt;Benchmarks!D$8,1,IF(H432&lt;Benchmarks!E$8,2,IF(H432&lt;Benchmarks!F$8,3,IF(H432&lt;Benchmarks!G$8,4,IF(H432&lt;Benchmarks!H$8,5,6))))))</f>
        <v>0</v>
      </c>
      <c r="J432" s="33">
        <v>1</v>
      </c>
      <c r="K432" s="31">
        <f t="shared" si="43"/>
        <v>0</v>
      </c>
      <c r="L432" s="31">
        <v>0.54500000000000004</v>
      </c>
      <c r="M432" s="32">
        <f>IF(L432&lt;Benchmarks!C$7,0,IF(L432&lt;Benchmarks!D$7,1,IF(L432&lt;Benchmarks!E$7,2,IF(L432&lt;Benchmarks!F$7,3,IF(L432&lt;Benchmarks!G$7,4,IF(L432&lt;Benchmarks!H$7,5,6))))))</f>
        <v>5</v>
      </c>
      <c r="N432" s="33">
        <v>1</v>
      </c>
      <c r="O432" s="31">
        <f t="shared" si="44"/>
        <v>5</v>
      </c>
      <c r="P432" s="31">
        <v>3.681</v>
      </c>
      <c r="Q432" s="29">
        <f>IF(P432&lt;Benchmarks!C$5,0,IF(P432&lt;Benchmarks!D$5,1,IF(P432&lt;Benchmarks!E$5,2,IF(P432&lt;Benchmarks!F$5,3,IF(P432&lt;Benchmarks!G$5,4,IF(P432&lt;Benchmarks!H$5,5,6))))))</f>
        <v>1</v>
      </c>
      <c r="R432" s="33">
        <v>0.81386861310000003</v>
      </c>
      <c r="S432" s="31">
        <f t="shared" si="45"/>
        <v>0.81386861310000003</v>
      </c>
      <c r="T432" s="31">
        <v>3.4870000000000001</v>
      </c>
      <c r="U432" s="29">
        <f>IF(T432&lt;Benchmarks!C$6,0,IF(T432&lt;Benchmarks!D$6,1,IF(T432&lt;Benchmarks!E$6,2,IF(T432&lt;Benchmarks!F$6,3,IF(T432&lt;Benchmarks!G$6,4,IF(T432&lt;Benchmarks!H$6,5,6))))))</f>
        <v>2</v>
      </c>
      <c r="V432" s="33">
        <v>0.8461538462</v>
      </c>
      <c r="W432" s="31">
        <f t="shared" si="46"/>
        <v>1.6923076924</v>
      </c>
      <c r="X432" s="31">
        <f t="shared" si="47"/>
        <v>10.4842784952</v>
      </c>
      <c r="Y432" s="29">
        <v>30</v>
      </c>
      <c r="Z432" s="33">
        <f t="shared" si="48"/>
        <v>0.34947594984000002</v>
      </c>
    </row>
    <row r="433" spans="1:26" x14ac:dyDescent="0.45">
      <c r="A433" s="28" t="s">
        <v>2423</v>
      </c>
      <c r="B433" s="27" t="s">
        <v>2424</v>
      </c>
      <c r="C433" s="27" t="s">
        <v>2425</v>
      </c>
      <c r="D433" s="31">
        <v>1.516</v>
      </c>
      <c r="E433" s="32">
        <f>IF(D433&lt;Benchmarks!C$9,0,IF(D433&lt;Benchmarks!D$9,1,IF(D433&lt;Benchmarks!E$9,2,IF(D433&lt;Benchmarks!F$9,3,IF(D433&lt;Benchmarks!G$9,4,IF(D433&lt;Benchmarks!H$9,5,6))))))</f>
        <v>0</v>
      </c>
      <c r="F433" s="33">
        <v>0.2591240876</v>
      </c>
      <c r="G433" s="31">
        <f t="shared" si="42"/>
        <v>0</v>
      </c>
      <c r="H433" s="31">
        <v>1.038</v>
      </c>
      <c r="I433" s="32">
        <f>IF(H433&lt;Benchmarks!C$8,0,IF(H433&lt;Benchmarks!D$8,1,IF(H433&lt;Benchmarks!E$8,2,IF(H433&lt;Benchmarks!F$8,3,IF(H433&lt;Benchmarks!G$8,4,IF(H433&lt;Benchmarks!H$8,5,6))))))</f>
        <v>1</v>
      </c>
      <c r="J433" s="33">
        <v>1</v>
      </c>
      <c r="K433" s="31">
        <f t="shared" si="43"/>
        <v>1</v>
      </c>
      <c r="L433" s="31">
        <v>0.502</v>
      </c>
      <c r="M433" s="32">
        <f>IF(L433&lt;Benchmarks!C$7,0,IF(L433&lt;Benchmarks!D$7,1,IF(L433&lt;Benchmarks!E$7,2,IF(L433&lt;Benchmarks!F$7,3,IF(L433&lt;Benchmarks!G$7,4,IF(L433&lt;Benchmarks!H$7,5,6))))))</f>
        <v>4</v>
      </c>
      <c r="N433" s="33">
        <v>1</v>
      </c>
      <c r="O433" s="31">
        <f t="shared" si="44"/>
        <v>4</v>
      </c>
      <c r="P433" s="31">
        <v>3.056</v>
      </c>
      <c r="Q433" s="29">
        <f>IF(P433&lt;Benchmarks!C$5,0,IF(P433&lt;Benchmarks!D$5,1,IF(P433&lt;Benchmarks!E$5,2,IF(P433&lt;Benchmarks!F$5,3,IF(P433&lt;Benchmarks!G$5,4,IF(P433&lt;Benchmarks!H$5,5,6))))))</f>
        <v>0</v>
      </c>
      <c r="R433" s="33">
        <v>0.99270072990000002</v>
      </c>
      <c r="S433" s="31">
        <f t="shared" si="45"/>
        <v>0</v>
      </c>
      <c r="T433" s="31">
        <v>2.8479999999999999</v>
      </c>
      <c r="U433" s="29">
        <f>IF(T433&lt;Benchmarks!C$6,0,IF(T433&lt;Benchmarks!D$6,1,IF(T433&lt;Benchmarks!E$6,2,IF(T433&lt;Benchmarks!F$6,3,IF(T433&lt;Benchmarks!G$6,4,IF(T433&lt;Benchmarks!H$6,5,6))))))</f>
        <v>0</v>
      </c>
      <c r="V433" s="33">
        <v>1</v>
      </c>
      <c r="W433" s="31">
        <f t="shared" si="46"/>
        <v>0</v>
      </c>
      <c r="X433" s="31">
        <f t="shared" si="47"/>
        <v>5</v>
      </c>
      <c r="Y433" s="29">
        <v>30</v>
      </c>
      <c r="Z433" s="33">
        <f t="shared" si="48"/>
        <v>0.16666666666666666</v>
      </c>
    </row>
    <row r="434" spans="1:26" x14ac:dyDescent="0.45">
      <c r="A434" s="28" t="s">
        <v>499</v>
      </c>
      <c r="B434" s="27" t="s">
        <v>500</v>
      </c>
      <c r="C434" s="27" t="s">
        <v>501</v>
      </c>
      <c r="D434" s="31">
        <v>2.625</v>
      </c>
      <c r="E434" s="32">
        <f>IF(D434&lt;Benchmarks!C$9,0,IF(D434&lt;Benchmarks!D$9,1,IF(D434&lt;Benchmarks!E$9,2,IF(D434&lt;Benchmarks!F$9,3,IF(D434&lt;Benchmarks!G$9,4,IF(D434&lt;Benchmarks!H$9,5,6))))))</f>
        <v>4</v>
      </c>
      <c r="F434" s="33">
        <v>0.94525547450000003</v>
      </c>
      <c r="G434" s="31">
        <f t="shared" si="42"/>
        <v>3.7810218980000001</v>
      </c>
      <c r="H434" s="31">
        <v>0.95799999999999996</v>
      </c>
      <c r="I434" s="32">
        <f>IF(H434&lt;Benchmarks!C$8,0,IF(H434&lt;Benchmarks!D$8,1,IF(H434&lt;Benchmarks!E$8,2,IF(H434&lt;Benchmarks!F$8,3,IF(H434&lt;Benchmarks!G$8,4,IF(H434&lt;Benchmarks!H$8,5,6))))))</f>
        <v>0</v>
      </c>
      <c r="J434" s="33">
        <v>1</v>
      </c>
      <c r="K434" s="31">
        <f t="shared" si="43"/>
        <v>0</v>
      </c>
      <c r="L434" s="31">
        <v>0.505</v>
      </c>
      <c r="M434" s="32">
        <f>IF(L434&lt;Benchmarks!C$7,0,IF(L434&lt;Benchmarks!D$7,1,IF(L434&lt;Benchmarks!E$7,2,IF(L434&lt;Benchmarks!F$7,3,IF(L434&lt;Benchmarks!G$7,4,IF(L434&lt;Benchmarks!H$7,5,6))))))</f>
        <v>4</v>
      </c>
      <c r="N434" s="33">
        <v>1</v>
      </c>
      <c r="O434" s="31">
        <f t="shared" si="44"/>
        <v>4</v>
      </c>
      <c r="P434" s="31">
        <v>4.0890000000000004</v>
      </c>
      <c r="Q434" s="29">
        <f>IF(P434&lt;Benchmarks!C$5,0,IF(P434&lt;Benchmarks!D$5,1,IF(P434&lt;Benchmarks!E$5,2,IF(P434&lt;Benchmarks!F$5,3,IF(P434&lt;Benchmarks!G$5,4,IF(P434&lt;Benchmarks!H$5,5,6))))))</f>
        <v>3</v>
      </c>
      <c r="R434" s="33">
        <v>0.98540145990000005</v>
      </c>
      <c r="S434" s="31">
        <f t="shared" si="45"/>
        <v>2.9562043796999999</v>
      </c>
      <c r="T434" s="31">
        <v>3.7629999999999999</v>
      </c>
      <c r="U434" s="29">
        <f>IF(T434&lt;Benchmarks!C$6,0,IF(T434&lt;Benchmarks!D$6,1,IF(T434&lt;Benchmarks!E$6,2,IF(T434&lt;Benchmarks!F$6,3,IF(T434&lt;Benchmarks!G$6,4,IF(T434&lt;Benchmarks!H$6,5,6))))))</f>
        <v>4</v>
      </c>
      <c r="V434" s="33">
        <v>0.9615384615</v>
      </c>
      <c r="W434" s="31">
        <f t="shared" si="46"/>
        <v>3.846153846</v>
      </c>
      <c r="X434" s="31">
        <f t="shared" si="47"/>
        <v>14.583380123700001</v>
      </c>
      <c r="Y434" s="29">
        <v>30</v>
      </c>
      <c r="Z434" s="33">
        <f t="shared" si="48"/>
        <v>0.48611267079000003</v>
      </c>
    </row>
    <row r="435" spans="1:26" x14ac:dyDescent="0.45">
      <c r="A435" s="28" t="s">
        <v>3169</v>
      </c>
      <c r="B435" s="27" t="s">
        <v>3170</v>
      </c>
      <c r="C435" s="27" t="s">
        <v>3171</v>
      </c>
      <c r="D435" s="31">
        <v>2.7120000000000002</v>
      </c>
      <c r="E435" s="32">
        <f>IF(D435&lt;Benchmarks!C$9,0,IF(D435&lt;Benchmarks!D$9,1,IF(D435&lt;Benchmarks!E$9,2,IF(D435&lt;Benchmarks!F$9,3,IF(D435&lt;Benchmarks!G$9,4,IF(D435&lt;Benchmarks!H$9,5,6))))))</f>
        <v>4</v>
      </c>
      <c r="F435" s="33">
        <v>0.4051094891</v>
      </c>
      <c r="G435" s="31">
        <f t="shared" si="42"/>
        <v>1.6204379564</v>
      </c>
      <c r="H435" s="31">
        <v>1.234</v>
      </c>
      <c r="I435" s="32">
        <f>IF(H435&lt;Benchmarks!C$8,0,IF(H435&lt;Benchmarks!D$8,1,IF(H435&lt;Benchmarks!E$8,2,IF(H435&lt;Benchmarks!F$8,3,IF(H435&lt;Benchmarks!G$8,4,IF(H435&lt;Benchmarks!H$8,5,6))))))</f>
        <v>5</v>
      </c>
      <c r="J435" s="33">
        <v>1</v>
      </c>
      <c r="K435" s="31">
        <f t="shared" si="43"/>
        <v>5</v>
      </c>
      <c r="L435" s="31">
        <v>0.307</v>
      </c>
      <c r="M435" s="32">
        <f>IF(L435&lt;Benchmarks!C$7,0,IF(L435&lt;Benchmarks!D$7,1,IF(L435&lt;Benchmarks!E$7,2,IF(L435&lt;Benchmarks!F$7,3,IF(L435&lt;Benchmarks!G$7,4,IF(L435&lt;Benchmarks!H$7,5,6))))))</f>
        <v>0</v>
      </c>
      <c r="N435" s="33">
        <v>1</v>
      </c>
      <c r="O435" s="31">
        <f t="shared" si="44"/>
        <v>0</v>
      </c>
      <c r="P435" s="31">
        <v>4.2530000000000001</v>
      </c>
      <c r="Q435" s="29">
        <f>IF(P435&lt;Benchmarks!C$5,0,IF(P435&lt;Benchmarks!D$5,1,IF(P435&lt;Benchmarks!E$5,2,IF(P435&lt;Benchmarks!F$5,3,IF(P435&lt;Benchmarks!G$5,4,IF(P435&lt;Benchmarks!H$5,5,6))))))</f>
        <v>4</v>
      </c>
      <c r="R435" s="33">
        <v>0.41605839420000001</v>
      </c>
      <c r="S435" s="31">
        <f t="shared" si="45"/>
        <v>1.6642335768000001</v>
      </c>
      <c r="T435" s="31">
        <v>3.7949999999999999</v>
      </c>
      <c r="U435" s="29">
        <f>IF(T435&lt;Benchmarks!C$6,0,IF(T435&lt;Benchmarks!D$6,1,IF(T435&lt;Benchmarks!E$6,2,IF(T435&lt;Benchmarks!F$6,3,IF(T435&lt;Benchmarks!G$6,4,IF(T435&lt;Benchmarks!H$6,5,6))))))</f>
        <v>4</v>
      </c>
      <c r="V435" s="33">
        <v>0.21794871790000001</v>
      </c>
      <c r="W435" s="31">
        <f t="shared" si="46"/>
        <v>0.87179487160000002</v>
      </c>
      <c r="X435" s="31">
        <f t="shared" si="47"/>
        <v>9.1564664047999997</v>
      </c>
      <c r="Y435" s="29">
        <v>30</v>
      </c>
      <c r="Z435" s="33">
        <f t="shared" si="48"/>
        <v>0.30521554682666668</v>
      </c>
    </row>
    <row r="436" spans="1:26" x14ac:dyDescent="0.45">
      <c r="A436" s="28" t="s">
        <v>3179</v>
      </c>
      <c r="B436" s="27" t="s">
        <v>3180</v>
      </c>
      <c r="C436" s="27" t="s">
        <v>3181</v>
      </c>
      <c r="D436" s="31">
        <v>2.169</v>
      </c>
      <c r="E436" s="32">
        <f>IF(D436&lt;Benchmarks!C$9,0,IF(D436&lt;Benchmarks!D$9,1,IF(D436&lt;Benchmarks!E$9,2,IF(D436&lt;Benchmarks!F$9,3,IF(D436&lt;Benchmarks!G$9,4,IF(D436&lt;Benchmarks!H$9,5,6))))))</f>
        <v>0</v>
      </c>
      <c r="F436" s="33">
        <v>0.95620437960000004</v>
      </c>
      <c r="G436" s="31">
        <f t="shared" si="42"/>
        <v>0</v>
      </c>
      <c r="H436" s="31">
        <v>0.96</v>
      </c>
      <c r="I436" s="32">
        <f>IF(H436&lt;Benchmarks!C$8,0,IF(H436&lt;Benchmarks!D$8,1,IF(H436&lt;Benchmarks!E$8,2,IF(H436&lt;Benchmarks!F$8,3,IF(H436&lt;Benchmarks!G$8,4,IF(H436&lt;Benchmarks!H$8,5,6))))))</f>
        <v>0</v>
      </c>
      <c r="J436" s="33">
        <v>1</v>
      </c>
      <c r="K436" s="31">
        <f t="shared" si="43"/>
        <v>0</v>
      </c>
      <c r="L436" s="31">
        <v>0.19</v>
      </c>
      <c r="M436" s="32">
        <f>IF(L436&lt;Benchmarks!C$7,0,IF(L436&lt;Benchmarks!D$7,1,IF(L436&lt;Benchmarks!E$7,2,IF(L436&lt;Benchmarks!F$7,3,IF(L436&lt;Benchmarks!G$7,4,IF(L436&lt;Benchmarks!H$7,5,6))))))</f>
        <v>0</v>
      </c>
      <c r="N436" s="33">
        <v>1</v>
      </c>
      <c r="O436" s="31">
        <f t="shared" si="44"/>
        <v>0</v>
      </c>
      <c r="P436" s="31">
        <v>3.319</v>
      </c>
      <c r="Q436" s="29">
        <f>IF(P436&lt;Benchmarks!C$5,0,IF(P436&lt;Benchmarks!D$5,1,IF(P436&lt;Benchmarks!E$5,2,IF(P436&lt;Benchmarks!F$5,3,IF(P436&lt;Benchmarks!G$5,4,IF(P436&lt;Benchmarks!H$5,5,6))))))</f>
        <v>0</v>
      </c>
      <c r="R436" s="33">
        <v>1</v>
      </c>
      <c r="S436" s="31">
        <f t="shared" si="45"/>
        <v>0</v>
      </c>
      <c r="T436" s="31">
        <v>3.1160000000000001</v>
      </c>
      <c r="U436" s="29">
        <f>IF(T436&lt;Benchmarks!C$6,0,IF(T436&lt;Benchmarks!D$6,1,IF(T436&lt;Benchmarks!E$6,2,IF(T436&lt;Benchmarks!F$6,3,IF(T436&lt;Benchmarks!G$6,4,IF(T436&lt;Benchmarks!H$6,5,6))))))</f>
        <v>0</v>
      </c>
      <c r="V436" s="33">
        <v>1</v>
      </c>
      <c r="W436" s="31">
        <f t="shared" si="46"/>
        <v>0</v>
      </c>
      <c r="X436" s="31">
        <f t="shared" si="47"/>
        <v>0</v>
      </c>
      <c r="Y436" s="29">
        <v>30</v>
      </c>
      <c r="Z436" s="33">
        <f t="shared" si="48"/>
        <v>0</v>
      </c>
    </row>
    <row r="437" spans="1:26" x14ac:dyDescent="0.45">
      <c r="A437" s="28" t="s">
        <v>5120</v>
      </c>
      <c r="B437" s="27" t="s">
        <v>5121</v>
      </c>
      <c r="C437" s="27" t="s">
        <v>5122</v>
      </c>
      <c r="D437" s="31">
        <v>7.7309999999999999</v>
      </c>
      <c r="E437" s="32">
        <f>IF(D437&lt;Benchmarks!C$9,0,IF(D437&lt;Benchmarks!D$9,1,IF(D437&lt;Benchmarks!E$9,2,IF(D437&lt;Benchmarks!F$9,3,IF(D437&lt;Benchmarks!G$9,4,IF(D437&lt;Benchmarks!H$9,5,6))))))</f>
        <v>6</v>
      </c>
      <c r="F437" s="145"/>
      <c r="G437" s="31">
        <f t="shared" si="42"/>
        <v>0</v>
      </c>
      <c r="H437" s="31">
        <v>3.29</v>
      </c>
      <c r="I437" s="32">
        <f>IF(H437&lt;Benchmarks!C$8,0,IF(H437&lt;Benchmarks!D$8,1,IF(H437&lt;Benchmarks!E$8,2,IF(H437&lt;Benchmarks!F$8,3,IF(H437&lt;Benchmarks!G$8,4,IF(H437&lt;Benchmarks!H$8,5,6))))))</f>
        <v>6</v>
      </c>
      <c r="J437" s="145"/>
      <c r="K437" s="31">
        <f t="shared" si="43"/>
        <v>0</v>
      </c>
      <c r="L437" s="31">
        <v>3.347</v>
      </c>
      <c r="M437" s="32">
        <f>IF(L437&lt;Benchmarks!C$7,0,IF(L437&lt;Benchmarks!D$7,1,IF(L437&lt;Benchmarks!E$7,2,IF(L437&lt;Benchmarks!F$7,3,IF(L437&lt;Benchmarks!G$7,4,IF(L437&lt;Benchmarks!H$7,5,6))))))</f>
        <v>6</v>
      </c>
      <c r="N437" s="145"/>
      <c r="O437" s="31">
        <f t="shared" si="44"/>
        <v>0</v>
      </c>
      <c r="P437" s="31">
        <v>14.369</v>
      </c>
      <c r="Q437" s="29">
        <f>IF(P437&lt;Benchmarks!C$5,0,IF(P437&lt;Benchmarks!D$5,1,IF(P437&lt;Benchmarks!E$5,2,IF(P437&lt;Benchmarks!F$5,3,IF(P437&lt;Benchmarks!G$5,4,IF(P437&lt;Benchmarks!H$5,5,6))))))</f>
        <v>6</v>
      </c>
      <c r="R437" s="145"/>
      <c r="S437" s="31">
        <f t="shared" si="45"/>
        <v>0</v>
      </c>
      <c r="T437" s="31">
        <v>13.167999999999999</v>
      </c>
      <c r="U437" s="29">
        <f>IF(T437&lt;Benchmarks!C$6,0,IF(T437&lt;Benchmarks!D$6,1,IF(T437&lt;Benchmarks!E$6,2,IF(T437&lt;Benchmarks!F$6,3,IF(T437&lt;Benchmarks!G$6,4,IF(T437&lt;Benchmarks!H$6,5,6))))))</f>
        <v>6</v>
      </c>
      <c r="V437" s="33"/>
      <c r="W437" s="31">
        <f t="shared" si="46"/>
        <v>0</v>
      </c>
      <c r="X437" s="31">
        <f t="shared" si="47"/>
        <v>0</v>
      </c>
      <c r="Y437" s="29">
        <v>30</v>
      </c>
      <c r="Z437" s="33">
        <f t="shared" si="48"/>
        <v>0</v>
      </c>
    </row>
    <row r="438" spans="1:26" x14ac:dyDescent="0.45">
      <c r="A438" s="28" t="s">
        <v>2076</v>
      </c>
      <c r="B438" s="27" t="s">
        <v>2077</v>
      </c>
      <c r="C438" s="27" t="s">
        <v>2078</v>
      </c>
      <c r="D438" s="31">
        <v>2.9350000000000001</v>
      </c>
      <c r="E438" s="32">
        <f>IF(D438&lt;Benchmarks!C$9,0,IF(D438&lt;Benchmarks!D$9,1,IF(D438&lt;Benchmarks!E$9,2,IF(D438&lt;Benchmarks!F$9,3,IF(D438&lt;Benchmarks!G$9,4,IF(D438&lt;Benchmarks!H$9,5,6))))))</f>
        <v>5</v>
      </c>
      <c r="F438" s="33">
        <v>0.9343065693</v>
      </c>
      <c r="G438" s="31">
        <f t="shared" si="42"/>
        <v>4.6715328464999999</v>
      </c>
      <c r="H438" s="31">
        <v>1.127</v>
      </c>
      <c r="I438" s="32">
        <f>IF(H438&lt;Benchmarks!C$8,0,IF(H438&lt;Benchmarks!D$8,1,IF(H438&lt;Benchmarks!E$8,2,IF(H438&lt;Benchmarks!F$8,3,IF(H438&lt;Benchmarks!G$8,4,IF(H438&lt;Benchmarks!H$8,5,6))))))</f>
        <v>3</v>
      </c>
      <c r="J438" s="33">
        <v>1</v>
      </c>
      <c r="K438" s="31">
        <f t="shared" si="43"/>
        <v>3</v>
      </c>
      <c r="L438" s="31">
        <v>0.55100000000000005</v>
      </c>
      <c r="M438" s="32">
        <f>IF(L438&lt;Benchmarks!C$7,0,IF(L438&lt;Benchmarks!D$7,1,IF(L438&lt;Benchmarks!E$7,2,IF(L438&lt;Benchmarks!F$7,3,IF(L438&lt;Benchmarks!G$7,4,IF(L438&lt;Benchmarks!H$7,5,6))))))</f>
        <v>5</v>
      </c>
      <c r="N438" s="33">
        <v>1</v>
      </c>
      <c r="O438" s="31">
        <f t="shared" si="44"/>
        <v>5</v>
      </c>
      <c r="P438" s="31">
        <v>4.6139999999999999</v>
      </c>
      <c r="Q438" s="29">
        <f>IF(P438&lt;Benchmarks!C$5,0,IF(P438&lt;Benchmarks!D$5,1,IF(P438&lt;Benchmarks!E$5,2,IF(P438&lt;Benchmarks!F$5,3,IF(P438&lt;Benchmarks!G$5,4,IF(P438&lt;Benchmarks!H$5,5,6))))))</f>
        <v>5</v>
      </c>
      <c r="R438" s="33">
        <v>0.93065693429999996</v>
      </c>
      <c r="S438" s="31">
        <f t="shared" si="45"/>
        <v>4.6532846714999998</v>
      </c>
      <c r="T438" s="31">
        <v>4.1900000000000004</v>
      </c>
      <c r="U438" s="29">
        <f>IF(T438&lt;Benchmarks!C$6,0,IF(T438&lt;Benchmarks!D$6,1,IF(T438&lt;Benchmarks!E$6,2,IF(T438&lt;Benchmarks!F$6,3,IF(T438&lt;Benchmarks!G$6,4,IF(T438&lt;Benchmarks!H$6,5,6))))))</f>
        <v>5</v>
      </c>
      <c r="V438" s="33">
        <v>0.85897435899999997</v>
      </c>
      <c r="W438" s="31">
        <f t="shared" si="46"/>
        <v>4.2948717949999997</v>
      </c>
      <c r="X438" s="31">
        <f t="shared" si="47"/>
        <v>21.619689312999999</v>
      </c>
      <c r="Y438" s="29">
        <v>30</v>
      </c>
      <c r="Z438" s="33">
        <f t="shared" si="48"/>
        <v>0.72065631043333334</v>
      </c>
    </row>
    <row r="439" spans="1:26" x14ac:dyDescent="0.45">
      <c r="A439" s="28" t="s">
        <v>2428</v>
      </c>
      <c r="B439" s="27" t="s">
        <v>2429</v>
      </c>
      <c r="C439" s="27" t="s">
        <v>2430</v>
      </c>
      <c r="D439" s="31">
        <v>2.2919999999999998</v>
      </c>
      <c r="E439" s="32">
        <f>IF(D439&lt;Benchmarks!C$9,0,IF(D439&lt;Benchmarks!D$9,1,IF(D439&lt;Benchmarks!E$9,2,IF(D439&lt;Benchmarks!F$9,3,IF(D439&lt;Benchmarks!G$9,4,IF(D439&lt;Benchmarks!H$9,5,6))))))</f>
        <v>1</v>
      </c>
      <c r="F439" s="33">
        <v>0.55474452549999997</v>
      </c>
      <c r="G439" s="31">
        <f t="shared" si="42"/>
        <v>0.55474452549999997</v>
      </c>
      <c r="H439" s="31">
        <v>1.401</v>
      </c>
      <c r="I439" s="32">
        <f>IF(H439&lt;Benchmarks!C$8,0,IF(H439&lt;Benchmarks!D$8,1,IF(H439&lt;Benchmarks!E$8,2,IF(H439&lt;Benchmarks!F$8,3,IF(H439&lt;Benchmarks!G$8,4,IF(H439&lt;Benchmarks!H$8,5,6))))))</f>
        <v>5</v>
      </c>
      <c r="J439" s="33">
        <v>1</v>
      </c>
      <c r="K439" s="31">
        <f t="shared" si="43"/>
        <v>5</v>
      </c>
      <c r="L439" s="31">
        <v>0.58199999999999996</v>
      </c>
      <c r="M439" s="32">
        <f>IF(L439&lt;Benchmarks!C$7,0,IF(L439&lt;Benchmarks!D$7,1,IF(L439&lt;Benchmarks!E$7,2,IF(L439&lt;Benchmarks!F$7,3,IF(L439&lt;Benchmarks!G$7,4,IF(L439&lt;Benchmarks!H$7,5,6))))))</f>
        <v>5</v>
      </c>
      <c r="N439" s="33">
        <v>1</v>
      </c>
      <c r="O439" s="31">
        <f t="shared" si="44"/>
        <v>5</v>
      </c>
      <c r="P439" s="31">
        <v>4.2750000000000004</v>
      </c>
      <c r="Q439" s="29">
        <f>IF(P439&lt;Benchmarks!C$5,0,IF(P439&lt;Benchmarks!D$5,1,IF(P439&lt;Benchmarks!E$5,2,IF(P439&lt;Benchmarks!F$5,3,IF(P439&lt;Benchmarks!G$5,4,IF(P439&lt;Benchmarks!H$5,5,6))))))</f>
        <v>4</v>
      </c>
      <c r="R439" s="33">
        <v>0.98905109489999998</v>
      </c>
      <c r="S439" s="31">
        <f t="shared" si="45"/>
        <v>3.9562043795999999</v>
      </c>
      <c r="T439" s="31">
        <v>3.6880000000000002</v>
      </c>
      <c r="U439" s="29">
        <f>IF(T439&lt;Benchmarks!C$6,0,IF(T439&lt;Benchmarks!D$6,1,IF(T439&lt;Benchmarks!E$6,2,IF(T439&lt;Benchmarks!F$6,3,IF(T439&lt;Benchmarks!G$6,4,IF(T439&lt;Benchmarks!H$6,5,6))))))</f>
        <v>3</v>
      </c>
      <c r="V439" s="33">
        <v>0.97435897439999997</v>
      </c>
      <c r="W439" s="31">
        <f t="shared" si="46"/>
        <v>2.9230769232</v>
      </c>
      <c r="X439" s="31">
        <f t="shared" si="47"/>
        <v>17.434025828299998</v>
      </c>
      <c r="Y439" s="29">
        <v>30</v>
      </c>
      <c r="Z439" s="33">
        <f t="shared" si="48"/>
        <v>0.58113419427666657</v>
      </c>
    </row>
    <row r="440" spans="1:26" x14ac:dyDescent="0.45">
      <c r="A440" s="28" t="s">
        <v>4752</v>
      </c>
      <c r="B440" s="27" t="s">
        <v>4753</v>
      </c>
      <c r="C440" s="27" t="s">
        <v>4754</v>
      </c>
      <c r="D440" s="31">
        <v>2.6869999999999998</v>
      </c>
      <c r="E440" s="32">
        <f>IF(D440&lt;Benchmarks!C$9,0,IF(D440&lt;Benchmarks!D$9,1,IF(D440&lt;Benchmarks!E$9,2,IF(D440&lt;Benchmarks!F$9,3,IF(D440&lt;Benchmarks!G$9,4,IF(D440&lt;Benchmarks!H$9,5,6))))))</f>
        <v>4</v>
      </c>
      <c r="F440" s="33">
        <v>0.88321167879999996</v>
      </c>
      <c r="G440" s="31">
        <f t="shared" si="42"/>
        <v>3.5328467151999998</v>
      </c>
      <c r="H440" s="31">
        <v>1.2689999999999999</v>
      </c>
      <c r="I440" s="32">
        <f>IF(H440&lt;Benchmarks!C$8,0,IF(H440&lt;Benchmarks!D$8,1,IF(H440&lt;Benchmarks!E$8,2,IF(H440&lt;Benchmarks!F$8,3,IF(H440&lt;Benchmarks!G$8,4,IF(H440&lt;Benchmarks!H$8,5,6))))))</f>
        <v>5</v>
      </c>
      <c r="J440" s="33">
        <v>1</v>
      </c>
      <c r="K440" s="31">
        <f t="shared" si="43"/>
        <v>5</v>
      </c>
      <c r="L440" s="31">
        <v>0.38300000000000001</v>
      </c>
      <c r="M440" s="32">
        <f>IF(L440&lt;Benchmarks!C$7,0,IF(L440&lt;Benchmarks!D$7,1,IF(L440&lt;Benchmarks!E$7,2,IF(L440&lt;Benchmarks!F$7,3,IF(L440&lt;Benchmarks!G$7,4,IF(L440&lt;Benchmarks!H$7,5,6))))))</f>
        <v>2</v>
      </c>
      <c r="N440" s="33">
        <v>1</v>
      </c>
      <c r="O440" s="31">
        <f t="shared" si="44"/>
        <v>2</v>
      </c>
      <c r="P440" s="31">
        <v>4.3390000000000004</v>
      </c>
      <c r="Q440" s="29">
        <f>IF(P440&lt;Benchmarks!C$5,0,IF(P440&lt;Benchmarks!D$5,1,IF(P440&lt;Benchmarks!E$5,2,IF(P440&lt;Benchmarks!F$5,3,IF(P440&lt;Benchmarks!G$5,4,IF(P440&lt;Benchmarks!H$5,5,6))))))</f>
        <v>5</v>
      </c>
      <c r="R440" s="33">
        <v>0.93795620440000005</v>
      </c>
      <c r="S440" s="31">
        <f t="shared" si="45"/>
        <v>4.689781022</v>
      </c>
      <c r="T440" s="31">
        <v>3.9449999999999998</v>
      </c>
      <c r="U440" s="29">
        <f>IF(T440&lt;Benchmarks!C$6,0,IF(T440&lt;Benchmarks!D$6,1,IF(T440&lt;Benchmarks!E$6,2,IF(T440&lt;Benchmarks!F$6,3,IF(T440&lt;Benchmarks!G$6,4,IF(T440&lt;Benchmarks!H$6,5,6))))))</f>
        <v>5</v>
      </c>
      <c r="V440" s="33">
        <v>0.79487179490000004</v>
      </c>
      <c r="W440" s="31">
        <f t="shared" si="46"/>
        <v>3.9743589745000003</v>
      </c>
      <c r="X440" s="31">
        <f t="shared" si="47"/>
        <v>19.196986711699999</v>
      </c>
      <c r="Y440" s="29">
        <v>30</v>
      </c>
      <c r="Z440" s="33">
        <f t="shared" si="48"/>
        <v>0.63989955705666668</v>
      </c>
    </row>
    <row r="441" spans="1:26" x14ac:dyDescent="0.45">
      <c r="A441" s="28" t="s">
        <v>3541</v>
      </c>
      <c r="B441" s="27" t="s">
        <v>3542</v>
      </c>
      <c r="C441" s="27" t="s">
        <v>3543</v>
      </c>
      <c r="D441" s="31">
        <v>2.4809999999999999</v>
      </c>
      <c r="E441" s="32">
        <f>IF(D441&lt;Benchmarks!C$9,0,IF(D441&lt;Benchmarks!D$9,1,IF(D441&lt;Benchmarks!E$9,2,IF(D441&lt;Benchmarks!F$9,3,IF(D441&lt;Benchmarks!G$9,4,IF(D441&lt;Benchmarks!H$9,5,6))))))</f>
        <v>3</v>
      </c>
      <c r="F441" s="33">
        <v>0.80291970800000001</v>
      </c>
      <c r="G441" s="31">
        <f t="shared" si="42"/>
        <v>2.4087591239999999</v>
      </c>
      <c r="H441" s="31">
        <v>1.238</v>
      </c>
      <c r="I441" s="32">
        <f>IF(H441&lt;Benchmarks!C$8,0,IF(H441&lt;Benchmarks!D$8,1,IF(H441&lt;Benchmarks!E$8,2,IF(H441&lt;Benchmarks!F$8,3,IF(H441&lt;Benchmarks!G$8,4,IF(H441&lt;Benchmarks!H$8,5,6))))))</f>
        <v>5</v>
      </c>
      <c r="J441" s="33">
        <v>1</v>
      </c>
      <c r="K441" s="31">
        <f t="shared" si="43"/>
        <v>5</v>
      </c>
      <c r="L441" s="31">
        <v>0.28599999999999998</v>
      </c>
      <c r="M441" s="32">
        <f>IF(L441&lt;Benchmarks!C$7,0,IF(L441&lt;Benchmarks!D$7,1,IF(L441&lt;Benchmarks!E$7,2,IF(L441&lt;Benchmarks!F$7,3,IF(L441&lt;Benchmarks!G$7,4,IF(L441&lt;Benchmarks!H$7,5,6))))))</f>
        <v>0</v>
      </c>
      <c r="N441" s="33">
        <v>1</v>
      </c>
      <c r="O441" s="31">
        <f t="shared" si="44"/>
        <v>0</v>
      </c>
      <c r="P441" s="31">
        <v>4.0060000000000002</v>
      </c>
      <c r="Q441" s="29">
        <f>IF(P441&lt;Benchmarks!C$5,0,IF(P441&lt;Benchmarks!D$5,1,IF(P441&lt;Benchmarks!E$5,2,IF(P441&lt;Benchmarks!F$5,3,IF(P441&lt;Benchmarks!G$5,4,IF(P441&lt;Benchmarks!H$5,5,6))))))</f>
        <v>3</v>
      </c>
      <c r="R441" s="33">
        <v>0.92700729930000003</v>
      </c>
      <c r="S441" s="31">
        <f t="shared" si="45"/>
        <v>2.7810218979000001</v>
      </c>
      <c r="T441" s="31">
        <v>3.6739999999999999</v>
      </c>
      <c r="U441" s="29">
        <f>IF(T441&lt;Benchmarks!C$6,0,IF(T441&lt;Benchmarks!D$6,1,IF(T441&lt;Benchmarks!E$6,2,IF(T441&lt;Benchmarks!F$6,3,IF(T441&lt;Benchmarks!G$6,4,IF(T441&lt;Benchmarks!H$6,5,6))))))</f>
        <v>3</v>
      </c>
      <c r="V441" s="33">
        <v>0.78205128209999997</v>
      </c>
      <c r="W441" s="31">
        <f t="shared" si="46"/>
        <v>2.3461538463</v>
      </c>
      <c r="X441" s="31">
        <f t="shared" si="47"/>
        <v>12.5359348682</v>
      </c>
      <c r="Y441" s="29">
        <v>30</v>
      </c>
      <c r="Z441" s="33">
        <f t="shared" si="48"/>
        <v>0.41786449560666666</v>
      </c>
    </row>
    <row r="442" spans="1:26" x14ac:dyDescent="0.45">
      <c r="A442" s="28" t="s">
        <v>4757</v>
      </c>
      <c r="B442" s="27" t="s">
        <v>4758</v>
      </c>
      <c r="C442" s="27" t="s">
        <v>4759</v>
      </c>
      <c r="D442" s="31">
        <v>2.17</v>
      </c>
      <c r="E442" s="32">
        <f>IF(D442&lt;Benchmarks!C$9,0,IF(D442&lt;Benchmarks!D$9,1,IF(D442&lt;Benchmarks!E$9,2,IF(D442&lt;Benchmarks!F$9,3,IF(D442&lt;Benchmarks!G$9,4,IF(D442&lt;Benchmarks!H$9,5,6))))))</f>
        <v>0</v>
      </c>
      <c r="F442" s="33">
        <v>0.81751824819999996</v>
      </c>
      <c r="G442" s="31">
        <f t="shared" si="42"/>
        <v>0</v>
      </c>
      <c r="H442" s="31">
        <v>0.99099999999999999</v>
      </c>
      <c r="I442" s="32">
        <f>IF(H442&lt;Benchmarks!C$8,0,IF(H442&lt;Benchmarks!D$8,1,IF(H442&lt;Benchmarks!E$8,2,IF(H442&lt;Benchmarks!F$8,3,IF(H442&lt;Benchmarks!G$8,4,IF(H442&lt;Benchmarks!H$8,5,6))))))</f>
        <v>1</v>
      </c>
      <c r="J442" s="33">
        <v>1</v>
      </c>
      <c r="K442" s="31">
        <f t="shared" si="43"/>
        <v>1</v>
      </c>
      <c r="L442" s="31">
        <v>0.21099999999999999</v>
      </c>
      <c r="M442" s="32">
        <f>IF(L442&lt;Benchmarks!C$7,0,IF(L442&lt;Benchmarks!D$7,1,IF(L442&lt;Benchmarks!E$7,2,IF(L442&lt;Benchmarks!F$7,3,IF(L442&lt;Benchmarks!G$7,4,IF(L442&lt;Benchmarks!H$7,5,6))))))</f>
        <v>0</v>
      </c>
      <c r="N442" s="33">
        <v>1</v>
      </c>
      <c r="O442" s="31">
        <f t="shared" si="44"/>
        <v>0</v>
      </c>
      <c r="P442" s="31">
        <v>3.3719999999999999</v>
      </c>
      <c r="Q442" s="29">
        <f>IF(P442&lt;Benchmarks!C$5,0,IF(P442&lt;Benchmarks!D$5,1,IF(P442&lt;Benchmarks!E$5,2,IF(P442&lt;Benchmarks!F$5,3,IF(P442&lt;Benchmarks!G$5,4,IF(P442&lt;Benchmarks!H$5,5,6))))))</f>
        <v>0</v>
      </c>
      <c r="R442" s="33">
        <v>0.97445255470000003</v>
      </c>
      <c r="S442" s="31">
        <f t="shared" si="45"/>
        <v>0</v>
      </c>
      <c r="T442" s="31">
        <v>3.1549999999999998</v>
      </c>
      <c r="U442" s="29">
        <f>IF(T442&lt;Benchmarks!C$6,0,IF(T442&lt;Benchmarks!D$6,1,IF(T442&lt;Benchmarks!E$6,2,IF(T442&lt;Benchmarks!F$6,3,IF(T442&lt;Benchmarks!G$6,4,IF(T442&lt;Benchmarks!H$6,5,6))))))</f>
        <v>0</v>
      </c>
      <c r="V442" s="33">
        <v>0.93589743589999996</v>
      </c>
      <c r="W442" s="31">
        <f t="shared" si="46"/>
        <v>0</v>
      </c>
      <c r="X442" s="31">
        <f t="shared" si="47"/>
        <v>1</v>
      </c>
      <c r="Y442" s="29">
        <v>30</v>
      </c>
      <c r="Z442" s="33">
        <f t="shared" si="48"/>
        <v>3.3333333333333333E-2</v>
      </c>
    </row>
    <row r="443" spans="1:26" x14ac:dyDescent="0.45">
      <c r="A443" s="40" t="s">
        <v>5400</v>
      </c>
      <c r="B443" s="27" t="s">
        <v>5401</v>
      </c>
      <c r="C443" s="27" t="s">
        <v>5402</v>
      </c>
      <c r="D443" s="31">
        <v>2.1080000000000001</v>
      </c>
      <c r="E443" s="32">
        <f>IF(D443&lt;Benchmarks!C$9,0,IF(D443&lt;Benchmarks!D$9,1,IF(D443&lt;Benchmarks!E$9,2,IF(D443&lt;Benchmarks!F$9,3,IF(D443&lt;Benchmarks!G$9,4,IF(D443&lt;Benchmarks!H$9,5,6))))))</f>
        <v>0</v>
      </c>
      <c r="F443" s="37">
        <v>0.9051094891</v>
      </c>
      <c r="G443" s="31">
        <f t="shared" si="42"/>
        <v>0</v>
      </c>
      <c r="H443" s="31">
        <v>1.069</v>
      </c>
      <c r="I443" s="32">
        <f>IF(H443&lt;Benchmarks!C$8,0,IF(H443&lt;Benchmarks!D$8,1,IF(H443&lt;Benchmarks!E$8,2,IF(H443&lt;Benchmarks!F$8,3,IF(H443&lt;Benchmarks!G$8,4,IF(H443&lt;Benchmarks!H$8,5,6))))))</f>
        <v>2</v>
      </c>
      <c r="J443" s="37">
        <v>1</v>
      </c>
      <c r="K443" s="31">
        <f t="shared" si="43"/>
        <v>2</v>
      </c>
      <c r="L443" s="31">
        <v>0.33500000000000002</v>
      </c>
      <c r="M443" s="32">
        <f>IF(L443&lt;Benchmarks!C$7,0,IF(L443&lt;Benchmarks!D$7,1,IF(L443&lt;Benchmarks!E$7,2,IF(L443&lt;Benchmarks!F$7,3,IF(L443&lt;Benchmarks!G$7,4,IF(L443&lt;Benchmarks!H$7,5,6))))))</f>
        <v>1</v>
      </c>
      <c r="N443" s="37">
        <v>1</v>
      </c>
      <c r="O443" s="31">
        <f t="shared" si="44"/>
        <v>1</v>
      </c>
      <c r="P443" s="31">
        <v>3.5110000000000001</v>
      </c>
      <c r="Q443" s="29">
        <f>IF(P443&lt;Benchmarks!C$5,0,IF(P443&lt;Benchmarks!D$5,1,IF(P443&lt;Benchmarks!E$5,2,IF(P443&lt;Benchmarks!F$5,3,IF(P443&lt;Benchmarks!G$5,4,IF(P443&lt;Benchmarks!H$5,5,6))))))</f>
        <v>0</v>
      </c>
      <c r="R443" s="37">
        <v>0.97445255470000003</v>
      </c>
      <c r="S443" s="31">
        <f t="shared" si="45"/>
        <v>0</v>
      </c>
      <c r="T443" s="31">
        <v>3.0459999999999998</v>
      </c>
      <c r="U443" s="29">
        <f>IF(T443&lt;Benchmarks!C$6,0,IF(T443&lt;Benchmarks!D$6,1,IF(T443&lt;Benchmarks!E$6,2,IF(T443&lt;Benchmarks!F$6,3,IF(T443&lt;Benchmarks!G$6,4,IF(T443&lt;Benchmarks!H$6,5,6))))))</f>
        <v>0</v>
      </c>
      <c r="V443" s="37">
        <v>0.91025641030000004</v>
      </c>
      <c r="W443" s="31">
        <f t="shared" si="46"/>
        <v>0</v>
      </c>
      <c r="X443" s="31">
        <f t="shared" si="47"/>
        <v>3</v>
      </c>
      <c r="Y443" s="29">
        <v>30</v>
      </c>
      <c r="Z443" s="33">
        <f t="shared" si="48"/>
        <v>0.1</v>
      </c>
    </row>
    <row r="444" spans="1:26" x14ac:dyDescent="0.45">
      <c r="A444" s="28" t="s">
        <v>1278</v>
      </c>
      <c r="B444" s="27" t="s">
        <v>1279</v>
      </c>
      <c r="C444" s="27" t="s">
        <v>1280</v>
      </c>
      <c r="D444" s="31">
        <v>2.4769999999999999</v>
      </c>
      <c r="E444" s="32">
        <f>IF(D444&lt;Benchmarks!C$9,0,IF(D444&lt;Benchmarks!D$9,1,IF(D444&lt;Benchmarks!E$9,2,IF(D444&lt;Benchmarks!F$9,3,IF(D444&lt;Benchmarks!G$9,4,IF(D444&lt;Benchmarks!H$9,5,6))))))</f>
        <v>3</v>
      </c>
      <c r="F444" s="33">
        <v>0.60948905109999996</v>
      </c>
      <c r="G444" s="31">
        <f t="shared" si="42"/>
        <v>1.8284671532999999</v>
      </c>
      <c r="H444" s="31">
        <v>1.0009999999999999</v>
      </c>
      <c r="I444" s="32">
        <f>IF(H444&lt;Benchmarks!C$8,0,IF(H444&lt;Benchmarks!D$8,1,IF(H444&lt;Benchmarks!E$8,2,IF(H444&lt;Benchmarks!F$8,3,IF(H444&lt;Benchmarks!G$8,4,IF(H444&lt;Benchmarks!H$8,5,6))))))</f>
        <v>1</v>
      </c>
      <c r="J444" s="33">
        <v>1</v>
      </c>
      <c r="K444" s="31">
        <f t="shared" si="43"/>
        <v>1</v>
      </c>
      <c r="L444" s="31">
        <v>0.49</v>
      </c>
      <c r="M444" s="32">
        <f>IF(L444&lt;Benchmarks!C$7,0,IF(L444&lt;Benchmarks!D$7,1,IF(L444&lt;Benchmarks!E$7,2,IF(L444&lt;Benchmarks!F$7,3,IF(L444&lt;Benchmarks!G$7,4,IF(L444&lt;Benchmarks!H$7,5,6))))))</f>
        <v>4</v>
      </c>
      <c r="N444" s="33">
        <v>1</v>
      </c>
      <c r="O444" s="31">
        <f t="shared" si="44"/>
        <v>4</v>
      </c>
      <c r="P444" s="31">
        <v>3.968</v>
      </c>
      <c r="Q444" s="29">
        <f>IF(P444&lt;Benchmarks!C$5,0,IF(P444&lt;Benchmarks!D$5,1,IF(P444&lt;Benchmarks!E$5,2,IF(P444&lt;Benchmarks!F$5,3,IF(P444&lt;Benchmarks!G$5,4,IF(P444&lt;Benchmarks!H$5,5,6))))))</f>
        <v>3</v>
      </c>
      <c r="R444" s="33">
        <v>0.55474452549999997</v>
      </c>
      <c r="S444" s="31">
        <f t="shared" si="45"/>
        <v>1.6642335765</v>
      </c>
      <c r="T444" s="31">
        <v>3.5089999999999999</v>
      </c>
      <c r="U444" s="29">
        <f>IF(T444&lt;Benchmarks!C$6,0,IF(T444&lt;Benchmarks!D$6,1,IF(T444&lt;Benchmarks!E$6,2,IF(T444&lt;Benchmarks!F$6,3,IF(T444&lt;Benchmarks!G$6,4,IF(T444&lt;Benchmarks!H$6,5,6))))))</f>
        <v>2</v>
      </c>
      <c r="V444" s="33">
        <v>0.43589743590000002</v>
      </c>
      <c r="W444" s="31">
        <f t="shared" si="46"/>
        <v>0.87179487180000004</v>
      </c>
      <c r="X444" s="31">
        <f t="shared" si="47"/>
        <v>9.3644956015999998</v>
      </c>
      <c r="Y444" s="29">
        <v>30</v>
      </c>
      <c r="Z444" s="33">
        <f t="shared" si="48"/>
        <v>0.31214985338666668</v>
      </c>
    </row>
    <row r="445" spans="1:26" x14ac:dyDescent="0.45">
      <c r="A445" s="28" t="s">
        <v>1448</v>
      </c>
      <c r="B445" s="27" t="s">
        <v>1449</v>
      </c>
      <c r="C445" s="27" t="s">
        <v>1450</v>
      </c>
      <c r="D445" s="31">
        <v>2.4569999999999999</v>
      </c>
      <c r="E445" s="32">
        <f>IF(D445&lt;Benchmarks!C$9,0,IF(D445&lt;Benchmarks!D$9,1,IF(D445&lt;Benchmarks!E$9,2,IF(D445&lt;Benchmarks!F$9,3,IF(D445&lt;Benchmarks!G$9,4,IF(D445&lt;Benchmarks!H$9,5,6))))))</f>
        <v>3</v>
      </c>
      <c r="F445" s="33">
        <v>0.92335766419999998</v>
      </c>
      <c r="G445" s="31">
        <f t="shared" si="42"/>
        <v>2.7700729925999998</v>
      </c>
      <c r="H445" s="31">
        <v>1.0449999999999999</v>
      </c>
      <c r="I445" s="32">
        <f>IF(H445&lt;Benchmarks!C$8,0,IF(H445&lt;Benchmarks!D$8,1,IF(H445&lt;Benchmarks!E$8,2,IF(H445&lt;Benchmarks!F$8,3,IF(H445&lt;Benchmarks!G$8,4,IF(H445&lt;Benchmarks!H$8,5,6))))))</f>
        <v>2</v>
      </c>
      <c r="J445" s="33">
        <v>1</v>
      </c>
      <c r="K445" s="31">
        <f t="shared" si="43"/>
        <v>2</v>
      </c>
      <c r="L445" s="31">
        <v>0.27700000000000002</v>
      </c>
      <c r="M445" s="32">
        <f>IF(L445&lt;Benchmarks!C$7,0,IF(L445&lt;Benchmarks!D$7,1,IF(L445&lt;Benchmarks!E$7,2,IF(L445&lt;Benchmarks!F$7,3,IF(L445&lt;Benchmarks!G$7,4,IF(L445&lt;Benchmarks!H$7,5,6))))))</f>
        <v>0</v>
      </c>
      <c r="N445" s="33">
        <v>1</v>
      </c>
      <c r="O445" s="31">
        <f t="shared" si="44"/>
        <v>0</v>
      </c>
      <c r="P445" s="31">
        <v>3.7789999999999999</v>
      </c>
      <c r="Q445" s="29">
        <f>IF(P445&lt;Benchmarks!C$5,0,IF(P445&lt;Benchmarks!D$5,1,IF(P445&lt;Benchmarks!E$5,2,IF(P445&lt;Benchmarks!F$5,3,IF(P445&lt;Benchmarks!G$5,4,IF(P445&lt;Benchmarks!H$5,5,6))))))</f>
        <v>1</v>
      </c>
      <c r="R445" s="33">
        <v>0.95620437960000004</v>
      </c>
      <c r="S445" s="31">
        <f t="shared" si="45"/>
        <v>0.95620437960000004</v>
      </c>
      <c r="T445" s="31">
        <v>3.6219999999999999</v>
      </c>
      <c r="U445" s="29">
        <f>IF(T445&lt;Benchmarks!C$6,0,IF(T445&lt;Benchmarks!D$6,1,IF(T445&lt;Benchmarks!E$6,2,IF(T445&lt;Benchmarks!F$6,3,IF(T445&lt;Benchmarks!G$6,4,IF(T445&lt;Benchmarks!H$6,5,6))))))</f>
        <v>3</v>
      </c>
      <c r="V445" s="33">
        <v>0.93589743589999996</v>
      </c>
      <c r="W445" s="31">
        <f t="shared" si="46"/>
        <v>2.8076923077</v>
      </c>
      <c r="X445" s="31">
        <f t="shared" si="47"/>
        <v>8.5339696799000002</v>
      </c>
      <c r="Y445" s="29">
        <v>30</v>
      </c>
      <c r="Z445" s="33">
        <f t="shared" si="48"/>
        <v>0.28446565599666668</v>
      </c>
    </row>
    <row r="446" spans="1:26" x14ac:dyDescent="0.45">
      <c r="A446" s="28" t="s">
        <v>1308</v>
      </c>
      <c r="B446" s="27" t="s">
        <v>1309</v>
      </c>
      <c r="C446" s="27" t="s">
        <v>1310</v>
      </c>
      <c r="D446" s="31">
        <v>2.508</v>
      </c>
      <c r="E446" s="32">
        <f>IF(D446&lt;Benchmarks!C$9,0,IF(D446&lt;Benchmarks!D$9,1,IF(D446&lt;Benchmarks!E$9,2,IF(D446&lt;Benchmarks!F$9,3,IF(D446&lt;Benchmarks!G$9,4,IF(D446&lt;Benchmarks!H$9,5,6))))))</f>
        <v>3</v>
      </c>
      <c r="F446" s="33">
        <v>0.89051094890000004</v>
      </c>
      <c r="G446" s="31">
        <f t="shared" si="42"/>
        <v>2.6715328466999999</v>
      </c>
      <c r="H446" s="31">
        <v>1.002</v>
      </c>
      <c r="I446" s="32">
        <f>IF(H446&lt;Benchmarks!C$8,0,IF(H446&lt;Benchmarks!D$8,1,IF(H446&lt;Benchmarks!E$8,2,IF(H446&lt;Benchmarks!F$8,3,IF(H446&lt;Benchmarks!G$8,4,IF(H446&lt;Benchmarks!H$8,5,6))))))</f>
        <v>1</v>
      </c>
      <c r="J446" s="33">
        <v>1</v>
      </c>
      <c r="K446" s="31">
        <f t="shared" si="43"/>
        <v>1</v>
      </c>
      <c r="L446" s="31">
        <v>0.29499999999999998</v>
      </c>
      <c r="M446" s="32">
        <f>IF(L446&lt;Benchmarks!C$7,0,IF(L446&lt;Benchmarks!D$7,1,IF(L446&lt;Benchmarks!E$7,2,IF(L446&lt;Benchmarks!F$7,3,IF(L446&lt;Benchmarks!G$7,4,IF(L446&lt;Benchmarks!H$7,5,6))))))</f>
        <v>0</v>
      </c>
      <c r="N446" s="33">
        <v>1</v>
      </c>
      <c r="O446" s="31">
        <f t="shared" si="44"/>
        <v>0</v>
      </c>
      <c r="P446" s="31">
        <v>3.8050000000000002</v>
      </c>
      <c r="Q446" s="29">
        <f>IF(P446&lt;Benchmarks!C$5,0,IF(P446&lt;Benchmarks!D$5,1,IF(P446&lt;Benchmarks!E$5,2,IF(P446&lt;Benchmarks!F$5,3,IF(P446&lt;Benchmarks!G$5,4,IF(P446&lt;Benchmarks!H$5,5,6))))))</f>
        <v>1</v>
      </c>
      <c r="R446" s="33">
        <v>0.8394160584</v>
      </c>
      <c r="S446" s="31">
        <f t="shared" si="45"/>
        <v>0.8394160584</v>
      </c>
      <c r="T446" s="31">
        <v>3.5920000000000001</v>
      </c>
      <c r="U446" s="29">
        <f>IF(T446&lt;Benchmarks!C$6,0,IF(T446&lt;Benchmarks!D$6,1,IF(T446&lt;Benchmarks!E$6,2,IF(T446&lt;Benchmarks!F$6,3,IF(T446&lt;Benchmarks!G$6,4,IF(T446&lt;Benchmarks!H$6,5,6))))))</f>
        <v>2</v>
      </c>
      <c r="V446" s="33">
        <v>0.82051282049999996</v>
      </c>
      <c r="W446" s="31">
        <f t="shared" si="46"/>
        <v>1.6410256409999999</v>
      </c>
      <c r="X446" s="31">
        <f t="shared" si="47"/>
        <v>6.1519745460999999</v>
      </c>
      <c r="Y446" s="29">
        <v>30</v>
      </c>
      <c r="Z446" s="33">
        <f t="shared" si="48"/>
        <v>0.20506581820333333</v>
      </c>
    </row>
    <row r="447" spans="1:26" x14ac:dyDescent="0.45">
      <c r="A447" s="28" t="s">
        <v>1001</v>
      </c>
      <c r="B447" s="27" t="s">
        <v>1002</v>
      </c>
      <c r="C447" s="27" t="s">
        <v>1003</v>
      </c>
      <c r="D447" s="31">
        <v>3.0339999999999998</v>
      </c>
      <c r="E447" s="32">
        <f>IF(D447&lt;Benchmarks!C$9,0,IF(D447&lt;Benchmarks!D$9,1,IF(D447&lt;Benchmarks!E$9,2,IF(D447&lt;Benchmarks!F$9,3,IF(D447&lt;Benchmarks!G$9,4,IF(D447&lt;Benchmarks!H$9,5,6))))))</f>
        <v>5</v>
      </c>
      <c r="F447" s="33">
        <v>0.81386861310000003</v>
      </c>
      <c r="G447" s="31">
        <f t="shared" si="42"/>
        <v>4.0693430655</v>
      </c>
      <c r="H447" s="31">
        <v>0.58399999999999996</v>
      </c>
      <c r="I447" s="32">
        <f>IF(H447&lt;Benchmarks!C$8,0,IF(H447&lt;Benchmarks!D$8,1,IF(H447&lt;Benchmarks!E$8,2,IF(H447&lt;Benchmarks!F$8,3,IF(H447&lt;Benchmarks!G$8,4,IF(H447&lt;Benchmarks!H$8,5,6))))))</f>
        <v>0</v>
      </c>
      <c r="J447" s="33">
        <v>1</v>
      </c>
      <c r="K447" s="31">
        <f t="shared" si="43"/>
        <v>0</v>
      </c>
      <c r="L447" s="31">
        <v>1.125</v>
      </c>
      <c r="M447" s="32">
        <f>IF(L447&lt;Benchmarks!C$7,0,IF(L447&lt;Benchmarks!D$7,1,IF(L447&lt;Benchmarks!E$7,2,IF(L447&lt;Benchmarks!F$7,3,IF(L447&lt;Benchmarks!G$7,4,IF(L447&lt;Benchmarks!H$7,5,6))))))</f>
        <v>6</v>
      </c>
      <c r="N447" s="33">
        <v>1</v>
      </c>
      <c r="O447" s="31">
        <f t="shared" si="44"/>
        <v>6</v>
      </c>
      <c r="P447" s="31">
        <v>4.7430000000000003</v>
      </c>
      <c r="Q447" s="29">
        <f>IF(P447&lt;Benchmarks!C$5,0,IF(P447&lt;Benchmarks!D$5,1,IF(P447&lt;Benchmarks!E$5,2,IF(P447&lt;Benchmarks!F$5,3,IF(P447&lt;Benchmarks!G$5,4,IF(P447&lt;Benchmarks!H$5,5,6))))))</f>
        <v>5</v>
      </c>
      <c r="R447" s="33">
        <v>0.86131386860000003</v>
      </c>
      <c r="S447" s="31">
        <f t="shared" si="45"/>
        <v>4.3065693430000005</v>
      </c>
      <c r="T447" s="31">
        <v>4.3689999999999998</v>
      </c>
      <c r="U447" s="29">
        <f>IF(T447&lt;Benchmarks!C$6,0,IF(T447&lt;Benchmarks!D$6,1,IF(T447&lt;Benchmarks!E$6,2,IF(T447&lt;Benchmarks!F$6,3,IF(T447&lt;Benchmarks!G$6,4,IF(T447&lt;Benchmarks!H$6,5,6))))))</f>
        <v>6</v>
      </c>
      <c r="V447" s="33">
        <v>0.78205128209999997</v>
      </c>
      <c r="W447" s="31">
        <f t="shared" si="46"/>
        <v>4.6923076926</v>
      </c>
      <c r="X447" s="31">
        <f t="shared" si="47"/>
        <v>19.0682201011</v>
      </c>
      <c r="Y447" s="29">
        <v>30</v>
      </c>
      <c r="Z447" s="33">
        <f t="shared" si="48"/>
        <v>0.63560733670333336</v>
      </c>
    </row>
    <row r="448" spans="1:26" x14ac:dyDescent="0.45">
      <c r="A448" s="28" t="s">
        <v>3094</v>
      </c>
      <c r="B448" s="27" t="s">
        <v>3095</v>
      </c>
      <c r="C448" s="27" t="s">
        <v>3096</v>
      </c>
      <c r="D448" s="31">
        <v>2.036</v>
      </c>
      <c r="E448" s="32">
        <f>IF(D448&lt;Benchmarks!C$9,0,IF(D448&lt;Benchmarks!D$9,1,IF(D448&lt;Benchmarks!E$9,2,IF(D448&lt;Benchmarks!F$9,3,IF(D448&lt;Benchmarks!G$9,4,IF(D448&lt;Benchmarks!H$9,5,6))))))</f>
        <v>0</v>
      </c>
      <c r="F448" s="33">
        <v>0.62043795619999997</v>
      </c>
      <c r="G448" s="31">
        <f t="shared" si="42"/>
        <v>0</v>
      </c>
      <c r="H448" s="31">
        <v>1.0069999999999999</v>
      </c>
      <c r="I448" s="32">
        <f>IF(H448&lt;Benchmarks!C$8,0,IF(H448&lt;Benchmarks!D$8,1,IF(H448&lt;Benchmarks!E$8,2,IF(H448&lt;Benchmarks!F$8,3,IF(H448&lt;Benchmarks!G$8,4,IF(H448&lt;Benchmarks!H$8,5,6))))))</f>
        <v>1</v>
      </c>
      <c r="J448" s="33">
        <v>0.66788321169999998</v>
      </c>
      <c r="K448" s="31">
        <f t="shared" si="43"/>
        <v>0.66788321169999998</v>
      </c>
      <c r="L448" s="31">
        <v>0.36099999999999999</v>
      </c>
      <c r="M448" s="32">
        <f>IF(L448&lt;Benchmarks!C$7,0,IF(L448&lt;Benchmarks!D$7,1,IF(L448&lt;Benchmarks!E$7,2,IF(L448&lt;Benchmarks!F$7,3,IF(L448&lt;Benchmarks!G$7,4,IF(L448&lt;Benchmarks!H$7,5,6))))))</f>
        <v>2</v>
      </c>
      <c r="N448" s="33">
        <v>0.66788321169999998</v>
      </c>
      <c r="O448" s="31">
        <f t="shared" si="44"/>
        <v>1.3357664234</v>
      </c>
      <c r="P448" s="31">
        <v>3.4039999999999999</v>
      </c>
      <c r="Q448" s="29">
        <f>IF(P448&lt;Benchmarks!C$5,0,IF(P448&lt;Benchmarks!D$5,1,IF(P448&lt;Benchmarks!E$5,2,IF(P448&lt;Benchmarks!F$5,3,IF(P448&lt;Benchmarks!G$5,4,IF(P448&lt;Benchmarks!H$5,5,6))))))</f>
        <v>0</v>
      </c>
      <c r="R448" s="33">
        <v>0.64963503649999998</v>
      </c>
      <c r="S448" s="31">
        <f t="shared" si="45"/>
        <v>0</v>
      </c>
      <c r="T448" s="31">
        <v>3.1480000000000001</v>
      </c>
      <c r="U448" s="29">
        <f>IF(T448&lt;Benchmarks!C$6,0,IF(T448&lt;Benchmarks!D$6,1,IF(T448&lt;Benchmarks!E$6,2,IF(T448&lt;Benchmarks!F$6,3,IF(T448&lt;Benchmarks!G$6,4,IF(T448&lt;Benchmarks!H$6,5,6))))))</f>
        <v>0</v>
      </c>
      <c r="V448" s="33">
        <v>0.62820512819999996</v>
      </c>
      <c r="W448" s="31">
        <f t="shared" si="46"/>
        <v>0</v>
      </c>
      <c r="X448" s="31">
        <f t="shared" si="47"/>
        <v>2.0036496350999999</v>
      </c>
      <c r="Y448" s="29">
        <v>30</v>
      </c>
      <c r="Z448" s="33">
        <f t="shared" si="48"/>
        <v>6.6788321169999998E-2</v>
      </c>
    </row>
    <row r="449" spans="1:26" x14ac:dyDescent="0.45">
      <c r="A449" s="28" t="s">
        <v>504</v>
      </c>
      <c r="B449" s="27" t="s">
        <v>505</v>
      </c>
      <c r="C449" s="27" t="s">
        <v>506</v>
      </c>
      <c r="D449" s="31">
        <v>2.4350000000000001</v>
      </c>
      <c r="E449" s="32">
        <f>IF(D449&lt;Benchmarks!C$9,0,IF(D449&lt;Benchmarks!D$9,1,IF(D449&lt;Benchmarks!E$9,2,IF(D449&lt;Benchmarks!F$9,3,IF(D449&lt;Benchmarks!G$9,4,IF(D449&lt;Benchmarks!H$9,5,6))))))</f>
        <v>2</v>
      </c>
      <c r="F449" s="33">
        <v>0.80656934309999995</v>
      </c>
      <c r="G449" s="31">
        <f t="shared" si="42"/>
        <v>1.6131386861999999</v>
      </c>
      <c r="H449" s="31">
        <v>0.70799999999999996</v>
      </c>
      <c r="I449" s="32">
        <f>IF(H449&lt;Benchmarks!C$8,0,IF(H449&lt;Benchmarks!D$8,1,IF(H449&lt;Benchmarks!E$8,2,IF(H449&lt;Benchmarks!F$8,3,IF(H449&lt;Benchmarks!G$8,4,IF(H449&lt;Benchmarks!H$8,5,6))))))</f>
        <v>0</v>
      </c>
      <c r="J449" s="33">
        <v>1</v>
      </c>
      <c r="K449" s="31">
        <f t="shared" si="43"/>
        <v>0</v>
      </c>
      <c r="L449" s="31">
        <v>0.51100000000000001</v>
      </c>
      <c r="M449" s="32">
        <f>IF(L449&lt;Benchmarks!C$7,0,IF(L449&lt;Benchmarks!D$7,1,IF(L449&lt;Benchmarks!E$7,2,IF(L449&lt;Benchmarks!F$7,3,IF(L449&lt;Benchmarks!G$7,4,IF(L449&lt;Benchmarks!H$7,5,6))))))</f>
        <v>4</v>
      </c>
      <c r="N449" s="33">
        <v>1</v>
      </c>
      <c r="O449" s="31">
        <f t="shared" si="44"/>
        <v>4</v>
      </c>
      <c r="P449" s="31">
        <v>3.6539999999999999</v>
      </c>
      <c r="Q449" s="29">
        <f>IF(P449&lt;Benchmarks!C$5,0,IF(P449&lt;Benchmarks!D$5,1,IF(P449&lt;Benchmarks!E$5,2,IF(P449&lt;Benchmarks!F$5,3,IF(P449&lt;Benchmarks!G$5,4,IF(P449&lt;Benchmarks!H$5,5,6))))))</f>
        <v>1</v>
      </c>
      <c r="R449" s="33">
        <v>0.60583941610000003</v>
      </c>
      <c r="S449" s="31">
        <f t="shared" si="45"/>
        <v>0.60583941610000003</v>
      </c>
      <c r="T449" s="31">
        <v>3.3929999999999998</v>
      </c>
      <c r="U449" s="29">
        <f>IF(T449&lt;Benchmarks!C$6,0,IF(T449&lt;Benchmarks!D$6,1,IF(T449&lt;Benchmarks!E$6,2,IF(T449&lt;Benchmarks!F$6,3,IF(T449&lt;Benchmarks!G$6,4,IF(T449&lt;Benchmarks!H$6,5,6))))))</f>
        <v>1</v>
      </c>
      <c r="V449" s="33">
        <v>0.48717948719999998</v>
      </c>
      <c r="W449" s="31">
        <f t="shared" si="46"/>
        <v>0.48717948719999998</v>
      </c>
      <c r="X449" s="31">
        <f t="shared" si="47"/>
        <v>6.7061575895000001</v>
      </c>
      <c r="Y449" s="29">
        <v>30</v>
      </c>
      <c r="Z449" s="33">
        <f t="shared" si="48"/>
        <v>0.22353858631666668</v>
      </c>
    </row>
    <row r="450" spans="1:26" x14ac:dyDescent="0.45">
      <c r="A450" s="28" t="s">
        <v>4742</v>
      </c>
      <c r="B450" s="27" t="s">
        <v>4743</v>
      </c>
      <c r="C450" s="27" t="s">
        <v>4744</v>
      </c>
      <c r="D450" s="31">
        <v>2.5510000000000002</v>
      </c>
      <c r="E450" s="32">
        <f>IF(D450&lt;Benchmarks!C$9,0,IF(D450&lt;Benchmarks!D$9,1,IF(D450&lt;Benchmarks!E$9,2,IF(D450&lt;Benchmarks!F$9,3,IF(D450&lt;Benchmarks!G$9,4,IF(D450&lt;Benchmarks!H$9,5,6))))))</f>
        <v>3</v>
      </c>
      <c r="F450" s="33">
        <v>0.61678832120000004</v>
      </c>
      <c r="G450" s="31">
        <f t="shared" si="42"/>
        <v>1.8503649636000001</v>
      </c>
      <c r="H450" s="31">
        <v>1.151</v>
      </c>
      <c r="I450" s="32">
        <f>IF(H450&lt;Benchmarks!C$8,0,IF(H450&lt;Benchmarks!D$8,1,IF(H450&lt;Benchmarks!E$8,2,IF(H450&lt;Benchmarks!F$8,3,IF(H450&lt;Benchmarks!G$8,4,IF(H450&lt;Benchmarks!H$8,5,6))))))</f>
        <v>3</v>
      </c>
      <c r="J450" s="33">
        <v>1</v>
      </c>
      <c r="K450" s="31">
        <f t="shared" si="43"/>
        <v>3</v>
      </c>
      <c r="L450" s="31">
        <v>0.33100000000000002</v>
      </c>
      <c r="M450" s="32">
        <f>IF(L450&lt;Benchmarks!C$7,0,IF(L450&lt;Benchmarks!D$7,1,IF(L450&lt;Benchmarks!E$7,2,IF(L450&lt;Benchmarks!F$7,3,IF(L450&lt;Benchmarks!G$7,4,IF(L450&lt;Benchmarks!H$7,5,6))))))</f>
        <v>1</v>
      </c>
      <c r="N450" s="33">
        <v>1</v>
      </c>
      <c r="O450" s="31">
        <f t="shared" si="44"/>
        <v>1</v>
      </c>
      <c r="P450" s="31">
        <v>4.0330000000000004</v>
      </c>
      <c r="Q450" s="29">
        <f>IF(P450&lt;Benchmarks!C$5,0,IF(P450&lt;Benchmarks!D$5,1,IF(P450&lt;Benchmarks!E$5,2,IF(P450&lt;Benchmarks!F$5,3,IF(P450&lt;Benchmarks!G$5,4,IF(P450&lt;Benchmarks!H$5,5,6))))))</f>
        <v>3</v>
      </c>
      <c r="R450" s="33">
        <v>0.85766423359999999</v>
      </c>
      <c r="S450" s="31">
        <f t="shared" si="45"/>
        <v>2.5729927008</v>
      </c>
      <c r="T450" s="31">
        <v>3.7320000000000002</v>
      </c>
      <c r="U450" s="29">
        <f>IF(T450&lt;Benchmarks!C$6,0,IF(T450&lt;Benchmarks!D$6,1,IF(T450&lt;Benchmarks!E$6,2,IF(T450&lt;Benchmarks!F$6,3,IF(T450&lt;Benchmarks!G$6,4,IF(T450&lt;Benchmarks!H$6,5,6))))))</f>
        <v>3</v>
      </c>
      <c r="V450" s="33">
        <v>0.64102564100000003</v>
      </c>
      <c r="W450" s="31">
        <f t="shared" si="46"/>
        <v>1.923076923</v>
      </c>
      <c r="X450" s="31">
        <f t="shared" si="47"/>
        <v>10.346434587400001</v>
      </c>
      <c r="Y450" s="29">
        <v>30</v>
      </c>
      <c r="Z450" s="33">
        <f t="shared" si="48"/>
        <v>0.34488115291333338</v>
      </c>
    </row>
    <row r="451" spans="1:26" x14ac:dyDescent="0.45">
      <c r="A451" s="28" t="s">
        <v>464</v>
      </c>
      <c r="B451" s="27" t="s">
        <v>465</v>
      </c>
      <c r="C451" s="27" t="s">
        <v>466</v>
      </c>
      <c r="D451" s="31">
        <v>2.2829999999999999</v>
      </c>
      <c r="E451" s="32">
        <f>IF(D451&lt;Benchmarks!C$9,0,IF(D451&lt;Benchmarks!D$9,1,IF(D451&lt;Benchmarks!E$9,2,IF(D451&lt;Benchmarks!F$9,3,IF(D451&lt;Benchmarks!G$9,4,IF(D451&lt;Benchmarks!H$9,5,6))))))</f>
        <v>1</v>
      </c>
      <c r="F451" s="33">
        <v>0.56204379559999995</v>
      </c>
      <c r="G451" s="31">
        <f t="shared" si="42"/>
        <v>0.56204379559999995</v>
      </c>
      <c r="H451" s="31">
        <v>0.80700000000000005</v>
      </c>
      <c r="I451" s="32">
        <f>IF(H451&lt;Benchmarks!C$8,0,IF(H451&lt;Benchmarks!D$8,1,IF(H451&lt;Benchmarks!E$8,2,IF(H451&lt;Benchmarks!F$8,3,IF(H451&lt;Benchmarks!G$8,4,IF(H451&lt;Benchmarks!H$8,5,6))))))</f>
        <v>0</v>
      </c>
      <c r="J451" s="33">
        <v>1</v>
      </c>
      <c r="K451" s="31">
        <f t="shared" si="43"/>
        <v>0</v>
      </c>
      <c r="L451" s="31">
        <v>0.65500000000000003</v>
      </c>
      <c r="M451" s="32">
        <f>IF(L451&lt;Benchmarks!C$7,0,IF(L451&lt;Benchmarks!D$7,1,IF(L451&lt;Benchmarks!E$7,2,IF(L451&lt;Benchmarks!F$7,3,IF(L451&lt;Benchmarks!G$7,4,IF(L451&lt;Benchmarks!H$7,5,6))))))</f>
        <v>5</v>
      </c>
      <c r="N451" s="33">
        <v>1</v>
      </c>
      <c r="O451" s="31">
        <f t="shared" si="44"/>
        <v>5</v>
      </c>
      <c r="P451" s="31">
        <v>3.7450000000000001</v>
      </c>
      <c r="Q451" s="29">
        <f>IF(P451&lt;Benchmarks!C$5,0,IF(P451&lt;Benchmarks!D$5,1,IF(P451&lt;Benchmarks!E$5,2,IF(P451&lt;Benchmarks!F$5,3,IF(P451&lt;Benchmarks!G$5,4,IF(P451&lt;Benchmarks!H$5,5,6))))))</f>
        <v>1</v>
      </c>
      <c r="R451" s="33">
        <v>0.73722627740000002</v>
      </c>
      <c r="S451" s="31">
        <f t="shared" si="45"/>
        <v>0.73722627740000002</v>
      </c>
      <c r="T451" s="31">
        <v>3.3530000000000002</v>
      </c>
      <c r="U451" s="29">
        <f>IF(T451&lt;Benchmarks!C$6,0,IF(T451&lt;Benchmarks!D$6,1,IF(T451&lt;Benchmarks!E$6,2,IF(T451&lt;Benchmarks!F$6,3,IF(T451&lt;Benchmarks!G$6,4,IF(T451&lt;Benchmarks!H$6,5,6))))))</f>
        <v>1</v>
      </c>
      <c r="V451" s="33">
        <v>0.5384615385</v>
      </c>
      <c r="W451" s="31">
        <f t="shared" si="46"/>
        <v>0.5384615385</v>
      </c>
      <c r="X451" s="31">
        <f t="shared" si="47"/>
        <v>6.8377316114999998</v>
      </c>
      <c r="Y451" s="29">
        <v>30</v>
      </c>
      <c r="Z451" s="33">
        <f t="shared" si="48"/>
        <v>0.22792438704999998</v>
      </c>
    </row>
    <row r="452" spans="1:26" x14ac:dyDescent="0.45">
      <c r="A452" s="28" t="s">
        <v>3877</v>
      </c>
      <c r="B452" s="27" t="s">
        <v>3878</v>
      </c>
      <c r="C452" s="27" t="s">
        <v>3879</v>
      </c>
      <c r="D452" s="31">
        <v>3.048</v>
      </c>
      <c r="E452" s="32">
        <f>IF(D452&lt;Benchmarks!C$9,0,IF(D452&lt;Benchmarks!D$9,1,IF(D452&lt;Benchmarks!E$9,2,IF(D452&lt;Benchmarks!F$9,3,IF(D452&lt;Benchmarks!G$9,4,IF(D452&lt;Benchmarks!H$9,5,6))))))</f>
        <v>5</v>
      </c>
      <c r="F452" s="33">
        <v>1</v>
      </c>
      <c r="G452" s="31">
        <f t="shared" si="42"/>
        <v>5</v>
      </c>
      <c r="H452" s="31">
        <v>0.88500000000000001</v>
      </c>
      <c r="I452" s="32">
        <f>IF(H452&lt;Benchmarks!C$8,0,IF(H452&lt;Benchmarks!D$8,1,IF(H452&lt;Benchmarks!E$8,2,IF(H452&lt;Benchmarks!F$8,3,IF(H452&lt;Benchmarks!G$8,4,IF(H452&lt;Benchmarks!H$8,5,6))))))</f>
        <v>0</v>
      </c>
      <c r="J452" s="33">
        <v>1</v>
      </c>
      <c r="K452" s="31">
        <f t="shared" si="43"/>
        <v>0</v>
      </c>
      <c r="L452" s="31">
        <v>0.53600000000000003</v>
      </c>
      <c r="M452" s="32">
        <f>IF(L452&lt;Benchmarks!C$7,0,IF(L452&lt;Benchmarks!D$7,1,IF(L452&lt;Benchmarks!E$7,2,IF(L452&lt;Benchmarks!F$7,3,IF(L452&lt;Benchmarks!G$7,4,IF(L452&lt;Benchmarks!H$7,5,6))))))</f>
        <v>4</v>
      </c>
      <c r="N452" s="33">
        <v>1</v>
      </c>
      <c r="O452" s="31">
        <f t="shared" si="44"/>
        <v>4</v>
      </c>
      <c r="P452" s="31">
        <v>4.4690000000000003</v>
      </c>
      <c r="Q452" s="29">
        <f>IF(P452&lt;Benchmarks!C$5,0,IF(P452&lt;Benchmarks!D$5,1,IF(P452&lt;Benchmarks!E$5,2,IF(P452&lt;Benchmarks!F$5,3,IF(P452&lt;Benchmarks!G$5,4,IF(P452&lt;Benchmarks!H$5,5,6))))))</f>
        <v>5</v>
      </c>
      <c r="R452" s="33">
        <v>0.99635036499999996</v>
      </c>
      <c r="S452" s="31">
        <f t="shared" si="45"/>
        <v>4.9817518249999999</v>
      </c>
      <c r="T452" s="31">
        <v>4.1079999999999997</v>
      </c>
      <c r="U452" s="29">
        <f>IF(T452&lt;Benchmarks!C$6,0,IF(T452&lt;Benchmarks!D$6,1,IF(T452&lt;Benchmarks!E$6,2,IF(T452&lt;Benchmarks!F$6,3,IF(T452&lt;Benchmarks!G$6,4,IF(T452&lt;Benchmarks!H$6,5,6))))))</f>
        <v>5</v>
      </c>
      <c r="V452" s="33">
        <v>0.98717948720000004</v>
      </c>
      <c r="W452" s="31">
        <f t="shared" si="46"/>
        <v>4.9358974360000003</v>
      </c>
      <c r="X452" s="31">
        <f t="shared" si="47"/>
        <v>18.917649261000001</v>
      </c>
      <c r="Y452" s="29">
        <v>30</v>
      </c>
      <c r="Z452" s="33">
        <f t="shared" si="48"/>
        <v>0.63058830870000004</v>
      </c>
    </row>
    <row r="453" spans="1:26" x14ac:dyDescent="0.45">
      <c r="A453" s="28" t="s">
        <v>2543</v>
      </c>
      <c r="B453" s="27" t="s">
        <v>2544</v>
      </c>
      <c r="C453" s="27" t="s">
        <v>2545</v>
      </c>
      <c r="D453" s="31">
        <v>2.1459999999999999</v>
      </c>
      <c r="E453" s="32">
        <f>IF(D453&lt;Benchmarks!C$9,0,IF(D453&lt;Benchmarks!D$9,1,IF(D453&lt;Benchmarks!E$9,2,IF(D453&lt;Benchmarks!F$9,3,IF(D453&lt;Benchmarks!G$9,4,IF(D453&lt;Benchmarks!H$9,5,6))))))</f>
        <v>0</v>
      </c>
      <c r="F453" s="33">
        <v>0.36131386859999998</v>
      </c>
      <c r="G453" s="31">
        <f t="shared" si="42"/>
        <v>0</v>
      </c>
      <c r="H453" s="31">
        <v>0.85599999999999998</v>
      </c>
      <c r="I453" s="32">
        <f>IF(H453&lt;Benchmarks!C$8,0,IF(H453&lt;Benchmarks!D$8,1,IF(H453&lt;Benchmarks!E$8,2,IF(H453&lt;Benchmarks!F$8,3,IF(H453&lt;Benchmarks!G$8,4,IF(H453&lt;Benchmarks!H$8,5,6))))))</f>
        <v>0</v>
      </c>
      <c r="J453" s="33">
        <v>1</v>
      </c>
      <c r="K453" s="31">
        <f t="shared" si="43"/>
        <v>0</v>
      </c>
      <c r="L453" s="31">
        <v>0.47299999999999998</v>
      </c>
      <c r="M453" s="32">
        <f>IF(L453&lt;Benchmarks!C$7,0,IF(L453&lt;Benchmarks!D$7,1,IF(L453&lt;Benchmarks!E$7,2,IF(L453&lt;Benchmarks!F$7,3,IF(L453&lt;Benchmarks!G$7,4,IF(L453&lt;Benchmarks!H$7,5,6))))))</f>
        <v>4</v>
      </c>
      <c r="N453" s="33">
        <v>1</v>
      </c>
      <c r="O453" s="31">
        <f t="shared" si="44"/>
        <v>4</v>
      </c>
      <c r="P453" s="31">
        <v>3.4750000000000001</v>
      </c>
      <c r="Q453" s="29">
        <f>IF(P453&lt;Benchmarks!C$5,0,IF(P453&lt;Benchmarks!D$5,1,IF(P453&lt;Benchmarks!E$5,2,IF(P453&lt;Benchmarks!F$5,3,IF(P453&lt;Benchmarks!G$5,4,IF(P453&lt;Benchmarks!H$5,5,6))))))</f>
        <v>0</v>
      </c>
      <c r="R453" s="33">
        <v>0.58029197079999995</v>
      </c>
      <c r="S453" s="31">
        <f t="shared" si="45"/>
        <v>0</v>
      </c>
      <c r="T453" s="31">
        <v>3.1720000000000002</v>
      </c>
      <c r="U453" s="29">
        <f>IF(T453&lt;Benchmarks!C$6,0,IF(T453&lt;Benchmarks!D$6,1,IF(T453&lt;Benchmarks!E$6,2,IF(T453&lt;Benchmarks!F$6,3,IF(T453&lt;Benchmarks!G$6,4,IF(T453&lt;Benchmarks!H$6,5,6))))))</f>
        <v>0</v>
      </c>
      <c r="V453" s="33">
        <v>0.35897435900000002</v>
      </c>
      <c r="W453" s="31">
        <f t="shared" si="46"/>
        <v>0</v>
      </c>
      <c r="X453" s="31">
        <f t="shared" si="47"/>
        <v>4</v>
      </c>
      <c r="Y453" s="29">
        <v>30</v>
      </c>
      <c r="Z453" s="33">
        <f t="shared" si="48"/>
        <v>0.13333333333333333</v>
      </c>
    </row>
    <row r="454" spans="1:26" x14ac:dyDescent="0.45">
      <c r="A454" s="28" t="s">
        <v>2402</v>
      </c>
      <c r="B454" s="27" t="s">
        <v>2403</v>
      </c>
      <c r="C454" s="27" t="s">
        <v>2404</v>
      </c>
      <c r="D454" s="31">
        <v>2.2570000000000001</v>
      </c>
      <c r="E454" s="32">
        <f>IF(D454&lt;Benchmarks!C$9,0,IF(D454&lt;Benchmarks!D$9,1,IF(D454&lt;Benchmarks!E$9,2,IF(D454&lt;Benchmarks!F$9,3,IF(D454&lt;Benchmarks!G$9,4,IF(D454&lt;Benchmarks!H$9,5,6))))))</f>
        <v>1</v>
      </c>
      <c r="F454" s="33">
        <v>0.82846715329999998</v>
      </c>
      <c r="G454" s="31">
        <f t="shared" ref="G454:G517" si="49">E454*F454</f>
        <v>0.82846715329999998</v>
      </c>
      <c r="H454" s="31">
        <v>1.052</v>
      </c>
      <c r="I454" s="32">
        <f>IF(H454&lt;Benchmarks!C$8,0,IF(H454&lt;Benchmarks!D$8,1,IF(H454&lt;Benchmarks!E$8,2,IF(H454&lt;Benchmarks!F$8,3,IF(H454&lt;Benchmarks!G$8,4,IF(H454&lt;Benchmarks!H$8,5,6))))))</f>
        <v>2</v>
      </c>
      <c r="J454" s="33">
        <v>1</v>
      </c>
      <c r="K454" s="31">
        <f t="shared" ref="K454:K517" si="50">I454*J454</f>
        <v>2</v>
      </c>
      <c r="L454" s="31">
        <v>0.32800000000000001</v>
      </c>
      <c r="M454" s="32">
        <f>IF(L454&lt;Benchmarks!C$7,0,IF(L454&lt;Benchmarks!D$7,1,IF(L454&lt;Benchmarks!E$7,2,IF(L454&lt;Benchmarks!F$7,3,IF(L454&lt;Benchmarks!G$7,4,IF(L454&lt;Benchmarks!H$7,5,6))))))</f>
        <v>1</v>
      </c>
      <c r="N454" s="33">
        <v>1</v>
      </c>
      <c r="O454" s="31">
        <f t="shared" ref="O454:O517" si="51">M454*N454</f>
        <v>1</v>
      </c>
      <c r="P454" s="31">
        <v>3.637</v>
      </c>
      <c r="Q454" s="29">
        <f>IF(P454&lt;Benchmarks!C$5,0,IF(P454&lt;Benchmarks!D$5,1,IF(P454&lt;Benchmarks!E$5,2,IF(P454&lt;Benchmarks!F$5,3,IF(P454&lt;Benchmarks!G$5,4,IF(P454&lt;Benchmarks!H$5,5,6))))))</f>
        <v>1</v>
      </c>
      <c r="R454" s="33">
        <v>0.98905109489999998</v>
      </c>
      <c r="S454" s="31">
        <f t="shared" ref="S454:S517" si="52">Q454*R454</f>
        <v>0.98905109489999998</v>
      </c>
      <c r="T454" s="31">
        <v>3.36</v>
      </c>
      <c r="U454" s="29">
        <f>IF(T454&lt;Benchmarks!C$6,0,IF(T454&lt;Benchmarks!D$6,1,IF(T454&lt;Benchmarks!E$6,2,IF(T454&lt;Benchmarks!F$6,3,IF(T454&lt;Benchmarks!G$6,4,IF(T454&lt;Benchmarks!H$6,5,6))))))</f>
        <v>1</v>
      </c>
      <c r="V454" s="33">
        <v>0.9615384615</v>
      </c>
      <c r="W454" s="31">
        <f t="shared" ref="W454:W517" si="53">U454*V454</f>
        <v>0.9615384615</v>
      </c>
      <c r="X454" s="31">
        <f t="shared" ref="X454:X517" si="54">W454+S454+O454+K454+G454</f>
        <v>5.7790567096999998</v>
      </c>
      <c r="Y454" s="29">
        <v>30</v>
      </c>
      <c r="Z454" s="33">
        <f t="shared" ref="Z454:Z517" si="55">X454/Y454</f>
        <v>0.19263522365666666</v>
      </c>
    </row>
    <row r="455" spans="1:26" x14ac:dyDescent="0.45">
      <c r="A455" s="28" t="s">
        <v>1812</v>
      </c>
      <c r="B455" s="27" t="s">
        <v>1813</v>
      </c>
      <c r="C455" s="27" t="s">
        <v>1814</v>
      </c>
      <c r="D455" s="31">
        <v>2.5640000000000001</v>
      </c>
      <c r="E455" s="32">
        <f>IF(D455&lt;Benchmarks!C$9,0,IF(D455&lt;Benchmarks!D$9,1,IF(D455&lt;Benchmarks!E$9,2,IF(D455&lt;Benchmarks!F$9,3,IF(D455&lt;Benchmarks!G$9,4,IF(D455&lt;Benchmarks!H$9,5,6))))))</f>
        <v>4</v>
      </c>
      <c r="F455" s="33">
        <v>0.99635036499999996</v>
      </c>
      <c r="G455" s="31">
        <f t="shared" si="49"/>
        <v>3.9854014599999998</v>
      </c>
      <c r="H455" s="31">
        <v>1.5509999999999999</v>
      </c>
      <c r="I455" s="32">
        <f>IF(H455&lt;Benchmarks!C$8,0,IF(H455&lt;Benchmarks!D$8,1,IF(H455&lt;Benchmarks!E$8,2,IF(H455&lt;Benchmarks!F$8,3,IF(H455&lt;Benchmarks!G$8,4,IF(H455&lt;Benchmarks!H$8,5,6))))))</f>
        <v>6</v>
      </c>
      <c r="J455" s="33">
        <v>1</v>
      </c>
      <c r="K455" s="31">
        <f t="shared" si="50"/>
        <v>6</v>
      </c>
      <c r="L455" s="31">
        <v>0.57299999999999995</v>
      </c>
      <c r="M455" s="32">
        <f>IF(L455&lt;Benchmarks!C$7,0,IF(L455&lt;Benchmarks!D$7,1,IF(L455&lt;Benchmarks!E$7,2,IF(L455&lt;Benchmarks!F$7,3,IF(L455&lt;Benchmarks!G$7,4,IF(L455&lt;Benchmarks!H$7,5,6))))))</f>
        <v>5</v>
      </c>
      <c r="N455" s="33">
        <v>1</v>
      </c>
      <c r="O455" s="31">
        <f t="shared" si="51"/>
        <v>5</v>
      </c>
      <c r="P455" s="31">
        <v>4.6870000000000003</v>
      </c>
      <c r="Q455" s="29">
        <f>IF(P455&lt;Benchmarks!C$5,0,IF(P455&lt;Benchmarks!D$5,1,IF(P455&lt;Benchmarks!E$5,2,IF(P455&lt;Benchmarks!F$5,3,IF(P455&lt;Benchmarks!G$5,4,IF(P455&lt;Benchmarks!H$5,5,6))))))</f>
        <v>5</v>
      </c>
      <c r="R455" s="33">
        <v>1</v>
      </c>
      <c r="S455" s="31">
        <f t="shared" si="52"/>
        <v>5</v>
      </c>
      <c r="T455" s="31">
        <v>4.0270000000000001</v>
      </c>
      <c r="U455" s="29">
        <f>IF(T455&lt;Benchmarks!C$6,0,IF(T455&lt;Benchmarks!D$6,1,IF(T455&lt;Benchmarks!E$6,2,IF(T455&lt;Benchmarks!F$6,3,IF(T455&lt;Benchmarks!G$6,4,IF(T455&lt;Benchmarks!H$6,5,6))))))</f>
        <v>5</v>
      </c>
      <c r="V455" s="33">
        <v>1</v>
      </c>
      <c r="W455" s="31">
        <f t="shared" si="53"/>
        <v>5</v>
      </c>
      <c r="X455" s="31">
        <f t="shared" si="54"/>
        <v>24.985401459999999</v>
      </c>
      <c r="Y455" s="29">
        <v>30</v>
      </c>
      <c r="Z455" s="33">
        <f t="shared" si="55"/>
        <v>0.83284671533333332</v>
      </c>
    </row>
    <row r="456" spans="1:26" x14ac:dyDescent="0.45">
      <c r="A456" s="28" t="s">
        <v>2548</v>
      </c>
      <c r="B456" s="27" t="s">
        <v>2549</v>
      </c>
      <c r="C456" s="27" t="s">
        <v>2550</v>
      </c>
      <c r="D456" s="31">
        <v>2.0710000000000002</v>
      </c>
      <c r="E456" s="32">
        <f>IF(D456&lt;Benchmarks!C$9,0,IF(D456&lt;Benchmarks!D$9,1,IF(D456&lt;Benchmarks!E$9,2,IF(D456&lt;Benchmarks!F$9,3,IF(D456&lt;Benchmarks!G$9,4,IF(D456&lt;Benchmarks!H$9,5,6))))))</f>
        <v>0</v>
      </c>
      <c r="F456" s="33">
        <v>0.32481751819999999</v>
      </c>
      <c r="G456" s="31">
        <f t="shared" si="49"/>
        <v>0</v>
      </c>
      <c r="H456" s="31">
        <v>0.97499999999999998</v>
      </c>
      <c r="I456" s="32">
        <f>IF(H456&lt;Benchmarks!C$8,0,IF(H456&lt;Benchmarks!D$8,1,IF(H456&lt;Benchmarks!E$8,2,IF(H456&lt;Benchmarks!F$8,3,IF(H456&lt;Benchmarks!G$8,4,IF(H456&lt;Benchmarks!H$8,5,6))))))</f>
        <v>1</v>
      </c>
      <c r="J456" s="33">
        <v>1</v>
      </c>
      <c r="K456" s="31">
        <f t="shared" si="50"/>
        <v>1</v>
      </c>
      <c r="L456" s="31">
        <v>0.32700000000000001</v>
      </c>
      <c r="M456" s="32">
        <f>IF(L456&lt;Benchmarks!C$7,0,IF(L456&lt;Benchmarks!D$7,1,IF(L456&lt;Benchmarks!E$7,2,IF(L456&lt;Benchmarks!F$7,3,IF(L456&lt;Benchmarks!G$7,4,IF(L456&lt;Benchmarks!H$7,5,6))))))</f>
        <v>1</v>
      </c>
      <c r="N456" s="33">
        <v>1</v>
      </c>
      <c r="O456" s="31">
        <f t="shared" si="51"/>
        <v>1</v>
      </c>
      <c r="P456" s="31">
        <v>3.3740000000000001</v>
      </c>
      <c r="Q456" s="29">
        <f>IF(P456&lt;Benchmarks!C$5,0,IF(P456&lt;Benchmarks!D$5,1,IF(P456&lt;Benchmarks!E$5,2,IF(P456&lt;Benchmarks!F$5,3,IF(P456&lt;Benchmarks!G$5,4,IF(P456&lt;Benchmarks!H$5,5,6))))))</f>
        <v>0</v>
      </c>
      <c r="R456" s="33">
        <v>0.88321167879999996</v>
      </c>
      <c r="S456" s="31">
        <f t="shared" si="52"/>
        <v>0</v>
      </c>
      <c r="T456" s="31">
        <v>3.2309999999999999</v>
      </c>
      <c r="U456" s="29">
        <f>IF(T456&lt;Benchmarks!C$6,0,IF(T456&lt;Benchmarks!D$6,1,IF(T456&lt;Benchmarks!E$6,2,IF(T456&lt;Benchmarks!F$6,3,IF(T456&lt;Benchmarks!G$6,4,IF(T456&lt;Benchmarks!H$6,5,6))))))</f>
        <v>0</v>
      </c>
      <c r="V456" s="33">
        <v>0.78205128209999997</v>
      </c>
      <c r="W456" s="31">
        <f t="shared" si="53"/>
        <v>0</v>
      </c>
      <c r="X456" s="31">
        <f t="shared" si="54"/>
        <v>2</v>
      </c>
      <c r="Y456" s="29">
        <v>30</v>
      </c>
      <c r="Z456" s="33">
        <f t="shared" si="55"/>
        <v>6.6666666666666666E-2</v>
      </c>
    </row>
    <row r="457" spans="1:26" x14ac:dyDescent="0.45">
      <c r="A457" s="28" t="s">
        <v>4077</v>
      </c>
      <c r="B457" s="27" t="s">
        <v>4078</v>
      </c>
      <c r="C457" s="27" t="s">
        <v>4079</v>
      </c>
      <c r="D457" s="31">
        <v>2.5289999999999999</v>
      </c>
      <c r="E457" s="32">
        <f>IF(D457&lt;Benchmarks!C$9,0,IF(D457&lt;Benchmarks!D$9,1,IF(D457&lt;Benchmarks!E$9,2,IF(D457&lt;Benchmarks!F$9,3,IF(D457&lt;Benchmarks!G$9,4,IF(D457&lt;Benchmarks!H$9,5,6))))))</f>
        <v>3</v>
      </c>
      <c r="F457" s="33">
        <v>0</v>
      </c>
      <c r="G457" s="31">
        <f t="shared" si="49"/>
        <v>0</v>
      </c>
      <c r="H457" s="31">
        <v>0.81799999999999995</v>
      </c>
      <c r="I457" s="32">
        <f>IF(H457&lt;Benchmarks!C$8,0,IF(H457&lt;Benchmarks!D$8,1,IF(H457&lt;Benchmarks!E$8,2,IF(H457&lt;Benchmarks!F$8,3,IF(H457&lt;Benchmarks!G$8,4,IF(H457&lt;Benchmarks!H$8,5,6))))))</f>
        <v>0</v>
      </c>
      <c r="J457" s="33">
        <v>1</v>
      </c>
      <c r="K457" s="31">
        <f t="shared" si="50"/>
        <v>0</v>
      </c>
      <c r="L457" s="31">
        <v>0.498</v>
      </c>
      <c r="M457" s="32">
        <f>IF(L457&lt;Benchmarks!C$7,0,IF(L457&lt;Benchmarks!D$7,1,IF(L457&lt;Benchmarks!E$7,2,IF(L457&lt;Benchmarks!F$7,3,IF(L457&lt;Benchmarks!G$7,4,IF(L457&lt;Benchmarks!H$7,5,6))))))</f>
        <v>4</v>
      </c>
      <c r="N457" s="33">
        <v>1</v>
      </c>
      <c r="O457" s="31">
        <f t="shared" si="51"/>
        <v>4</v>
      </c>
      <c r="P457" s="31">
        <v>3.8460000000000001</v>
      </c>
      <c r="Q457" s="29">
        <f>IF(P457&lt;Benchmarks!C$5,0,IF(P457&lt;Benchmarks!D$5,1,IF(P457&lt;Benchmarks!E$5,2,IF(P457&lt;Benchmarks!F$5,3,IF(P457&lt;Benchmarks!G$5,4,IF(P457&lt;Benchmarks!H$5,5,6))))))</f>
        <v>2</v>
      </c>
      <c r="R457" s="33">
        <v>0</v>
      </c>
      <c r="S457" s="31">
        <f t="shared" si="52"/>
        <v>0</v>
      </c>
      <c r="T457" s="31">
        <v>3.4380000000000002</v>
      </c>
      <c r="U457" s="29">
        <f>IF(T457&lt;Benchmarks!C$6,0,IF(T457&lt;Benchmarks!D$6,1,IF(T457&lt;Benchmarks!E$6,2,IF(T457&lt;Benchmarks!F$6,3,IF(T457&lt;Benchmarks!G$6,4,IF(T457&lt;Benchmarks!H$6,5,6))))))</f>
        <v>1</v>
      </c>
      <c r="V457" s="33">
        <v>0</v>
      </c>
      <c r="W457" s="31">
        <f t="shared" si="53"/>
        <v>0</v>
      </c>
      <c r="X457" s="31">
        <f t="shared" si="54"/>
        <v>4</v>
      </c>
      <c r="Y457" s="29">
        <v>30</v>
      </c>
      <c r="Z457" s="33">
        <f t="shared" si="55"/>
        <v>0.13333333333333333</v>
      </c>
    </row>
    <row r="458" spans="1:26" x14ac:dyDescent="0.45">
      <c r="A458" s="28" t="s">
        <v>1313</v>
      </c>
      <c r="B458" s="27" t="s">
        <v>1314</v>
      </c>
      <c r="C458" s="27" t="s">
        <v>1315</v>
      </c>
      <c r="D458" s="31">
        <v>2.5019999999999998</v>
      </c>
      <c r="E458" s="32">
        <f>IF(D458&lt;Benchmarks!C$9,0,IF(D458&lt;Benchmarks!D$9,1,IF(D458&lt;Benchmarks!E$9,2,IF(D458&lt;Benchmarks!F$9,3,IF(D458&lt;Benchmarks!G$9,4,IF(D458&lt;Benchmarks!H$9,5,6))))))</f>
        <v>3</v>
      </c>
      <c r="F458" s="33">
        <v>0.54744525550000001</v>
      </c>
      <c r="G458" s="31">
        <f t="shared" si="49"/>
        <v>1.6423357665</v>
      </c>
      <c r="H458" s="31">
        <v>1.121</v>
      </c>
      <c r="I458" s="32">
        <f>IF(H458&lt;Benchmarks!C$8,0,IF(H458&lt;Benchmarks!D$8,1,IF(H458&lt;Benchmarks!E$8,2,IF(H458&lt;Benchmarks!F$8,3,IF(H458&lt;Benchmarks!G$8,4,IF(H458&lt;Benchmarks!H$8,5,6))))))</f>
        <v>3</v>
      </c>
      <c r="J458" s="33">
        <v>1</v>
      </c>
      <c r="K458" s="31">
        <f t="shared" si="50"/>
        <v>3</v>
      </c>
      <c r="L458" s="31">
        <v>0.36599999999999999</v>
      </c>
      <c r="M458" s="32">
        <f>IF(L458&lt;Benchmarks!C$7,0,IF(L458&lt;Benchmarks!D$7,1,IF(L458&lt;Benchmarks!E$7,2,IF(L458&lt;Benchmarks!F$7,3,IF(L458&lt;Benchmarks!G$7,4,IF(L458&lt;Benchmarks!H$7,5,6))))))</f>
        <v>2</v>
      </c>
      <c r="N458" s="33">
        <v>1</v>
      </c>
      <c r="O458" s="31">
        <f t="shared" si="51"/>
        <v>2</v>
      </c>
      <c r="P458" s="31">
        <v>3.9889999999999999</v>
      </c>
      <c r="Q458" s="29">
        <f>IF(P458&lt;Benchmarks!C$5,0,IF(P458&lt;Benchmarks!D$5,1,IF(P458&lt;Benchmarks!E$5,2,IF(P458&lt;Benchmarks!F$5,3,IF(P458&lt;Benchmarks!G$5,4,IF(P458&lt;Benchmarks!H$5,5,6))))))</f>
        <v>3</v>
      </c>
      <c r="R458" s="33">
        <v>0.63503649640000004</v>
      </c>
      <c r="S458" s="31">
        <f t="shared" si="52"/>
        <v>1.9051094892</v>
      </c>
      <c r="T458" s="31">
        <v>3.51</v>
      </c>
      <c r="U458" s="29">
        <f>IF(T458&lt;Benchmarks!C$6,0,IF(T458&lt;Benchmarks!D$6,1,IF(T458&lt;Benchmarks!E$6,2,IF(T458&lt;Benchmarks!F$6,3,IF(T458&lt;Benchmarks!G$6,4,IF(T458&lt;Benchmarks!H$6,5,6))))))</f>
        <v>2</v>
      </c>
      <c r="V458" s="33">
        <v>0.2692307692</v>
      </c>
      <c r="W458" s="31">
        <f t="shared" si="53"/>
        <v>0.53846153839999999</v>
      </c>
      <c r="X458" s="31">
        <f t="shared" si="54"/>
        <v>9.0859067940999996</v>
      </c>
      <c r="Y458" s="29">
        <v>30</v>
      </c>
      <c r="Z458" s="33">
        <f t="shared" si="55"/>
        <v>0.30286355980333329</v>
      </c>
    </row>
    <row r="459" spans="1:26" x14ac:dyDescent="0.45">
      <c r="A459" s="28" t="s">
        <v>1678</v>
      </c>
      <c r="B459" s="27" t="s">
        <v>1679</v>
      </c>
      <c r="C459" s="27" t="s">
        <v>1680</v>
      </c>
      <c r="D459" s="31">
        <v>1.9950000000000001</v>
      </c>
      <c r="E459" s="32">
        <f>IF(D459&lt;Benchmarks!C$9,0,IF(D459&lt;Benchmarks!D$9,1,IF(D459&lt;Benchmarks!E$9,2,IF(D459&lt;Benchmarks!F$9,3,IF(D459&lt;Benchmarks!G$9,4,IF(D459&lt;Benchmarks!H$9,5,6))))))</f>
        <v>0</v>
      </c>
      <c r="F459" s="33">
        <v>8.7591240900000006E-2</v>
      </c>
      <c r="G459" s="31">
        <f t="shared" si="49"/>
        <v>0</v>
      </c>
      <c r="H459" s="31">
        <v>1.175</v>
      </c>
      <c r="I459" s="32">
        <f>IF(H459&lt;Benchmarks!C$8,0,IF(H459&lt;Benchmarks!D$8,1,IF(H459&lt;Benchmarks!E$8,2,IF(H459&lt;Benchmarks!F$8,3,IF(H459&lt;Benchmarks!G$8,4,IF(H459&lt;Benchmarks!H$8,5,6))))))</f>
        <v>4</v>
      </c>
      <c r="J459" s="33">
        <v>1</v>
      </c>
      <c r="K459" s="31">
        <f t="shared" si="50"/>
        <v>4</v>
      </c>
      <c r="L459" s="31">
        <v>0.33100000000000002</v>
      </c>
      <c r="M459" s="32">
        <f>IF(L459&lt;Benchmarks!C$7,0,IF(L459&lt;Benchmarks!D$7,1,IF(L459&lt;Benchmarks!E$7,2,IF(L459&lt;Benchmarks!F$7,3,IF(L459&lt;Benchmarks!G$7,4,IF(L459&lt;Benchmarks!H$7,5,6))))))</f>
        <v>1</v>
      </c>
      <c r="N459" s="33">
        <v>1</v>
      </c>
      <c r="O459" s="31">
        <f t="shared" si="51"/>
        <v>1</v>
      </c>
      <c r="P459" s="31">
        <v>3.5019999999999998</v>
      </c>
      <c r="Q459" s="29">
        <f>IF(P459&lt;Benchmarks!C$5,0,IF(P459&lt;Benchmarks!D$5,1,IF(P459&lt;Benchmarks!E$5,2,IF(P459&lt;Benchmarks!F$5,3,IF(P459&lt;Benchmarks!G$5,4,IF(P459&lt;Benchmarks!H$5,5,6))))))</f>
        <v>0</v>
      </c>
      <c r="R459" s="33">
        <v>0.77737226280000005</v>
      </c>
      <c r="S459" s="31">
        <f t="shared" si="52"/>
        <v>0</v>
      </c>
      <c r="T459" s="31">
        <v>3.1819999999999999</v>
      </c>
      <c r="U459" s="29">
        <f>IF(T459&lt;Benchmarks!C$6,0,IF(T459&lt;Benchmarks!D$6,1,IF(T459&lt;Benchmarks!E$6,2,IF(T459&lt;Benchmarks!F$6,3,IF(T459&lt;Benchmarks!G$6,4,IF(T459&lt;Benchmarks!H$6,5,6))))))</f>
        <v>0</v>
      </c>
      <c r="V459" s="33">
        <v>0.44871794869999998</v>
      </c>
      <c r="W459" s="31">
        <f t="shared" si="53"/>
        <v>0</v>
      </c>
      <c r="X459" s="31">
        <f t="shared" si="54"/>
        <v>5</v>
      </c>
      <c r="Y459" s="29">
        <v>30</v>
      </c>
      <c r="Z459" s="33">
        <f t="shared" si="55"/>
        <v>0.16666666666666666</v>
      </c>
    </row>
    <row r="460" spans="1:26" x14ac:dyDescent="0.45">
      <c r="A460" s="28" t="s">
        <v>3596</v>
      </c>
      <c r="B460" s="27" t="s">
        <v>3597</v>
      </c>
      <c r="C460" s="27" t="s">
        <v>3598</v>
      </c>
      <c r="D460" s="31">
        <v>1.786</v>
      </c>
      <c r="E460" s="32">
        <f>IF(D460&lt;Benchmarks!C$9,0,IF(D460&lt;Benchmarks!D$9,1,IF(D460&lt;Benchmarks!E$9,2,IF(D460&lt;Benchmarks!F$9,3,IF(D460&lt;Benchmarks!G$9,4,IF(D460&lt;Benchmarks!H$9,5,6))))))</f>
        <v>0</v>
      </c>
      <c r="F460" s="33">
        <v>0.89416058389999997</v>
      </c>
      <c r="G460" s="31">
        <f t="shared" si="49"/>
        <v>0</v>
      </c>
      <c r="H460" s="31">
        <v>0.99</v>
      </c>
      <c r="I460" s="32">
        <f>IF(H460&lt;Benchmarks!C$8,0,IF(H460&lt;Benchmarks!D$8,1,IF(H460&lt;Benchmarks!E$8,2,IF(H460&lt;Benchmarks!F$8,3,IF(H460&lt;Benchmarks!G$8,4,IF(H460&lt;Benchmarks!H$8,5,6))))))</f>
        <v>1</v>
      </c>
      <c r="J460" s="33">
        <v>1</v>
      </c>
      <c r="K460" s="31">
        <f t="shared" si="50"/>
        <v>1</v>
      </c>
      <c r="L460" s="31">
        <v>0.55800000000000005</v>
      </c>
      <c r="M460" s="32">
        <f>IF(L460&lt;Benchmarks!C$7,0,IF(L460&lt;Benchmarks!D$7,1,IF(L460&lt;Benchmarks!E$7,2,IF(L460&lt;Benchmarks!F$7,3,IF(L460&lt;Benchmarks!G$7,4,IF(L460&lt;Benchmarks!H$7,5,6))))))</f>
        <v>5</v>
      </c>
      <c r="N460" s="33">
        <v>1</v>
      </c>
      <c r="O460" s="31">
        <f t="shared" si="51"/>
        <v>5</v>
      </c>
      <c r="P460" s="31">
        <v>3.3340000000000001</v>
      </c>
      <c r="Q460" s="29">
        <f>IF(P460&lt;Benchmarks!C$5,0,IF(P460&lt;Benchmarks!D$5,1,IF(P460&lt;Benchmarks!E$5,2,IF(P460&lt;Benchmarks!F$5,3,IF(P460&lt;Benchmarks!G$5,4,IF(P460&lt;Benchmarks!H$5,5,6))))))</f>
        <v>0</v>
      </c>
      <c r="R460" s="33">
        <v>1</v>
      </c>
      <c r="S460" s="31">
        <f t="shared" si="52"/>
        <v>0</v>
      </c>
      <c r="T460" s="31">
        <v>2.8479999999999999</v>
      </c>
      <c r="U460" s="29">
        <f>IF(T460&lt;Benchmarks!C$6,0,IF(T460&lt;Benchmarks!D$6,1,IF(T460&lt;Benchmarks!E$6,2,IF(T460&lt;Benchmarks!F$6,3,IF(T460&lt;Benchmarks!G$6,4,IF(T460&lt;Benchmarks!H$6,5,6))))))</f>
        <v>0</v>
      </c>
      <c r="V460" s="33">
        <v>1</v>
      </c>
      <c r="W460" s="31">
        <f t="shared" si="53"/>
        <v>0</v>
      </c>
      <c r="X460" s="31">
        <f t="shared" si="54"/>
        <v>6</v>
      </c>
      <c r="Y460" s="29">
        <v>30</v>
      </c>
      <c r="Z460" s="33">
        <f t="shared" si="55"/>
        <v>0.2</v>
      </c>
    </row>
    <row r="461" spans="1:26" x14ac:dyDescent="0.45">
      <c r="A461" s="28" t="s">
        <v>524</v>
      </c>
      <c r="B461" s="27" t="s">
        <v>525</v>
      </c>
      <c r="C461" s="27" t="s">
        <v>526</v>
      </c>
      <c r="D461" s="31">
        <v>2.4830000000000001</v>
      </c>
      <c r="E461" s="32">
        <f>IF(D461&lt;Benchmarks!C$9,0,IF(D461&lt;Benchmarks!D$9,1,IF(D461&lt;Benchmarks!E$9,2,IF(D461&lt;Benchmarks!F$9,3,IF(D461&lt;Benchmarks!G$9,4,IF(D461&lt;Benchmarks!H$9,5,6))))))</f>
        <v>3</v>
      </c>
      <c r="F461" s="33">
        <v>0.67518248179999996</v>
      </c>
      <c r="G461" s="31">
        <f t="shared" si="49"/>
        <v>2.0255474454</v>
      </c>
      <c r="H461" s="31">
        <v>0.90500000000000003</v>
      </c>
      <c r="I461" s="32">
        <f>IF(H461&lt;Benchmarks!C$8,0,IF(H461&lt;Benchmarks!D$8,1,IF(H461&lt;Benchmarks!E$8,2,IF(H461&lt;Benchmarks!F$8,3,IF(H461&lt;Benchmarks!G$8,4,IF(H461&lt;Benchmarks!H$8,5,6))))))</f>
        <v>0</v>
      </c>
      <c r="J461" s="33">
        <v>1</v>
      </c>
      <c r="K461" s="31">
        <f t="shared" si="50"/>
        <v>0</v>
      </c>
      <c r="L461" s="31">
        <v>0.65</v>
      </c>
      <c r="M461" s="32">
        <f>IF(L461&lt;Benchmarks!C$7,0,IF(L461&lt;Benchmarks!D$7,1,IF(L461&lt;Benchmarks!E$7,2,IF(L461&lt;Benchmarks!F$7,3,IF(L461&lt;Benchmarks!G$7,4,IF(L461&lt;Benchmarks!H$7,5,6))))))</f>
        <v>5</v>
      </c>
      <c r="N461" s="33">
        <v>1</v>
      </c>
      <c r="O461" s="31">
        <f t="shared" si="51"/>
        <v>5</v>
      </c>
      <c r="P461" s="31">
        <v>4.0389999999999997</v>
      </c>
      <c r="Q461" s="29">
        <f>IF(P461&lt;Benchmarks!C$5,0,IF(P461&lt;Benchmarks!D$5,1,IF(P461&lt;Benchmarks!E$5,2,IF(P461&lt;Benchmarks!F$5,3,IF(P461&lt;Benchmarks!G$5,4,IF(P461&lt;Benchmarks!H$5,5,6))))))</f>
        <v>3</v>
      </c>
      <c r="R461" s="33">
        <v>0.77007299269999996</v>
      </c>
      <c r="S461" s="31">
        <f t="shared" si="52"/>
        <v>2.3102189781</v>
      </c>
      <c r="T461" s="31">
        <v>3.73</v>
      </c>
      <c r="U461" s="29">
        <f>IF(T461&lt;Benchmarks!C$6,0,IF(T461&lt;Benchmarks!D$6,1,IF(T461&lt;Benchmarks!E$6,2,IF(T461&lt;Benchmarks!F$6,3,IF(T461&lt;Benchmarks!G$6,4,IF(T461&lt;Benchmarks!H$6,5,6))))))</f>
        <v>3</v>
      </c>
      <c r="V461" s="33">
        <v>0.37179487179999998</v>
      </c>
      <c r="W461" s="31">
        <f t="shared" si="53"/>
        <v>1.1153846154</v>
      </c>
      <c r="X461" s="31">
        <f t="shared" si="54"/>
        <v>10.451151038900001</v>
      </c>
      <c r="Y461" s="29">
        <v>30</v>
      </c>
      <c r="Z461" s="33">
        <f t="shared" si="55"/>
        <v>0.34837170129666667</v>
      </c>
    </row>
    <row r="462" spans="1:26" x14ac:dyDescent="0.45">
      <c r="A462" s="28" t="s">
        <v>509</v>
      </c>
      <c r="B462" s="27" t="s">
        <v>510</v>
      </c>
      <c r="C462" s="27" t="s">
        <v>511</v>
      </c>
      <c r="D462" s="31">
        <v>2.173</v>
      </c>
      <c r="E462" s="32">
        <f>IF(D462&lt;Benchmarks!C$9,0,IF(D462&lt;Benchmarks!D$9,1,IF(D462&lt;Benchmarks!E$9,2,IF(D462&lt;Benchmarks!F$9,3,IF(D462&lt;Benchmarks!G$9,4,IF(D462&lt;Benchmarks!H$9,5,6))))))</f>
        <v>0</v>
      </c>
      <c r="F462" s="33">
        <v>0.84671532849999998</v>
      </c>
      <c r="G462" s="31">
        <f t="shared" si="49"/>
        <v>0</v>
      </c>
      <c r="H462" s="31">
        <v>0.70399999999999996</v>
      </c>
      <c r="I462" s="32">
        <f>IF(H462&lt;Benchmarks!C$8,0,IF(H462&lt;Benchmarks!D$8,1,IF(H462&lt;Benchmarks!E$8,2,IF(H462&lt;Benchmarks!F$8,3,IF(H462&lt;Benchmarks!G$8,4,IF(H462&lt;Benchmarks!H$8,5,6))))))</f>
        <v>0</v>
      </c>
      <c r="J462" s="33">
        <v>1</v>
      </c>
      <c r="K462" s="31">
        <f t="shared" si="50"/>
        <v>0</v>
      </c>
      <c r="L462" s="31">
        <v>1.1000000000000001</v>
      </c>
      <c r="M462" s="32">
        <f>IF(L462&lt;Benchmarks!C$7,0,IF(L462&lt;Benchmarks!D$7,1,IF(L462&lt;Benchmarks!E$7,2,IF(L462&lt;Benchmarks!F$7,3,IF(L462&lt;Benchmarks!G$7,4,IF(L462&lt;Benchmarks!H$7,5,6))))))</f>
        <v>6</v>
      </c>
      <c r="N462" s="33">
        <v>1</v>
      </c>
      <c r="O462" s="31">
        <f t="shared" si="51"/>
        <v>6</v>
      </c>
      <c r="P462" s="31">
        <v>3.9780000000000002</v>
      </c>
      <c r="Q462" s="29">
        <f>IF(P462&lt;Benchmarks!C$5,0,IF(P462&lt;Benchmarks!D$5,1,IF(P462&lt;Benchmarks!E$5,2,IF(P462&lt;Benchmarks!F$5,3,IF(P462&lt;Benchmarks!G$5,4,IF(P462&lt;Benchmarks!H$5,5,6))))))</f>
        <v>3</v>
      </c>
      <c r="R462" s="33">
        <v>0.96350364960000001</v>
      </c>
      <c r="S462" s="31">
        <f t="shared" si="52"/>
        <v>2.8905109488000003</v>
      </c>
      <c r="T462" s="31">
        <v>3.6560000000000001</v>
      </c>
      <c r="U462" s="29">
        <f>IF(T462&lt;Benchmarks!C$6,0,IF(T462&lt;Benchmarks!D$6,1,IF(T462&lt;Benchmarks!E$6,2,IF(T462&lt;Benchmarks!F$6,3,IF(T462&lt;Benchmarks!G$6,4,IF(T462&lt;Benchmarks!H$6,5,6))))))</f>
        <v>3</v>
      </c>
      <c r="V462" s="33">
        <v>0.94871794870000004</v>
      </c>
      <c r="W462" s="31">
        <f t="shared" si="53"/>
        <v>2.8461538461</v>
      </c>
      <c r="X462" s="31">
        <f t="shared" si="54"/>
        <v>11.736664794900001</v>
      </c>
      <c r="Y462" s="29">
        <v>30</v>
      </c>
      <c r="Z462" s="33">
        <f t="shared" si="55"/>
        <v>0.39122215983000003</v>
      </c>
    </row>
    <row r="463" spans="1:26" x14ac:dyDescent="0.45">
      <c r="A463" s="28" t="s">
        <v>215</v>
      </c>
      <c r="B463" s="27" t="s">
        <v>216</v>
      </c>
      <c r="C463" s="27" t="s">
        <v>217</v>
      </c>
      <c r="D463" s="31">
        <v>2.4180000000000001</v>
      </c>
      <c r="E463" s="32">
        <f>IF(D463&lt;Benchmarks!C$9,0,IF(D463&lt;Benchmarks!D$9,1,IF(D463&lt;Benchmarks!E$9,2,IF(D463&lt;Benchmarks!F$9,3,IF(D463&lt;Benchmarks!G$9,4,IF(D463&lt;Benchmarks!H$9,5,6))))))</f>
        <v>2</v>
      </c>
      <c r="F463" s="33">
        <v>0.2189781022</v>
      </c>
      <c r="G463" s="31">
        <f t="shared" si="49"/>
        <v>0.43795620439999999</v>
      </c>
      <c r="H463" s="31">
        <v>1.014</v>
      </c>
      <c r="I463" s="32">
        <f>IF(H463&lt;Benchmarks!C$8,0,IF(H463&lt;Benchmarks!D$8,1,IF(H463&lt;Benchmarks!E$8,2,IF(H463&lt;Benchmarks!F$8,3,IF(H463&lt;Benchmarks!G$8,4,IF(H463&lt;Benchmarks!H$8,5,6))))))</f>
        <v>1</v>
      </c>
      <c r="J463" s="33">
        <v>1</v>
      </c>
      <c r="K463" s="31">
        <f t="shared" si="50"/>
        <v>1</v>
      </c>
      <c r="L463" s="31">
        <v>0.38700000000000001</v>
      </c>
      <c r="M463" s="32">
        <f>IF(L463&lt;Benchmarks!C$7,0,IF(L463&lt;Benchmarks!D$7,1,IF(L463&lt;Benchmarks!E$7,2,IF(L463&lt;Benchmarks!F$7,3,IF(L463&lt;Benchmarks!G$7,4,IF(L463&lt;Benchmarks!H$7,5,6))))))</f>
        <v>2</v>
      </c>
      <c r="N463" s="33">
        <v>1</v>
      </c>
      <c r="O463" s="31">
        <f t="shared" si="51"/>
        <v>2</v>
      </c>
      <c r="P463" s="31">
        <v>3.82</v>
      </c>
      <c r="Q463" s="29">
        <f>IF(P463&lt;Benchmarks!C$5,0,IF(P463&lt;Benchmarks!D$5,1,IF(P463&lt;Benchmarks!E$5,2,IF(P463&lt;Benchmarks!F$5,3,IF(P463&lt;Benchmarks!G$5,4,IF(P463&lt;Benchmarks!H$5,5,6))))))</f>
        <v>2</v>
      </c>
      <c r="R463" s="33">
        <v>0.50729927009999998</v>
      </c>
      <c r="S463" s="31">
        <f t="shared" si="52"/>
        <v>1.0145985402</v>
      </c>
      <c r="T463" s="31">
        <v>3.4569999999999999</v>
      </c>
      <c r="U463" s="29">
        <f>IF(T463&lt;Benchmarks!C$6,0,IF(T463&lt;Benchmarks!D$6,1,IF(T463&lt;Benchmarks!E$6,2,IF(T463&lt;Benchmarks!F$6,3,IF(T463&lt;Benchmarks!G$6,4,IF(T463&lt;Benchmarks!H$6,5,6))))))</f>
        <v>2</v>
      </c>
      <c r="V463" s="33">
        <v>0.14102564100000001</v>
      </c>
      <c r="W463" s="31">
        <f t="shared" si="53"/>
        <v>0.28205128200000001</v>
      </c>
      <c r="X463" s="31">
        <f t="shared" si="54"/>
        <v>4.7346060265999999</v>
      </c>
      <c r="Y463" s="29">
        <v>30</v>
      </c>
      <c r="Z463" s="33">
        <f t="shared" si="55"/>
        <v>0.15782020088666665</v>
      </c>
    </row>
    <row r="464" spans="1:26" x14ac:dyDescent="0.45">
      <c r="A464" s="28" t="s">
        <v>2382</v>
      </c>
      <c r="B464" s="27" t="s">
        <v>2383</v>
      </c>
      <c r="C464" s="27" t="s">
        <v>2384</v>
      </c>
      <c r="D464" s="31">
        <v>3.98</v>
      </c>
      <c r="E464" s="32">
        <f>IF(D464&lt;Benchmarks!C$9,0,IF(D464&lt;Benchmarks!D$9,1,IF(D464&lt;Benchmarks!E$9,2,IF(D464&lt;Benchmarks!F$9,3,IF(D464&lt;Benchmarks!G$9,4,IF(D464&lt;Benchmarks!H$9,5,6))))))</f>
        <v>6</v>
      </c>
      <c r="F464" s="33">
        <v>0.8211678832</v>
      </c>
      <c r="G464" s="31">
        <f t="shared" si="49"/>
        <v>4.9270072991999996</v>
      </c>
      <c r="H464" s="31">
        <v>1.6870000000000001</v>
      </c>
      <c r="I464" s="32">
        <f>IF(H464&lt;Benchmarks!C$8,0,IF(H464&lt;Benchmarks!D$8,1,IF(H464&lt;Benchmarks!E$8,2,IF(H464&lt;Benchmarks!F$8,3,IF(H464&lt;Benchmarks!G$8,4,IF(H464&lt;Benchmarks!H$8,5,6))))))</f>
        <v>6</v>
      </c>
      <c r="J464" s="33">
        <v>1</v>
      </c>
      <c r="K464" s="31">
        <f t="shared" si="50"/>
        <v>6</v>
      </c>
      <c r="L464" s="31">
        <v>0.60599999999999998</v>
      </c>
      <c r="M464" s="32">
        <f>IF(L464&lt;Benchmarks!C$7,0,IF(L464&lt;Benchmarks!D$7,1,IF(L464&lt;Benchmarks!E$7,2,IF(L464&lt;Benchmarks!F$7,3,IF(L464&lt;Benchmarks!G$7,4,IF(L464&lt;Benchmarks!H$7,5,6))))))</f>
        <v>5</v>
      </c>
      <c r="N464" s="33">
        <v>1</v>
      </c>
      <c r="O464" s="31">
        <f t="shared" si="51"/>
        <v>5</v>
      </c>
      <c r="P464" s="31">
        <v>6.2720000000000002</v>
      </c>
      <c r="Q464" s="29">
        <f>IF(P464&lt;Benchmarks!C$5,0,IF(P464&lt;Benchmarks!D$5,1,IF(P464&lt;Benchmarks!E$5,2,IF(P464&lt;Benchmarks!F$5,3,IF(P464&lt;Benchmarks!G$5,4,IF(P464&lt;Benchmarks!H$5,5,6))))))</f>
        <v>6</v>
      </c>
      <c r="R464" s="33">
        <v>0.75547445260000001</v>
      </c>
      <c r="S464" s="31">
        <f t="shared" si="52"/>
        <v>4.5328467155999999</v>
      </c>
      <c r="T464" s="31">
        <v>4.9610000000000003</v>
      </c>
      <c r="U464" s="29">
        <f>IF(T464&lt;Benchmarks!C$6,0,IF(T464&lt;Benchmarks!D$6,1,IF(T464&lt;Benchmarks!E$6,2,IF(T464&lt;Benchmarks!F$6,3,IF(T464&lt;Benchmarks!G$6,4,IF(T464&lt;Benchmarks!H$6,5,6))))))</f>
        <v>6</v>
      </c>
      <c r="V464" s="33">
        <v>0.29487179489999998</v>
      </c>
      <c r="W464" s="31">
        <f t="shared" si="53"/>
        <v>1.7692307694</v>
      </c>
      <c r="X464" s="31">
        <f t="shared" si="54"/>
        <v>22.229084784199998</v>
      </c>
      <c r="Y464" s="29">
        <v>30</v>
      </c>
      <c r="Z464" s="33">
        <f t="shared" si="55"/>
        <v>0.74096949280666657</v>
      </c>
    </row>
    <row r="465" spans="1:26" x14ac:dyDescent="0.45">
      <c r="A465" s="28" t="s">
        <v>4082</v>
      </c>
      <c r="B465" s="27" t="s">
        <v>4083</v>
      </c>
      <c r="C465" s="27" t="s">
        <v>4084</v>
      </c>
      <c r="D465" s="31">
        <v>2.9620000000000002</v>
      </c>
      <c r="E465" s="32">
        <f>IF(D465&lt;Benchmarks!C$9,0,IF(D465&lt;Benchmarks!D$9,1,IF(D465&lt;Benchmarks!E$9,2,IF(D465&lt;Benchmarks!F$9,3,IF(D465&lt;Benchmarks!G$9,4,IF(D465&lt;Benchmarks!H$9,5,6))))))</f>
        <v>5</v>
      </c>
      <c r="F465" s="33">
        <v>0.97810218979999997</v>
      </c>
      <c r="G465" s="31">
        <f t="shared" si="49"/>
        <v>4.8905109489999994</v>
      </c>
      <c r="H465" s="31">
        <v>1.0660000000000001</v>
      </c>
      <c r="I465" s="32">
        <f>IF(H465&lt;Benchmarks!C$8,0,IF(H465&lt;Benchmarks!D$8,1,IF(H465&lt;Benchmarks!E$8,2,IF(H465&lt;Benchmarks!F$8,3,IF(H465&lt;Benchmarks!G$8,4,IF(H465&lt;Benchmarks!H$8,5,6))))))</f>
        <v>2</v>
      </c>
      <c r="J465" s="33">
        <v>1</v>
      </c>
      <c r="K465" s="31">
        <f t="shared" si="50"/>
        <v>2</v>
      </c>
      <c r="L465" s="31">
        <v>0.372</v>
      </c>
      <c r="M465" s="32">
        <f>IF(L465&lt;Benchmarks!C$7,0,IF(L465&lt;Benchmarks!D$7,1,IF(L465&lt;Benchmarks!E$7,2,IF(L465&lt;Benchmarks!F$7,3,IF(L465&lt;Benchmarks!G$7,4,IF(L465&lt;Benchmarks!H$7,5,6))))))</f>
        <v>2</v>
      </c>
      <c r="N465" s="33">
        <v>1</v>
      </c>
      <c r="O465" s="31">
        <f t="shared" si="51"/>
        <v>2</v>
      </c>
      <c r="P465" s="31">
        <v>4.4000000000000004</v>
      </c>
      <c r="Q465" s="29">
        <f>IF(P465&lt;Benchmarks!C$5,0,IF(P465&lt;Benchmarks!D$5,1,IF(P465&lt;Benchmarks!E$5,2,IF(P465&lt;Benchmarks!F$5,3,IF(P465&lt;Benchmarks!G$5,4,IF(P465&lt;Benchmarks!H$5,5,6))))))</f>
        <v>5</v>
      </c>
      <c r="R465" s="33">
        <v>0.93795620440000005</v>
      </c>
      <c r="S465" s="31">
        <f t="shared" si="52"/>
        <v>4.689781022</v>
      </c>
      <c r="T465" s="31">
        <v>4.1130000000000004</v>
      </c>
      <c r="U465" s="29">
        <f>IF(T465&lt;Benchmarks!C$6,0,IF(T465&lt;Benchmarks!D$6,1,IF(T465&lt;Benchmarks!E$6,2,IF(T465&lt;Benchmarks!F$6,3,IF(T465&lt;Benchmarks!G$6,4,IF(T465&lt;Benchmarks!H$6,5,6))))))</f>
        <v>5</v>
      </c>
      <c r="V465" s="33">
        <v>0.8846153846</v>
      </c>
      <c r="W465" s="31">
        <f t="shared" si="53"/>
        <v>4.423076923</v>
      </c>
      <c r="X465" s="31">
        <f t="shared" si="54"/>
        <v>18.003368893999998</v>
      </c>
      <c r="Y465" s="29">
        <v>30</v>
      </c>
      <c r="Z465" s="33">
        <f t="shared" si="55"/>
        <v>0.60011229646666664</v>
      </c>
    </row>
    <row r="466" spans="1:26" x14ac:dyDescent="0.45">
      <c r="A466" s="28" t="s">
        <v>3209</v>
      </c>
      <c r="B466" s="27" t="s">
        <v>3210</v>
      </c>
      <c r="C466" s="27" t="s">
        <v>3211</v>
      </c>
      <c r="D466" s="31">
        <v>2.0649999999999999</v>
      </c>
      <c r="E466" s="32">
        <f>IF(D466&lt;Benchmarks!C$9,0,IF(D466&lt;Benchmarks!D$9,1,IF(D466&lt;Benchmarks!E$9,2,IF(D466&lt;Benchmarks!F$9,3,IF(D466&lt;Benchmarks!G$9,4,IF(D466&lt;Benchmarks!H$9,5,6))))))</f>
        <v>0</v>
      </c>
      <c r="F466" s="33">
        <v>0.39416058389999997</v>
      </c>
      <c r="G466" s="31">
        <f t="shared" si="49"/>
        <v>0</v>
      </c>
      <c r="H466" s="31">
        <v>1.1579999999999999</v>
      </c>
      <c r="I466" s="32">
        <f>IF(H466&lt;Benchmarks!C$8,0,IF(H466&lt;Benchmarks!D$8,1,IF(H466&lt;Benchmarks!E$8,2,IF(H466&lt;Benchmarks!F$8,3,IF(H466&lt;Benchmarks!G$8,4,IF(H466&lt;Benchmarks!H$8,5,6))))))</f>
        <v>3</v>
      </c>
      <c r="J466" s="33">
        <v>1</v>
      </c>
      <c r="K466" s="31">
        <f t="shared" si="50"/>
        <v>3</v>
      </c>
      <c r="L466" s="31">
        <v>0.16700000000000001</v>
      </c>
      <c r="M466" s="32">
        <f>IF(L466&lt;Benchmarks!C$7,0,IF(L466&lt;Benchmarks!D$7,1,IF(L466&lt;Benchmarks!E$7,2,IF(L466&lt;Benchmarks!F$7,3,IF(L466&lt;Benchmarks!G$7,4,IF(L466&lt;Benchmarks!H$7,5,6))))))</f>
        <v>0</v>
      </c>
      <c r="N466" s="33">
        <v>1</v>
      </c>
      <c r="O466" s="31">
        <f t="shared" si="51"/>
        <v>0</v>
      </c>
      <c r="P466" s="31">
        <v>3.39</v>
      </c>
      <c r="Q466" s="29">
        <f>IF(P466&lt;Benchmarks!C$5,0,IF(P466&lt;Benchmarks!D$5,1,IF(P466&lt;Benchmarks!E$5,2,IF(P466&lt;Benchmarks!F$5,3,IF(P466&lt;Benchmarks!G$5,4,IF(P466&lt;Benchmarks!H$5,5,6))))))</f>
        <v>0</v>
      </c>
      <c r="R466" s="33">
        <v>0.95985401459999997</v>
      </c>
      <c r="S466" s="31">
        <f t="shared" si="52"/>
        <v>0</v>
      </c>
      <c r="T466" s="31">
        <v>3.1520000000000001</v>
      </c>
      <c r="U466" s="29">
        <f>IF(T466&lt;Benchmarks!C$6,0,IF(T466&lt;Benchmarks!D$6,1,IF(T466&lt;Benchmarks!E$6,2,IF(T466&lt;Benchmarks!F$6,3,IF(T466&lt;Benchmarks!G$6,4,IF(T466&lt;Benchmarks!H$6,5,6))))))</f>
        <v>0</v>
      </c>
      <c r="V466" s="33">
        <v>0.87179487180000004</v>
      </c>
      <c r="W466" s="31">
        <f t="shared" si="53"/>
        <v>0</v>
      </c>
      <c r="X466" s="31">
        <f t="shared" si="54"/>
        <v>3</v>
      </c>
      <c r="Y466" s="29">
        <v>30</v>
      </c>
      <c r="Z466" s="33">
        <f t="shared" si="55"/>
        <v>0.1</v>
      </c>
    </row>
    <row r="467" spans="1:26" x14ac:dyDescent="0.45">
      <c r="A467" s="28" t="s">
        <v>3461</v>
      </c>
      <c r="B467" s="27" t="s">
        <v>3462</v>
      </c>
      <c r="C467" s="27" t="s">
        <v>3463</v>
      </c>
      <c r="D467" s="31">
        <v>2.831</v>
      </c>
      <c r="E467" s="32">
        <f>IF(D467&lt;Benchmarks!C$9,0,IF(D467&lt;Benchmarks!D$9,1,IF(D467&lt;Benchmarks!E$9,2,IF(D467&lt;Benchmarks!F$9,3,IF(D467&lt;Benchmarks!G$9,4,IF(D467&lt;Benchmarks!H$9,5,6))))))</f>
        <v>5</v>
      </c>
      <c r="F467" s="33">
        <v>0.89051094890000004</v>
      </c>
      <c r="G467" s="31">
        <f t="shared" si="49"/>
        <v>4.4525547445000004</v>
      </c>
      <c r="H467" s="31">
        <v>1.2450000000000001</v>
      </c>
      <c r="I467" s="32">
        <f>IF(H467&lt;Benchmarks!C$8,0,IF(H467&lt;Benchmarks!D$8,1,IF(H467&lt;Benchmarks!E$8,2,IF(H467&lt;Benchmarks!F$8,3,IF(H467&lt;Benchmarks!G$8,4,IF(H467&lt;Benchmarks!H$8,5,6))))))</f>
        <v>5</v>
      </c>
      <c r="J467" s="33">
        <v>1</v>
      </c>
      <c r="K467" s="31">
        <f t="shared" si="50"/>
        <v>5</v>
      </c>
      <c r="L467" s="31">
        <v>0.30399999999999999</v>
      </c>
      <c r="M467" s="32">
        <f>IF(L467&lt;Benchmarks!C$7,0,IF(L467&lt;Benchmarks!D$7,1,IF(L467&lt;Benchmarks!E$7,2,IF(L467&lt;Benchmarks!F$7,3,IF(L467&lt;Benchmarks!G$7,4,IF(L467&lt;Benchmarks!H$7,5,6))))))</f>
        <v>0</v>
      </c>
      <c r="N467" s="33">
        <v>1</v>
      </c>
      <c r="O467" s="31">
        <f t="shared" si="51"/>
        <v>0</v>
      </c>
      <c r="P467" s="31">
        <v>4.38</v>
      </c>
      <c r="Q467" s="29">
        <f>IF(P467&lt;Benchmarks!C$5,0,IF(P467&lt;Benchmarks!D$5,1,IF(P467&lt;Benchmarks!E$5,2,IF(P467&lt;Benchmarks!F$5,3,IF(P467&lt;Benchmarks!G$5,4,IF(P467&lt;Benchmarks!H$5,5,6))))))</f>
        <v>5</v>
      </c>
      <c r="R467" s="33">
        <v>0.89781021900000002</v>
      </c>
      <c r="S467" s="31">
        <f t="shared" si="52"/>
        <v>4.4890510949999998</v>
      </c>
      <c r="T467" s="31">
        <v>3.8250000000000002</v>
      </c>
      <c r="U467" s="29">
        <f>IF(T467&lt;Benchmarks!C$6,0,IF(T467&lt;Benchmarks!D$6,1,IF(T467&lt;Benchmarks!E$6,2,IF(T467&lt;Benchmarks!F$6,3,IF(T467&lt;Benchmarks!G$6,4,IF(T467&lt;Benchmarks!H$6,5,6))))))</f>
        <v>4</v>
      </c>
      <c r="V467" s="33">
        <v>0.6538461538</v>
      </c>
      <c r="W467" s="31">
        <f t="shared" si="53"/>
        <v>2.6153846152</v>
      </c>
      <c r="X467" s="31">
        <f t="shared" si="54"/>
        <v>16.556990454699999</v>
      </c>
      <c r="Y467" s="29">
        <v>30</v>
      </c>
      <c r="Z467" s="33">
        <f t="shared" si="55"/>
        <v>0.55189968182333327</v>
      </c>
    </row>
    <row r="468" spans="1:26" x14ac:dyDescent="0.45">
      <c r="A468" s="28" t="s">
        <v>2775</v>
      </c>
      <c r="B468" s="27" t="s">
        <v>2776</v>
      </c>
      <c r="C468" s="27" t="s">
        <v>2777</v>
      </c>
      <c r="D468" s="31">
        <v>2.9</v>
      </c>
      <c r="E468" s="32">
        <f>IF(D468&lt;Benchmarks!C$9,0,IF(D468&lt;Benchmarks!D$9,1,IF(D468&lt;Benchmarks!E$9,2,IF(D468&lt;Benchmarks!F$9,3,IF(D468&lt;Benchmarks!G$9,4,IF(D468&lt;Benchmarks!H$9,5,6))))))</f>
        <v>5</v>
      </c>
      <c r="F468" s="33">
        <v>0.70072992700000003</v>
      </c>
      <c r="G468" s="31">
        <f t="shared" si="49"/>
        <v>3.5036496350000004</v>
      </c>
      <c r="H468" s="31">
        <v>1.0089999999999999</v>
      </c>
      <c r="I468" s="32">
        <f>IF(H468&lt;Benchmarks!C$8,0,IF(H468&lt;Benchmarks!D$8,1,IF(H468&lt;Benchmarks!E$8,2,IF(H468&lt;Benchmarks!F$8,3,IF(H468&lt;Benchmarks!G$8,4,IF(H468&lt;Benchmarks!H$8,5,6))))))</f>
        <v>1</v>
      </c>
      <c r="J468" s="33">
        <v>1</v>
      </c>
      <c r="K468" s="31">
        <f t="shared" si="50"/>
        <v>1</v>
      </c>
      <c r="L468" s="31">
        <v>0.44</v>
      </c>
      <c r="M468" s="32">
        <f>IF(L468&lt;Benchmarks!C$7,0,IF(L468&lt;Benchmarks!D$7,1,IF(L468&lt;Benchmarks!E$7,2,IF(L468&lt;Benchmarks!F$7,3,IF(L468&lt;Benchmarks!G$7,4,IF(L468&lt;Benchmarks!H$7,5,6))))))</f>
        <v>3</v>
      </c>
      <c r="N468" s="33">
        <v>1</v>
      </c>
      <c r="O468" s="31">
        <f t="shared" si="51"/>
        <v>3</v>
      </c>
      <c r="P468" s="31">
        <v>4.3490000000000002</v>
      </c>
      <c r="Q468" s="29">
        <f>IF(P468&lt;Benchmarks!C$5,0,IF(P468&lt;Benchmarks!D$5,1,IF(P468&lt;Benchmarks!E$5,2,IF(P468&lt;Benchmarks!F$5,3,IF(P468&lt;Benchmarks!G$5,4,IF(P468&lt;Benchmarks!H$5,5,6))))))</f>
        <v>5</v>
      </c>
      <c r="R468" s="33">
        <v>0.68978102190000001</v>
      </c>
      <c r="S468" s="31">
        <f t="shared" si="52"/>
        <v>3.4489051095000001</v>
      </c>
      <c r="T468" s="31">
        <v>3.7440000000000002</v>
      </c>
      <c r="U468" s="29">
        <f>IF(T468&lt;Benchmarks!C$6,0,IF(T468&lt;Benchmarks!D$6,1,IF(T468&lt;Benchmarks!E$6,2,IF(T468&lt;Benchmarks!F$6,3,IF(T468&lt;Benchmarks!G$6,4,IF(T468&lt;Benchmarks!H$6,5,6))))))</f>
        <v>4</v>
      </c>
      <c r="V468" s="33">
        <v>0.37179487179999998</v>
      </c>
      <c r="W468" s="31">
        <f t="shared" si="53"/>
        <v>1.4871794871999999</v>
      </c>
      <c r="X468" s="31">
        <f t="shared" si="54"/>
        <v>12.439734231699999</v>
      </c>
      <c r="Y468" s="29">
        <v>30</v>
      </c>
      <c r="Z468" s="33">
        <f t="shared" si="55"/>
        <v>0.41465780772333333</v>
      </c>
    </row>
    <row r="469" spans="1:26" x14ac:dyDescent="0.45">
      <c r="A469" s="28" t="s">
        <v>3099</v>
      </c>
      <c r="B469" s="27" t="s">
        <v>3100</v>
      </c>
      <c r="C469" s="27" t="s">
        <v>3101</v>
      </c>
      <c r="D469" s="31">
        <v>2.4889999999999999</v>
      </c>
      <c r="E469" s="32">
        <f>IF(D469&lt;Benchmarks!C$9,0,IF(D469&lt;Benchmarks!D$9,1,IF(D469&lt;Benchmarks!E$9,2,IF(D469&lt;Benchmarks!F$9,3,IF(D469&lt;Benchmarks!G$9,4,IF(D469&lt;Benchmarks!H$9,5,6))))))</f>
        <v>3</v>
      </c>
      <c r="F469" s="33">
        <v>0.63138686129999999</v>
      </c>
      <c r="G469" s="31">
        <f t="shared" si="49"/>
        <v>1.8941605839</v>
      </c>
      <c r="H469" s="31">
        <v>1.2669999999999999</v>
      </c>
      <c r="I469" s="32">
        <f>IF(H469&lt;Benchmarks!C$8,0,IF(H469&lt;Benchmarks!D$8,1,IF(H469&lt;Benchmarks!E$8,2,IF(H469&lt;Benchmarks!F$8,3,IF(H469&lt;Benchmarks!G$8,4,IF(H469&lt;Benchmarks!H$8,5,6))))))</f>
        <v>5</v>
      </c>
      <c r="J469" s="33">
        <v>1</v>
      </c>
      <c r="K469" s="31">
        <f t="shared" si="50"/>
        <v>5</v>
      </c>
      <c r="L469" s="31">
        <v>0.28399999999999997</v>
      </c>
      <c r="M469" s="32">
        <f>IF(L469&lt;Benchmarks!C$7,0,IF(L469&lt;Benchmarks!D$7,1,IF(L469&lt;Benchmarks!E$7,2,IF(L469&lt;Benchmarks!F$7,3,IF(L469&lt;Benchmarks!G$7,4,IF(L469&lt;Benchmarks!H$7,5,6))))))</f>
        <v>0</v>
      </c>
      <c r="N469" s="33">
        <v>1</v>
      </c>
      <c r="O469" s="31">
        <f t="shared" si="51"/>
        <v>0</v>
      </c>
      <c r="P469" s="31">
        <v>4.04</v>
      </c>
      <c r="Q469" s="29">
        <f>IF(P469&lt;Benchmarks!C$5,0,IF(P469&lt;Benchmarks!D$5,1,IF(P469&lt;Benchmarks!E$5,2,IF(P469&lt;Benchmarks!F$5,3,IF(P469&lt;Benchmarks!G$5,4,IF(P469&lt;Benchmarks!H$5,5,6))))))</f>
        <v>3</v>
      </c>
      <c r="R469" s="33">
        <v>0.9051094891</v>
      </c>
      <c r="S469" s="31">
        <f t="shared" si="52"/>
        <v>2.7153284673</v>
      </c>
      <c r="T469" s="31">
        <v>3.75</v>
      </c>
      <c r="U469" s="29">
        <f>IF(T469&lt;Benchmarks!C$6,0,IF(T469&lt;Benchmarks!D$6,1,IF(T469&lt;Benchmarks!E$6,2,IF(T469&lt;Benchmarks!F$6,3,IF(T469&lt;Benchmarks!G$6,4,IF(T469&lt;Benchmarks!H$6,5,6))))))</f>
        <v>4</v>
      </c>
      <c r="V469" s="33">
        <v>0.83333333330000003</v>
      </c>
      <c r="W469" s="31">
        <f t="shared" si="53"/>
        <v>3.3333333332000001</v>
      </c>
      <c r="X469" s="31">
        <f t="shared" si="54"/>
        <v>12.942822384399999</v>
      </c>
      <c r="Y469" s="29">
        <v>30</v>
      </c>
      <c r="Z469" s="33">
        <f t="shared" si="55"/>
        <v>0.4314274128133333</v>
      </c>
    </row>
    <row r="470" spans="1:26" x14ac:dyDescent="0.45">
      <c r="A470" s="28" t="s">
        <v>4963</v>
      </c>
      <c r="B470" s="27" t="s">
        <v>4964</v>
      </c>
      <c r="C470" s="27" t="s">
        <v>4965</v>
      </c>
      <c r="D470" s="31">
        <v>3.2389999999999999</v>
      </c>
      <c r="E470" s="32">
        <f>IF(D470&lt;Benchmarks!C$9,0,IF(D470&lt;Benchmarks!D$9,1,IF(D470&lt;Benchmarks!E$9,2,IF(D470&lt;Benchmarks!F$9,3,IF(D470&lt;Benchmarks!G$9,4,IF(D470&lt;Benchmarks!H$9,5,6))))))</f>
        <v>6</v>
      </c>
      <c r="F470" s="33">
        <v>1</v>
      </c>
      <c r="G470" s="31">
        <f t="shared" si="49"/>
        <v>6</v>
      </c>
      <c r="H470" s="31">
        <v>0.80700000000000005</v>
      </c>
      <c r="I470" s="32">
        <f>IF(H470&lt;Benchmarks!C$8,0,IF(H470&lt;Benchmarks!D$8,1,IF(H470&lt;Benchmarks!E$8,2,IF(H470&lt;Benchmarks!F$8,3,IF(H470&lt;Benchmarks!G$8,4,IF(H470&lt;Benchmarks!H$8,5,6))))))</f>
        <v>0</v>
      </c>
      <c r="J470" s="33">
        <v>1</v>
      </c>
      <c r="K470" s="31">
        <f t="shared" si="50"/>
        <v>0</v>
      </c>
      <c r="L470" s="31">
        <v>1.7430000000000001</v>
      </c>
      <c r="M470" s="32">
        <f>IF(L470&lt;Benchmarks!C$7,0,IF(L470&lt;Benchmarks!D$7,1,IF(L470&lt;Benchmarks!E$7,2,IF(L470&lt;Benchmarks!F$7,3,IF(L470&lt;Benchmarks!G$7,4,IF(L470&lt;Benchmarks!H$7,5,6))))))</f>
        <v>6</v>
      </c>
      <c r="N470" s="33">
        <v>1</v>
      </c>
      <c r="O470" s="31">
        <f t="shared" si="51"/>
        <v>6</v>
      </c>
      <c r="P470" s="31">
        <v>5.7889999999999997</v>
      </c>
      <c r="Q470" s="29">
        <f>IF(P470&lt;Benchmarks!C$5,0,IF(P470&lt;Benchmarks!D$5,1,IF(P470&lt;Benchmarks!E$5,2,IF(P470&lt;Benchmarks!F$5,3,IF(P470&lt;Benchmarks!G$5,4,IF(P470&lt;Benchmarks!H$5,5,6))))))</f>
        <v>6</v>
      </c>
      <c r="R470" s="33">
        <v>1</v>
      </c>
      <c r="S470" s="31">
        <f t="shared" si="52"/>
        <v>6</v>
      </c>
      <c r="T470" s="31">
        <v>5.0369999999999999</v>
      </c>
      <c r="U470" s="29">
        <f>IF(T470&lt;Benchmarks!C$6,0,IF(T470&lt;Benchmarks!D$6,1,IF(T470&lt;Benchmarks!E$6,2,IF(T470&lt;Benchmarks!F$6,3,IF(T470&lt;Benchmarks!G$6,4,IF(T470&lt;Benchmarks!H$6,5,6))))))</f>
        <v>6</v>
      </c>
      <c r="V470" s="33">
        <v>1</v>
      </c>
      <c r="W470" s="31">
        <f t="shared" si="53"/>
        <v>6</v>
      </c>
      <c r="X470" s="31">
        <f t="shared" si="54"/>
        <v>24</v>
      </c>
      <c r="Y470" s="29">
        <v>30</v>
      </c>
      <c r="Z470" s="33">
        <f t="shared" si="55"/>
        <v>0.8</v>
      </c>
    </row>
    <row r="471" spans="1:26" x14ac:dyDescent="0.45">
      <c r="A471" s="28" t="s">
        <v>5225</v>
      </c>
      <c r="B471" s="27" t="s">
        <v>5226</v>
      </c>
      <c r="C471" s="27" t="s">
        <v>5227</v>
      </c>
      <c r="D471" s="31">
        <v>2.9319999999999999</v>
      </c>
      <c r="E471" s="32">
        <f>IF(D471&lt;Benchmarks!C$9,0,IF(D471&lt;Benchmarks!D$9,1,IF(D471&lt;Benchmarks!E$9,2,IF(D471&lt;Benchmarks!F$9,3,IF(D471&lt;Benchmarks!G$9,4,IF(D471&lt;Benchmarks!H$9,5,6))))))</f>
        <v>5</v>
      </c>
      <c r="F471" s="33">
        <v>0.96350364960000001</v>
      </c>
      <c r="G471" s="31">
        <f t="shared" si="49"/>
        <v>4.8175182479999998</v>
      </c>
      <c r="H471" s="31">
        <v>0.80600000000000005</v>
      </c>
      <c r="I471" s="32">
        <f>IF(H471&lt;Benchmarks!C$8,0,IF(H471&lt;Benchmarks!D$8,1,IF(H471&lt;Benchmarks!E$8,2,IF(H471&lt;Benchmarks!F$8,3,IF(H471&lt;Benchmarks!G$8,4,IF(H471&lt;Benchmarks!H$8,5,6))))))</f>
        <v>0</v>
      </c>
      <c r="J471" s="33">
        <v>1</v>
      </c>
      <c r="K471" s="31">
        <f t="shared" si="50"/>
        <v>0</v>
      </c>
      <c r="L471" s="31">
        <v>0.26800000000000002</v>
      </c>
      <c r="M471" s="32">
        <f>IF(L471&lt;Benchmarks!C$7,0,IF(L471&lt;Benchmarks!D$7,1,IF(L471&lt;Benchmarks!E$7,2,IF(L471&lt;Benchmarks!F$7,3,IF(L471&lt;Benchmarks!G$7,4,IF(L471&lt;Benchmarks!H$7,5,6))))))</f>
        <v>0</v>
      </c>
      <c r="N471" s="33">
        <v>1</v>
      </c>
      <c r="O471" s="31">
        <f t="shared" si="51"/>
        <v>0</v>
      </c>
      <c r="P471" s="31">
        <v>4.0060000000000002</v>
      </c>
      <c r="Q471" s="29">
        <f>IF(P471&lt;Benchmarks!C$5,0,IF(P471&lt;Benchmarks!D$5,1,IF(P471&lt;Benchmarks!E$5,2,IF(P471&lt;Benchmarks!F$5,3,IF(P471&lt;Benchmarks!G$5,4,IF(P471&lt;Benchmarks!H$5,5,6))))))</f>
        <v>3</v>
      </c>
      <c r="R471" s="33">
        <v>0.82846715329999998</v>
      </c>
      <c r="S471" s="31">
        <f t="shared" si="52"/>
        <v>2.4854014598999998</v>
      </c>
      <c r="T471" s="31">
        <v>3.9580000000000002</v>
      </c>
      <c r="U471" s="29">
        <f>IF(T471&lt;Benchmarks!C$6,0,IF(T471&lt;Benchmarks!D$6,1,IF(T471&lt;Benchmarks!E$6,2,IF(T471&lt;Benchmarks!F$6,3,IF(T471&lt;Benchmarks!G$6,4,IF(T471&lt;Benchmarks!H$6,5,6))))))</f>
        <v>5</v>
      </c>
      <c r="V471" s="33">
        <v>0.75641025640000004</v>
      </c>
      <c r="W471" s="31">
        <f t="shared" si="53"/>
        <v>3.7820512820000003</v>
      </c>
      <c r="X471" s="31">
        <f t="shared" si="54"/>
        <v>11.0849709899</v>
      </c>
      <c r="Y471" s="29">
        <v>30</v>
      </c>
      <c r="Z471" s="33">
        <f t="shared" si="55"/>
        <v>0.3694990329966667</v>
      </c>
    </row>
    <row r="472" spans="1:26" x14ac:dyDescent="0.45">
      <c r="A472" s="28" t="s">
        <v>5210</v>
      </c>
      <c r="B472" s="27" t="s">
        <v>5211</v>
      </c>
      <c r="C472" s="27" t="s">
        <v>5212</v>
      </c>
      <c r="D472" s="31">
        <v>1.9430000000000001</v>
      </c>
      <c r="E472" s="32">
        <f>IF(D472&lt;Benchmarks!C$9,0,IF(D472&lt;Benchmarks!D$9,1,IF(D472&lt;Benchmarks!E$9,2,IF(D472&lt;Benchmarks!F$9,3,IF(D472&lt;Benchmarks!G$9,4,IF(D472&lt;Benchmarks!H$9,5,6))))))</f>
        <v>0</v>
      </c>
      <c r="F472" s="33">
        <v>0.63503649640000004</v>
      </c>
      <c r="G472" s="31">
        <f t="shared" si="49"/>
        <v>0</v>
      </c>
      <c r="H472" s="31">
        <v>0.84599999999999997</v>
      </c>
      <c r="I472" s="32">
        <f>IF(H472&lt;Benchmarks!C$8,0,IF(H472&lt;Benchmarks!D$8,1,IF(H472&lt;Benchmarks!E$8,2,IF(H472&lt;Benchmarks!F$8,3,IF(H472&lt;Benchmarks!G$8,4,IF(H472&lt;Benchmarks!H$8,5,6))))))</f>
        <v>0</v>
      </c>
      <c r="J472" s="33">
        <v>1</v>
      </c>
      <c r="K472" s="31">
        <f t="shared" si="50"/>
        <v>0</v>
      </c>
      <c r="L472" s="31">
        <v>0.49099999999999999</v>
      </c>
      <c r="M472" s="32">
        <f>IF(L472&lt;Benchmarks!C$7,0,IF(L472&lt;Benchmarks!D$7,1,IF(L472&lt;Benchmarks!E$7,2,IF(L472&lt;Benchmarks!F$7,3,IF(L472&lt;Benchmarks!G$7,4,IF(L472&lt;Benchmarks!H$7,5,6))))))</f>
        <v>4</v>
      </c>
      <c r="N472" s="33">
        <v>1</v>
      </c>
      <c r="O472" s="31">
        <f t="shared" si="51"/>
        <v>4</v>
      </c>
      <c r="P472" s="31">
        <v>3.28</v>
      </c>
      <c r="Q472" s="29">
        <f>IF(P472&lt;Benchmarks!C$5,0,IF(P472&lt;Benchmarks!D$5,1,IF(P472&lt;Benchmarks!E$5,2,IF(P472&lt;Benchmarks!F$5,3,IF(P472&lt;Benchmarks!G$5,4,IF(P472&lt;Benchmarks!H$5,5,6))))))</f>
        <v>0</v>
      </c>
      <c r="R472" s="33">
        <v>0.87591240879999999</v>
      </c>
      <c r="S472" s="31">
        <f t="shared" si="52"/>
        <v>0</v>
      </c>
      <c r="T472" s="31">
        <v>3.0379999999999998</v>
      </c>
      <c r="U472" s="29">
        <f>IF(T472&lt;Benchmarks!C$6,0,IF(T472&lt;Benchmarks!D$6,1,IF(T472&lt;Benchmarks!E$6,2,IF(T472&lt;Benchmarks!F$6,3,IF(T472&lt;Benchmarks!G$6,4,IF(T472&lt;Benchmarks!H$6,5,6))))))</f>
        <v>0</v>
      </c>
      <c r="V472" s="33">
        <v>0.7307692308</v>
      </c>
      <c r="W472" s="31">
        <f t="shared" si="53"/>
        <v>0</v>
      </c>
      <c r="X472" s="31">
        <f t="shared" si="54"/>
        <v>4</v>
      </c>
      <c r="Y472" s="29">
        <v>30</v>
      </c>
      <c r="Z472" s="33">
        <f t="shared" si="55"/>
        <v>0.13333333333333333</v>
      </c>
    </row>
    <row r="473" spans="1:26" x14ac:dyDescent="0.45">
      <c r="A473" s="28" t="s">
        <v>2666</v>
      </c>
      <c r="B473" s="27" t="s">
        <v>2667</v>
      </c>
      <c r="C473" s="27" t="s">
        <v>2668</v>
      </c>
      <c r="D473" s="31">
        <v>2.214</v>
      </c>
      <c r="E473" s="32">
        <f>IF(D473&lt;Benchmarks!C$9,0,IF(D473&lt;Benchmarks!D$9,1,IF(D473&lt;Benchmarks!E$9,2,IF(D473&lt;Benchmarks!F$9,3,IF(D473&lt;Benchmarks!G$9,4,IF(D473&lt;Benchmarks!H$9,5,6))))))</f>
        <v>1</v>
      </c>
      <c r="F473" s="33">
        <v>0.31386861310000003</v>
      </c>
      <c r="G473" s="31">
        <f t="shared" si="49"/>
        <v>0.31386861310000003</v>
      </c>
      <c r="H473" s="31">
        <v>0.91300000000000003</v>
      </c>
      <c r="I473" s="32">
        <f>IF(H473&lt;Benchmarks!C$8,0,IF(H473&lt;Benchmarks!D$8,1,IF(H473&lt;Benchmarks!E$8,2,IF(H473&lt;Benchmarks!F$8,3,IF(H473&lt;Benchmarks!G$8,4,IF(H473&lt;Benchmarks!H$8,5,6))))))</f>
        <v>0</v>
      </c>
      <c r="J473" s="33">
        <v>1</v>
      </c>
      <c r="K473" s="31">
        <f t="shared" si="50"/>
        <v>0</v>
      </c>
      <c r="L473" s="31">
        <v>1.024</v>
      </c>
      <c r="M473" s="32">
        <f>IF(L473&lt;Benchmarks!C$7,0,IF(L473&lt;Benchmarks!D$7,1,IF(L473&lt;Benchmarks!E$7,2,IF(L473&lt;Benchmarks!F$7,3,IF(L473&lt;Benchmarks!G$7,4,IF(L473&lt;Benchmarks!H$7,5,6))))))</f>
        <v>6</v>
      </c>
      <c r="N473" s="33">
        <v>1</v>
      </c>
      <c r="O473" s="31">
        <f t="shared" si="51"/>
        <v>6</v>
      </c>
      <c r="P473" s="31">
        <v>4.1500000000000004</v>
      </c>
      <c r="Q473" s="29">
        <f>IF(P473&lt;Benchmarks!C$5,0,IF(P473&lt;Benchmarks!D$5,1,IF(P473&lt;Benchmarks!E$5,2,IF(P473&lt;Benchmarks!F$5,3,IF(P473&lt;Benchmarks!G$5,4,IF(P473&lt;Benchmarks!H$5,5,6))))))</f>
        <v>4</v>
      </c>
      <c r="R473" s="33">
        <v>0.84306569340000004</v>
      </c>
      <c r="S473" s="31">
        <f t="shared" si="52"/>
        <v>3.3722627736000002</v>
      </c>
      <c r="T473" s="31">
        <v>3.4369999999999998</v>
      </c>
      <c r="U473" s="29">
        <f>IF(T473&lt;Benchmarks!C$6,0,IF(T473&lt;Benchmarks!D$6,1,IF(T473&lt;Benchmarks!E$6,2,IF(T473&lt;Benchmarks!F$6,3,IF(T473&lt;Benchmarks!G$6,4,IF(T473&lt;Benchmarks!H$6,5,6))))))</f>
        <v>1</v>
      </c>
      <c r="V473" s="33">
        <v>0.47435897440000002</v>
      </c>
      <c r="W473" s="31">
        <f t="shared" si="53"/>
        <v>0.47435897440000002</v>
      </c>
      <c r="X473" s="31">
        <f t="shared" si="54"/>
        <v>10.160490361100001</v>
      </c>
      <c r="Y473" s="29">
        <v>30</v>
      </c>
      <c r="Z473" s="33">
        <f t="shared" si="55"/>
        <v>0.33868301203666668</v>
      </c>
    </row>
    <row r="474" spans="1:26" x14ac:dyDescent="0.45">
      <c r="A474" s="28" t="s">
        <v>384</v>
      </c>
      <c r="B474" s="27" t="s">
        <v>385</v>
      </c>
      <c r="C474" s="27" t="s">
        <v>386</v>
      </c>
      <c r="D474" s="31">
        <v>2.6150000000000002</v>
      </c>
      <c r="E474" s="32">
        <f>IF(D474&lt;Benchmarks!C$9,0,IF(D474&lt;Benchmarks!D$9,1,IF(D474&lt;Benchmarks!E$9,2,IF(D474&lt;Benchmarks!F$9,3,IF(D474&lt;Benchmarks!G$9,4,IF(D474&lt;Benchmarks!H$9,5,6))))))</f>
        <v>4</v>
      </c>
      <c r="F474" s="33">
        <v>0.84671532849999998</v>
      </c>
      <c r="G474" s="31">
        <f t="shared" si="49"/>
        <v>3.3868613139999999</v>
      </c>
      <c r="H474" s="31">
        <v>1.232</v>
      </c>
      <c r="I474" s="32">
        <f>IF(H474&lt;Benchmarks!C$8,0,IF(H474&lt;Benchmarks!D$8,1,IF(H474&lt;Benchmarks!E$8,2,IF(H474&lt;Benchmarks!F$8,3,IF(H474&lt;Benchmarks!G$8,4,IF(H474&lt;Benchmarks!H$8,5,6))))))</f>
        <v>4</v>
      </c>
      <c r="J474" s="33">
        <v>1</v>
      </c>
      <c r="K474" s="31">
        <f t="shared" si="50"/>
        <v>4</v>
      </c>
      <c r="L474" s="31">
        <v>0.33700000000000002</v>
      </c>
      <c r="M474" s="32">
        <f>IF(L474&lt;Benchmarks!C$7,0,IF(L474&lt;Benchmarks!D$7,1,IF(L474&lt;Benchmarks!E$7,2,IF(L474&lt;Benchmarks!F$7,3,IF(L474&lt;Benchmarks!G$7,4,IF(L474&lt;Benchmarks!H$7,5,6))))))</f>
        <v>1</v>
      </c>
      <c r="N474" s="33">
        <v>1</v>
      </c>
      <c r="O474" s="31">
        <f t="shared" si="51"/>
        <v>1</v>
      </c>
      <c r="P474" s="31">
        <v>4.1840000000000002</v>
      </c>
      <c r="Q474" s="29">
        <f>IF(P474&lt;Benchmarks!C$5,0,IF(P474&lt;Benchmarks!D$5,1,IF(P474&lt;Benchmarks!E$5,2,IF(P474&lt;Benchmarks!F$5,3,IF(P474&lt;Benchmarks!G$5,4,IF(P474&lt;Benchmarks!H$5,5,6))))))</f>
        <v>4</v>
      </c>
      <c r="R474" s="33">
        <v>0.97080291969999999</v>
      </c>
      <c r="S474" s="31">
        <f t="shared" si="52"/>
        <v>3.8832116788</v>
      </c>
      <c r="T474" s="31">
        <v>3.8109999999999999</v>
      </c>
      <c r="U474" s="29">
        <f>IF(T474&lt;Benchmarks!C$6,0,IF(T474&lt;Benchmarks!D$6,1,IF(T474&lt;Benchmarks!E$6,2,IF(T474&lt;Benchmarks!F$6,3,IF(T474&lt;Benchmarks!G$6,4,IF(T474&lt;Benchmarks!H$6,5,6))))))</f>
        <v>4</v>
      </c>
      <c r="V474" s="33">
        <v>0.94871794870000004</v>
      </c>
      <c r="W474" s="31">
        <f t="shared" si="53"/>
        <v>3.7948717948000001</v>
      </c>
      <c r="X474" s="31">
        <f t="shared" si="54"/>
        <v>16.064944787600002</v>
      </c>
      <c r="Y474" s="29">
        <v>30</v>
      </c>
      <c r="Z474" s="33">
        <f t="shared" si="55"/>
        <v>0.53549815958666669</v>
      </c>
    </row>
    <row r="475" spans="1:26" x14ac:dyDescent="0.45">
      <c r="A475" s="28" t="s">
        <v>1827</v>
      </c>
      <c r="B475" s="27" t="s">
        <v>1828</v>
      </c>
      <c r="C475" s="27" t="s">
        <v>1829</v>
      </c>
      <c r="D475" s="31">
        <v>3.1040000000000001</v>
      </c>
      <c r="E475" s="32">
        <f>IF(D475&lt;Benchmarks!C$9,0,IF(D475&lt;Benchmarks!D$9,1,IF(D475&lt;Benchmarks!E$9,2,IF(D475&lt;Benchmarks!F$9,3,IF(D475&lt;Benchmarks!G$9,4,IF(D475&lt;Benchmarks!H$9,5,6))))))</f>
        <v>6</v>
      </c>
      <c r="F475" s="33">
        <v>0.99270072990000002</v>
      </c>
      <c r="G475" s="31">
        <f t="shared" si="49"/>
        <v>5.9562043793999999</v>
      </c>
      <c r="H475" s="31">
        <v>1.1279999999999999</v>
      </c>
      <c r="I475" s="32">
        <f>IF(H475&lt;Benchmarks!C$8,0,IF(H475&lt;Benchmarks!D$8,1,IF(H475&lt;Benchmarks!E$8,2,IF(H475&lt;Benchmarks!F$8,3,IF(H475&lt;Benchmarks!G$8,4,IF(H475&lt;Benchmarks!H$8,5,6))))))</f>
        <v>3</v>
      </c>
      <c r="J475" s="33">
        <v>1</v>
      </c>
      <c r="K475" s="31">
        <f t="shared" si="50"/>
        <v>3</v>
      </c>
      <c r="L475" s="31">
        <v>0.44800000000000001</v>
      </c>
      <c r="M475" s="32">
        <f>IF(L475&lt;Benchmarks!C$7,0,IF(L475&lt;Benchmarks!D$7,1,IF(L475&lt;Benchmarks!E$7,2,IF(L475&lt;Benchmarks!F$7,3,IF(L475&lt;Benchmarks!G$7,4,IF(L475&lt;Benchmarks!H$7,5,6))))))</f>
        <v>3</v>
      </c>
      <c r="N475" s="33">
        <v>1</v>
      </c>
      <c r="O475" s="31">
        <f t="shared" si="51"/>
        <v>3</v>
      </c>
      <c r="P475" s="31">
        <v>4.68</v>
      </c>
      <c r="Q475" s="29">
        <f>IF(P475&lt;Benchmarks!C$5,0,IF(P475&lt;Benchmarks!D$5,1,IF(P475&lt;Benchmarks!E$5,2,IF(P475&lt;Benchmarks!F$5,3,IF(P475&lt;Benchmarks!G$5,4,IF(P475&lt;Benchmarks!H$5,5,6))))))</f>
        <v>5</v>
      </c>
      <c r="R475" s="33">
        <v>0.99270072990000002</v>
      </c>
      <c r="S475" s="31">
        <f t="shared" si="52"/>
        <v>4.9635036494999998</v>
      </c>
      <c r="T475" s="31">
        <v>4.2480000000000002</v>
      </c>
      <c r="U475" s="29">
        <f>IF(T475&lt;Benchmarks!C$6,0,IF(T475&lt;Benchmarks!D$6,1,IF(T475&lt;Benchmarks!E$6,2,IF(T475&lt;Benchmarks!F$6,3,IF(T475&lt;Benchmarks!G$6,4,IF(T475&lt;Benchmarks!H$6,5,6))))))</f>
        <v>5</v>
      </c>
      <c r="V475" s="33">
        <v>0.97435897439999997</v>
      </c>
      <c r="W475" s="31">
        <f t="shared" si="53"/>
        <v>4.8717948719999997</v>
      </c>
      <c r="X475" s="31">
        <f t="shared" si="54"/>
        <v>21.791502900899999</v>
      </c>
      <c r="Y475" s="29">
        <v>30</v>
      </c>
      <c r="Z475" s="33">
        <f t="shared" si="55"/>
        <v>0.72638343002999994</v>
      </c>
    </row>
    <row r="476" spans="1:26" x14ac:dyDescent="0.45">
      <c r="A476" s="28" t="s">
        <v>4767</v>
      </c>
      <c r="B476" s="27" t="s">
        <v>4768</v>
      </c>
      <c r="C476" s="27" t="s">
        <v>4769</v>
      </c>
      <c r="D476" s="31">
        <v>1.9890000000000001</v>
      </c>
      <c r="E476" s="32">
        <f>IF(D476&lt;Benchmarks!C$9,0,IF(D476&lt;Benchmarks!D$9,1,IF(D476&lt;Benchmarks!E$9,2,IF(D476&lt;Benchmarks!F$9,3,IF(D476&lt;Benchmarks!G$9,4,IF(D476&lt;Benchmarks!H$9,5,6))))))</f>
        <v>0</v>
      </c>
      <c r="F476" s="33">
        <v>0.25182481750000002</v>
      </c>
      <c r="G476" s="31">
        <f t="shared" si="49"/>
        <v>0</v>
      </c>
      <c r="H476" s="31">
        <v>1.0309999999999999</v>
      </c>
      <c r="I476" s="32">
        <f>IF(H476&lt;Benchmarks!C$8,0,IF(H476&lt;Benchmarks!D$8,1,IF(H476&lt;Benchmarks!E$8,2,IF(H476&lt;Benchmarks!F$8,3,IF(H476&lt;Benchmarks!G$8,4,IF(H476&lt;Benchmarks!H$8,5,6))))))</f>
        <v>1</v>
      </c>
      <c r="J476" s="33">
        <v>1</v>
      </c>
      <c r="K476" s="31">
        <f t="shared" si="50"/>
        <v>1</v>
      </c>
      <c r="L476" s="31">
        <v>0.379</v>
      </c>
      <c r="M476" s="32">
        <f>IF(L476&lt;Benchmarks!C$7,0,IF(L476&lt;Benchmarks!D$7,1,IF(L476&lt;Benchmarks!E$7,2,IF(L476&lt;Benchmarks!F$7,3,IF(L476&lt;Benchmarks!G$7,4,IF(L476&lt;Benchmarks!H$7,5,6))))))</f>
        <v>2</v>
      </c>
      <c r="N476" s="33">
        <v>1</v>
      </c>
      <c r="O476" s="31">
        <f t="shared" si="51"/>
        <v>2</v>
      </c>
      <c r="P476" s="31">
        <v>3.4</v>
      </c>
      <c r="Q476" s="29">
        <f>IF(P476&lt;Benchmarks!C$5,0,IF(P476&lt;Benchmarks!D$5,1,IF(P476&lt;Benchmarks!E$5,2,IF(P476&lt;Benchmarks!F$5,3,IF(P476&lt;Benchmarks!G$5,4,IF(P476&lt;Benchmarks!H$5,5,6))))))</f>
        <v>0</v>
      </c>
      <c r="R476" s="33">
        <v>0.77007299269999996</v>
      </c>
      <c r="S476" s="31">
        <f t="shared" si="52"/>
        <v>0</v>
      </c>
      <c r="T476" s="31">
        <v>3.1179999999999999</v>
      </c>
      <c r="U476" s="29">
        <f>IF(T476&lt;Benchmarks!C$6,0,IF(T476&lt;Benchmarks!D$6,1,IF(T476&lt;Benchmarks!E$6,2,IF(T476&lt;Benchmarks!F$6,3,IF(T476&lt;Benchmarks!G$6,4,IF(T476&lt;Benchmarks!H$6,5,6))))))</f>
        <v>0</v>
      </c>
      <c r="V476" s="33">
        <v>0.70512820509999996</v>
      </c>
      <c r="W476" s="31">
        <f t="shared" si="53"/>
        <v>0</v>
      </c>
      <c r="X476" s="31">
        <f t="shared" si="54"/>
        <v>3</v>
      </c>
      <c r="Y476" s="29">
        <v>30</v>
      </c>
      <c r="Z476" s="33">
        <f t="shared" si="55"/>
        <v>0.1</v>
      </c>
    </row>
    <row r="477" spans="1:26" x14ac:dyDescent="0.45">
      <c r="A477" s="28" t="s">
        <v>2433</v>
      </c>
      <c r="B477" s="27" t="s">
        <v>2434</v>
      </c>
      <c r="C477" s="27" t="s">
        <v>2435</v>
      </c>
      <c r="D477" s="31">
        <v>2.8450000000000002</v>
      </c>
      <c r="E477" s="32">
        <f>IF(D477&lt;Benchmarks!C$9,0,IF(D477&lt;Benchmarks!D$9,1,IF(D477&lt;Benchmarks!E$9,2,IF(D477&lt;Benchmarks!F$9,3,IF(D477&lt;Benchmarks!G$9,4,IF(D477&lt;Benchmarks!H$9,5,6))))))</f>
        <v>5</v>
      </c>
      <c r="F477" s="33">
        <v>0.67518248179999996</v>
      </c>
      <c r="G477" s="31">
        <f t="shared" si="49"/>
        <v>3.3759124089999997</v>
      </c>
      <c r="H477" s="31">
        <v>1.4059999999999999</v>
      </c>
      <c r="I477" s="32">
        <f>IF(H477&lt;Benchmarks!C$8,0,IF(H477&lt;Benchmarks!D$8,1,IF(H477&lt;Benchmarks!E$8,2,IF(H477&lt;Benchmarks!F$8,3,IF(H477&lt;Benchmarks!G$8,4,IF(H477&lt;Benchmarks!H$8,5,6))))))</f>
        <v>6</v>
      </c>
      <c r="J477" s="33">
        <v>1</v>
      </c>
      <c r="K477" s="31">
        <f t="shared" si="50"/>
        <v>6</v>
      </c>
      <c r="L477" s="31">
        <v>0.36699999999999999</v>
      </c>
      <c r="M477" s="32">
        <f>IF(L477&lt;Benchmarks!C$7,0,IF(L477&lt;Benchmarks!D$7,1,IF(L477&lt;Benchmarks!E$7,2,IF(L477&lt;Benchmarks!F$7,3,IF(L477&lt;Benchmarks!G$7,4,IF(L477&lt;Benchmarks!H$7,5,6))))))</f>
        <v>2</v>
      </c>
      <c r="N477" s="33">
        <v>1</v>
      </c>
      <c r="O477" s="31">
        <f t="shared" si="51"/>
        <v>2</v>
      </c>
      <c r="P477" s="31">
        <v>4.6180000000000003</v>
      </c>
      <c r="Q477" s="29">
        <f>IF(P477&lt;Benchmarks!C$5,0,IF(P477&lt;Benchmarks!D$5,1,IF(P477&lt;Benchmarks!E$5,2,IF(P477&lt;Benchmarks!F$5,3,IF(P477&lt;Benchmarks!G$5,4,IF(P477&lt;Benchmarks!H$5,5,6))))))</f>
        <v>5</v>
      </c>
      <c r="R477" s="33">
        <v>0.98175182480000001</v>
      </c>
      <c r="S477" s="31">
        <f t="shared" si="52"/>
        <v>4.9087591240000004</v>
      </c>
      <c r="T477" s="31">
        <v>4.3499999999999996</v>
      </c>
      <c r="U477" s="29">
        <f>IF(T477&lt;Benchmarks!C$6,0,IF(T477&lt;Benchmarks!D$6,1,IF(T477&lt;Benchmarks!E$6,2,IF(T477&lt;Benchmarks!F$6,3,IF(T477&lt;Benchmarks!G$6,4,IF(T477&lt;Benchmarks!H$6,5,6))))))</f>
        <v>5</v>
      </c>
      <c r="V477" s="33">
        <v>0.97435897439999997</v>
      </c>
      <c r="W477" s="31">
        <f t="shared" si="53"/>
        <v>4.8717948719999997</v>
      </c>
      <c r="X477" s="31">
        <f t="shared" si="54"/>
        <v>21.156466405000003</v>
      </c>
      <c r="Y477" s="29">
        <v>30</v>
      </c>
      <c r="Z477" s="33">
        <f t="shared" si="55"/>
        <v>0.70521554683333343</v>
      </c>
    </row>
    <row r="478" spans="1:26" x14ac:dyDescent="0.45">
      <c r="A478" s="28" t="s">
        <v>4037</v>
      </c>
      <c r="B478" s="27" t="s">
        <v>4038</v>
      </c>
      <c r="C478" s="27" t="s">
        <v>4039</v>
      </c>
      <c r="D478" s="31">
        <v>3.133</v>
      </c>
      <c r="E478" s="32">
        <f>IF(D478&lt;Benchmarks!C$9,0,IF(D478&lt;Benchmarks!D$9,1,IF(D478&lt;Benchmarks!E$9,2,IF(D478&lt;Benchmarks!F$9,3,IF(D478&lt;Benchmarks!G$9,4,IF(D478&lt;Benchmarks!H$9,5,6))))))</f>
        <v>6</v>
      </c>
      <c r="F478" s="33">
        <v>0.83576642339999996</v>
      </c>
      <c r="G478" s="31">
        <f t="shared" si="49"/>
        <v>5.0145985403999997</v>
      </c>
      <c r="H478" s="31">
        <v>1.052</v>
      </c>
      <c r="I478" s="32">
        <f>IF(H478&lt;Benchmarks!C$8,0,IF(H478&lt;Benchmarks!D$8,1,IF(H478&lt;Benchmarks!E$8,2,IF(H478&lt;Benchmarks!F$8,3,IF(H478&lt;Benchmarks!G$8,4,IF(H478&lt;Benchmarks!H$8,5,6))))))</f>
        <v>2</v>
      </c>
      <c r="J478" s="33">
        <v>1</v>
      </c>
      <c r="K478" s="31">
        <f t="shared" si="50"/>
        <v>2</v>
      </c>
      <c r="L478" s="31">
        <v>0.41</v>
      </c>
      <c r="M478" s="32">
        <f>IF(L478&lt;Benchmarks!C$7,0,IF(L478&lt;Benchmarks!D$7,1,IF(L478&lt;Benchmarks!E$7,2,IF(L478&lt;Benchmarks!F$7,3,IF(L478&lt;Benchmarks!G$7,4,IF(L478&lt;Benchmarks!H$7,5,6))))))</f>
        <v>3</v>
      </c>
      <c r="N478" s="33">
        <v>1</v>
      </c>
      <c r="O478" s="31">
        <f t="shared" si="51"/>
        <v>3</v>
      </c>
      <c r="P478" s="31">
        <v>4.5960000000000001</v>
      </c>
      <c r="Q478" s="29">
        <f>IF(P478&lt;Benchmarks!C$5,0,IF(P478&lt;Benchmarks!D$5,1,IF(P478&lt;Benchmarks!E$5,2,IF(P478&lt;Benchmarks!F$5,3,IF(P478&lt;Benchmarks!G$5,4,IF(P478&lt;Benchmarks!H$5,5,6))))))</f>
        <v>5</v>
      </c>
      <c r="R478" s="33">
        <v>0.84306569340000004</v>
      </c>
      <c r="S478" s="31">
        <f t="shared" si="52"/>
        <v>4.215328467</v>
      </c>
      <c r="T478" s="31">
        <v>3.6989999999999998</v>
      </c>
      <c r="U478" s="29">
        <f>IF(T478&lt;Benchmarks!C$6,0,IF(T478&lt;Benchmarks!D$6,1,IF(T478&lt;Benchmarks!E$6,2,IF(T478&lt;Benchmarks!F$6,3,IF(T478&lt;Benchmarks!G$6,4,IF(T478&lt;Benchmarks!H$6,5,6))))))</f>
        <v>3</v>
      </c>
      <c r="V478" s="33">
        <v>0.44871794869999998</v>
      </c>
      <c r="W478" s="31">
        <f t="shared" si="53"/>
        <v>1.3461538461</v>
      </c>
      <c r="X478" s="31">
        <f t="shared" si="54"/>
        <v>15.576080853500001</v>
      </c>
      <c r="Y478" s="29">
        <v>30</v>
      </c>
      <c r="Z478" s="33">
        <f t="shared" si="55"/>
        <v>0.51920269511666672</v>
      </c>
    </row>
    <row r="479" spans="1:26" x14ac:dyDescent="0.45">
      <c r="A479" s="28" t="s">
        <v>2081</v>
      </c>
      <c r="B479" s="27" t="s">
        <v>2082</v>
      </c>
      <c r="C479" s="27" t="s">
        <v>2083</v>
      </c>
      <c r="D479" s="31">
        <v>3.052</v>
      </c>
      <c r="E479" s="32">
        <f>IF(D479&lt;Benchmarks!C$9,0,IF(D479&lt;Benchmarks!D$9,1,IF(D479&lt;Benchmarks!E$9,2,IF(D479&lt;Benchmarks!F$9,3,IF(D479&lt;Benchmarks!G$9,4,IF(D479&lt;Benchmarks!H$9,5,6))))))</f>
        <v>6</v>
      </c>
      <c r="F479" s="33">
        <v>0.99270072990000002</v>
      </c>
      <c r="G479" s="31">
        <f t="shared" si="49"/>
        <v>5.9562043793999999</v>
      </c>
      <c r="H479" s="31">
        <v>1.012</v>
      </c>
      <c r="I479" s="32">
        <f>IF(H479&lt;Benchmarks!C$8,0,IF(H479&lt;Benchmarks!D$8,1,IF(H479&lt;Benchmarks!E$8,2,IF(H479&lt;Benchmarks!F$8,3,IF(H479&lt;Benchmarks!G$8,4,IF(H479&lt;Benchmarks!H$8,5,6))))))</f>
        <v>1</v>
      </c>
      <c r="J479" s="33">
        <v>1</v>
      </c>
      <c r="K479" s="31">
        <f t="shared" si="50"/>
        <v>1</v>
      </c>
      <c r="L479" s="31">
        <v>0.88500000000000001</v>
      </c>
      <c r="M479" s="32">
        <f>IF(L479&lt;Benchmarks!C$7,0,IF(L479&lt;Benchmarks!D$7,1,IF(L479&lt;Benchmarks!E$7,2,IF(L479&lt;Benchmarks!F$7,3,IF(L479&lt;Benchmarks!G$7,4,IF(L479&lt;Benchmarks!H$7,5,6))))))</f>
        <v>6</v>
      </c>
      <c r="N479" s="33">
        <v>1</v>
      </c>
      <c r="O479" s="31">
        <f t="shared" si="51"/>
        <v>6</v>
      </c>
      <c r="P479" s="31">
        <v>4.9480000000000004</v>
      </c>
      <c r="Q479" s="29">
        <f>IF(P479&lt;Benchmarks!C$5,0,IF(P479&lt;Benchmarks!D$5,1,IF(P479&lt;Benchmarks!E$5,2,IF(P479&lt;Benchmarks!F$5,3,IF(P479&lt;Benchmarks!G$5,4,IF(P479&lt;Benchmarks!H$5,5,6))))))</f>
        <v>6</v>
      </c>
      <c r="R479" s="33">
        <v>0.99635036499999996</v>
      </c>
      <c r="S479" s="31">
        <f t="shared" si="52"/>
        <v>5.9781021899999995</v>
      </c>
      <c r="T479" s="31">
        <v>4.6909999999999998</v>
      </c>
      <c r="U479" s="29">
        <f>IF(T479&lt;Benchmarks!C$6,0,IF(T479&lt;Benchmarks!D$6,1,IF(T479&lt;Benchmarks!E$6,2,IF(T479&lt;Benchmarks!F$6,3,IF(T479&lt;Benchmarks!G$6,4,IF(T479&lt;Benchmarks!H$6,5,6))))))</f>
        <v>6</v>
      </c>
      <c r="V479" s="33">
        <v>1</v>
      </c>
      <c r="W479" s="31">
        <f t="shared" si="53"/>
        <v>6</v>
      </c>
      <c r="X479" s="31">
        <f t="shared" si="54"/>
        <v>24.9343065694</v>
      </c>
      <c r="Y479" s="29">
        <v>30</v>
      </c>
      <c r="Z479" s="33">
        <f t="shared" si="55"/>
        <v>0.83114355231333337</v>
      </c>
    </row>
    <row r="480" spans="1:26" x14ac:dyDescent="0.45">
      <c r="A480" s="28" t="s">
        <v>1012</v>
      </c>
      <c r="B480" s="27" t="s">
        <v>1013</v>
      </c>
      <c r="C480" s="27" t="s">
        <v>1014</v>
      </c>
      <c r="D480" s="31">
        <v>2.1760000000000002</v>
      </c>
      <c r="E480" s="32">
        <f>IF(D480&lt;Benchmarks!C$9,0,IF(D480&lt;Benchmarks!D$9,1,IF(D480&lt;Benchmarks!E$9,2,IF(D480&lt;Benchmarks!F$9,3,IF(D480&lt;Benchmarks!G$9,4,IF(D480&lt;Benchmarks!H$9,5,6))))))</f>
        <v>0</v>
      </c>
      <c r="F480" s="33">
        <v>0.69343065690000005</v>
      </c>
      <c r="G480" s="31">
        <f t="shared" si="49"/>
        <v>0</v>
      </c>
      <c r="H480" s="31">
        <v>1.006</v>
      </c>
      <c r="I480" s="32">
        <f>IF(H480&lt;Benchmarks!C$8,0,IF(H480&lt;Benchmarks!D$8,1,IF(H480&lt;Benchmarks!E$8,2,IF(H480&lt;Benchmarks!F$8,3,IF(H480&lt;Benchmarks!G$8,4,IF(H480&lt;Benchmarks!H$8,5,6))))))</f>
        <v>1</v>
      </c>
      <c r="J480" s="33">
        <v>1</v>
      </c>
      <c r="K480" s="31">
        <f t="shared" si="50"/>
        <v>1</v>
      </c>
      <c r="L480" s="31">
        <v>0.44800000000000001</v>
      </c>
      <c r="M480" s="32">
        <f>IF(L480&lt;Benchmarks!C$7,0,IF(L480&lt;Benchmarks!D$7,1,IF(L480&lt;Benchmarks!E$7,2,IF(L480&lt;Benchmarks!F$7,3,IF(L480&lt;Benchmarks!G$7,4,IF(L480&lt;Benchmarks!H$7,5,6))))))</f>
        <v>3</v>
      </c>
      <c r="N480" s="33">
        <v>1</v>
      </c>
      <c r="O480" s="31">
        <f t="shared" si="51"/>
        <v>3</v>
      </c>
      <c r="P480" s="31">
        <v>3.63</v>
      </c>
      <c r="Q480" s="29">
        <f>IF(P480&lt;Benchmarks!C$5,0,IF(P480&lt;Benchmarks!D$5,1,IF(P480&lt;Benchmarks!E$5,2,IF(P480&lt;Benchmarks!F$5,3,IF(P480&lt;Benchmarks!G$5,4,IF(P480&lt;Benchmarks!H$5,5,6))))))</f>
        <v>0</v>
      </c>
      <c r="R480" s="33">
        <v>0.99635036499999996</v>
      </c>
      <c r="S480" s="31">
        <f t="shared" si="52"/>
        <v>0</v>
      </c>
      <c r="T480" s="31">
        <v>3.3530000000000002</v>
      </c>
      <c r="U480" s="29">
        <f>IF(T480&lt;Benchmarks!C$6,0,IF(T480&lt;Benchmarks!D$6,1,IF(T480&lt;Benchmarks!E$6,2,IF(T480&lt;Benchmarks!F$6,3,IF(T480&lt;Benchmarks!G$6,4,IF(T480&lt;Benchmarks!H$6,5,6))))))</f>
        <v>1</v>
      </c>
      <c r="V480" s="33">
        <v>0.98717948720000004</v>
      </c>
      <c r="W480" s="31">
        <f t="shared" si="53"/>
        <v>0.98717948720000004</v>
      </c>
      <c r="X480" s="31">
        <f t="shared" si="54"/>
        <v>4.9871794872000006</v>
      </c>
      <c r="Y480" s="29">
        <v>30</v>
      </c>
      <c r="Z480" s="33">
        <f t="shared" si="55"/>
        <v>0.16623931624000002</v>
      </c>
    </row>
    <row r="481" spans="1:26" x14ac:dyDescent="0.45">
      <c r="A481" s="28" t="s">
        <v>860</v>
      </c>
      <c r="B481" s="27" t="s">
        <v>861</v>
      </c>
      <c r="C481" s="27" t="s">
        <v>862</v>
      </c>
      <c r="D481" s="31">
        <v>1.931</v>
      </c>
      <c r="E481" s="32">
        <f>IF(D481&lt;Benchmarks!C$9,0,IF(D481&lt;Benchmarks!D$9,1,IF(D481&lt;Benchmarks!E$9,2,IF(D481&lt;Benchmarks!F$9,3,IF(D481&lt;Benchmarks!G$9,4,IF(D481&lt;Benchmarks!H$9,5,6))))))</f>
        <v>0</v>
      </c>
      <c r="F481" s="33">
        <v>3.6496350400000002E-2</v>
      </c>
      <c r="G481" s="31">
        <f t="shared" si="49"/>
        <v>0</v>
      </c>
      <c r="H481" s="31">
        <v>1.2150000000000001</v>
      </c>
      <c r="I481" s="32">
        <f>IF(H481&lt;Benchmarks!C$8,0,IF(H481&lt;Benchmarks!D$8,1,IF(H481&lt;Benchmarks!E$8,2,IF(H481&lt;Benchmarks!F$8,3,IF(H481&lt;Benchmarks!G$8,4,IF(H481&lt;Benchmarks!H$8,5,6))))))</f>
        <v>4</v>
      </c>
      <c r="J481" s="33">
        <v>1</v>
      </c>
      <c r="K481" s="31">
        <f t="shared" si="50"/>
        <v>4</v>
      </c>
      <c r="L481" s="31">
        <v>0.36899999999999999</v>
      </c>
      <c r="M481" s="32">
        <f>IF(L481&lt;Benchmarks!C$7,0,IF(L481&lt;Benchmarks!D$7,1,IF(L481&lt;Benchmarks!E$7,2,IF(L481&lt;Benchmarks!F$7,3,IF(L481&lt;Benchmarks!G$7,4,IF(L481&lt;Benchmarks!H$7,5,6))))))</f>
        <v>2</v>
      </c>
      <c r="N481" s="33">
        <v>1</v>
      </c>
      <c r="O481" s="31">
        <f t="shared" si="51"/>
        <v>2</v>
      </c>
      <c r="P481" s="31">
        <v>3.5150000000000001</v>
      </c>
      <c r="Q481" s="29">
        <f>IF(P481&lt;Benchmarks!C$5,0,IF(P481&lt;Benchmarks!D$5,1,IF(P481&lt;Benchmarks!E$5,2,IF(P481&lt;Benchmarks!F$5,3,IF(P481&lt;Benchmarks!G$5,4,IF(P481&lt;Benchmarks!H$5,5,6))))))</f>
        <v>0</v>
      </c>
      <c r="R481" s="33">
        <v>0.80656934309999995</v>
      </c>
      <c r="S481" s="31">
        <f t="shared" si="52"/>
        <v>0</v>
      </c>
      <c r="T481" s="31">
        <v>3.1190000000000002</v>
      </c>
      <c r="U481" s="29">
        <f>IF(T481&lt;Benchmarks!C$6,0,IF(T481&lt;Benchmarks!D$6,1,IF(T481&lt;Benchmarks!E$6,2,IF(T481&lt;Benchmarks!F$6,3,IF(T481&lt;Benchmarks!G$6,4,IF(T481&lt;Benchmarks!H$6,5,6))))))</f>
        <v>0</v>
      </c>
      <c r="V481" s="33">
        <v>0.79487179490000004</v>
      </c>
      <c r="W481" s="31">
        <f t="shared" si="53"/>
        <v>0</v>
      </c>
      <c r="X481" s="31">
        <f t="shared" si="54"/>
        <v>6</v>
      </c>
      <c r="Y481" s="29">
        <v>30</v>
      </c>
      <c r="Z481" s="33">
        <f t="shared" si="55"/>
        <v>0.2</v>
      </c>
    </row>
    <row r="482" spans="1:26" x14ac:dyDescent="0.45">
      <c r="A482" s="28" t="s">
        <v>2671</v>
      </c>
      <c r="B482" s="27" t="s">
        <v>2672</v>
      </c>
      <c r="C482" s="27" t="s">
        <v>2673</v>
      </c>
      <c r="D482" s="31">
        <v>1.76</v>
      </c>
      <c r="E482" s="32">
        <f>IF(D482&lt;Benchmarks!C$9,0,IF(D482&lt;Benchmarks!D$9,1,IF(D482&lt;Benchmarks!E$9,2,IF(D482&lt;Benchmarks!F$9,3,IF(D482&lt;Benchmarks!G$9,4,IF(D482&lt;Benchmarks!H$9,5,6))))))</f>
        <v>0</v>
      </c>
      <c r="F482" s="33">
        <v>9.4890510900000002E-2</v>
      </c>
      <c r="G482" s="31">
        <f t="shared" si="49"/>
        <v>0</v>
      </c>
      <c r="H482" s="31">
        <v>1.351</v>
      </c>
      <c r="I482" s="32">
        <f>IF(H482&lt;Benchmarks!C$8,0,IF(H482&lt;Benchmarks!D$8,1,IF(H482&lt;Benchmarks!E$8,2,IF(H482&lt;Benchmarks!F$8,3,IF(H482&lt;Benchmarks!G$8,4,IF(H482&lt;Benchmarks!H$8,5,6))))))</f>
        <v>5</v>
      </c>
      <c r="J482" s="33">
        <v>1</v>
      </c>
      <c r="K482" s="31">
        <f t="shared" si="50"/>
        <v>5</v>
      </c>
      <c r="L482" s="31">
        <v>0.72899999999999998</v>
      </c>
      <c r="M482" s="32">
        <f>IF(L482&lt;Benchmarks!C$7,0,IF(L482&lt;Benchmarks!D$7,1,IF(L482&lt;Benchmarks!E$7,2,IF(L482&lt;Benchmarks!F$7,3,IF(L482&lt;Benchmarks!G$7,4,IF(L482&lt;Benchmarks!H$7,5,6))))))</f>
        <v>5</v>
      </c>
      <c r="N482" s="33">
        <v>1</v>
      </c>
      <c r="O482" s="31">
        <f t="shared" si="51"/>
        <v>5</v>
      </c>
      <c r="P482" s="31">
        <v>3.8410000000000002</v>
      </c>
      <c r="Q482" s="29">
        <f>IF(P482&lt;Benchmarks!C$5,0,IF(P482&lt;Benchmarks!D$5,1,IF(P482&lt;Benchmarks!E$5,2,IF(P482&lt;Benchmarks!F$5,3,IF(P482&lt;Benchmarks!G$5,4,IF(P482&lt;Benchmarks!H$5,5,6))))))</f>
        <v>2</v>
      </c>
      <c r="R482" s="33">
        <v>0.90145985399999995</v>
      </c>
      <c r="S482" s="31">
        <f t="shared" si="52"/>
        <v>1.8029197079999999</v>
      </c>
      <c r="T482" s="31">
        <v>3.5819999999999999</v>
      </c>
      <c r="U482" s="29">
        <f>IF(T482&lt;Benchmarks!C$6,0,IF(T482&lt;Benchmarks!D$6,1,IF(T482&lt;Benchmarks!E$6,2,IF(T482&lt;Benchmarks!F$6,3,IF(T482&lt;Benchmarks!G$6,4,IF(T482&lt;Benchmarks!H$6,5,6))))))</f>
        <v>2</v>
      </c>
      <c r="V482" s="33">
        <v>0.82051282049999996</v>
      </c>
      <c r="W482" s="31">
        <f t="shared" si="53"/>
        <v>1.6410256409999999</v>
      </c>
      <c r="X482" s="31">
        <f t="shared" si="54"/>
        <v>13.443945349</v>
      </c>
      <c r="Y482" s="29">
        <v>30</v>
      </c>
      <c r="Z482" s="33">
        <f t="shared" si="55"/>
        <v>0.44813151163333331</v>
      </c>
    </row>
    <row r="483" spans="1:26" x14ac:dyDescent="0.45">
      <c r="A483" s="28" t="s">
        <v>1318</v>
      </c>
      <c r="B483" s="27" t="s">
        <v>1319</v>
      </c>
      <c r="C483" s="27" t="s">
        <v>1320</v>
      </c>
      <c r="D483" s="31">
        <v>2.758</v>
      </c>
      <c r="E483" s="32">
        <f>IF(D483&lt;Benchmarks!C$9,0,IF(D483&lt;Benchmarks!D$9,1,IF(D483&lt;Benchmarks!E$9,2,IF(D483&lt;Benchmarks!F$9,3,IF(D483&lt;Benchmarks!G$9,4,IF(D483&lt;Benchmarks!H$9,5,6))))))</f>
        <v>5</v>
      </c>
      <c r="F483" s="33">
        <v>0.81021897809999999</v>
      </c>
      <c r="G483" s="31">
        <f t="shared" si="49"/>
        <v>4.0510948904999999</v>
      </c>
      <c r="H483" s="31">
        <v>1.075</v>
      </c>
      <c r="I483" s="32">
        <f>IF(H483&lt;Benchmarks!C$8,0,IF(H483&lt;Benchmarks!D$8,1,IF(H483&lt;Benchmarks!E$8,2,IF(H483&lt;Benchmarks!F$8,3,IF(H483&lt;Benchmarks!G$8,4,IF(H483&lt;Benchmarks!H$8,5,6))))))</f>
        <v>2</v>
      </c>
      <c r="J483" s="33">
        <v>1</v>
      </c>
      <c r="K483" s="31">
        <f t="shared" si="50"/>
        <v>2</v>
      </c>
      <c r="L483" s="31">
        <v>0.16700000000000001</v>
      </c>
      <c r="M483" s="32">
        <f>IF(L483&lt;Benchmarks!C$7,0,IF(L483&lt;Benchmarks!D$7,1,IF(L483&lt;Benchmarks!E$7,2,IF(L483&lt;Benchmarks!F$7,3,IF(L483&lt;Benchmarks!G$7,4,IF(L483&lt;Benchmarks!H$7,5,6))))))</f>
        <v>0</v>
      </c>
      <c r="N483" s="33">
        <v>1</v>
      </c>
      <c r="O483" s="31">
        <f t="shared" si="51"/>
        <v>0</v>
      </c>
      <c r="P483" s="31">
        <v>4</v>
      </c>
      <c r="Q483" s="29">
        <f>IF(P483&lt;Benchmarks!C$5,0,IF(P483&lt;Benchmarks!D$5,1,IF(P483&lt;Benchmarks!E$5,2,IF(P483&lt;Benchmarks!F$5,3,IF(P483&lt;Benchmarks!G$5,4,IF(P483&lt;Benchmarks!H$5,5,6))))))</f>
        <v>3</v>
      </c>
      <c r="R483" s="33">
        <v>0.9051094891</v>
      </c>
      <c r="S483" s="31">
        <f t="shared" si="52"/>
        <v>2.7153284673</v>
      </c>
      <c r="T483" s="31">
        <v>3.875</v>
      </c>
      <c r="U483" s="29">
        <f>IF(T483&lt;Benchmarks!C$6,0,IF(T483&lt;Benchmarks!D$6,1,IF(T483&lt;Benchmarks!E$6,2,IF(T483&lt;Benchmarks!F$6,3,IF(T483&lt;Benchmarks!G$6,4,IF(T483&lt;Benchmarks!H$6,5,6))))))</f>
        <v>4</v>
      </c>
      <c r="V483" s="33">
        <v>0.87179487180000004</v>
      </c>
      <c r="W483" s="31">
        <f t="shared" si="53"/>
        <v>3.4871794872000001</v>
      </c>
      <c r="X483" s="31">
        <f t="shared" si="54"/>
        <v>12.253602845</v>
      </c>
      <c r="Y483" s="29">
        <v>30</v>
      </c>
      <c r="Z483" s="33">
        <f t="shared" si="55"/>
        <v>0.40845342816666663</v>
      </c>
    </row>
    <row r="484" spans="1:26" x14ac:dyDescent="0.45">
      <c r="A484" s="28" t="s">
        <v>1323</v>
      </c>
      <c r="B484" s="27" t="s">
        <v>1324</v>
      </c>
      <c r="C484" s="27" t="s">
        <v>1325</v>
      </c>
      <c r="D484" s="31">
        <v>2.786</v>
      </c>
      <c r="E484" s="32">
        <f>IF(D484&lt;Benchmarks!C$9,0,IF(D484&lt;Benchmarks!D$9,1,IF(D484&lt;Benchmarks!E$9,2,IF(D484&lt;Benchmarks!F$9,3,IF(D484&lt;Benchmarks!G$9,4,IF(D484&lt;Benchmarks!H$9,5,6))))))</f>
        <v>5</v>
      </c>
      <c r="F484" s="33">
        <v>0.91970802920000005</v>
      </c>
      <c r="G484" s="31">
        <f t="shared" si="49"/>
        <v>4.5985401460000004</v>
      </c>
      <c r="H484" s="31">
        <v>1.3169999999999999</v>
      </c>
      <c r="I484" s="32">
        <f>IF(H484&lt;Benchmarks!C$8,0,IF(H484&lt;Benchmarks!D$8,1,IF(H484&lt;Benchmarks!E$8,2,IF(H484&lt;Benchmarks!F$8,3,IF(H484&lt;Benchmarks!G$8,4,IF(H484&lt;Benchmarks!H$8,5,6))))))</f>
        <v>5</v>
      </c>
      <c r="J484" s="33">
        <v>1</v>
      </c>
      <c r="K484" s="31">
        <f t="shared" si="50"/>
        <v>5</v>
      </c>
      <c r="L484" s="31">
        <v>0.183</v>
      </c>
      <c r="M484" s="32">
        <f>IF(L484&lt;Benchmarks!C$7,0,IF(L484&lt;Benchmarks!D$7,1,IF(L484&lt;Benchmarks!E$7,2,IF(L484&lt;Benchmarks!F$7,3,IF(L484&lt;Benchmarks!G$7,4,IF(L484&lt;Benchmarks!H$7,5,6))))))</f>
        <v>0</v>
      </c>
      <c r="N484" s="33">
        <v>1</v>
      </c>
      <c r="O484" s="31">
        <f t="shared" si="51"/>
        <v>0</v>
      </c>
      <c r="P484" s="31">
        <v>4.2850000000000001</v>
      </c>
      <c r="Q484" s="29">
        <f>IF(P484&lt;Benchmarks!C$5,0,IF(P484&lt;Benchmarks!D$5,1,IF(P484&lt;Benchmarks!E$5,2,IF(P484&lt;Benchmarks!F$5,3,IF(P484&lt;Benchmarks!G$5,4,IF(P484&lt;Benchmarks!H$5,5,6))))))</f>
        <v>4</v>
      </c>
      <c r="R484" s="33">
        <v>0.97080291969999999</v>
      </c>
      <c r="S484" s="31">
        <f t="shared" si="52"/>
        <v>3.8832116788</v>
      </c>
      <c r="T484" s="31">
        <v>4.0170000000000003</v>
      </c>
      <c r="U484" s="29">
        <f>IF(T484&lt;Benchmarks!C$6,0,IF(T484&lt;Benchmarks!D$6,1,IF(T484&lt;Benchmarks!E$6,2,IF(T484&lt;Benchmarks!F$6,3,IF(T484&lt;Benchmarks!G$6,4,IF(T484&lt;Benchmarks!H$6,5,6))))))</f>
        <v>5</v>
      </c>
      <c r="V484" s="33">
        <v>0.89743589739999996</v>
      </c>
      <c r="W484" s="31">
        <f t="shared" si="53"/>
        <v>4.4871794869999997</v>
      </c>
      <c r="X484" s="31">
        <f t="shared" si="54"/>
        <v>17.968931311799999</v>
      </c>
      <c r="Y484" s="29">
        <v>30</v>
      </c>
      <c r="Z484" s="33">
        <f t="shared" si="55"/>
        <v>0.59896437705999994</v>
      </c>
    </row>
    <row r="485" spans="1:26" x14ac:dyDescent="0.45">
      <c r="A485" s="28" t="s">
        <v>4448</v>
      </c>
      <c r="B485" s="27" t="s">
        <v>4449</v>
      </c>
      <c r="C485" s="27" t="s">
        <v>4450</v>
      </c>
      <c r="D485" s="31">
        <v>2.524</v>
      </c>
      <c r="E485" s="32">
        <f>IF(D485&lt;Benchmarks!C$9,0,IF(D485&lt;Benchmarks!D$9,1,IF(D485&lt;Benchmarks!E$9,2,IF(D485&lt;Benchmarks!F$9,3,IF(D485&lt;Benchmarks!G$9,4,IF(D485&lt;Benchmarks!H$9,5,6))))))</f>
        <v>3</v>
      </c>
      <c r="F485" s="33">
        <v>0.50729927009999998</v>
      </c>
      <c r="G485" s="31">
        <f t="shared" si="49"/>
        <v>1.5218978103</v>
      </c>
      <c r="H485" s="31">
        <v>1.111</v>
      </c>
      <c r="I485" s="32">
        <f>IF(H485&lt;Benchmarks!C$8,0,IF(H485&lt;Benchmarks!D$8,1,IF(H485&lt;Benchmarks!E$8,2,IF(H485&lt;Benchmarks!F$8,3,IF(H485&lt;Benchmarks!G$8,4,IF(H485&lt;Benchmarks!H$8,5,6))))))</f>
        <v>3</v>
      </c>
      <c r="J485" s="33">
        <v>1</v>
      </c>
      <c r="K485" s="31">
        <f t="shared" si="50"/>
        <v>3</v>
      </c>
      <c r="L485" s="31">
        <v>0.28899999999999998</v>
      </c>
      <c r="M485" s="32">
        <f>IF(L485&lt;Benchmarks!C$7,0,IF(L485&lt;Benchmarks!D$7,1,IF(L485&lt;Benchmarks!E$7,2,IF(L485&lt;Benchmarks!F$7,3,IF(L485&lt;Benchmarks!G$7,4,IF(L485&lt;Benchmarks!H$7,5,6))))))</f>
        <v>0</v>
      </c>
      <c r="N485" s="33">
        <v>1</v>
      </c>
      <c r="O485" s="31">
        <f t="shared" si="51"/>
        <v>0</v>
      </c>
      <c r="P485" s="31">
        <v>3.9239999999999999</v>
      </c>
      <c r="Q485" s="29">
        <f>IF(P485&lt;Benchmarks!C$5,0,IF(P485&lt;Benchmarks!D$5,1,IF(P485&lt;Benchmarks!E$5,2,IF(P485&lt;Benchmarks!F$5,3,IF(P485&lt;Benchmarks!G$5,4,IF(P485&lt;Benchmarks!H$5,5,6))))))</f>
        <v>2</v>
      </c>
      <c r="R485" s="33">
        <v>0.52189781020000003</v>
      </c>
      <c r="S485" s="31">
        <f t="shared" si="52"/>
        <v>1.0437956204000001</v>
      </c>
      <c r="T485" s="31">
        <v>3.6779999999999999</v>
      </c>
      <c r="U485" s="29">
        <f>IF(T485&lt;Benchmarks!C$6,0,IF(T485&lt;Benchmarks!D$6,1,IF(T485&lt;Benchmarks!E$6,2,IF(T485&lt;Benchmarks!F$6,3,IF(T485&lt;Benchmarks!G$6,4,IF(T485&lt;Benchmarks!H$6,5,6))))))</f>
        <v>3</v>
      </c>
      <c r="V485" s="33">
        <v>0.41025641029999999</v>
      </c>
      <c r="W485" s="31">
        <f t="shared" si="53"/>
        <v>1.2307692309</v>
      </c>
      <c r="X485" s="31">
        <f t="shared" si="54"/>
        <v>6.7964626615999997</v>
      </c>
      <c r="Y485" s="29">
        <v>30</v>
      </c>
      <c r="Z485" s="33">
        <f t="shared" si="55"/>
        <v>0.22654875538666666</v>
      </c>
    </row>
    <row r="486" spans="1:26" x14ac:dyDescent="0.45">
      <c r="A486" s="28" t="s">
        <v>951</v>
      </c>
      <c r="B486" s="27" t="s">
        <v>952</v>
      </c>
      <c r="C486" s="27" t="s">
        <v>953</v>
      </c>
      <c r="D486" s="31">
        <v>2.4500000000000002</v>
      </c>
      <c r="E486" s="32">
        <f>IF(D486&lt;Benchmarks!C$9,0,IF(D486&lt;Benchmarks!D$9,1,IF(D486&lt;Benchmarks!E$9,2,IF(D486&lt;Benchmarks!F$9,3,IF(D486&lt;Benchmarks!G$9,4,IF(D486&lt;Benchmarks!H$9,5,6))))))</f>
        <v>3</v>
      </c>
      <c r="F486" s="33">
        <v>0.67518248179999996</v>
      </c>
      <c r="G486" s="31">
        <f t="shared" si="49"/>
        <v>2.0255474454</v>
      </c>
      <c r="H486" s="31">
        <v>1.1459999999999999</v>
      </c>
      <c r="I486" s="32">
        <f>IF(H486&lt;Benchmarks!C$8,0,IF(H486&lt;Benchmarks!D$8,1,IF(H486&lt;Benchmarks!E$8,2,IF(H486&lt;Benchmarks!F$8,3,IF(H486&lt;Benchmarks!G$8,4,IF(H486&lt;Benchmarks!H$8,5,6))))))</f>
        <v>3</v>
      </c>
      <c r="J486" s="33">
        <v>1</v>
      </c>
      <c r="K486" s="31">
        <f t="shared" si="50"/>
        <v>3</v>
      </c>
      <c r="L486" s="31">
        <v>0.51800000000000002</v>
      </c>
      <c r="M486" s="32">
        <f>IF(L486&lt;Benchmarks!C$7,0,IF(L486&lt;Benchmarks!D$7,1,IF(L486&lt;Benchmarks!E$7,2,IF(L486&lt;Benchmarks!F$7,3,IF(L486&lt;Benchmarks!G$7,4,IF(L486&lt;Benchmarks!H$7,5,6))))))</f>
        <v>4</v>
      </c>
      <c r="N486" s="33">
        <v>1</v>
      </c>
      <c r="O486" s="31">
        <f t="shared" si="51"/>
        <v>4</v>
      </c>
      <c r="P486" s="31">
        <v>4.1150000000000002</v>
      </c>
      <c r="Q486" s="29">
        <f>IF(P486&lt;Benchmarks!C$5,0,IF(P486&lt;Benchmarks!D$5,1,IF(P486&lt;Benchmarks!E$5,2,IF(P486&lt;Benchmarks!F$5,3,IF(P486&lt;Benchmarks!G$5,4,IF(P486&lt;Benchmarks!H$5,5,6))))))</f>
        <v>3</v>
      </c>
      <c r="R486" s="33">
        <v>0.93065693429999996</v>
      </c>
      <c r="S486" s="31">
        <f t="shared" si="52"/>
        <v>2.7919708028999999</v>
      </c>
      <c r="T486" s="31">
        <v>3.7</v>
      </c>
      <c r="U486" s="29">
        <f>IF(T486&lt;Benchmarks!C$6,0,IF(T486&lt;Benchmarks!D$6,1,IF(T486&lt;Benchmarks!E$6,2,IF(T486&lt;Benchmarks!F$6,3,IF(T486&lt;Benchmarks!G$6,4,IF(T486&lt;Benchmarks!H$6,5,6))))))</f>
        <v>3</v>
      </c>
      <c r="V486" s="33">
        <v>0.82051282049999996</v>
      </c>
      <c r="W486" s="31">
        <f t="shared" si="53"/>
        <v>2.4615384615</v>
      </c>
      <c r="X486" s="31">
        <f t="shared" si="54"/>
        <v>14.279056709799999</v>
      </c>
      <c r="Y486" s="29">
        <v>30</v>
      </c>
      <c r="Z486" s="33">
        <f t="shared" si="55"/>
        <v>0.47596855699333329</v>
      </c>
    </row>
    <row r="487" spans="1:26" x14ac:dyDescent="0.45">
      <c r="A487" s="28" t="s">
        <v>855</v>
      </c>
      <c r="B487" s="27" t="s">
        <v>856</v>
      </c>
      <c r="C487" s="27" t="s">
        <v>857</v>
      </c>
      <c r="D487" s="31">
        <v>2.4380000000000002</v>
      </c>
      <c r="E487" s="32">
        <f>IF(D487&lt;Benchmarks!C$9,0,IF(D487&lt;Benchmarks!D$9,1,IF(D487&lt;Benchmarks!E$9,2,IF(D487&lt;Benchmarks!F$9,3,IF(D487&lt;Benchmarks!G$9,4,IF(D487&lt;Benchmarks!H$9,5,6))))))</f>
        <v>2</v>
      </c>
      <c r="F487" s="33">
        <v>0.66423357660000004</v>
      </c>
      <c r="G487" s="31">
        <f t="shared" si="49"/>
        <v>1.3284671532000001</v>
      </c>
      <c r="H487" s="31">
        <v>1.409</v>
      </c>
      <c r="I487" s="32">
        <f>IF(H487&lt;Benchmarks!C$8,0,IF(H487&lt;Benchmarks!D$8,1,IF(H487&lt;Benchmarks!E$8,2,IF(H487&lt;Benchmarks!F$8,3,IF(H487&lt;Benchmarks!G$8,4,IF(H487&lt;Benchmarks!H$8,5,6))))))</f>
        <v>6</v>
      </c>
      <c r="J487" s="33">
        <v>1</v>
      </c>
      <c r="K487" s="31">
        <f t="shared" si="50"/>
        <v>6</v>
      </c>
      <c r="L487" s="31">
        <v>0.28999999999999998</v>
      </c>
      <c r="M487" s="32">
        <f>IF(L487&lt;Benchmarks!C$7,0,IF(L487&lt;Benchmarks!D$7,1,IF(L487&lt;Benchmarks!E$7,2,IF(L487&lt;Benchmarks!F$7,3,IF(L487&lt;Benchmarks!G$7,4,IF(L487&lt;Benchmarks!H$7,5,6))))))</f>
        <v>0</v>
      </c>
      <c r="N487" s="33">
        <v>1</v>
      </c>
      <c r="O487" s="31">
        <f t="shared" si="51"/>
        <v>0</v>
      </c>
      <c r="P487" s="31">
        <v>4.1369999999999996</v>
      </c>
      <c r="Q487" s="29">
        <f>IF(P487&lt;Benchmarks!C$5,0,IF(P487&lt;Benchmarks!D$5,1,IF(P487&lt;Benchmarks!E$5,2,IF(P487&lt;Benchmarks!F$5,3,IF(P487&lt;Benchmarks!G$5,4,IF(P487&lt;Benchmarks!H$5,5,6))))))</f>
        <v>4</v>
      </c>
      <c r="R487" s="33">
        <v>0.94525547450000003</v>
      </c>
      <c r="S487" s="31">
        <f t="shared" si="52"/>
        <v>3.7810218980000001</v>
      </c>
      <c r="T487" s="31">
        <v>3.7639999999999998</v>
      </c>
      <c r="U487" s="29">
        <f>IF(T487&lt;Benchmarks!C$6,0,IF(T487&lt;Benchmarks!D$6,1,IF(T487&lt;Benchmarks!E$6,2,IF(T487&lt;Benchmarks!F$6,3,IF(T487&lt;Benchmarks!G$6,4,IF(T487&lt;Benchmarks!H$6,5,6))))))</f>
        <v>4</v>
      </c>
      <c r="V487" s="33">
        <v>0.93589743589999996</v>
      </c>
      <c r="W487" s="31">
        <f t="shared" si="53"/>
        <v>3.7435897435999999</v>
      </c>
      <c r="X487" s="31">
        <f t="shared" si="54"/>
        <v>14.8530787948</v>
      </c>
      <c r="Y487" s="29">
        <v>30</v>
      </c>
      <c r="Z487" s="33">
        <f t="shared" si="55"/>
        <v>0.49510262649333331</v>
      </c>
    </row>
    <row r="488" spans="1:26" x14ac:dyDescent="0.45">
      <c r="A488" s="28" t="s">
        <v>3109</v>
      </c>
      <c r="B488" s="27" t="s">
        <v>3110</v>
      </c>
      <c r="C488" s="27" t="s">
        <v>3111</v>
      </c>
      <c r="D488" s="31">
        <v>2.3759999999999999</v>
      </c>
      <c r="E488" s="32">
        <f>IF(D488&lt;Benchmarks!C$9,0,IF(D488&lt;Benchmarks!D$9,1,IF(D488&lt;Benchmarks!E$9,2,IF(D488&lt;Benchmarks!F$9,3,IF(D488&lt;Benchmarks!G$9,4,IF(D488&lt;Benchmarks!H$9,5,6))))))</f>
        <v>2</v>
      </c>
      <c r="F488" s="33">
        <v>0.97445255470000003</v>
      </c>
      <c r="G488" s="31">
        <f t="shared" si="49"/>
        <v>1.9489051094000001</v>
      </c>
      <c r="H488" s="31">
        <v>1.1279999999999999</v>
      </c>
      <c r="I488" s="32">
        <f>IF(H488&lt;Benchmarks!C$8,0,IF(H488&lt;Benchmarks!D$8,1,IF(H488&lt;Benchmarks!E$8,2,IF(H488&lt;Benchmarks!F$8,3,IF(H488&lt;Benchmarks!G$8,4,IF(H488&lt;Benchmarks!H$8,5,6))))))</f>
        <v>3</v>
      </c>
      <c r="J488" s="33">
        <v>1</v>
      </c>
      <c r="K488" s="31">
        <f t="shared" si="50"/>
        <v>3</v>
      </c>
      <c r="L488" s="31">
        <v>0.28299999999999997</v>
      </c>
      <c r="M488" s="32">
        <f>IF(L488&lt;Benchmarks!C$7,0,IF(L488&lt;Benchmarks!D$7,1,IF(L488&lt;Benchmarks!E$7,2,IF(L488&lt;Benchmarks!F$7,3,IF(L488&lt;Benchmarks!G$7,4,IF(L488&lt;Benchmarks!H$7,5,6))))))</f>
        <v>0</v>
      </c>
      <c r="N488" s="33">
        <v>1</v>
      </c>
      <c r="O488" s="31">
        <f t="shared" si="51"/>
        <v>0</v>
      </c>
      <c r="P488" s="31">
        <v>3.7869999999999999</v>
      </c>
      <c r="Q488" s="29">
        <f>IF(P488&lt;Benchmarks!C$5,0,IF(P488&lt;Benchmarks!D$5,1,IF(P488&lt;Benchmarks!E$5,2,IF(P488&lt;Benchmarks!F$5,3,IF(P488&lt;Benchmarks!G$5,4,IF(P488&lt;Benchmarks!H$5,5,6))))))</f>
        <v>1</v>
      </c>
      <c r="R488" s="33">
        <v>0.99270072990000002</v>
      </c>
      <c r="S488" s="31">
        <f t="shared" si="52"/>
        <v>0.99270072990000002</v>
      </c>
      <c r="T488" s="31">
        <v>3.3580000000000001</v>
      </c>
      <c r="U488" s="29">
        <f>IF(T488&lt;Benchmarks!C$6,0,IF(T488&lt;Benchmarks!D$6,1,IF(T488&lt;Benchmarks!E$6,2,IF(T488&lt;Benchmarks!F$6,3,IF(T488&lt;Benchmarks!G$6,4,IF(T488&lt;Benchmarks!H$6,5,6))))))</f>
        <v>1</v>
      </c>
      <c r="V488" s="33">
        <v>0.97435897439999997</v>
      </c>
      <c r="W488" s="31">
        <f t="shared" si="53"/>
        <v>0.97435897439999997</v>
      </c>
      <c r="X488" s="31">
        <f t="shared" si="54"/>
        <v>6.9159648137000005</v>
      </c>
      <c r="Y488" s="29">
        <v>30</v>
      </c>
      <c r="Z488" s="33">
        <f t="shared" si="55"/>
        <v>0.23053216045666669</v>
      </c>
    </row>
    <row r="489" spans="1:26" x14ac:dyDescent="0.45">
      <c r="A489" s="28" t="s">
        <v>3466</v>
      </c>
      <c r="B489" s="27" t="s">
        <v>3467</v>
      </c>
      <c r="C489" s="27" t="s">
        <v>3468</v>
      </c>
      <c r="D489" s="31">
        <v>2.2130000000000001</v>
      </c>
      <c r="E489" s="32">
        <f>IF(D489&lt;Benchmarks!C$9,0,IF(D489&lt;Benchmarks!D$9,1,IF(D489&lt;Benchmarks!E$9,2,IF(D489&lt;Benchmarks!F$9,3,IF(D489&lt;Benchmarks!G$9,4,IF(D489&lt;Benchmarks!H$9,5,6))))))</f>
        <v>1</v>
      </c>
      <c r="F489" s="33">
        <v>0.5656934307</v>
      </c>
      <c r="G489" s="31">
        <f t="shared" si="49"/>
        <v>0.5656934307</v>
      </c>
      <c r="H489" s="31">
        <v>1.1479999999999999</v>
      </c>
      <c r="I489" s="32">
        <f>IF(H489&lt;Benchmarks!C$8,0,IF(H489&lt;Benchmarks!D$8,1,IF(H489&lt;Benchmarks!E$8,2,IF(H489&lt;Benchmarks!F$8,3,IF(H489&lt;Benchmarks!G$8,4,IF(H489&lt;Benchmarks!H$8,5,6))))))</f>
        <v>3</v>
      </c>
      <c r="J489" s="33">
        <v>1</v>
      </c>
      <c r="K489" s="31">
        <f t="shared" si="50"/>
        <v>3</v>
      </c>
      <c r="L489" s="31">
        <v>0.37</v>
      </c>
      <c r="M489" s="32">
        <f>IF(L489&lt;Benchmarks!C$7,0,IF(L489&lt;Benchmarks!D$7,1,IF(L489&lt;Benchmarks!E$7,2,IF(L489&lt;Benchmarks!F$7,3,IF(L489&lt;Benchmarks!G$7,4,IF(L489&lt;Benchmarks!H$7,5,6))))))</f>
        <v>2</v>
      </c>
      <c r="N489" s="33">
        <v>1</v>
      </c>
      <c r="O489" s="31">
        <f t="shared" si="51"/>
        <v>2</v>
      </c>
      <c r="P489" s="31">
        <v>3.7320000000000002</v>
      </c>
      <c r="Q489" s="29">
        <f>IF(P489&lt;Benchmarks!C$5,0,IF(P489&lt;Benchmarks!D$5,1,IF(P489&lt;Benchmarks!E$5,2,IF(P489&lt;Benchmarks!F$5,3,IF(P489&lt;Benchmarks!G$5,4,IF(P489&lt;Benchmarks!H$5,5,6))))))</f>
        <v>1</v>
      </c>
      <c r="R489" s="33">
        <v>0.93065693429999996</v>
      </c>
      <c r="S489" s="31">
        <f t="shared" si="52"/>
        <v>0.93065693429999996</v>
      </c>
      <c r="T489" s="31">
        <v>3.34</v>
      </c>
      <c r="U489" s="29">
        <f>IF(T489&lt;Benchmarks!C$6,0,IF(T489&lt;Benchmarks!D$6,1,IF(T489&lt;Benchmarks!E$6,2,IF(T489&lt;Benchmarks!F$6,3,IF(T489&lt;Benchmarks!G$6,4,IF(T489&lt;Benchmarks!H$6,5,6))))))</f>
        <v>1</v>
      </c>
      <c r="V489" s="33">
        <v>0.79487179490000004</v>
      </c>
      <c r="W489" s="31">
        <f t="shared" si="53"/>
        <v>0.79487179490000004</v>
      </c>
      <c r="X489" s="31">
        <f t="shared" si="54"/>
        <v>7.2912221599000002</v>
      </c>
      <c r="Y489" s="29">
        <v>30</v>
      </c>
      <c r="Z489" s="33">
        <f t="shared" si="55"/>
        <v>0.24304073866333334</v>
      </c>
    </row>
    <row r="490" spans="1:26" x14ac:dyDescent="0.45">
      <c r="A490" s="28" t="s">
        <v>5230</v>
      </c>
      <c r="B490" s="27" t="s">
        <v>5231</v>
      </c>
      <c r="C490" s="27" t="s">
        <v>5232</v>
      </c>
      <c r="D490" s="31">
        <v>2.5510000000000002</v>
      </c>
      <c r="E490" s="32">
        <f>IF(D490&lt;Benchmarks!C$9,0,IF(D490&lt;Benchmarks!D$9,1,IF(D490&lt;Benchmarks!E$9,2,IF(D490&lt;Benchmarks!F$9,3,IF(D490&lt;Benchmarks!G$9,4,IF(D490&lt;Benchmarks!H$9,5,6))))))</f>
        <v>3</v>
      </c>
      <c r="F490" s="33">
        <v>0.34306569339999998</v>
      </c>
      <c r="G490" s="31">
        <f t="shared" si="49"/>
        <v>1.0291970801999999</v>
      </c>
      <c r="H490" s="31">
        <v>1.2829999999999999</v>
      </c>
      <c r="I490" s="32">
        <f>IF(H490&lt;Benchmarks!C$8,0,IF(H490&lt;Benchmarks!D$8,1,IF(H490&lt;Benchmarks!E$8,2,IF(H490&lt;Benchmarks!F$8,3,IF(H490&lt;Benchmarks!G$8,4,IF(H490&lt;Benchmarks!H$8,5,6))))))</f>
        <v>5</v>
      </c>
      <c r="J490" s="33">
        <v>1</v>
      </c>
      <c r="K490" s="31">
        <f t="shared" si="50"/>
        <v>5</v>
      </c>
      <c r="L490" s="31">
        <v>0.52900000000000003</v>
      </c>
      <c r="M490" s="32">
        <f>IF(L490&lt;Benchmarks!C$7,0,IF(L490&lt;Benchmarks!D$7,1,IF(L490&lt;Benchmarks!E$7,2,IF(L490&lt;Benchmarks!F$7,3,IF(L490&lt;Benchmarks!G$7,4,IF(L490&lt;Benchmarks!H$7,5,6))))))</f>
        <v>4</v>
      </c>
      <c r="N490" s="33">
        <v>1</v>
      </c>
      <c r="O490" s="31">
        <f t="shared" si="51"/>
        <v>4</v>
      </c>
      <c r="P490" s="31">
        <v>4.3630000000000004</v>
      </c>
      <c r="Q490" s="29">
        <f>IF(P490&lt;Benchmarks!C$5,0,IF(P490&lt;Benchmarks!D$5,1,IF(P490&lt;Benchmarks!E$5,2,IF(P490&lt;Benchmarks!F$5,3,IF(P490&lt;Benchmarks!G$5,4,IF(P490&lt;Benchmarks!H$5,5,6))))))</f>
        <v>5</v>
      </c>
      <c r="R490" s="33">
        <v>0.83576642339999996</v>
      </c>
      <c r="S490" s="31">
        <f t="shared" si="52"/>
        <v>4.1788321169999998</v>
      </c>
      <c r="T490" s="31">
        <v>3.9159999999999999</v>
      </c>
      <c r="U490" s="29">
        <f>IF(T490&lt;Benchmarks!C$6,0,IF(T490&lt;Benchmarks!D$6,1,IF(T490&lt;Benchmarks!E$6,2,IF(T490&lt;Benchmarks!F$6,3,IF(T490&lt;Benchmarks!G$6,4,IF(T490&lt;Benchmarks!H$6,5,6))))))</f>
        <v>5</v>
      </c>
      <c r="V490" s="33">
        <v>0.60256410260000004</v>
      </c>
      <c r="W490" s="31">
        <f t="shared" si="53"/>
        <v>3.0128205130000003</v>
      </c>
      <c r="X490" s="31">
        <f t="shared" si="54"/>
        <v>17.2208497102</v>
      </c>
      <c r="Y490" s="29">
        <v>30</v>
      </c>
      <c r="Z490" s="33">
        <f t="shared" si="55"/>
        <v>0.57402832367333334</v>
      </c>
    </row>
    <row r="491" spans="1:26" x14ac:dyDescent="0.45">
      <c r="A491" s="28" t="s">
        <v>519</v>
      </c>
      <c r="B491" s="27" t="s">
        <v>520</v>
      </c>
      <c r="C491" s="27" t="s">
        <v>521</v>
      </c>
      <c r="D491" s="31">
        <v>1.9670000000000001</v>
      </c>
      <c r="E491" s="32">
        <f>IF(D491&lt;Benchmarks!C$9,0,IF(D491&lt;Benchmarks!D$9,1,IF(D491&lt;Benchmarks!E$9,2,IF(D491&lt;Benchmarks!F$9,3,IF(D491&lt;Benchmarks!G$9,4,IF(D491&lt;Benchmarks!H$9,5,6))))))</f>
        <v>0</v>
      </c>
      <c r="F491" s="33">
        <v>0.45985401460000003</v>
      </c>
      <c r="G491" s="31">
        <f t="shared" si="49"/>
        <v>0</v>
      </c>
      <c r="H491" s="31">
        <v>0.93500000000000005</v>
      </c>
      <c r="I491" s="32">
        <f>IF(H491&lt;Benchmarks!C$8,0,IF(H491&lt;Benchmarks!D$8,1,IF(H491&lt;Benchmarks!E$8,2,IF(H491&lt;Benchmarks!F$8,3,IF(H491&lt;Benchmarks!G$8,4,IF(H491&lt;Benchmarks!H$8,5,6))))))</f>
        <v>0</v>
      </c>
      <c r="J491" s="33">
        <v>1</v>
      </c>
      <c r="K491" s="31">
        <f t="shared" si="50"/>
        <v>0</v>
      </c>
      <c r="L491" s="31">
        <v>0.379</v>
      </c>
      <c r="M491" s="32">
        <f>IF(L491&lt;Benchmarks!C$7,0,IF(L491&lt;Benchmarks!D$7,1,IF(L491&lt;Benchmarks!E$7,2,IF(L491&lt;Benchmarks!F$7,3,IF(L491&lt;Benchmarks!G$7,4,IF(L491&lt;Benchmarks!H$7,5,6))))))</f>
        <v>2</v>
      </c>
      <c r="N491" s="33">
        <v>1</v>
      </c>
      <c r="O491" s="31">
        <f t="shared" si="51"/>
        <v>2</v>
      </c>
      <c r="P491" s="31">
        <v>3.2810000000000001</v>
      </c>
      <c r="Q491" s="29">
        <f>IF(P491&lt;Benchmarks!C$5,0,IF(P491&lt;Benchmarks!D$5,1,IF(P491&lt;Benchmarks!E$5,2,IF(P491&lt;Benchmarks!F$5,3,IF(P491&lt;Benchmarks!G$5,4,IF(P491&lt;Benchmarks!H$5,5,6))))))</f>
        <v>0</v>
      </c>
      <c r="R491" s="33">
        <v>0.92700729930000003</v>
      </c>
      <c r="S491" s="31">
        <f t="shared" si="52"/>
        <v>0</v>
      </c>
      <c r="T491" s="31">
        <v>2.9830000000000001</v>
      </c>
      <c r="U491" s="29">
        <f>IF(T491&lt;Benchmarks!C$6,0,IF(T491&lt;Benchmarks!D$6,1,IF(T491&lt;Benchmarks!E$6,2,IF(T491&lt;Benchmarks!F$6,3,IF(T491&lt;Benchmarks!G$6,4,IF(T491&lt;Benchmarks!H$6,5,6))))))</f>
        <v>0</v>
      </c>
      <c r="V491" s="33">
        <v>0.74358974359999996</v>
      </c>
      <c r="W491" s="31">
        <f t="shared" si="53"/>
        <v>0</v>
      </c>
      <c r="X491" s="31">
        <f t="shared" si="54"/>
        <v>2</v>
      </c>
      <c r="Y491" s="29">
        <v>30</v>
      </c>
      <c r="Z491" s="33">
        <f t="shared" si="55"/>
        <v>6.6666666666666666E-2</v>
      </c>
    </row>
    <row r="492" spans="1:26" x14ac:dyDescent="0.45">
      <c r="A492" s="28" t="s">
        <v>4220</v>
      </c>
      <c r="B492" s="27" t="s">
        <v>4221</v>
      </c>
      <c r="C492" s="27" t="s">
        <v>4222</v>
      </c>
      <c r="D492" s="31">
        <v>2.5979999999999999</v>
      </c>
      <c r="E492" s="32">
        <f>IF(D492&lt;Benchmarks!C$9,0,IF(D492&lt;Benchmarks!D$9,1,IF(D492&lt;Benchmarks!E$9,2,IF(D492&lt;Benchmarks!F$9,3,IF(D492&lt;Benchmarks!G$9,4,IF(D492&lt;Benchmarks!H$9,5,6))))))</f>
        <v>4</v>
      </c>
      <c r="F492" s="33">
        <v>0.94525547450000003</v>
      </c>
      <c r="G492" s="31">
        <f t="shared" si="49"/>
        <v>3.7810218980000001</v>
      </c>
      <c r="H492" s="31">
        <v>1.1240000000000001</v>
      </c>
      <c r="I492" s="32">
        <f>IF(H492&lt;Benchmarks!C$8,0,IF(H492&lt;Benchmarks!D$8,1,IF(H492&lt;Benchmarks!E$8,2,IF(H492&lt;Benchmarks!F$8,3,IF(H492&lt;Benchmarks!G$8,4,IF(H492&lt;Benchmarks!H$8,5,6))))))</f>
        <v>3</v>
      </c>
      <c r="J492" s="33">
        <v>1</v>
      </c>
      <c r="K492" s="31">
        <f t="shared" si="50"/>
        <v>3</v>
      </c>
      <c r="L492" s="31">
        <v>0.29299999999999998</v>
      </c>
      <c r="M492" s="32">
        <f>IF(L492&lt;Benchmarks!C$7,0,IF(L492&lt;Benchmarks!D$7,1,IF(L492&lt;Benchmarks!E$7,2,IF(L492&lt;Benchmarks!F$7,3,IF(L492&lt;Benchmarks!G$7,4,IF(L492&lt;Benchmarks!H$7,5,6))))))</f>
        <v>0</v>
      </c>
      <c r="N492" s="33">
        <v>1</v>
      </c>
      <c r="O492" s="31">
        <f t="shared" si="51"/>
        <v>0</v>
      </c>
      <c r="P492" s="31">
        <v>4.0149999999999997</v>
      </c>
      <c r="Q492" s="29">
        <f>IF(P492&lt;Benchmarks!C$5,0,IF(P492&lt;Benchmarks!D$5,1,IF(P492&lt;Benchmarks!E$5,2,IF(P492&lt;Benchmarks!F$5,3,IF(P492&lt;Benchmarks!G$5,4,IF(P492&lt;Benchmarks!H$5,5,6))))))</f>
        <v>3</v>
      </c>
      <c r="R492" s="33">
        <v>1</v>
      </c>
      <c r="S492" s="31">
        <f t="shared" si="52"/>
        <v>3</v>
      </c>
      <c r="T492" s="31">
        <v>3.8140000000000001</v>
      </c>
      <c r="U492" s="29">
        <f>IF(T492&lt;Benchmarks!C$6,0,IF(T492&lt;Benchmarks!D$6,1,IF(T492&lt;Benchmarks!E$6,2,IF(T492&lt;Benchmarks!F$6,3,IF(T492&lt;Benchmarks!G$6,4,IF(T492&lt;Benchmarks!H$6,5,6))))))</f>
        <v>4</v>
      </c>
      <c r="V492" s="33">
        <v>1</v>
      </c>
      <c r="W492" s="31">
        <f t="shared" si="53"/>
        <v>4</v>
      </c>
      <c r="X492" s="31">
        <f t="shared" si="54"/>
        <v>13.781021898000001</v>
      </c>
      <c r="Y492" s="29">
        <v>30</v>
      </c>
      <c r="Z492" s="33">
        <f t="shared" si="55"/>
        <v>0.45936739660000003</v>
      </c>
    </row>
    <row r="493" spans="1:26" x14ac:dyDescent="0.45">
      <c r="A493" s="28" t="s">
        <v>4052</v>
      </c>
      <c r="B493" s="27" t="s">
        <v>4053</v>
      </c>
      <c r="C493" s="27" t="s">
        <v>4054</v>
      </c>
      <c r="D493" s="31">
        <v>2.5430000000000001</v>
      </c>
      <c r="E493" s="32">
        <f>IF(D493&lt;Benchmarks!C$9,0,IF(D493&lt;Benchmarks!D$9,1,IF(D493&lt;Benchmarks!E$9,2,IF(D493&lt;Benchmarks!F$9,3,IF(D493&lt;Benchmarks!G$9,4,IF(D493&lt;Benchmarks!H$9,5,6))))))</f>
        <v>3</v>
      </c>
      <c r="F493" s="33">
        <v>0.80656934309999995</v>
      </c>
      <c r="G493" s="31">
        <f t="shared" si="49"/>
        <v>2.4197080292999997</v>
      </c>
      <c r="H493" s="31">
        <v>1.1739999999999999</v>
      </c>
      <c r="I493" s="32">
        <f>IF(H493&lt;Benchmarks!C$8,0,IF(H493&lt;Benchmarks!D$8,1,IF(H493&lt;Benchmarks!E$8,2,IF(H493&lt;Benchmarks!F$8,3,IF(H493&lt;Benchmarks!G$8,4,IF(H493&lt;Benchmarks!H$8,5,6))))))</f>
        <v>4</v>
      </c>
      <c r="J493" s="33">
        <v>1</v>
      </c>
      <c r="K493" s="31">
        <f t="shared" si="50"/>
        <v>4</v>
      </c>
      <c r="L493" s="31">
        <v>0.28899999999999998</v>
      </c>
      <c r="M493" s="32">
        <f>IF(L493&lt;Benchmarks!C$7,0,IF(L493&lt;Benchmarks!D$7,1,IF(L493&lt;Benchmarks!E$7,2,IF(L493&lt;Benchmarks!F$7,3,IF(L493&lt;Benchmarks!G$7,4,IF(L493&lt;Benchmarks!H$7,5,6))))))</f>
        <v>0</v>
      </c>
      <c r="N493" s="33">
        <v>1</v>
      </c>
      <c r="O493" s="31">
        <f t="shared" si="51"/>
        <v>0</v>
      </c>
      <c r="P493" s="31">
        <v>4.0060000000000002</v>
      </c>
      <c r="Q493" s="29">
        <f>IF(P493&lt;Benchmarks!C$5,0,IF(P493&lt;Benchmarks!D$5,1,IF(P493&lt;Benchmarks!E$5,2,IF(P493&lt;Benchmarks!F$5,3,IF(P493&lt;Benchmarks!G$5,4,IF(P493&lt;Benchmarks!H$5,5,6))))))</f>
        <v>3</v>
      </c>
      <c r="R493" s="33">
        <v>0.83211678830000002</v>
      </c>
      <c r="S493" s="31">
        <f t="shared" si="52"/>
        <v>2.4963503649000001</v>
      </c>
      <c r="T493" s="31">
        <v>3.617</v>
      </c>
      <c r="U493" s="29">
        <f>IF(T493&lt;Benchmarks!C$6,0,IF(T493&lt;Benchmarks!D$6,1,IF(T493&lt;Benchmarks!E$6,2,IF(T493&lt;Benchmarks!F$6,3,IF(T493&lt;Benchmarks!G$6,4,IF(T493&lt;Benchmarks!H$6,5,6))))))</f>
        <v>3</v>
      </c>
      <c r="V493" s="33">
        <v>0.64102564100000003</v>
      </c>
      <c r="W493" s="31">
        <f t="shared" si="53"/>
        <v>1.923076923</v>
      </c>
      <c r="X493" s="31">
        <f t="shared" si="54"/>
        <v>10.8391353172</v>
      </c>
      <c r="Y493" s="29">
        <v>30</v>
      </c>
      <c r="Z493" s="33">
        <f t="shared" si="55"/>
        <v>0.36130451057333335</v>
      </c>
    </row>
    <row r="494" spans="1:26" x14ac:dyDescent="0.45">
      <c r="A494" s="28" t="s">
        <v>4176</v>
      </c>
      <c r="B494" s="27" t="s">
        <v>4177</v>
      </c>
      <c r="C494" s="27" t="s">
        <v>4178</v>
      </c>
      <c r="D494" s="31">
        <v>3.109</v>
      </c>
      <c r="E494" s="32">
        <f>IF(D494&lt;Benchmarks!C$9,0,IF(D494&lt;Benchmarks!D$9,1,IF(D494&lt;Benchmarks!E$9,2,IF(D494&lt;Benchmarks!F$9,3,IF(D494&lt;Benchmarks!G$9,4,IF(D494&lt;Benchmarks!H$9,5,6))))))</f>
        <v>6</v>
      </c>
      <c r="F494" s="33">
        <v>0.99635036499999996</v>
      </c>
      <c r="G494" s="31">
        <f t="shared" si="49"/>
        <v>5.9781021899999995</v>
      </c>
      <c r="H494" s="31">
        <v>1.2330000000000001</v>
      </c>
      <c r="I494" s="32">
        <f>IF(H494&lt;Benchmarks!C$8,0,IF(H494&lt;Benchmarks!D$8,1,IF(H494&lt;Benchmarks!E$8,2,IF(H494&lt;Benchmarks!F$8,3,IF(H494&lt;Benchmarks!G$8,4,IF(H494&lt;Benchmarks!H$8,5,6))))))</f>
        <v>5</v>
      </c>
      <c r="J494" s="33">
        <v>1</v>
      </c>
      <c r="K494" s="31">
        <f t="shared" si="50"/>
        <v>5</v>
      </c>
      <c r="L494" s="31">
        <v>0.52400000000000002</v>
      </c>
      <c r="M494" s="32">
        <f>IF(L494&lt;Benchmarks!C$7,0,IF(L494&lt;Benchmarks!D$7,1,IF(L494&lt;Benchmarks!E$7,2,IF(L494&lt;Benchmarks!F$7,3,IF(L494&lt;Benchmarks!G$7,4,IF(L494&lt;Benchmarks!H$7,5,6))))))</f>
        <v>4</v>
      </c>
      <c r="N494" s="33">
        <v>1</v>
      </c>
      <c r="O494" s="31">
        <f t="shared" si="51"/>
        <v>4</v>
      </c>
      <c r="P494" s="31">
        <v>4.8659999999999997</v>
      </c>
      <c r="Q494" s="29">
        <f>IF(P494&lt;Benchmarks!C$5,0,IF(P494&lt;Benchmarks!D$5,1,IF(P494&lt;Benchmarks!E$5,2,IF(P494&lt;Benchmarks!F$5,3,IF(P494&lt;Benchmarks!G$5,4,IF(P494&lt;Benchmarks!H$5,5,6))))))</f>
        <v>6</v>
      </c>
      <c r="R494" s="33">
        <v>0.99635036499999996</v>
      </c>
      <c r="S494" s="31">
        <f t="shared" si="52"/>
        <v>5.9781021899999995</v>
      </c>
      <c r="T494" s="31">
        <v>4.468</v>
      </c>
      <c r="U494" s="29">
        <f>IF(T494&lt;Benchmarks!C$6,0,IF(T494&lt;Benchmarks!D$6,1,IF(T494&lt;Benchmarks!E$6,2,IF(T494&lt;Benchmarks!F$6,3,IF(T494&lt;Benchmarks!G$6,4,IF(T494&lt;Benchmarks!H$6,5,6))))))</f>
        <v>6</v>
      </c>
      <c r="V494" s="33">
        <v>1</v>
      </c>
      <c r="W494" s="31">
        <f t="shared" si="53"/>
        <v>6</v>
      </c>
      <c r="X494" s="31">
        <f t="shared" si="54"/>
        <v>26.956204380000003</v>
      </c>
      <c r="Y494" s="29">
        <v>30</v>
      </c>
      <c r="Z494" s="33">
        <f t="shared" si="55"/>
        <v>0.8985401460000001</v>
      </c>
    </row>
    <row r="495" spans="1:26" x14ac:dyDescent="0.45">
      <c r="A495" s="28" t="s">
        <v>4772</v>
      </c>
      <c r="B495" s="27" t="s">
        <v>4773</v>
      </c>
      <c r="C495" s="27" t="s">
        <v>4774</v>
      </c>
      <c r="D495" s="31">
        <v>2.1019999999999999</v>
      </c>
      <c r="E495" s="32">
        <f>IF(D495&lt;Benchmarks!C$9,0,IF(D495&lt;Benchmarks!D$9,1,IF(D495&lt;Benchmarks!E$9,2,IF(D495&lt;Benchmarks!F$9,3,IF(D495&lt;Benchmarks!G$9,4,IF(D495&lt;Benchmarks!H$9,5,6))))))</f>
        <v>0</v>
      </c>
      <c r="F495" s="33">
        <v>0.68978102190000001</v>
      </c>
      <c r="G495" s="31">
        <f t="shared" si="49"/>
        <v>0</v>
      </c>
      <c r="H495" s="31">
        <v>1.141</v>
      </c>
      <c r="I495" s="32">
        <f>IF(H495&lt;Benchmarks!C$8,0,IF(H495&lt;Benchmarks!D$8,1,IF(H495&lt;Benchmarks!E$8,2,IF(H495&lt;Benchmarks!F$8,3,IF(H495&lt;Benchmarks!G$8,4,IF(H495&lt;Benchmarks!H$8,5,6))))))</f>
        <v>3</v>
      </c>
      <c r="J495" s="33">
        <v>1</v>
      </c>
      <c r="K495" s="31">
        <f t="shared" si="50"/>
        <v>3</v>
      </c>
      <c r="L495" s="31">
        <v>0.34699999999999998</v>
      </c>
      <c r="M495" s="32">
        <f>IF(L495&lt;Benchmarks!C$7,0,IF(L495&lt;Benchmarks!D$7,1,IF(L495&lt;Benchmarks!E$7,2,IF(L495&lt;Benchmarks!F$7,3,IF(L495&lt;Benchmarks!G$7,4,IF(L495&lt;Benchmarks!H$7,5,6))))))</f>
        <v>1</v>
      </c>
      <c r="N495" s="33">
        <v>1</v>
      </c>
      <c r="O495" s="31">
        <f t="shared" si="51"/>
        <v>1</v>
      </c>
      <c r="P495" s="31">
        <v>3.589</v>
      </c>
      <c r="Q495" s="29">
        <f>IF(P495&lt;Benchmarks!C$5,0,IF(P495&lt;Benchmarks!D$5,1,IF(P495&lt;Benchmarks!E$5,2,IF(P495&lt;Benchmarks!F$5,3,IF(P495&lt;Benchmarks!G$5,4,IF(P495&lt;Benchmarks!H$5,5,6))))))</f>
        <v>0</v>
      </c>
      <c r="R495" s="33">
        <v>0.99635036499999996</v>
      </c>
      <c r="S495" s="31">
        <f t="shared" si="52"/>
        <v>0</v>
      </c>
      <c r="T495" s="31">
        <v>3.3809999999999998</v>
      </c>
      <c r="U495" s="29">
        <f>IF(T495&lt;Benchmarks!C$6,0,IF(T495&lt;Benchmarks!D$6,1,IF(T495&lt;Benchmarks!E$6,2,IF(T495&lt;Benchmarks!F$6,3,IF(T495&lt;Benchmarks!G$6,4,IF(T495&lt;Benchmarks!H$6,5,6))))))</f>
        <v>1</v>
      </c>
      <c r="V495" s="33">
        <v>0.98717948720000004</v>
      </c>
      <c r="W495" s="31">
        <f t="shared" si="53"/>
        <v>0.98717948720000004</v>
      </c>
      <c r="X495" s="31">
        <f t="shared" si="54"/>
        <v>4.9871794872000006</v>
      </c>
      <c r="Y495" s="29">
        <v>30</v>
      </c>
      <c r="Z495" s="33">
        <f t="shared" si="55"/>
        <v>0.16623931624000002</v>
      </c>
    </row>
    <row r="496" spans="1:26" x14ac:dyDescent="0.45">
      <c r="A496" s="28" t="s">
        <v>2086</v>
      </c>
      <c r="B496" s="27" t="s">
        <v>2087</v>
      </c>
      <c r="C496" s="27" t="s">
        <v>2088</v>
      </c>
      <c r="D496" s="31">
        <v>2.6360000000000001</v>
      </c>
      <c r="E496" s="32">
        <f>IF(D496&lt;Benchmarks!C$9,0,IF(D496&lt;Benchmarks!D$9,1,IF(D496&lt;Benchmarks!E$9,2,IF(D496&lt;Benchmarks!F$9,3,IF(D496&lt;Benchmarks!G$9,4,IF(D496&lt;Benchmarks!H$9,5,6))))))</f>
        <v>4</v>
      </c>
      <c r="F496" s="33">
        <v>0.53284671530000005</v>
      </c>
      <c r="G496" s="31">
        <f t="shared" si="49"/>
        <v>2.1313868612000002</v>
      </c>
      <c r="H496" s="31">
        <v>1.292</v>
      </c>
      <c r="I496" s="32">
        <f>IF(H496&lt;Benchmarks!C$8,0,IF(H496&lt;Benchmarks!D$8,1,IF(H496&lt;Benchmarks!E$8,2,IF(H496&lt;Benchmarks!F$8,3,IF(H496&lt;Benchmarks!G$8,4,IF(H496&lt;Benchmarks!H$8,5,6))))))</f>
        <v>5</v>
      </c>
      <c r="J496" s="33">
        <v>1</v>
      </c>
      <c r="K496" s="31">
        <f t="shared" si="50"/>
        <v>5</v>
      </c>
      <c r="L496" s="31">
        <v>0.74199999999999999</v>
      </c>
      <c r="M496" s="32">
        <f>IF(L496&lt;Benchmarks!C$7,0,IF(L496&lt;Benchmarks!D$7,1,IF(L496&lt;Benchmarks!E$7,2,IF(L496&lt;Benchmarks!F$7,3,IF(L496&lt;Benchmarks!G$7,4,IF(L496&lt;Benchmarks!H$7,5,6))))))</f>
        <v>5</v>
      </c>
      <c r="N496" s="33">
        <v>1</v>
      </c>
      <c r="O496" s="31">
        <f t="shared" si="51"/>
        <v>5</v>
      </c>
      <c r="P496" s="31">
        <v>4.6689999999999996</v>
      </c>
      <c r="Q496" s="29">
        <f>IF(P496&lt;Benchmarks!C$5,0,IF(P496&lt;Benchmarks!D$5,1,IF(P496&lt;Benchmarks!E$5,2,IF(P496&lt;Benchmarks!F$5,3,IF(P496&lt;Benchmarks!G$5,4,IF(P496&lt;Benchmarks!H$5,5,6))))))</f>
        <v>5</v>
      </c>
      <c r="R496" s="33">
        <v>0.97080291969999999</v>
      </c>
      <c r="S496" s="31">
        <f t="shared" si="52"/>
        <v>4.8540145985000001</v>
      </c>
      <c r="T496" s="31">
        <v>4.2770000000000001</v>
      </c>
      <c r="U496" s="29">
        <f>IF(T496&lt;Benchmarks!C$6,0,IF(T496&lt;Benchmarks!D$6,1,IF(T496&lt;Benchmarks!E$6,2,IF(T496&lt;Benchmarks!F$6,3,IF(T496&lt;Benchmarks!G$6,4,IF(T496&lt;Benchmarks!H$6,5,6))))))</f>
        <v>5</v>
      </c>
      <c r="V496" s="33">
        <v>0.9230769231</v>
      </c>
      <c r="W496" s="31">
        <f t="shared" si="53"/>
        <v>4.6153846155</v>
      </c>
      <c r="X496" s="31">
        <f t="shared" si="54"/>
        <v>21.600786075199998</v>
      </c>
      <c r="Y496" s="29">
        <v>30</v>
      </c>
      <c r="Z496" s="33">
        <f t="shared" si="55"/>
        <v>0.7200262025066666</v>
      </c>
    </row>
    <row r="497" spans="1:26" x14ac:dyDescent="0.45">
      <c r="A497" s="28" t="s">
        <v>1328</v>
      </c>
      <c r="B497" s="27" t="s">
        <v>1329</v>
      </c>
      <c r="C497" s="27" t="s">
        <v>1330</v>
      </c>
      <c r="D497" s="31">
        <v>2.37</v>
      </c>
      <c r="E497" s="32">
        <f>IF(D497&lt;Benchmarks!C$9,0,IF(D497&lt;Benchmarks!D$9,1,IF(D497&lt;Benchmarks!E$9,2,IF(D497&lt;Benchmarks!F$9,3,IF(D497&lt;Benchmarks!G$9,4,IF(D497&lt;Benchmarks!H$9,5,6))))))</f>
        <v>2</v>
      </c>
      <c r="F497" s="33">
        <v>0.81751824819999996</v>
      </c>
      <c r="G497" s="31">
        <f t="shared" si="49"/>
        <v>1.6350364963999999</v>
      </c>
      <c r="H497" s="31">
        <v>1.0920000000000001</v>
      </c>
      <c r="I497" s="32">
        <f>IF(H497&lt;Benchmarks!C$8,0,IF(H497&lt;Benchmarks!D$8,1,IF(H497&lt;Benchmarks!E$8,2,IF(H497&lt;Benchmarks!F$8,3,IF(H497&lt;Benchmarks!G$8,4,IF(H497&lt;Benchmarks!H$8,5,6))))))</f>
        <v>2</v>
      </c>
      <c r="J497" s="33">
        <v>1</v>
      </c>
      <c r="K497" s="31">
        <f t="shared" si="50"/>
        <v>2</v>
      </c>
      <c r="L497" s="31">
        <v>0.27600000000000002</v>
      </c>
      <c r="M497" s="32">
        <f>IF(L497&lt;Benchmarks!C$7,0,IF(L497&lt;Benchmarks!D$7,1,IF(L497&lt;Benchmarks!E$7,2,IF(L497&lt;Benchmarks!F$7,3,IF(L497&lt;Benchmarks!G$7,4,IF(L497&lt;Benchmarks!H$7,5,6))))))</f>
        <v>0</v>
      </c>
      <c r="N497" s="33">
        <v>1</v>
      </c>
      <c r="O497" s="31">
        <f t="shared" si="51"/>
        <v>0</v>
      </c>
      <c r="P497" s="31">
        <v>3.738</v>
      </c>
      <c r="Q497" s="29">
        <f>IF(P497&lt;Benchmarks!C$5,0,IF(P497&lt;Benchmarks!D$5,1,IF(P497&lt;Benchmarks!E$5,2,IF(P497&lt;Benchmarks!F$5,3,IF(P497&lt;Benchmarks!G$5,4,IF(P497&lt;Benchmarks!H$5,5,6))))))</f>
        <v>1</v>
      </c>
      <c r="R497" s="33">
        <v>0.2189781022</v>
      </c>
      <c r="S497" s="31">
        <f t="shared" si="52"/>
        <v>0.2189781022</v>
      </c>
      <c r="T497" s="31">
        <v>3.2090000000000001</v>
      </c>
      <c r="U497" s="29">
        <f>IF(T497&lt;Benchmarks!C$6,0,IF(T497&lt;Benchmarks!D$6,1,IF(T497&lt;Benchmarks!E$6,2,IF(T497&lt;Benchmarks!F$6,3,IF(T497&lt;Benchmarks!G$6,4,IF(T497&lt;Benchmarks!H$6,5,6))))))</f>
        <v>0</v>
      </c>
      <c r="V497" s="33">
        <v>5.1282051299999999E-2</v>
      </c>
      <c r="W497" s="31">
        <f t="shared" si="53"/>
        <v>0</v>
      </c>
      <c r="X497" s="31">
        <f t="shared" si="54"/>
        <v>3.8540145986000001</v>
      </c>
      <c r="Y497" s="29">
        <v>30</v>
      </c>
      <c r="Z497" s="33">
        <f t="shared" si="55"/>
        <v>0.12846715328666666</v>
      </c>
    </row>
    <row r="498" spans="1:26" x14ac:dyDescent="0.45">
      <c r="A498" s="28" t="s">
        <v>4672</v>
      </c>
      <c r="B498" s="27" t="s">
        <v>4673</v>
      </c>
      <c r="C498" s="27" t="s">
        <v>4674</v>
      </c>
      <c r="D498" s="31">
        <v>2.1890000000000001</v>
      </c>
      <c r="E498" s="32">
        <f>IF(D498&lt;Benchmarks!C$9,0,IF(D498&lt;Benchmarks!D$9,1,IF(D498&lt;Benchmarks!E$9,2,IF(D498&lt;Benchmarks!F$9,3,IF(D498&lt;Benchmarks!G$9,4,IF(D498&lt;Benchmarks!H$9,5,6))))))</f>
        <v>1</v>
      </c>
      <c r="F498" s="33">
        <v>0.4671532847</v>
      </c>
      <c r="G498" s="31">
        <f t="shared" si="49"/>
        <v>0.4671532847</v>
      </c>
      <c r="H498" s="31">
        <v>0.874</v>
      </c>
      <c r="I498" s="32">
        <f>IF(H498&lt;Benchmarks!C$8,0,IF(H498&lt;Benchmarks!D$8,1,IF(H498&lt;Benchmarks!E$8,2,IF(H498&lt;Benchmarks!F$8,3,IF(H498&lt;Benchmarks!G$8,4,IF(H498&lt;Benchmarks!H$8,5,6))))))</f>
        <v>0</v>
      </c>
      <c r="J498" s="33">
        <v>1</v>
      </c>
      <c r="K498" s="31">
        <f t="shared" si="50"/>
        <v>0</v>
      </c>
      <c r="L498" s="31">
        <v>0.39700000000000002</v>
      </c>
      <c r="M498" s="32">
        <f>IF(L498&lt;Benchmarks!C$7,0,IF(L498&lt;Benchmarks!D$7,1,IF(L498&lt;Benchmarks!E$7,2,IF(L498&lt;Benchmarks!F$7,3,IF(L498&lt;Benchmarks!G$7,4,IF(L498&lt;Benchmarks!H$7,5,6))))))</f>
        <v>2</v>
      </c>
      <c r="N498" s="33">
        <v>1</v>
      </c>
      <c r="O498" s="31">
        <f t="shared" si="51"/>
        <v>2</v>
      </c>
      <c r="P498" s="31">
        <v>3.46</v>
      </c>
      <c r="Q498" s="29">
        <f>IF(P498&lt;Benchmarks!C$5,0,IF(P498&lt;Benchmarks!D$5,1,IF(P498&lt;Benchmarks!E$5,2,IF(P498&lt;Benchmarks!F$5,3,IF(P498&lt;Benchmarks!G$5,4,IF(P498&lt;Benchmarks!H$5,5,6))))))</f>
        <v>0</v>
      </c>
      <c r="R498" s="33">
        <v>0.6605839416</v>
      </c>
      <c r="S498" s="31">
        <f t="shared" si="52"/>
        <v>0</v>
      </c>
      <c r="T498" s="31">
        <v>3.2549999999999999</v>
      </c>
      <c r="U498" s="29">
        <f>IF(T498&lt;Benchmarks!C$6,0,IF(T498&lt;Benchmarks!D$6,1,IF(T498&lt;Benchmarks!E$6,2,IF(T498&lt;Benchmarks!F$6,3,IF(T498&lt;Benchmarks!G$6,4,IF(T498&lt;Benchmarks!H$6,5,6))))))</f>
        <v>0</v>
      </c>
      <c r="V498" s="33">
        <v>0.37179487179999998</v>
      </c>
      <c r="W498" s="31">
        <f t="shared" si="53"/>
        <v>0</v>
      </c>
      <c r="X498" s="31">
        <f t="shared" si="54"/>
        <v>2.4671532847000002</v>
      </c>
      <c r="Y498" s="29">
        <v>30</v>
      </c>
      <c r="Z498" s="33">
        <f t="shared" si="55"/>
        <v>8.2238442823333341E-2</v>
      </c>
    </row>
    <row r="499" spans="1:26" x14ac:dyDescent="0.45">
      <c r="A499" s="28" t="s">
        <v>3471</v>
      </c>
      <c r="B499" s="27" t="s">
        <v>3472</v>
      </c>
      <c r="C499" s="27" t="s">
        <v>3473</v>
      </c>
      <c r="D499" s="31">
        <v>2.8109999999999999</v>
      </c>
      <c r="E499" s="32">
        <f>IF(D499&lt;Benchmarks!C$9,0,IF(D499&lt;Benchmarks!D$9,1,IF(D499&lt;Benchmarks!E$9,2,IF(D499&lt;Benchmarks!F$9,3,IF(D499&lt;Benchmarks!G$9,4,IF(D499&lt;Benchmarks!H$9,5,6))))))</f>
        <v>5</v>
      </c>
      <c r="F499" s="33">
        <v>0.92335766419999998</v>
      </c>
      <c r="G499" s="31">
        <f t="shared" si="49"/>
        <v>4.6167883209999996</v>
      </c>
      <c r="H499" s="31">
        <v>1.242</v>
      </c>
      <c r="I499" s="32">
        <f>IF(H499&lt;Benchmarks!C$8,0,IF(H499&lt;Benchmarks!D$8,1,IF(H499&lt;Benchmarks!E$8,2,IF(H499&lt;Benchmarks!F$8,3,IF(H499&lt;Benchmarks!G$8,4,IF(H499&lt;Benchmarks!H$8,5,6))))))</f>
        <v>5</v>
      </c>
      <c r="J499" s="33">
        <v>1</v>
      </c>
      <c r="K499" s="31">
        <f t="shared" si="50"/>
        <v>5</v>
      </c>
      <c r="L499" s="31">
        <v>0.224</v>
      </c>
      <c r="M499" s="32">
        <f>IF(L499&lt;Benchmarks!C$7,0,IF(L499&lt;Benchmarks!D$7,1,IF(L499&lt;Benchmarks!E$7,2,IF(L499&lt;Benchmarks!F$7,3,IF(L499&lt;Benchmarks!G$7,4,IF(L499&lt;Benchmarks!H$7,5,6))))))</f>
        <v>0</v>
      </c>
      <c r="N499" s="33">
        <v>1</v>
      </c>
      <c r="O499" s="31">
        <f t="shared" si="51"/>
        <v>0</v>
      </c>
      <c r="P499" s="31">
        <v>4.2770000000000001</v>
      </c>
      <c r="Q499" s="29">
        <f>IF(P499&lt;Benchmarks!C$5,0,IF(P499&lt;Benchmarks!D$5,1,IF(P499&lt;Benchmarks!E$5,2,IF(P499&lt;Benchmarks!F$5,3,IF(P499&lt;Benchmarks!G$5,4,IF(P499&lt;Benchmarks!H$5,5,6))))))</f>
        <v>4</v>
      </c>
      <c r="R499" s="33">
        <v>0.94890510949999995</v>
      </c>
      <c r="S499" s="31">
        <f t="shared" si="52"/>
        <v>3.7956204379999998</v>
      </c>
      <c r="T499" s="31">
        <v>3.855</v>
      </c>
      <c r="U499" s="29">
        <f>IF(T499&lt;Benchmarks!C$6,0,IF(T499&lt;Benchmarks!D$6,1,IF(T499&lt;Benchmarks!E$6,2,IF(T499&lt;Benchmarks!F$6,3,IF(T499&lt;Benchmarks!G$6,4,IF(T499&lt;Benchmarks!H$6,5,6))))))</f>
        <v>4</v>
      </c>
      <c r="V499" s="33">
        <v>0.89743589739999996</v>
      </c>
      <c r="W499" s="31">
        <f t="shared" si="53"/>
        <v>3.5897435895999998</v>
      </c>
      <c r="X499" s="31">
        <f t="shared" si="54"/>
        <v>17.002152348599999</v>
      </c>
      <c r="Y499" s="29">
        <v>30</v>
      </c>
      <c r="Z499" s="33">
        <f t="shared" si="55"/>
        <v>0.56673841161999994</v>
      </c>
    </row>
    <row r="500" spans="1:26" x14ac:dyDescent="0.45">
      <c r="A500" s="28" t="s">
        <v>3406</v>
      </c>
      <c r="B500" s="27" t="s">
        <v>3407</v>
      </c>
      <c r="C500" s="27" t="s">
        <v>3408</v>
      </c>
      <c r="D500" s="31">
        <v>3.0129999999999999</v>
      </c>
      <c r="E500" s="32">
        <f>IF(D500&lt;Benchmarks!C$9,0,IF(D500&lt;Benchmarks!D$9,1,IF(D500&lt;Benchmarks!E$9,2,IF(D500&lt;Benchmarks!F$9,3,IF(D500&lt;Benchmarks!G$9,4,IF(D500&lt;Benchmarks!H$9,5,6))))))</f>
        <v>5</v>
      </c>
      <c r="F500" s="33">
        <v>1</v>
      </c>
      <c r="G500" s="31">
        <f t="shared" si="49"/>
        <v>5</v>
      </c>
      <c r="H500" s="31">
        <v>0.84099999999999997</v>
      </c>
      <c r="I500" s="32">
        <f>IF(H500&lt;Benchmarks!C$8,0,IF(H500&lt;Benchmarks!D$8,1,IF(H500&lt;Benchmarks!E$8,2,IF(H500&lt;Benchmarks!F$8,3,IF(H500&lt;Benchmarks!G$8,4,IF(H500&lt;Benchmarks!H$8,5,6))))))</f>
        <v>0</v>
      </c>
      <c r="J500" s="33">
        <v>1</v>
      </c>
      <c r="K500" s="31">
        <f t="shared" si="50"/>
        <v>0</v>
      </c>
      <c r="L500" s="31">
        <v>0.59299999999999997</v>
      </c>
      <c r="M500" s="32">
        <f>IF(L500&lt;Benchmarks!C$7,0,IF(L500&lt;Benchmarks!D$7,1,IF(L500&lt;Benchmarks!E$7,2,IF(L500&lt;Benchmarks!F$7,3,IF(L500&lt;Benchmarks!G$7,4,IF(L500&lt;Benchmarks!H$7,5,6))))))</f>
        <v>5</v>
      </c>
      <c r="N500" s="33">
        <v>1</v>
      </c>
      <c r="O500" s="31">
        <f t="shared" si="51"/>
        <v>5</v>
      </c>
      <c r="P500" s="31">
        <v>4.4470000000000001</v>
      </c>
      <c r="Q500" s="29">
        <f>IF(P500&lt;Benchmarks!C$5,0,IF(P500&lt;Benchmarks!D$5,1,IF(P500&lt;Benchmarks!E$5,2,IF(P500&lt;Benchmarks!F$5,3,IF(P500&lt;Benchmarks!G$5,4,IF(P500&lt;Benchmarks!H$5,5,6))))))</f>
        <v>5</v>
      </c>
      <c r="R500" s="33">
        <v>1</v>
      </c>
      <c r="S500" s="31">
        <f t="shared" si="52"/>
        <v>5</v>
      </c>
      <c r="T500" s="31">
        <v>4.5289999999999999</v>
      </c>
      <c r="U500" s="29">
        <f>IF(T500&lt;Benchmarks!C$6,0,IF(T500&lt;Benchmarks!D$6,1,IF(T500&lt;Benchmarks!E$6,2,IF(T500&lt;Benchmarks!F$6,3,IF(T500&lt;Benchmarks!G$6,4,IF(T500&lt;Benchmarks!H$6,5,6))))))</f>
        <v>6</v>
      </c>
      <c r="V500" s="33">
        <v>1</v>
      </c>
      <c r="W500" s="31">
        <f t="shared" si="53"/>
        <v>6</v>
      </c>
      <c r="X500" s="31">
        <f t="shared" si="54"/>
        <v>21</v>
      </c>
      <c r="Y500" s="29">
        <v>30</v>
      </c>
      <c r="Z500" s="33">
        <f t="shared" si="55"/>
        <v>0.7</v>
      </c>
    </row>
    <row r="501" spans="1:26" x14ac:dyDescent="0.45">
      <c r="A501" s="28" t="s">
        <v>3982</v>
      </c>
      <c r="B501" s="27" t="s">
        <v>3983</v>
      </c>
      <c r="C501" s="27" t="s">
        <v>3984</v>
      </c>
      <c r="D501" s="31">
        <v>2.4020000000000001</v>
      </c>
      <c r="E501" s="32">
        <f>IF(D501&lt;Benchmarks!C$9,0,IF(D501&lt;Benchmarks!D$9,1,IF(D501&lt;Benchmarks!E$9,2,IF(D501&lt;Benchmarks!F$9,3,IF(D501&lt;Benchmarks!G$9,4,IF(D501&lt;Benchmarks!H$9,5,6))))))</f>
        <v>2</v>
      </c>
      <c r="F501" s="33">
        <v>0.79562043800000004</v>
      </c>
      <c r="G501" s="31">
        <f t="shared" si="49"/>
        <v>1.5912408760000001</v>
      </c>
      <c r="H501" s="31">
        <v>1.0529999999999999</v>
      </c>
      <c r="I501" s="32">
        <f>IF(H501&lt;Benchmarks!C$8,0,IF(H501&lt;Benchmarks!D$8,1,IF(H501&lt;Benchmarks!E$8,2,IF(H501&lt;Benchmarks!F$8,3,IF(H501&lt;Benchmarks!G$8,4,IF(H501&lt;Benchmarks!H$8,5,6))))))</f>
        <v>2</v>
      </c>
      <c r="J501" s="33">
        <v>1</v>
      </c>
      <c r="K501" s="31">
        <f t="shared" si="50"/>
        <v>2</v>
      </c>
      <c r="L501" s="31">
        <v>0.309</v>
      </c>
      <c r="M501" s="32">
        <f>IF(L501&lt;Benchmarks!C$7,0,IF(L501&lt;Benchmarks!D$7,1,IF(L501&lt;Benchmarks!E$7,2,IF(L501&lt;Benchmarks!F$7,3,IF(L501&lt;Benchmarks!G$7,4,IF(L501&lt;Benchmarks!H$7,5,6))))))</f>
        <v>0</v>
      </c>
      <c r="N501" s="33">
        <v>1</v>
      </c>
      <c r="O501" s="31">
        <f t="shared" si="51"/>
        <v>0</v>
      </c>
      <c r="P501" s="31">
        <v>3.7639999999999998</v>
      </c>
      <c r="Q501" s="29">
        <f>IF(P501&lt;Benchmarks!C$5,0,IF(P501&lt;Benchmarks!D$5,1,IF(P501&lt;Benchmarks!E$5,2,IF(P501&lt;Benchmarks!F$5,3,IF(P501&lt;Benchmarks!G$5,4,IF(P501&lt;Benchmarks!H$5,5,6))))))</f>
        <v>1</v>
      </c>
      <c r="R501" s="33">
        <v>0.87591240879999999</v>
      </c>
      <c r="S501" s="31">
        <f t="shared" si="52"/>
        <v>0.87591240879999999</v>
      </c>
      <c r="T501" s="31">
        <v>3.4780000000000002</v>
      </c>
      <c r="U501" s="29">
        <f>IF(T501&lt;Benchmarks!C$6,0,IF(T501&lt;Benchmarks!D$6,1,IF(T501&lt;Benchmarks!E$6,2,IF(T501&lt;Benchmarks!F$6,3,IF(T501&lt;Benchmarks!G$6,4,IF(T501&lt;Benchmarks!H$6,5,6))))))</f>
        <v>2</v>
      </c>
      <c r="V501" s="33">
        <v>0.75641025640000004</v>
      </c>
      <c r="W501" s="31">
        <f t="shared" si="53"/>
        <v>1.5128205128000001</v>
      </c>
      <c r="X501" s="31">
        <f t="shared" si="54"/>
        <v>5.9799737975999996</v>
      </c>
      <c r="Y501" s="29">
        <v>30</v>
      </c>
      <c r="Z501" s="33">
        <f t="shared" si="55"/>
        <v>0.19933245991999998</v>
      </c>
    </row>
    <row r="502" spans="1:26" x14ac:dyDescent="0.45">
      <c r="A502" s="28" t="s">
        <v>3677</v>
      </c>
      <c r="B502" s="27" t="s">
        <v>3678</v>
      </c>
      <c r="C502" s="27" t="s">
        <v>3679</v>
      </c>
      <c r="D502" s="31">
        <v>2.661</v>
      </c>
      <c r="E502" s="32">
        <f>IF(D502&lt;Benchmarks!C$9,0,IF(D502&lt;Benchmarks!D$9,1,IF(D502&lt;Benchmarks!E$9,2,IF(D502&lt;Benchmarks!F$9,3,IF(D502&lt;Benchmarks!G$9,4,IF(D502&lt;Benchmarks!H$9,5,6))))))</f>
        <v>4</v>
      </c>
      <c r="F502" s="33">
        <v>0.67518248179999996</v>
      </c>
      <c r="G502" s="31">
        <f t="shared" si="49"/>
        <v>2.7007299271999998</v>
      </c>
      <c r="H502" s="31">
        <v>1.1839999999999999</v>
      </c>
      <c r="I502" s="32">
        <f>IF(H502&lt;Benchmarks!C$8,0,IF(H502&lt;Benchmarks!D$8,1,IF(H502&lt;Benchmarks!E$8,2,IF(H502&lt;Benchmarks!F$8,3,IF(H502&lt;Benchmarks!G$8,4,IF(H502&lt;Benchmarks!H$8,5,6))))))</f>
        <v>4</v>
      </c>
      <c r="J502" s="33">
        <v>1</v>
      </c>
      <c r="K502" s="31">
        <f t="shared" si="50"/>
        <v>4</v>
      </c>
      <c r="L502" s="31">
        <v>0.38200000000000001</v>
      </c>
      <c r="M502" s="32">
        <f>IF(L502&lt;Benchmarks!C$7,0,IF(L502&lt;Benchmarks!D$7,1,IF(L502&lt;Benchmarks!E$7,2,IF(L502&lt;Benchmarks!F$7,3,IF(L502&lt;Benchmarks!G$7,4,IF(L502&lt;Benchmarks!H$7,5,6))))))</f>
        <v>2</v>
      </c>
      <c r="N502" s="33">
        <v>1</v>
      </c>
      <c r="O502" s="31">
        <f t="shared" si="51"/>
        <v>2</v>
      </c>
      <c r="P502" s="31">
        <v>4.2270000000000003</v>
      </c>
      <c r="Q502" s="29">
        <f>IF(P502&lt;Benchmarks!C$5,0,IF(P502&lt;Benchmarks!D$5,1,IF(P502&lt;Benchmarks!E$5,2,IF(P502&lt;Benchmarks!F$5,3,IF(P502&lt;Benchmarks!G$5,4,IF(P502&lt;Benchmarks!H$5,5,6))))))</f>
        <v>4</v>
      </c>
      <c r="R502" s="33">
        <v>0.76277372259999998</v>
      </c>
      <c r="S502" s="31">
        <f t="shared" si="52"/>
        <v>3.0510948903999999</v>
      </c>
      <c r="T502" s="31">
        <v>3.6930000000000001</v>
      </c>
      <c r="U502" s="29">
        <f>IF(T502&lt;Benchmarks!C$6,0,IF(T502&lt;Benchmarks!D$6,1,IF(T502&lt;Benchmarks!E$6,2,IF(T502&lt;Benchmarks!F$6,3,IF(T502&lt;Benchmarks!G$6,4,IF(T502&lt;Benchmarks!H$6,5,6))))))</f>
        <v>3</v>
      </c>
      <c r="V502" s="33">
        <v>0.48717948719999998</v>
      </c>
      <c r="W502" s="31">
        <f t="shared" si="53"/>
        <v>1.4615384616</v>
      </c>
      <c r="X502" s="31">
        <f t="shared" si="54"/>
        <v>13.213363279199999</v>
      </c>
      <c r="Y502" s="29">
        <v>30</v>
      </c>
      <c r="Z502" s="33">
        <f t="shared" si="55"/>
        <v>0.44044544263999996</v>
      </c>
    </row>
    <row r="503" spans="1:26" x14ac:dyDescent="0.45">
      <c r="A503" s="28" t="s">
        <v>1333</v>
      </c>
      <c r="B503" s="27" t="s">
        <v>1334</v>
      </c>
      <c r="C503" s="27" t="s">
        <v>1335</v>
      </c>
      <c r="D503" s="31">
        <v>2.7320000000000002</v>
      </c>
      <c r="E503" s="32">
        <f>IF(D503&lt;Benchmarks!C$9,0,IF(D503&lt;Benchmarks!D$9,1,IF(D503&lt;Benchmarks!E$9,2,IF(D503&lt;Benchmarks!F$9,3,IF(D503&lt;Benchmarks!G$9,4,IF(D503&lt;Benchmarks!H$9,5,6))))))</f>
        <v>5</v>
      </c>
      <c r="F503" s="33">
        <v>0.89781021900000002</v>
      </c>
      <c r="G503" s="31">
        <f t="shared" si="49"/>
        <v>4.4890510949999998</v>
      </c>
      <c r="H503" s="31">
        <v>0.86</v>
      </c>
      <c r="I503" s="32">
        <f>IF(H503&lt;Benchmarks!C$8,0,IF(H503&lt;Benchmarks!D$8,1,IF(H503&lt;Benchmarks!E$8,2,IF(H503&lt;Benchmarks!F$8,3,IF(H503&lt;Benchmarks!G$8,4,IF(H503&lt;Benchmarks!H$8,5,6))))))</f>
        <v>0</v>
      </c>
      <c r="J503" s="33">
        <v>1</v>
      </c>
      <c r="K503" s="31">
        <f t="shared" si="50"/>
        <v>0</v>
      </c>
      <c r="L503" s="31">
        <v>0.46300000000000002</v>
      </c>
      <c r="M503" s="32">
        <f>IF(L503&lt;Benchmarks!C$7,0,IF(L503&lt;Benchmarks!D$7,1,IF(L503&lt;Benchmarks!E$7,2,IF(L503&lt;Benchmarks!F$7,3,IF(L503&lt;Benchmarks!G$7,4,IF(L503&lt;Benchmarks!H$7,5,6))))))</f>
        <v>4</v>
      </c>
      <c r="N503" s="33">
        <v>1</v>
      </c>
      <c r="O503" s="31">
        <f t="shared" si="51"/>
        <v>4</v>
      </c>
      <c r="P503" s="31">
        <v>4.056</v>
      </c>
      <c r="Q503" s="29">
        <f>IF(P503&lt;Benchmarks!C$5,0,IF(P503&lt;Benchmarks!D$5,1,IF(P503&lt;Benchmarks!E$5,2,IF(P503&lt;Benchmarks!F$5,3,IF(P503&lt;Benchmarks!G$5,4,IF(P503&lt;Benchmarks!H$5,5,6))))))</f>
        <v>3</v>
      </c>
      <c r="R503" s="33">
        <v>0.76277372259999998</v>
      </c>
      <c r="S503" s="31">
        <f t="shared" si="52"/>
        <v>2.2883211677999999</v>
      </c>
      <c r="T503" s="31">
        <v>3.8239999999999998</v>
      </c>
      <c r="U503" s="29">
        <f>IF(T503&lt;Benchmarks!C$6,0,IF(T503&lt;Benchmarks!D$6,1,IF(T503&lt;Benchmarks!E$6,2,IF(T503&lt;Benchmarks!F$6,3,IF(T503&lt;Benchmarks!G$6,4,IF(T503&lt;Benchmarks!H$6,5,6))))))</f>
        <v>4</v>
      </c>
      <c r="V503" s="33">
        <v>0.56410256410000004</v>
      </c>
      <c r="W503" s="31">
        <f t="shared" si="53"/>
        <v>2.2564102564000001</v>
      </c>
      <c r="X503" s="31">
        <f t="shared" si="54"/>
        <v>13.033782519199999</v>
      </c>
      <c r="Y503" s="29">
        <v>30</v>
      </c>
      <c r="Z503" s="33">
        <f t="shared" si="55"/>
        <v>0.43445941730666665</v>
      </c>
    </row>
    <row r="504" spans="1:26" x14ac:dyDescent="0.45">
      <c r="A504" s="28" t="s">
        <v>2954</v>
      </c>
      <c r="B504" s="27" t="s">
        <v>2955</v>
      </c>
      <c r="C504" s="27" t="s">
        <v>2956</v>
      </c>
      <c r="D504" s="31">
        <v>1.972</v>
      </c>
      <c r="E504" s="32">
        <f>IF(D504&lt;Benchmarks!C$9,0,IF(D504&lt;Benchmarks!D$9,1,IF(D504&lt;Benchmarks!E$9,2,IF(D504&lt;Benchmarks!F$9,3,IF(D504&lt;Benchmarks!G$9,4,IF(D504&lt;Benchmarks!H$9,5,6))))))</f>
        <v>0</v>
      </c>
      <c r="F504" s="33">
        <v>0.93795620440000005</v>
      </c>
      <c r="G504" s="31">
        <f t="shared" si="49"/>
        <v>0</v>
      </c>
      <c r="H504" s="31">
        <v>1.016</v>
      </c>
      <c r="I504" s="32">
        <f>IF(H504&lt;Benchmarks!C$8,0,IF(H504&lt;Benchmarks!D$8,1,IF(H504&lt;Benchmarks!E$8,2,IF(H504&lt;Benchmarks!F$8,3,IF(H504&lt;Benchmarks!G$8,4,IF(H504&lt;Benchmarks!H$8,5,6))))))</f>
        <v>1</v>
      </c>
      <c r="J504" s="33">
        <v>1</v>
      </c>
      <c r="K504" s="31">
        <f t="shared" si="50"/>
        <v>1</v>
      </c>
      <c r="L504" s="31">
        <v>0.25700000000000001</v>
      </c>
      <c r="M504" s="32">
        <f>IF(L504&lt;Benchmarks!C$7,0,IF(L504&lt;Benchmarks!D$7,1,IF(L504&lt;Benchmarks!E$7,2,IF(L504&lt;Benchmarks!F$7,3,IF(L504&lt;Benchmarks!G$7,4,IF(L504&lt;Benchmarks!H$7,5,6))))))</f>
        <v>0</v>
      </c>
      <c r="N504" s="33">
        <v>1</v>
      </c>
      <c r="O504" s="31">
        <f t="shared" si="51"/>
        <v>0</v>
      </c>
      <c r="P504" s="31">
        <v>3.2450000000000001</v>
      </c>
      <c r="Q504" s="29">
        <f>IF(P504&lt;Benchmarks!C$5,0,IF(P504&lt;Benchmarks!D$5,1,IF(P504&lt;Benchmarks!E$5,2,IF(P504&lt;Benchmarks!F$5,3,IF(P504&lt;Benchmarks!G$5,4,IF(P504&lt;Benchmarks!H$5,5,6))))))</f>
        <v>0</v>
      </c>
      <c r="R504" s="33">
        <v>1</v>
      </c>
      <c r="S504" s="31">
        <f t="shared" si="52"/>
        <v>0</v>
      </c>
      <c r="T504" s="31">
        <v>3.113</v>
      </c>
      <c r="U504" s="29">
        <f>IF(T504&lt;Benchmarks!C$6,0,IF(T504&lt;Benchmarks!D$6,1,IF(T504&lt;Benchmarks!E$6,2,IF(T504&lt;Benchmarks!F$6,3,IF(T504&lt;Benchmarks!G$6,4,IF(T504&lt;Benchmarks!H$6,5,6))))))</f>
        <v>0</v>
      </c>
      <c r="V504" s="33">
        <v>1</v>
      </c>
      <c r="W504" s="31">
        <f t="shared" si="53"/>
        <v>0</v>
      </c>
      <c r="X504" s="31">
        <f t="shared" si="54"/>
        <v>1</v>
      </c>
      <c r="Y504" s="29">
        <v>30</v>
      </c>
      <c r="Z504" s="33">
        <f t="shared" si="55"/>
        <v>3.3333333333333333E-2</v>
      </c>
    </row>
    <row r="505" spans="1:26" x14ac:dyDescent="0.45">
      <c r="A505" s="28" t="s">
        <v>3742</v>
      </c>
      <c r="B505" s="27" t="s">
        <v>3743</v>
      </c>
      <c r="C505" s="27" t="s">
        <v>3744</v>
      </c>
      <c r="D505" s="31">
        <v>2.6819999999999999</v>
      </c>
      <c r="E505" s="32">
        <f>IF(D505&lt;Benchmarks!C$9,0,IF(D505&lt;Benchmarks!D$9,1,IF(D505&lt;Benchmarks!E$9,2,IF(D505&lt;Benchmarks!F$9,3,IF(D505&lt;Benchmarks!G$9,4,IF(D505&lt;Benchmarks!H$9,5,6))))))</f>
        <v>4</v>
      </c>
      <c r="F505" s="33">
        <v>0.80656934309999995</v>
      </c>
      <c r="G505" s="31">
        <f t="shared" si="49"/>
        <v>3.2262773723999998</v>
      </c>
      <c r="H505" s="31">
        <v>1.056</v>
      </c>
      <c r="I505" s="32">
        <f>IF(H505&lt;Benchmarks!C$8,0,IF(H505&lt;Benchmarks!D$8,1,IF(H505&lt;Benchmarks!E$8,2,IF(H505&lt;Benchmarks!F$8,3,IF(H505&lt;Benchmarks!G$8,4,IF(H505&lt;Benchmarks!H$8,5,6))))))</f>
        <v>2</v>
      </c>
      <c r="J505" s="33">
        <v>1</v>
      </c>
      <c r="K505" s="31">
        <f t="shared" si="50"/>
        <v>2</v>
      </c>
      <c r="L505" s="31">
        <v>0.38600000000000001</v>
      </c>
      <c r="M505" s="32">
        <f>IF(L505&lt;Benchmarks!C$7,0,IF(L505&lt;Benchmarks!D$7,1,IF(L505&lt;Benchmarks!E$7,2,IF(L505&lt;Benchmarks!F$7,3,IF(L505&lt;Benchmarks!G$7,4,IF(L505&lt;Benchmarks!H$7,5,6))))))</f>
        <v>2</v>
      </c>
      <c r="N505" s="33">
        <v>1</v>
      </c>
      <c r="O505" s="31">
        <f t="shared" si="51"/>
        <v>2</v>
      </c>
      <c r="P505" s="31">
        <v>4.1239999999999997</v>
      </c>
      <c r="Q505" s="29">
        <f>IF(P505&lt;Benchmarks!C$5,0,IF(P505&lt;Benchmarks!D$5,1,IF(P505&lt;Benchmarks!E$5,2,IF(P505&lt;Benchmarks!F$5,3,IF(P505&lt;Benchmarks!G$5,4,IF(P505&lt;Benchmarks!H$5,5,6))))))</f>
        <v>4</v>
      </c>
      <c r="R505" s="33">
        <v>0.64598540149999994</v>
      </c>
      <c r="S505" s="31">
        <f t="shared" si="52"/>
        <v>2.5839416059999998</v>
      </c>
      <c r="T505" s="31">
        <v>3.8540000000000001</v>
      </c>
      <c r="U505" s="29">
        <f>IF(T505&lt;Benchmarks!C$6,0,IF(T505&lt;Benchmarks!D$6,1,IF(T505&lt;Benchmarks!E$6,2,IF(T505&lt;Benchmarks!F$6,3,IF(T505&lt;Benchmarks!G$6,4,IF(T505&lt;Benchmarks!H$6,5,6))))))</f>
        <v>4</v>
      </c>
      <c r="V505" s="33">
        <v>0.5</v>
      </c>
      <c r="W505" s="31">
        <f t="shared" si="53"/>
        <v>2</v>
      </c>
      <c r="X505" s="31">
        <f t="shared" si="54"/>
        <v>11.8102189784</v>
      </c>
      <c r="Y505" s="29">
        <v>30</v>
      </c>
      <c r="Z505" s="33">
        <f t="shared" si="55"/>
        <v>0.39367396594666665</v>
      </c>
    </row>
    <row r="506" spans="1:26" x14ac:dyDescent="0.45">
      <c r="A506" s="28" t="s">
        <v>2458</v>
      </c>
      <c r="B506" s="27" t="s">
        <v>2459</v>
      </c>
      <c r="C506" s="27" t="s">
        <v>2460</v>
      </c>
      <c r="D506" s="31">
        <v>2.1539999999999999</v>
      </c>
      <c r="E506" s="32">
        <f>IF(D506&lt;Benchmarks!C$9,0,IF(D506&lt;Benchmarks!D$9,1,IF(D506&lt;Benchmarks!E$9,2,IF(D506&lt;Benchmarks!F$9,3,IF(D506&lt;Benchmarks!G$9,4,IF(D506&lt;Benchmarks!H$9,5,6))))))</f>
        <v>0</v>
      </c>
      <c r="F506" s="33">
        <v>0.1861313869</v>
      </c>
      <c r="G506" s="31">
        <f t="shared" si="49"/>
        <v>0</v>
      </c>
      <c r="H506" s="31">
        <v>1.377</v>
      </c>
      <c r="I506" s="32">
        <f>IF(H506&lt;Benchmarks!C$8,0,IF(H506&lt;Benchmarks!D$8,1,IF(H506&lt;Benchmarks!E$8,2,IF(H506&lt;Benchmarks!F$8,3,IF(H506&lt;Benchmarks!G$8,4,IF(H506&lt;Benchmarks!H$8,5,6))))))</f>
        <v>5</v>
      </c>
      <c r="J506" s="33">
        <v>1</v>
      </c>
      <c r="K506" s="31">
        <f t="shared" si="50"/>
        <v>5</v>
      </c>
      <c r="L506" s="31">
        <v>0.223</v>
      </c>
      <c r="M506" s="32">
        <f>IF(L506&lt;Benchmarks!C$7,0,IF(L506&lt;Benchmarks!D$7,1,IF(L506&lt;Benchmarks!E$7,2,IF(L506&lt;Benchmarks!F$7,3,IF(L506&lt;Benchmarks!G$7,4,IF(L506&lt;Benchmarks!H$7,5,6))))))</f>
        <v>0</v>
      </c>
      <c r="N506" s="33">
        <v>1</v>
      </c>
      <c r="O506" s="31">
        <f t="shared" si="51"/>
        <v>0</v>
      </c>
      <c r="P506" s="31">
        <v>3.754</v>
      </c>
      <c r="Q506" s="29">
        <f>IF(P506&lt;Benchmarks!C$5,0,IF(P506&lt;Benchmarks!D$5,1,IF(P506&lt;Benchmarks!E$5,2,IF(P506&lt;Benchmarks!F$5,3,IF(P506&lt;Benchmarks!G$5,4,IF(P506&lt;Benchmarks!H$5,5,6))))))</f>
        <v>1</v>
      </c>
      <c r="R506" s="33">
        <v>0.86131386860000003</v>
      </c>
      <c r="S506" s="31">
        <f t="shared" si="52"/>
        <v>0.86131386860000003</v>
      </c>
      <c r="T506" s="31">
        <v>3.3319999999999999</v>
      </c>
      <c r="U506" s="29">
        <f>IF(T506&lt;Benchmarks!C$6,0,IF(T506&lt;Benchmarks!D$6,1,IF(T506&lt;Benchmarks!E$6,2,IF(T506&lt;Benchmarks!F$6,3,IF(T506&lt;Benchmarks!G$6,4,IF(T506&lt;Benchmarks!H$6,5,6))))))</f>
        <v>1</v>
      </c>
      <c r="V506" s="33">
        <v>0.55128205129999996</v>
      </c>
      <c r="W506" s="31">
        <f t="shared" si="53"/>
        <v>0.55128205129999996</v>
      </c>
      <c r="X506" s="31">
        <f t="shared" si="54"/>
        <v>6.4125959199000002</v>
      </c>
      <c r="Y506" s="29">
        <v>30</v>
      </c>
      <c r="Z506" s="33">
        <f t="shared" si="55"/>
        <v>0.21375319733000001</v>
      </c>
    </row>
    <row r="507" spans="1:26" x14ac:dyDescent="0.45">
      <c r="A507" s="28" t="s">
        <v>876</v>
      </c>
      <c r="B507" s="27" t="s">
        <v>877</v>
      </c>
      <c r="C507" s="27" t="s">
        <v>878</v>
      </c>
      <c r="D507" s="31">
        <v>2.4540000000000002</v>
      </c>
      <c r="E507" s="32">
        <f>IF(D507&lt;Benchmarks!C$9,0,IF(D507&lt;Benchmarks!D$9,1,IF(D507&lt;Benchmarks!E$9,2,IF(D507&lt;Benchmarks!F$9,3,IF(D507&lt;Benchmarks!G$9,4,IF(D507&lt;Benchmarks!H$9,5,6))))))</f>
        <v>3</v>
      </c>
      <c r="F507" s="33">
        <v>0.50364963500000004</v>
      </c>
      <c r="G507" s="31">
        <f t="shared" si="49"/>
        <v>1.5109489050000002</v>
      </c>
      <c r="H507" s="31">
        <v>0.95199999999999996</v>
      </c>
      <c r="I507" s="32">
        <f>IF(H507&lt;Benchmarks!C$8,0,IF(H507&lt;Benchmarks!D$8,1,IF(H507&lt;Benchmarks!E$8,2,IF(H507&lt;Benchmarks!F$8,3,IF(H507&lt;Benchmarks!G$8,4,IF(H507&lt;Benchmarks!H$8,5,6))))))</f>
        <v>0</v>
      </c>
      <c r="J507" s="33">
        <v>1</v>
      </c>
      <c r="K507" s="31">
        <f t="shared" si="50"/>
        <v>0</v>
      </c>
      <c r="L507" s="31">
        <v>0.47499999999999998</v>
      </c>
      <c r="M507" s="32">
        <f>IF(L507&lt;Benchmarks!C$7,0,IF(L507&lt;Benchmarks!D$7,1,IF(L507&lt;Benchmarks!E$7,2,IF(L507&lt;Benchmarks!F$7,3,IF(L507&lt;Benchmarks!G$7,4,IF(L507&lt;Benchmarks!H$7,5,6))))))</f>
        <v>4</v>
      </c>
      <c r="N507" s="33">
        <v>1</v>
      </c>
      <c r="O507" s="31">
        <f t="shared" si="51"/>
        <v>4</v>
      </c>
      <c r="P507" s="31">
        <v>3.8820000000000001</v>
      </c>
      <c r="Q507" s="29">
        <f>IF(P507&lt;Benchmarks!C$5,0,IF(P507&lt;Benchmarks!D$5,1,IF(P507&lt;Benchmarks!E$5,2,IF(P507&lt;Benchmarks!F$5,3,IF(P507&lt;Benchmarks!G$5,4,IF(P507&lt;Benchmarks!H$5,5,6))))))</f>
        <v>2</v>
      </c>
      <c r="R507" s="33">
        <v>0.89781021900000002</v>
      </c>
      <c r="S507" s="31">
        <f t="shared" si="52"/>
        <v>1.795620438</v>
      </c>
      <c r="T507" s="31">
        <v>3.7029999999999998</v>
      </c>
      <c r="U507" s="29">
        <f>IF(T507&lt;Benchmarks!C$6,0,IF(T507&lt;Benchmarks!D$6,1,IF(T507&lt;Benchmarks!E$6,2,IF(T507&lt;Benchmarks!F$6,3,IF(T507&lt;Benchmarks!G$6,4,IF(T507&lt;Benchmarks!H$6,5,6))))))</f>
        <v>3</v>
      </c>
      <c r="V507" s="33">
        <v>0.79487179490000004</v>
      </c>
      <c r="W507" s="31">
        <f t="shared" si="53"/>
        <v>2.3846153847</v>
      </c>
      <c r="X507" s="31">
        <f t="shared" si="54"/>
        <v>9.6911847277000014</v>
      </c>
      <c r="Y507" s="29">
        <v>30</v>
      </c>
      <c r="Z507" s="33">
        <f t="shared" si="55"/>
        <v>0.32303949092333339</v>
      </c>
    </row>
    <row r="508" spans="1:26" x14ac:dyDescent="0.45">
      <c r="A508" s="28" t="s">
        <v>1757</v>
      </c>
      <c r="B508" s="27" t="s">
        <v>1758</v>
      </c>
      <c r="C508" s="27" t="s">
        <v>1759</v>
      </c>
      <c r="D508" s="31">
        <v>2.4350000000000001</v>
      </c>
      <c r="E508" s="32">
        <f>IF(D508&lt;Benchmarks!C$9,0,IF(D508&lt;Benchmarks!D$9,1,IF(D508&lt;Benchmarks!E$9,2,IF(D508&lt;Benchmarks!F$9,3,IF(D508&lt;Benchmarks!G$9,4,IF(D508&lt;Benchmarks!H$9,5,6))))))</f>
        <v>2</v>
      </c>
      <c r="F508" s="33">
        <v>0.62408759120000001</v>
      </c>
      <c r="G508" s="31">
        <f t="shared" si="49"/>
        <v>1.2481751824</v>
      </c>
      <c r="H508" s="31">
        <v>1.2170000000000001</v>
      </c>
      <c r="I508" s="32">
        <f>IF(H508&lt;Benchmarks!C$8,0,IF(H508&lt;Benchmarks!D$8,1,IF(H508&lt;Benchmarks!E$8,2,IF(H508&lt;Benchmarks!F$8,3,IF(H508&lt;Benchmarks!G$8,4,IF(H508&lt;Benchmarks!H$8,5,6))))))</f>
        <v>4</v>
      </c>
      <c r="J508" s="33">
        <v>1</v>
      </c>
      <c r="K508" s="31">
        <f t="shared" si="50"/>
        <v>4</v>
      </c>
      <c r="L508" s="31">
        <v>0.34799999999999998</v>
      </c>
      <c r="M508" s="32">
        <f>IF(L508&lt;Benchmarks!C$7,0,IF(L508&lt;Benchmarks!D$7,1,IF(L508&lt;Benchmarks!E$7,2,IF(L508&lt;Benchmarks!F$7,3,IF(L508&lt;Benchmarks!G$7,4,IF(L508&lt;Benchmarks!H$7,5,6))))))</f>
        <v>1</v>
      </c>
      <c r="N508" s="33">
        <v>1</v>
      </c>
      <c r="O508" s="31">
        <f t="shared" si="51"/>
        <v>1</v>
      </c>
      <c r="P508" s="31">
        <v>3.9990000000000001</v>
      </c>
      <c r="Q508" s="29">
        <f>IF(P508&lt;Benchmarks!C$5,0,IF(P508&lt;Benchmarks!D$5,1,IF(P508&lt;Benchmarks!E$5,2,IF(P508&lt;Benchmarks!F$5,3,IF(P508&lt;Benchmarks!G$5,4,IF(P508&lt;Benchmarks!H$5,5,6))))))</f>
        <v>3</v>
      </c>
      <c r="R508" s="33">
        <v>1</v>
      </c>
      <c r="S508" s="31">
        <f t="shared" si="52"/>
        <v>3</v>
      </c>
      <c r="T508" s="31">
        <v>3.7389999999999999</v>
      </c>
      <c r="U508" s="29">
        <f>IF(T508&lt;Benchmarks!C$6,0,IF(T508&lt;Benchmarks!D$6,1,IF(T508&lt;Benchmarks!E$6,2,IF(T508&lt;Benchmarks!F$6,3,IF(T508&lt;Benchmarks!G$6,4,IF(T508&lt;Benchmarks!H$6,5,6))))))</f>
        <v>4</v>
      </c>
      <c r="V508" s="33">
        <v>1</v>
      </c>
      <c r="W508" s="31">
        <f t="shared" si="53"/>
        <v>4</v>
      </c>
      <c r="X508" s="31">
        <f t="shared" si="54"/>
        <v>13.248175182400001</v>
      </c>
      <c r="Y508" s="29">
        <v>30</v>
      </c>
      <c r="Z508" s="33">
        <f t="shared" si="55"/>
        <v>0.44160583941333337</v>
      </c>
    </row>
    <row r="509" spans="1:26" x14ac:dyDescent="0.45">
      <c r="A509" s="28" t="s">
        <v>1358</v>
      </c>
      <c r="B509" s="27" t="s">
        <v>1359</v>
      </c>
      <c r="C509" s="27" t="s">
        <v>1360</v>
      </c>
      <c r="D509" s="31">
        <v>2.319</v>
      </c>
      <c r="E509" s="32">
        <f>IF(D509&lt;Benchmarks!C$9,0,IF(D509&lt;Benchmarks!D$9,1,IF(D509&lt;Benchmarks!E$9,2,IF(D509&lt;Benchmarks!F$9,3,IF(D509&lt;Benchmarks!G$9,4,IF(D509&lt;Benchmarks!H$9,5,6))))))</f>
        <v>1</v>
      </c>
      <c r="F509" s="33">
        <v>0.46350364960000001</v>
      </c>
      <c r="G509" s="31">
        <f t="shared" si="49"/>
        <v>0.46350364960000001</v>
      </c>
      <c r="H509" s="31">
        <v>0.91800000000000004</v>
      </c>
      <c r="I509" s="32">
        <f>IF(H509&lt;Benchmarks!C$8,0,IF(H509&lt;Benchmarks!D$8,1,IF(H509&lt;Benchmarks!E$8,2,IF(H509&lt;Benchmarks!F$8,3,IF(H509&lt;Benchmarks!G$8,4,IF(H509&lt;Benchmarks!H$8,5,6))))))</f>
        <v>0</v>
      </c>
      <c r="J509" s="33">
        <v>1</v>
      </c>
      <c r="K509" s="31">
        <f t="shared" si="50"/>
        <v>0</v>
      </c>
      <c r="L509" s="31">
        <v>0.49399999999999999</v>
      </c>
      <c r="M509" s="32">
        <f>IF(L509&lt;Benchmarks!C$7,0,IF(L509&lt;Benchmarks!D$7,1,IF(L509&lt;Benchmarks!E$7,2,IF(L509&lt;Benchmarks!F$7,3,IF(L509&lt;Benchmarks!G$7,4,IF(L509&lt;Benchmarks!H$7,5,6))))))</f>
        <v>4</v>
      </c>
      <c r="N509" s="33">
        <v>1</v>
      </c>
      <c r="O509" s="31">
        <f t="shared" si="51"/>
        <v>4</v>
      </c>
      <c r="P509" s="31">
        <v>3.7309999999999999</v>
      </c>
      <c r="Q509" s="29">
        <f>IF(P509&lt;Benchmarks!C$5,0,IF(P509&lt;Benchmarks!D$5,1,IF(P509&lt;Benchmarks!E$5,2,IF(P509&lt;Benchmarks!F$5,3,IF(P509&lt;Benchmarks!G$5,4,IF(P509&lt;Benchmarks!H$5,5,6))))))</f>
        <v>1</v>
      </c>
      <c r="R509" s="33">
        <v>0.4671532847</v>
      </c>
      <c r="S509" s="31">
        <f t="shared" si="52"/>
        <v>0.4671532847</v>
      </c>
      <c r="T509" s="31">
        <v>3.2469999999999999</v>
      </c>
      <c r="U509" s="29">
        <f>IF(T509&lt;Benchmarks!C$6,0,IF(T509&lt;Benchmarks!D$6,1,IF(T509&lt;Benchmarks!E$6,2,IF(T509&lt;Benchmarks!F$6,3,IF(T509&lt;Benchmarks!G$6,4,IF(T509&lt;Benchmarks!H$6,5,6))))))</f>
        <v>0</v>
      </c>
      <c r="V509" s="33">
        <v>0.25641025639999998</v>
      </c>
      <c r="W509" s="31">
        <f t="shared" si="53"/>
        <v>0</v>
      </c>
      <c r="X509" s="31">
        <f t="shared" si="54"/>
        <v>4.9306569343</v>
      </c>
      <c r="Y509" s="29">
        <v>30</v>
      </c>
      <c r="Z509" s="33">
        <f t="shared" si="55"/>
        <v>0.16435523114333334</v>
      </c>
    </row>
    <row r="510" spans="1:26" x14ac:dyDescent="0.45">
      <c r="A510" s="28" t="s">
        <v>4777</v>
      </c>
      <c r="B510" s="27" t="s">
        <v>4778</v>
      </c>
      <c r="C510" s="27" t="s">
        <v>4779</v>
      </c>
      <c r="D510" s="144"/>
      <c r="E510" s="32">
        <f>IF(D510&lt;Benchmarks!C$9,0,IF(D510&lt;Benchmarks!D$9,1,IF(D510&lt;Benchmarks!E$9,2,IF(D510&lt;Benchmarks!F$9,3,IF(D510&lt;Benchmarks!G$9,4,IF(D510&lt;Benchmarks!H$9,5,6))))))</f>
        <v>0</v>
      </c>
      <c r="F510" s="145"/>
      <c r="G510" s="31">
        <f t="shared" si="49"/>
        <v>0</v>
      </c>
      <c r="H510" s="144"/>
      <c r="I510" s="32">
        <f>IF(H510&lt;Benchmarks!C$8,0,IF(H510&lt;Benchmarks!D$8,1,IF(H510&lt;Benchmarks!E$8,2,IF(H510&lt;Benchmarks!F$8,3,IF(H510&lt;Benchmarks!G$8,4,IF(H510&lt;Benchmarks!H$8,5,6))))))</f>
        <v>0</v>
      </c>
      <c r="J510" s="145"/>
      <c r="K510" s="31">
        <f t="shared" si="50"/>
        <v>0</v>
      </c>
      <c r="L510" s="144"/>
      <c r="M510" s="32">
        <f>IF(L510&lt;Benchmarks!C$7,0,IF(L510&lt;Benchmarks!D$7,1,IF(L510&lt;Benchmarks!E$7,2,IF(L510&lt;Benchmarks!F$7,3,IF(L510&lt;Benchmarks!G$7,4,IF(L510&lt;Benchmarks!H$7,5,6))))))</f>
        <v>0</v>
      </c>
      <c r="N510" s="145"/>
      <c r="O510" s="31">
        <f t="shared" si="51"/>
        <v>0</v>
      </c>
      <c r="P510" s="144"/>
      <c r="Q510" s="29">
        <f>IF(P510&lt;Benchmarks!C$5,0,IF(P510&lt;Benchmarks!D$5,1,IF(P510&lt;Benchmarks!E$5,2,IF(P510&lt;Benchmarks!F$5,3,IF(P510&lt;Benchmarks!G$5,4,IF(P510&lt;Benchmarks!H$5,5,6))))))</f>
        <v>0</v>
      </c>
      <c r="R510" s="145"/>
      <c r="S510" s="31">
        <f t="shared" si="52"/>
        <v>0</v>
      </c>
      <c r="T510" s="144"/>
      <c r="U510" s="29">
        <f>IF(T510&lt;Benchmarks!C$6,0,IF(T510&lt;Benchmarks!D$6,1,IF(T510&lt;Benchmarks!E$6,2,IF(T510&lt;Benchmarks!F$6,3,IF(T510&lt;Benchmarks!G$6,4,IF(T510&lt;Benchmarks!H$6,5,6))))))</f>
        <v>0</v>
      </c>
      <c r="V510" s="33"/>
      <c r="W510" s="31">
        <f t="shared" si="53"/>
        <v>0</v>
      </c>
      <c r="X510" s="31">
        <f t="shared" si="54"/>
        <v>0</v>
      </c>
      <c r="Y510" s="29">
        <v>30</v>
      </c>
      <c r="Z510" s="33">
        <f t="shared" si="55"/>
        <v>0</v>
      </c>
    </row>
    <row r="511" spans="1:26" x14ac:dyDescent="0.45">
      <c r="A511" s="28" t="s">
        <v>1338</v>
      </c>
      <c r="B511" s="27" t="s">
        <v>1339</v>
      </c>
      <c r="C511" s="27" t="s">
        <v>1340</v>
      </c>
      <c r="D511" s="31">
        <v>2.99</v>
      </c>
      <c r="E511" s="32">
        <f>IF(D511&lt;Benchmarks!C$9,0,IF(D511&lt;Benchmarks!D$9,1,IF(D511&lt;Benchmarks!E$9,2,IF(D511&lt;Benchmarks!F$9,3,IF(D511&lt;Benchmarks!G$9,4,IF(D511&lt;Benchmarks!H$9,5,6))))))</f>
        <v>5</v>
      </c>
      <c r="F511" s="33">
        <v>1</v>
      </c>
      <c r="G511" s="31">
        <f t="shared" si="49"/>
        <v>5</v>
      </c>
      <c r="H511" s="31">
        <v>0.82699999999999996</v>
      </c>
      <c r="I511" s="32">
        <f>IF(H511&lt;Benchmarks!C$8,0,IF(H511&lt;Benchmarks!D$8,1,IF(H511&lt;Benchmarks!E$8,2,IF(H511&lt;Benchmarks!F$8,3,IF(H511&lt;Benchmarks!G$8,4,IF(H511&lt;Benchmarks!H$8,5,6))))))</f>
        <v>0</v>
      </c>
      <c r="J511" s="33">
        <v>1</v>
      </c>
      <c r="K511" s="31">
        <f t="shared" si="50"/>
        <v>0</v>
      </c>
      <c r="L511" s="31">
        <v>1.097</v>
      </c>
      <c r="M511" s="32">
        <f>IF(L511&lt;Benchmarks!C$7,0,IF(L511&lt;Benchmarks!D$7,1,IF(L511&lt;Benchmarks!E$7,2,IF(L511&lt;Benchmarks!F$7,3,IF(L511&lt;Benchmarks!G$7,4,IF(L511&lt;Benchmarks!H$7,5,6))))))</f>
        <v>6</v>
      </c>
      <c r="N511" s="33">
        <v>1</v>
      </c>
      <c r="O511" s="31">
        <f t="shared" si="51"/>
        <v>6</v>
      </c>
      <c r="P511" s="31">
        <v>4.9139999999999997</v>
      </c>
      <c r="Q511" s="29">
        <f>IF(P511&lt;Benchmarks!C$5,0,IF(P511&lt;Benchmarks!D$5,1,IF(P511&lt;Benchmarks!E$5,2,IF(P511&lt;Benchmarks!F$5,3,IF(P511&lt;Benchmarks!G$5,4,IF(P511&lt;Benchmarks!H$5,5,6))))))</f>
        <v>6</v>
      </c>
      <c r="R511" s="33">
        <v>1</v>
      </c>
      <c r="S511" s="31">
        <f t="shared" si="52"/>
        <v>6</v>
      </c>
      <c r="T511" s="31">
        <v>4.3280000000000003</v>
      </c>
      <c r="U511" s="29">
        <f>IF(T511&lt;Benchmarks!C$6,0,IF(T511&lt;Benchmarks!D$6,1,IF(T511&lt;Benchmarks!E$6,2,IF(T511&lt;Benchmarks!F$6,3,IF(T511&lt;Benchmarks!G$6,4,IF(T511&lt;Benchmarks!H$6,5,6))))))</f>
        <v>5</v>
      </c>
      <c r="V511" s="33">
        <v>1</v>
      </c>
      <c r="W511" s="31">
        <f t="shared" si="53"/>
        <v>5</v>
      </c>
      <c r="X511" s="31">
        <f t="shared" si="54"/>
        <v>22</v>
      </c>
      <c r="Y511" s="29">
        <v>30</v>
      </c>
      <c r="Z511" s="33">
        <f t="shared" si="55"/>
        <v>0.73333333333333328</v>
      </c>
    </row>
    <row r="512" spans="1:26" x14ac:dyDescent="0.45">
      <c r="A512" s="28" t="s">
        <v>891</v>
      </c>
      <c r="B512" s="27" t="s">
        <v>892</v>
      </c>
      <c r="C512" s="27" t="s">
        <v>893</v>
      </c>
      <c r="D512" s="31">
        <v>2.855</v>
      </c>
      <c r="E512" s="32">
        <f>IF(D512&lt;Benchmarks!C$9,0,IF(D512&lt;Benchmarks!D$9,1,IF(D512&lt;Benchmarks!E$9,2,IF(D512&lt;Benchmarks!F$9,3,IF(D512&lt;Benchmarks!G$9,4,IF(D512&lt;Benchmarks!H$9,5,6))))))</f>
        <v>5</v>
      </c>
      <c r="F512" s="33">
        <v>0.99270072990000002</v>
      </c>
      <c r="G512" s="31">
        <f t="shared" si="49"/>
        <v>4.9635036494999998</v>
      </c>
      <c r="H512" s="31">
        <v>1.452</v>
      </c>
      <c r="I512" s="32">
        <f>IF(H512&lt;Benchmarks!C$8,0,IF(H512&lt;Benchmarks!D$8,1,IF(H512&lt;Benchmarks!E$8,2,IF(H512&lt;Benchmarks!F$8,3,IF(H512&lt;Benchmarks!G$8,4,IF(H512&lt;Benchmarks!H$8,5,6))))))</f>
        <v>6</v>
      </c>
      <c r="J512" s="33">
        <v>1</v>
      </c>
      <c r="K512" s="31">
        <f t="shared" si="50"/>
        <v>6</v>
      </c>
      <c r="L512" s="31">
        <v>0.438</v>
      </c>
      <c r="M512" s="32">
        <f>IF(L512&lt;Benchmarks!C$7,0,IF(L512&lt;Benchmarks!D$7,1,IF(L512&lt;Benchmarks!E$7,2,IF(L512&lt;Benchmarks!F$7,3,IF(L512&lt;Benchmarks!G$7,4,IF(L512&lt;Benchmarks!H$7,5,6))))))</f>
        <v>3</v>
      </c>
      <c r="N512" s="33">
        <v>1</v>
      </c>
      <c r="O512" s="31">
        <f t="shared" si="51"/>
        <v>3</v>
      </c>
      <c r="P512" s="31">
        <v>4.7460000000000004</v>
      </c>
      <c r="Q512" s="29">
        <f>IF(P512&lt;Benchmarks!C$5,0,IF(P512&lt;Benchmarks!D$5,1,IF(P512&lt;Benchmarks!E$5,2,IF(P512&lt;Benchmarks!F$5,3,IF(P512&lt;Benchmarks!G$5,4,IF(P512&lt;Benchmarks!H$5,5,6))))))</f>
        <v>5</v>
      </c>
      <c r="R512" s="33">
        <v>1</v>
      </c>
      <c r="S512" s="31">
        <f t="shared" si="52"/>
        <v>5</v>
      </c>
      <c r="T512" s="31">
        <v>4.3070000000000004</v>
      </c>
      <c r="U512" s="29">
        <f>IF(T512&lt;Benchmarks!C$6,0,IF(T512&lt;Benchmarks!D$6,1,IF(T512&lt;Benchmarks!E$6,2,IF(T512&lt;Benchmarks!F$6,3,IF(T512&lt;Benchmarks!G$6,4,IF(T512&lt;Benchmarks!H$6,5,6))))))</f>
        <v>5</v>
      </c>
      <c r="V512" s="33">
        <v>1</v>
      </c>
      <c r="W512" s="31">
        <f t="shared" si="53"/>
        <v>5</v>
      </c>
      <c r="X512" s="31">
        <f t="shared" si="54"/>
        <v>23.963503649499998</v>
      </c>
      <c r="Y512" s="29">
        <v>30</v>
      </c>
      <c r="Z512" s="33">
        <f t="shared" si="55"/>
        <v>0.79878345498333325</v>
      </c>
    </row>
    <row r="513" spans="1:26" x14ac:dyDescent="0.45">
      <c r="A513" s="28" t="s">
        <v>4782</v>
      </c>
      <c r="B513" s="27" t="s">
        <v>4783</v>
      </c>
      <c r="C513" s="27" t="s">
        <v>4784</v>
      </c>
      <c r="D513" s="31">
        <v>3.3279999999999998</v>
      </c>
      <c r="E513" s="32">
        <f>IF(D513&lt;Benchmarks!C$9,0,IF(D513&lt;Benchmarks!D$9,1,IF(D513&lt;Benchmarks!E$9,2,IF(D513&lt;Benchmarks!F$9,3,IF(D513&lt;Benchmarks!G$9,4,IF(D513&lt;Benchmarks!H$9,5,6))))))</f>
        <v>6</v>
      </c>
      <c r="F513" s="33">
        <v>0.92700729930000003</v>
      </c>
      <c r="G513" s="31">
        <f t="shared" si="49"/>
        <v>5.5620437958000002</v>
      </c>
      <c r="H513" s="31">
        <v>1.214</v>
      </c>
      <c r="I513" s="32">
        <f>IF(H513&lt;Benchmarks!C$8,0,IF(H513&lt;Benchmarks!D$8,1,IF(H513&lt;Benchmarks!E$8,2,IF(H513&lt;Benchmarks!F$8,3,IF(H513&lt;Benchmarks!G$8,4,IF(H513&lt;Benchmarks!H$8,5,6))))))</f>
        <v>4</v>
      </c>
      <c r="J513" s="33">
        <v>1</v>
      </c>
      <c r="K513" s="31">
        <f t="shared" si="50"/>
        <v>4</v>
      </c>
      <c r="L513" s="31">
        <v>0.215</v>
      </c>
      <c r="M513" s="32">
        <f>IF(L513&lt;Benchmarks!C$7,0,IF(L513&lt;Benchmarks!D$7,1,IF(L513&lt;Benchmarks!E$7,2,IF(L513&lt;Benchmarks!F$7,3,IF(L513&lt;Benchmarks!G$7,4,IF(L513&lt;Benchmarks!H$7,5,6))))))</f>
        <v>0</v>
      </c>
      <c r="N513" s="33">
        <v>1</v>
      </c>
      <c r="O513" s="31">
        <f t="shared" si="51"/>
        <v>0</v>
      </c>
      <c r="P513" s="31">
        <v>4.7569999999999997</v>
      </c>
      <c r="Q513" s="29">
        <f>IF(P513&lt;Benchmarks!C$5,0,IF(P513&lt;Benchmarks!D$5,1,IF(P513&lt;Benchmarks!E$5,2,IF(P513&lt;Benchmarks!F$5,3,IF(P513&lt;Benchmarks!G$5,4,IF(P513&lt;Benchmarks!H$5,5,6))))))</f>
        <v>5</v>
      </c>
      <c r="R513" s="33">
        <v>0.90145985399999995</v>
      </c>
      <c r="S513" s="31">
        <f t="shared" si="52"/>
        <v>4.5072992699999999</v>
      </c>
      <c r="T513" s="31">
        <v>4.4249999999999998</v>
      </c>
      <c r="U513" s="29">
        <f>IF(T513&lt;Benchmarks!C$6,0,IF(T513&lt;Benchmarks!D$6,1,IF(T513&lt;Benchmarks!E$6,2,IF(T513&lt;Benchmarks!F$6,3,IF(T513&lt;Benchmarks!G$6,4,IF(T513&lt;Benchmarks!H$6,5,6))))))</f>
        <v>6</v>
      </c>
      <c r="V513" s="33">
        <v>0.8461538462</v>
      </c>
      <c r="W513" s="31">
        <f t="shared" si="53"/>
        <v>5.0769230772</v>
      </c>
      <c r="X513" s="31">
        <f t="shared" si="54"/>
        <v>19.146266143000002</v>
      </c>
      <c r="Y513" s="29">
        <v>30</v>
      </c>
      <c r="Z513" s="33">
        <f t="shared" si="55"/>
        <v>0.63820887143333338</v>
      </c>
    </row>
    <row r="514" spans="1:26" x14ac:dyDescent="0.45">
      <c r="A514" s="28" t="s">
        <v>3376</v>
      </c>
      <c r="B514" s="27" t="s">
        <v>3377</v>
      </c>
      <c r="C514" s="27" t="s">
        <v>3378</v>
      </c>
      <c r="D514" s="31">
        <v>2.0880000000000001</v>
      </c>
      <c r="E514" s="32">
        <f>IF(D514&lt;Benchmarks!C$9,0,IF(D514&lt;Benchmarks!D$9,1,IF(D514&lt;Benchmarks!E$9,2,IF(D514&lt;Benchmarks!F$9,3,IF(D514&lt;Benchmarks!G$9,4,IF(D514&lt;Benchmarks!H$9,5,6))))))</f>
        <v>0</v>
      </c>
      <c r="F514" s="33">
        <v>0.84306569340000004</v>
      </c>
      <c r="G514" s="31">
        <f t="shared" si="49"/>
        <v>0</v>
      </c>
      <c r="H514" s="31">
        <v>0.93400000000000005</v>
      </c>
      <c r="I514" s="32">
        <f>IF(H514&lt;Benchmarks!C$8,0,IF(H514&lt;Benchmarks!D$8,1,IF(H514&lt;Benchmarks!E$8,2,IF(H514&lt;Benchmarks!F$8,3,IF(H514&lt;Benchmarks!G$8,4,IF(H514&lt;Benchmarks!H$8,5,6))))))</f>
        <v>0</v>
      </c>
      <c r="J514" s="33">
        <v>1</v>
      </c>
      <c r="K514" s="31">
        <f t="shared" si="50"/>
        <v>0</v>
      </c>
      <c r="L514" s="31">
        <v>0.32600000000000001</v>
      </c>
      <c r="M514" s="32">
        <f>IF(L514&lt;Benchmarks!C$7,0,IF(L514&lt;Benchmarks!D$7,1,IF(L514&lt;Benchmarks!E$7,2,IF(L514&lt;Benchmarks!F$7,3,IF(L514&lt;Benchmarks!G$7,4,IF(L514&lt;Benchmarks!H$7,5,6))))))</f>
        <v>1</v>
      </c>
      <c r="N514" s="33">
        <v>1</v>
      </c>
      <c r="O514" s="31">
        <f t="shared" si="51"/>
        <v>1</v>
      </c>
      <c r="P514" s="31">
        <v>3.3479999999999999</v>
      </c>
      <c r="Q514" s="29">
        <f>IF(P514&lt;Benchmarks!C$5,0,IF(P514&lt;Benchmarks!D$5,1,IF(P514&lt;Benchmarks!E$5,2,IF(P514&lt;Benchmarks!F$5,3,IF(P514&lt;Benchmarks!G$5,4,IF(P514&lt;Benchmarks!H$5,5,6))))))</f>
        <v>0</v>
      </c>
      <c r="R514" s="33">
        <v>0.89416058389999997</v>
      </c>
      <c r="S514" s="31">
        <f t="shared" si="52"/>
        <v>0</v>
      </c>
      <c r="T514" s="31">
        <v>3.0939999999999999</v>
      </c>
      <c r="U514" s="29">
        <f>IF(T514&lt;Benchmarks!C$6,0,IF(T514&lt;Benchmarks!D$6,1,IF(T514&lt;Benchmarks!E$6,2,IF(T514&lt;Benchmarks!F$6,3,IF(T514&lt;Benchmarks!G$6,4,IF(T514&lt;Benchmarks!H$6,5,6))))))</f>
        <v>0</v>
      </c>
      <c r="V514" s="33">
        <v>0.87179487180000004</v>
      </c>
      <c r="W514" s="31">
        <f t="shared" si="53"/>
        <v>0</v>
      </c>
      <c r="X514" s="31">
        <f t="shared" si="54"/>
        <v>1</v>
      </c>
      <c r="Y514" s="29">
        <v>30</v>
      </c>
      <c r="Z514" s="33">
        <f t="shared" si="55"/>
        <v>3.3333333333333333E-2</v>
      </c>
    </row>
    <row r="515" spans="1:26" x14ac:dyDescent="0.45">
      <c r="A515" s="28" t="s">
        <v>2696</v>
      </c>
      <c r="B515" s="27" t="s">
        <v>2697</v>
      </c>
      <c r="C515" s="27" t="s">
        <v>2698</v>
      </c>
      <c r="D515" s="31">
        <v>1.9990000000000001</v>
      </c>
      <c r="E515" s="32">
        <f>IF(D515&lt;Benchmarks!C$9,0,IF(D515&lt;Benchmarks!D$9,1,IF(D515&lt;Benchmarks!E$9,2,IF(D515&lt;Benchmarks!F$9,3,IF(D515&lt;Benchmarks!G$9,4,IF(D515&lt;Benchmarks!H$9,5,6))))))</f>
        <v>0</v>
      </c>
      <c r="F515" s="33">
        <v>2.9197080300000001E-2</v>
      </c>
      <c r="G515" s="31">
        <f t="shared" si="49"/>
        <v>0</v>
      </c>
      <c r="H515" s="31">
        <v>0.92400000000000004</v>
      </c>
      <c r="I515" s="32">
        <f>IF(H515&lt;Benchmarks!C$8,0,IF(H515&lt;Benchmarks!D$8,1,IF(H515&lt;Benchmarks!E$8,2,IF(H515&lt;Benchmarks!F$8,3,IF(H515&lt;Benchmarks!G$8,4,IF(H515&lt;Benchmarks!H$8,5,6))))))</f>
        <v>0</v>
      </c>
      <c r="J515" s="33">
        <v>1</v>
      </c>
      <c r="K515" s="31">
        <f t="shared" si="50"/>
        <v>0</v>
      </c>
      <c r="L515" s="31">
        <v>0.45100000000000001</v>
      </c>
      <c r="M515" s="32">
        <f>IF(L515&lt;Benchmarks!C$7,0,IF(L515&lt;Benchmarks!D$7,1,IF(L515&lt;Benchmarks!E$7,2,IF(L515&lt;Benchmarks!F$7,3,IF(L515&lt;Benchmarks!G$7,4,IF(L515&lt;Benchmarks!H$7,5,6))))))</f>
        <v>3</v>
      </c>
      <c r="N515" s="33">
        <v>1</v>
      </c>
      <c r="O515" s="31">
        <f t="shared" si="51"/>
        <v>3</v>
      </c>
      <c r="P515" s="31">
        <v>3.3740000000000001</v>
      </c>
      <c r="Q515" s="29">
        <f>IF(P515&lt;Benchmarks!C$5,0,IF(P515&lt;Benchmarks!D$5,1,IF(P515&lt;Benchmarks!E$5,2,IF(P515&lt;Benchmarks!F$5,3,IF(P515&lt;Benchmarks!G$5,4,IF(P515&lt;Benchmarks!H$5,5,6))))))</f>
        <v>0</v>
      </c>
      <c r="R515" s="33">
        <v>0.24817518250000001</v>
      </c>
      <c r="S515" s="31">
        <f t="shared" si="52"/>
        <v>0</v>
      </c>
      <c r="T515" s="31">
        <v>3.1469999999999998</v>
      </c>
      <c r="U515" s="29">
        <f>IF(T515&lt;Benchmarks!C$6,0,IF(T515&lt;Benchmarks!D$6,1,IF(T515&lt;Benchmarks!E$6,2,IF(T515&lt;Benchmarks!F$6,3,IF(T515&lt;Benchmarks!G$6,4,IF(T515&lt;Benchmarks!H$6,5,6))))))</f>
        <v>0</v>
      </c>
      <c r="V515" s="33">
        <v>8.9743589700000001E-2</v>
      </c>
      <c r="W515" s="31">
        <f t="shared" si="53"/>
        <v>0</v>
      </c>
      <c r="X515" s="31">
        <f t="shared" si="54"/>
        <v>3</v>
      </c>
      <c r="Y515" s="29">
        <v>30</v>
      </c>
      <c r="Z515" s="33">
        <f t="shared" si="55"/>
        <v>0.1</v>
      </c>
    </row>
    <row r="516" spans="1:26" x14ac:dyDescent="0.45">
      <c r="A516" s="28" t="s">
        <v>544</v>
      </c>
      <c r="B516" s="27" t="s">
        <v>545</v>
      </c>
      <c r="C516" s="27" t="s">
        <v>546</v>
      </c>
      <c r="D516" s="31">
        <v>2.4340000000000002</v>
      </c>
      <c r="E516" s="32">
        <f>IF(D516&lt;Benchmarks!C$9,0,IF(D516&lt;Benchmarks!D$9,1,IF(D516&lt;Benchmarks!E$9,2,IF(D516&lt;Benchmarks!F$9,3,IF(D516&lt;Benchmarks!G$9,4,IF(D516&lt;Benchmarks!H$9,5,6))))))</f>
        <v>2</v>
      </c>
      <c r="F516" s="33">
        <v>0.86131386860000003</v>
      </c>
      <c r="G516" s="31">
        <f t="shared" si="49"/>
        <v>1.7226277372000001</v>
      </c>
      <c r="H516" s="31">
        <v>0.53200000000000003</v>
      </c>
      <c r="I516" s="32">
        <f>IF(H516&lt;Benchmarks!C$8,0,IF(H516&lt;Benchmarks!D$8,1,IF(H516&lt;Benchmarks!E$8,2,IF(H516&lt;Benchmarks!F$8,3,IF(H516&lt;Benchmarks!G$8,4,IF(H516&lt;Benchmarks!H$8,5,6))))))</f>
        <v>0</v>
      </c>
      <c r="J516" s="33">
        <v>1</v>
      </c>
      <c r="K516" s="31">
        <f t="shared" si="50"/>
        <v>0</v>
      </c>
      <c r="L516" s="31">
        <v>0.47599999999999998</v>
      </c>
      <c r="M516" s="32">
        <f>IF(L516&lt;Benchmarks!C$7,0,IF(L516&lt;Benchmarks!D$7,1,IF(L516&lt;Benchmarks!E$7,2,IF(L516&lt;Benchmarks!F$7,3,IF(L516&lt;Benchmarks!G$7,4,IF(L516&lt;Benchmarks!H$7,5,6))))))</f>
        <v>4</v>
      </c>
      <c r="N516" s="33">
        <v>1</v>
      </c>
      <c r="O516" s="31">
        <f t="shared" si="51"/>
        <v>4</v>
      </c>
      <c r="P516" s="31">
        <v>3.4420000000000002</v>
      </c>
      <c r="Q516" s="29">
        <f>IF(P516&lt;Benchmarks!C$5,0,IF(P516&lt;Benchmarks!D$5,1,IF(P516&lt;Benchmarks!E$5,2,IF(P516&lt;Benchmarks!F$5,3,IF(P516&lt;Benchmarks!G$5,4,IF(P516&lt;Benchmarks!H$5,5,6))))))</f>
        <v>0</v>
      </c>
      <c r="R516" s="33">
        <v>0.83211678830000002</v>
      </c>
      <c r="S516" s="31">
        <f t="shared" si="52"/>
        <v>0</v>
      </c>
      <c r="T516" s="31">
        <v>3.407</v>
      </c>
      <c r="U516" s="29">
        <f>IF(T516&lt;Benchmarks!C$6,0,IF(T516&lt;Benchmarks!D$6,1,IF(T516&lt;Benchmarks!E$6,2,IF(T516&lt;Benchmarks!F$6,3,IF(T516&lt;Benchmarks!G$6,4,IF(T516&lt;Benchmarks!H$6,5,6))))))</f>
        <v>1</v>
      </c>
      <c r="V516" s="33">
        <v>0.7692307692</v>
      </c>
      <c r="W516" s="31">
        <f t="shared" si="53"/>
        <v>0.7692307692</v>
      </c>
      <c r="X516" s="31">
        <f t="shared" si="54"/>
        <v>6.4918585063999998</v>
      </c>
      <c r="Y516" s="29">
        <v>30</v>
      </c>
      <c r="Z516" s="33">
        <f t="shared" si="55"/>
        <v>0.21639528354666665</v>
      </c>
    </row>
    <row r="517" spans="1:26" x14ac:dyDescent="0.45">
      <c r="A517" s="28" t="s">
        <v>3476</v>
      </c>
      <c r="B517" s="27" t="s">
        <v>3477</v>
      </c>
      <c r="C517" s="27" t="s">
        <v>3478</v>
      </c>
      <c r="D517" s="31">
        <v>1.66</v>
      </c>
      <c r="E517" s="32">
        <f>IF(D517&lt;Benchmarks!C$9,0,IF(D517&lt;Benchmarks!D$9,1,IF(D517&lt;Benchmarks!E$9,2,IF(D517&lt;Benchmarks!F$9,3,IF(D517&lt;Benchmarks!G$9,4,IF(D517&lt;Benchmarks!H$9,5,6))))))</f>
        <v>0</v>
      </c>
      <c r="F517" s="33">
        <v>0.401459854</v>
      </c>
      <c r="G517" s="31">
        <f t="shared" si="49"/>
        <v>0</v>
      </c>
      <c r="H517" s="31">
        <v>1.1759999999999999</v>
      </c>
      <c r="I517" s="32">
        <f>IF(H517&lt;Benchmarks!C$8,0,IF(H517&lt;Benchmarks!D$8,1,IF(H517&lt;Benchmarks!E$8,2,IF(H517&lt;Benchmarks!F$8,3,IF(H517&lt;Benchmarks!G$8,4,IF(H517&lt;Benchmarks!H$8,5,6))))))</f>
        <v>4</v>
      </c>
      <c r="J517" s="33">
        <v>1</v>
      </c>
      <c r="K517" s="31">
        <f t="shared" si="50"/>
        <v>4</v>
      </c>
      <c r="L517" s="31">
        <v>0.41</v>
      </c>
      <c r="M517" s="32">
        <f>IF(L517&lt;Benchmarks!C$7,0,IF(L517&lt;Benchmarks!D$7,1,IF(L517&lt;Benchmarks!E$7,2,IF(L517&lt;Benchmarks!F$7,3,IF(L517&lt;Benchmarks!G$7,4,IF(L517&lt;Benchmarks!H$7,5,6))))))</f>
        <v>3</v>
      </c>
      <c r="N517" s="33">
        <v>1</v>
      </c>
      <c r="O517" s="31">
        <f t="shared" si="51"/>
        <v>3</v>
      </c>
      <c r="P517" s="31">
        <v>3.246</v>
      </c>
      <c r="Q517" s="29">
        <f>IF(P517&lt;Benchmarks!C$5,0,IF(P517&lt;Benchmarks!D$5,1,IF(P517&lt;Benchmarks!E$5,2,IF(P517&lt;Benchmarks!F$5,3,IF(P517&lt;Benchmarks!G$5,4,IF(P517&lt;Benchmarks!H$5,5,6))))))</f>
        <v>0</v>
      </c>
      <c r="R517" s="33">
        <v>1</v>
      </c>
      <c r="S517" s="31">
        <f t="shared" si="52"/>
        <v>0</v>
      </c>
      <c r="T517" s="31">
        <v>3.0030000000000001</v>
      </c>
      <c r="U517" s="29">
        <f>IF(T517&lt;Benchmarks!C$6,0,IF(T517&lt;Benchmarks!D$6,1,IF(T517&lt;Benchmarks!E$6,2,IF(T517&lt;Benchmarks!F$6,3,IF(T517&lt;Benchmarks!G$6,4,IF(T517&lt;Benchmarks!H$6,5,6))))))</f>
        <v>0</v>
      </c>
      <c r="V517" s="33">
        <v>1</v>
      </c>
      <c r="W517" s="31">
        <f t="shared" si="53"/>
        <v>0</v>
      </c>
      <c r="X517" s="31">
        <f t="shared" si="54"/>
        <v>7</v>
      </c>
      <c r="Y517" s="29">
        <v>30</v>
      </c>
      <c r="Z517" s="33">
        <f t="shared" si="55"/>
        <v>0.23333333333333334</v>
      </c>
    </row>
    <row r="518" spans="1:26" x14ac:dyDescent="0.45">
      <c r="A518" s="28" t="s">
        <v>4092</v>
      </c>
      <c r="B518" s="27" t="s">
        <v>4093</v>
      </c>
      <c r="C518" s="27" t="s">
        <v>4094</v>
      </c>
      <c r="D518" s="31">
        <v>2.5459999999999998</v>
      </c>
      <c r="E518" s="32">
        <f>IF(D518&lt;Benchmarks!C$9,0,IF(D518&lt;Benchmarks!D$9,1,IF(D518&lt;Benchmarks!E$9,2,IF(D518&lt;Benchmarks!F$9,3,IF(D518&lt;Benchmarks!G$9,4,IF(D518&lt;Benchmarks!H$9,5,6))))))</f>
        <v>3</v>
      </c>
      <c r="F518" s="33">
        <v>0.97445255470000003</v>
      </c>
      <c r="G518" s="31">
        <f t="shared" ref="G518:G581" si="56">E518*F518</f>
        <v>2.9233576641000001</v>
      </c>
      <c r="H518" s="31">
        <v>1.153</v>
      </c>
      <c r="I518" s="32">
        <f>IF(H518&lt;Benchmarks!C$8,0,IF(H518&lt;Benchmarks!D$8,1,IF(H518&lt;Benchmarks!E$8,2,IF(H518&lt;Benchmarks!F$8,3,IF(H518&lt;Benchmarks!G$8,4,IF(H518&lt;Benchmarks!H$8,5,6))))))</f>
        <v>3</v>
      </c>
      <c r="J518" s="33">
        <v>1</v>
      </c>
      <c r="K518" s="31">
        <f t="shared" ref="K518:K581" si="57">I518*J518</f>
        <v>3</v>
      </c>
      <c r="L518" s="31">
        <v>0.315</v>
      </c>
      <c r="M518" s="32">
        <f>IF(L518&lt;Benchmarks!C$7,0,IF(L518&lt;Benchmarks!D$7,1,IF(L518&lt;Benchmarks!E$7,2,IF(L518&lt;Benchmarks!F$7,3,IF(L518&lt;Benchmarks!G$7,4,IF(L518&lt;Benchmarks!H$7,5,6))))))</f>
        <v>1</v>
      </c>
      <c r="N518" s="33">
        <v>1</v>
      </c>
      <c r="O518" s="31">
        <f t="shared" ref="O518:O581" si="58">M518*N518</f>
        <v>1</v>
      </c>
      <c r="P518" s="31">
        <v>4.0140000000000002</v>
      </c>
      <c r="Q518" s="29">
        <f>IF(P518&lt;Benchmarks!C$5,0,IF(P518&lt;Benchmarks!D$5,1,IF(P518&lt;Benchmarks!E$5,2,IF(P518&lt;Benchmarks!F$5,3,IF(P518&lt;Benchmarks!G$5,4,IF(P518&lt;Benchmarks!H$5,5,6))))))</f>
        <v>3</v>
      </c>
      <c r="R518" s="33">
        <v>0.98175182480000001</v>
      </c>
      <c r="S518" s="31">
        <f t="shared" ref="S518:S581" si="59">Q518*R518</f>
        <v>2.9452554744000001</v>
      </c>
      <c r="T518" s="31">
        <v>3.673</v>
      </c>
      <c r="U518" s="29">
        <f>IF(T518&lt;Benchmarks!C$6,0,IF(T518&lt;Benchmarks!D$6,1,IF(T518&lt;Benchmarks!E$6,2,IF(T518&lt;Benchmarks!F$6,3,IF(T518&lt;Benchmarks!G$6,4,IF(T518&lt;Benchmarks!H$6,5,6))))))</f>
        <v>3</v>
      </c>
      <c r="V518" s="33">
        <v>1</v>
      </c>
      <c r="W518" s="31">
        <f t="shared" ref="W518:W581" si="60">U518*V518</f>
        <v>3</v>
      </c>
      <c r="X518" s="31">
        <f t="shared" ref="X518:X581" si="61">W518+S518+O518+K518+G518</f>
        <v>12.868613138499999</v>
      </c>
      <c r="Y518" s="29">
        <v>30</v>
      </c>
      <c r="Z518" s="33">
        <f t="shared" ref="Z518:Z581" si="62">X518/Y518</f>
        <v>0.42895377128333328</v>
      </c>
    </row>
    <row r="519" spans="1:26" x14ac:dyDescent="0.45">
      <c r="A519" s="28" t="s">
        <v>2848</v>
      </c>
      <c r="B519" s="27" t="s">
        <v>2849</v>
      </c>
      <c r="C519" s="27" t="s">
        <v>2850</v>
      </c>
      <c r="D519" s="31">
        <v>2.5049999999999999</v>
      </c>
      <c r="E519" s="32">
        <f>IF(D519&lt;Benchmarks!C$9,0,IF(D519&lt;Benchmarks!D$9,1,IF(D519&lt;Benchmarks!E$9,2,IF(D519&lt;Benchmarks!F$9,3,IF(D519&lt;Benchmarks!G$9,4,IF(D519&lt;Benchmarks!H$9,5,6))))))</f>
        <v>3</v>
      </c>
      <c r="F519" s="33">
        <v>0.65693430659999996</v>
      </c>
      <c r="G519" s="31">
        <f t="shared" si="56"/>
        <v>1.9708029197999999</v>
      </c>
      <c r="H519" s="31">
        <v>1.32</v>
      </c>
      <c r="I519" s="32">
        <f>IF(H519&lt;Benchmarks!C$8,0,IF(H519&lt;Benchmarks!D$8,1,IF(H519&lt;Benchmarks!E$8,2,IF(H519&lt;Benchmarks!F$8,3,IF(H519&lt;Benchmarks!G$8,4,IF(H519&lt;Benchmarks!H$8,5,6))))))</f>
        <v>5</v>
      </c>
      <c r="J519" s="33">
        <v>1</v>
      </c>
      <c r="K519" s="31">
        <f t="shared" si="57"/>
        <v>5</v>
      </c>
      <c r="L519" s="31">
        <v>0.51900000000000002</v>
      </c>
      <c r="M519" s="32">
        <f>IF(L519&lt;Benchmarks!C$7,0,IF(L519&lt;Benchmarks!D$7,1,IF(L519&lt;Benchmarks!E$7,2,IF(L519&lt;Benchmarks!F$7,3,IF(L519&lt;Benchmarks!G$7,4,IF(L519&lt;Benchmarks!H$7,5,6))))))</f>
        <v>4</v>
      </c>
      <c r="N519" s="33">
        <v>1</v>
      </c>
      <c r="O519" s="31">
        <f t="shared" si="58"/>
        <v>4</v>
      </c>
      <c r="P519" s="31">
        <v>4.3440000000000003</v>
      </c>
      <c r="Q519" s="29">
        <f>IF(P519&lt;Benchmarks!C$5,0,IF(P519&lt;Benchmarks!D$5,1,IF(P519&lt;Benchmarks!E$5,2,IF(P519&lt;Benchmarks!F$5,3,IF(P519&lt;Benchmarks!G$5,4,IF(P519&lt;Benchmarks!H$5,5,6))))))</f>
        <v>5</v>
      </c>
      <c r="R519" s="33">
        <v>0.98905109489999998</v>
      </c>
      <c r="S519" s="31">
        <f t="shared" si="59"/>
        <v>4.9452554744999997</v>
      </c>
      <c r="T519" s="31">
        <v>3.9689999999999999</v>
      </c>
      <c r="U519" s="29">
        <f>IF(T519&lt;Benchmarks!C$6,0,IF(T519&lt;Benchmarks!D$6,1,IF(T519&lt;Benchmarks!E$6,2,IF(T519&lt;Benchmarks!F$6,3,IF(T519&lt;Benchmarks!G$6,4,IF(T519&lt;Benchmarks!H$6,5,6))))))</f>
        <v>5</v>
      </c>
      <c r="V519" s="33">
        <v>0.9615384615</v>
      </c>
      <c r="W519" s="31">
        <f t="shared" si="60"/>
        <v>4.8076923075</v>
      </c>
      <c r="X519" s="31">
        <f t="shared" si="61"/>
        <v>20.7237507018</v>
      </c>
      <c r="Y519" s="29">
        <v>30</v>
      </c>
      <c r="Z519" s="33">
        <f t="shared" si="62"/>
        <v>0.69079169005999996</v>
      </c>
    </row>
    <row r="520" spans="1:26" x14ac:dyDescent="0.45">
      <c r="A520" s="28" t="s">
        <v>1527</v>
      </c>
      <c r="B520" s="27" t="s">
        <v>1528</v>
      </c>
      <c r="C520" s="27" t="s">
        <v>1529</v>
      </c>
      <c r="D520" s="31">
        <v>3.0049999999999999</v>
      </c>
      <c r="E520" s="32">
        <f>IF(D520&lt;Benchmarks!C$9,0,IF(D520&lt;Benchmarks!D$9,1,IF(D520&lt;Benchmarks!E$9,2,IF(D520&lt;Benchmarks!F$9,3,IF(D520&lt;Benchmarks!G$9,4,IF(D520&lt;Benchmarks!H$9,5,6))))))</f>
        <v>5</v>
      </c>
      <c r="F520" s="33">
        <v>0.94890510949999995</v>
      </c>
      <c r="G520" s="31">
        <f t="shared" si="56"/>
        <v>4.7445255474999994</v>
      </c>
      <c r="H520" s="31">
        <v>1.0449999999999999</v>
      </c>
      <c r="I520" s="32">
        <f>IF(H520&lt;Benchmarks!C$8,0,IF(H520&lt;Benchmarks!D$8,1,IF(H520&lt;Benchmarks!E$8,2,IF(H520&lt;Benchmarks!F$8,3,IF(H520&lt;Benchmarks!G$8,4,IF(H520&lt;Benchmarks!H$8,5,6))))))</f>
        <v>2</v>
      </c>
      <c r="J520" s="33">
        <v>1</v>
      </c>
      <c r="K520" s="31">
        <f t="shared" si="57"/>
        <v>2</v>
      </c>
      <c r="L520" s="31">
        <v>0.85899999999999999</v>
      </c>
      <c r="M520" s="32">
        <f>IF(L520&lt;Benchmarks!C$7,0,IF(L520&lt;Benchmarks!D$7,1,IF(L520&lt;Benchmarks!E$7,2,IF(L520&lt;Benchmarks!F$7,3,IF(L520&lt;Benchmarks!G$7,4,IF(L520&lt;Benchmarks!H$7,5,6))))))</f>
        <v>6</v>
      </c>
      <c r="N520" s="33">
        <v>1</v>
      </c>
      <c r="O520" s="31">
        <f t="shared" si="58"/>
        <v>6</v>
      </c>
      <c r="P520" s="31">
        <v>4.9089999999999998</v>
      </c>
      <c r="Q520" s="29">
        <f>IF(P520&lt;Benchmarks!C$5,0,IF(P520&lt;Benchmarks!D$5,1,IF(P520&lt;Benchmarks!E$5,2,IF(P520&lt;Benchmarks!F$5,3,IF(P520&lt;Benchmarks!G$5,4,IF(P520&lt;Benchmarks!H$5,5,6))))))</f>
        <v>6</v>
      </c>
      <c r="R520" s="33">
        <v>0.97445255470000003</v>
      </c>
      <c r="S520" s="31">
        <f t="shared" si="59"/>
        <v>5.8467153282000002</v>
      </c>
      <c r="T520" s="31">
        <v>4.3970000000000002</v>
      </c>
      <c r="U520" s="29">
        <f>IF(T520&lt;Benchmarks!C$6,0,IF(T520&lt;Benchmarks!D$6,1,IF(T520&lt;Benchmarks!E$6,2,IF(T520&lt;Benchmarks!F$6,3,IF(T520&lt;Benchmarks!G$6,4,IF(T520&lt;Benchmarks!H$6,5,6))))))</f>
        <v>6</v>
      </c>
      <c r="V520" s="33">
        <v>0.9230769231</v>
      </c>
      <c r="W520" s="31">
        <f t="shared" si="60"/>
        <v>5.5384615386</v>
      </c>
      <c r="X520" s="31">
        <f t="shared" si="61"/>
        <v>24.129702414300002</v>
      </c>
      <c r="Y520" s="29">
        <v>30</v>
      </c>
      <c r="Z520" s="33">
        <f t="shared" si="62"/>
        <v>0.80432341381000005</v>
      </c>
    </row>
    <row r="521" spans="1:26" x14ac:dyDescent="0.45">
      <c r="A521" s="28" t="s">
        <v>3481</v>
      </c>
      <c r="B521" s="27" t="s">
        <v>3482</v>
      </c>
      <c r="C521" s="27" t="s">
        <v>3483</v>
      </c>
      <c r="D521" s="31">
        <v>3.004</v>
      </c>
      <c r="E521" s="32">
        <f>IF(D521&lt;Benchmarks!C$9,0,IF(D521&lt;Benchmarks!D$9,1,IF(D521&lt;Benchmarks!E$9,2,IF(D521&lt;Benchmarks!F$9,3,IF(D521&lt;Benchmarks!G$9,4,IF(D521&lt;Benchmarks!H$9,5,6))))))</f>
        <v>5</v>
      </c>
      <c r="F521" s="33">
        <v>1</v>
      </c>
      <c r="G521" s="31">
        <f t="shared" si="56"/>
        <v>5</v>
      </c>
      <c r="H521" s="31">
        <v>1.4510000000000001</v>
      </c>
      <c r="I521" s="32">
        <f>IF(H521&lt;Benchmarks!C$8,0,IF(H521&lt;Benchmarks!D$8,1,IF(H521&lt;Benchmarks!E$8,2,IF(H521&lt;Benchmarks!F$8,3,IF(H521&lt;Benchmarks!G$8,4,IF(H521&lt;Benchmarks!H$8,5,6))))))</f>
        <v>6</v>
      </c>
      <c r="J521" s="33">
        <v>1</v>
      </c>
      <c r="K521" s="31">
        <f t="shared" si="57"/>
        <v>6</v>
      </c>
      <c r="L521" s="31">
        <v>0.51</v>
      </c>
      <c r="M521" s="32">
        <f>IF(L521&lt;Benchmarks!C$7,0,IF(L521&lt;Benchmarks!D$7,1,IF(L521&lt;Benchmarks!E$7,2,IF(L521&lt;Benchmarks!F$7,3,IF(L521&lt;Benchmarks!G$7,4,IF(L521&lt;Benchmarks!H$7,5,6))))))</f>
        <v>4</v>
      </c>
      <c r="N521" s="33">
        <v>1</v>
      </c>
      <c r="O521" s="31">
        <f t="shared" si="58"/>
        <v>4</v>
      </c>
      <c r="P521" s="31">
        <v>4.9649999999999999</v>
      </c>
      <c r="Q521" s="29">
        <f>IF(P521&lt;Benchmarks!C$5,0,IF(P521&lt;Benchmarks!D$5,1,IF(P521&lt;Benchmarks!E$5,2,IF(P521&lt;Benchmarks!F$5,3,IF(P521&lt;Benchmarks!G$5,4,IF(P521&lt;Benchmarks!H$5,5,6))))))</f>
        <v>6</v>
      </c>
      <c r="R521" s="33">
        <v>1</v>
      </c>
      <c r="S521" s="31">
        <f t="shared" si="59"/>
        <v>6</v>
      </c>
      <c r="T521" s="31">
        <v>4.3639999999999999</v>
      </c>
      <c r="U521" s="29">
        <f>IF(T521&lt;Benchmarks!C$6,0,IF(T521&lt;Benchmarks!D$6,1,IF(T521&lt;Benchmarks!E$6,2,IF(T521&lt;Benchmarks!F$6,3,IF(T521&lt;Benchmarks!G$6,4,IF(T521&lt;Benchmarks!H$6,5,6))))))</f>
        <v>5</v>
      </c>
      <c r="V521" s="33">
        <v>1</v>
      </c>
      <c r="W521" s="31">
        <f t="shared" si="60"/>
        <v>5</v>
      </c>
      <c r="X521" s="31">
        <f t="shared" si="61"/>
        <v>26</v>
      </c>
      <c r="Y521" s="29">
        <v>30</v>
      </c>
      <c r="Z521" s="33">
        <f t="shared" si="62"/>
        <v>0.8666666666666667</v>
      </c>
    </row>
    <row r="522" spans="1:26" x14ac:dyDescent="0.45">
      <c r="A522" s="28" t="s">
        <v>2868</v>
      </c>
      <c r="B522" s="27" t="s">
        <v>2869</v>
      </c>
      <c r="C522" s="27" t="s">
        <v>2870</v>
      </c>
      <c r="D522" s="31">
        <v>1.841</v>
      </c>
      <c r="E522" s="32">
        <f>IF(D522&lt;Benchmarks!C$9,0,IF(D522&lt;Benchmarks!D$9,1,IF(D522&lt;Benchmarks!E$9,2,IF(D522&lt;Benchmarks!F$9,3,IF(D522&lt;Benchmarks!G$9,4,IF(D522&lt;Benchmarks!H$9,5,6))))))</f>
        <v>0</v>
      </c>
      <c r="F522" s="33">
        <v>0.1788321168</v>
      </c>
      <c r="G522" s="31">
        <f t="shared" si="56"/>
        <v>0</v>
      </c>
      <c r="H522" s="31">
        <v>1</v>
      </c>
      <c r="I522" s="32">
        <f>IF(H522&lt;Benchmarks!C$8,0,IF(H522&lt;Benchmarks!D$8,1,IF(H522&lt;Benchmarks!E$8,2,IF(H522&lt;Benchmarks!F$8,3,IF(H522&lt;Benchmarks!G$8,4,IF(H522&lt;Benchmarks!H$8,5,6))))))</f>
        <v>1</v>
      </c>
      <c r="J522" s="33">
        <v>1</v>
      </c>
      <c r="K522" s="31">
        <f t="shared" si="57"/>
        <v>1</v>
      </c>
      <c r="L522" s="31">
        <v>0.38800000000000001</v>
      </c>
      <c r="M522" s="32">
        <f>IF(L522&lt;Benchmarks!C$7,0,IF(L522&lt;Benchmarks!D$7,1,IF(L522&lt;Benchmarks!E$7,2,IF(L522&lt;Benchmarks!F$7,3,IF(L522&lt;Benchmarks!G$7,4,IF(L522&lt;Benchmarks!H$7,5,6))))))</f>
        <v>2</v>
      </c>
      <c r="N522" s="33">
        <v>1</v>
      </c>
      <c r="O522" s="31">
        <f t="shared" si="58"/>
        <v>2</v>
      </c>
      <c r="P522" s="31">
        <v>3.2280000000000002</v>
      </c>
      <c r="Q522" s="29">
        <f>IF(P522&lt;Benchmarks!C$5,0,IF(P522&lt;Benchmarks!D$5,1,IF(P522&lt;Benchmarks!E$5,2,IF(P522&lt;Benchmarks!F$5,3,IF(P522&lt;Benchmarks!G$5,4,IF(P522&lt;Benchmarks!H$5,5,6))))))</f>
        <v>0</v>
      </c>
      <c r="R522" s="33">
        <v>0.71167883210000005</v>
      </c>
      <c r="S522" s="31">
        <f t="shared" si="59"/>
        <v>0</v>
      </c>
      <c r="T522" s="31">
        <v>2.802</v>
      </c>
      <c r="U522" s="29">
        <f>IF(T522&lt;Benchmarks!C$6,0,IF(T522&lt;Benchmarks!D$6,1,IF(T522&lt;Benchmarks!E$6,2,IF(T522&lt;Benchmarks!F$6,3,IF(T522&lt;Benchmarks!G$6,4,IF(T522&lt;Benchmarks!H$6,5,6))))))</f>
        <v>0</v>
      </c>
      <c r="V522" s="33">
        <v>0.2307692308</v>
      </c>
      <c r="W522" s="31">
        <f t="shared" si="60"/>
        <v>0</v>
      </c>
      <c r="X522" s="31">
        <f t="shared" si="61"/>
        <v>3</v>
      </c>
      <c r="Y522" s="29">
        <v>30</v>
      </c>
      <c r="Z522" s="33">
        <f t="shared" si="62"/>
        <v>0.1</v>
      </c>
    </row>
    <row r="523" spans="1:26" x14ac:dyDescent="0.45">
      <c r="A523" s="28" t="s">
        <v>5175</v>
      </c>
      <c r="B523" s="27" t="s">
        <v>5176</v>
      </c>
      <c r="C523" s="27" t="s">
        <v>5177</v>
      </c>
      <c r="D523" s="31">
        <v>2.96</v>
      </c>
      <c r="E523" s="32">
        <f>IF(D523&lt;Benchmarks!C$9,0,IF(D523&lt;Benchmarks!D$9,1,IF(D523&lt;Benchmarks!E$9,2,IF(D523&lt;Benchmarks!F$9,3,IF(D523&lt;Benchmarks!G$9,4,IF(D523&lt;Benchmarks!H$9,5,6))))))</f>
        <v>5</v>
      </c>
      <c r="F523" s="33">
        <v>0.71167883210000005</v>
      </c>
      <c r="G523" s="31">
        <f t="shared" si="56"/>
        <v>3.5583941605000002</v>
      </c>
      <c r="H523" s="31">
        <v>0.88800000000000001</v>
      </c>
      <c r="I523" s="32">
        <f>IF(H523&lt;Benchmarks!C$8,0,IF(H523&lt;Benchmarks!D$8,1,IF(H523&lt;Benchmarks!E$8,2,IF(H523&lt;Benchmarks!F$8,3,IF(H523&lt;Benchmarks!G$8,4,IF(H523&lt;Benchmarks!H$8,5,6))))))</f>
        <v>0</v>
      </c>
      <c r="J523" s="33">
        <v>1</v>
      </c>
      <c r="K523" s="31">
        <f t="shared" si="57"/>
        <v>0</v>
      </c>
      <c r="L523" s="31">
        <v>1.0149999999999999</v>
      </c>
      <c r="M523" s="32">
        <f>IF(L523&lt;Benchmarks!C$7,0,IF(L523&lt;Benchmarks!D$7,1,IF(L523&lt;Benchmarks!E$7,2,IF(L523&lt;Benchmarks!F$7,3,IF(L523&lt;Benchmarks!G$7,4,IF(L523&lt;Benchmarks!H$7,5,6))))))</f>
        <v>6</v>
      </c>
      <c r="N523" s="33">
        <v>1</v>
      </c>
      <c r="O523" s="31">
        <f t="shared" si="58"/>
        <v>6</v>
      </c>
      <c r="P523" s="31">
        <v>4.8630000000000004</v>
      </c>
      <c r="Q523" s="29">
        <f>IF(P523&lt;Benchmarks!C$5,0,IF(P523&lt;Benchmarks!D$5,1,IF(P523&lt;Benchmarks!E$5,2,IF(P523&lt;Benchmarks!F$5,3,IF(P523&lt;Benchmarks!G$5,4,IF(P523&lt;Benchmarks!H$5,5,6))))))</f>
        <v>6</v>
      </c>
      <c r="R523" s="33">
        <v>0.99270072990000002</v>
      </c>
      <c r="S523" s="31">
        <f t="shared" si="59"/>
        <v>5.9562043793999999</v>
      </c>
      <c r="T523" s="31">
        <v>4.5730000000000004</v>
      </c>
      <c r="U523" s="29">
        <f>IF(T523&lt;Benchmarks!C$6,0,IF(T523&lt;Benchmarks!D$6,1,IF(T523&lt;Benchmarks!E$6,2,IF(T523&lt;Benchmarks!F$6,3,IF(T523&lt;Benchmarks!G$6,4,IF(T523&lt;Benchmarks!H$6,5,6))))))</f>
        <v>6</v>
      </c>
      <c r="V523" s="33">
        <v>0.98717948720000004</v>
      </c>
      <c r="W523" s="31">
        <f t="shared" si="60"/>
        <v>5.9230769232</v>
      </c>
      <c r="X523" s="31">
        <f t="shared" si="61"/>
        <v>21.4376754631</v>
      </c>
      <c r="Y523" s="29">
        <v>30</v>
      </c>
      <c r="Z523" s="33">
        <f t="shared" si="62"/>
        <v>0.71458918210333333</v>
      </c>
    </row>
    <row r="524" spans="1:26" x14ac:dyDescent="0.45">
      <c r="A524" s="28" t="s">
        <v>4348</v>
      </c>
      <c r="B524" s="27" t="s">
        <v>4349</v>
      </c>
      <c r="C524" s="27" t="s">
        <v>4350</v>
      </c>
      <c r="D524" s="31">
        <v>2.8029999999999999</v>
      </c>
      <c r="E524" s="32">
        <f>IF(D524&lt;Benchmarks!C$9,0,IF(D524&lt;Benchmarks!D$9,1,IF(D524&lt;Benchmarks!E$9,2,IF(D524&lt;Benchmarks!F$9,3,IF(D524&lt;Benchmarks!G$9,4,IF(D524&lt;Benchmarks!H$9,5,6))))))</f>
        <v>5</v>
      </c>
      <c r="F524" s="33">
        <v>0.94525547450000003</v>
      </c>
      <c r="G524" s="31">
        <f t="shared" si="56"/>
        <v>4.7262773725000002</v>
      </c>
      <c r="H524" s="31">
        <v>1.47</v>
      </c>
      <c r="I524" s="32">
        <f>IF(H524&lt;Benchmarks!C$8,0,IF(H524&lt;Benchmarks!D$8,1,IF(H524&lt;Benchmarks!E$8,2,IF(H524&lt;Benchmarks!F$8,3,IF(H524&lt;Benchmarks!G$8,4,IF(H524&lt;Benchmarks!H$8,5,6))))))</f>
        <v>6</v>
      </c>
      <c r="J524" s="33">
        <v>1</v>
      </c>
      <c r="K524" s="31">
        <f t="shared" si="57"/>
        <v>6</v>
      </c>
      <c r="L524" s="31">
        <v>0.23</v>
      </c>
      <c r="M524" s="32">
        <f>IF(L524&lt;Benchmarks!C$7,0,IF(L524&lt;Benchmarks!D$7,1,IF(L524&lt;Benchmarks!E$7,2,IF(L524&lt;Benchmarks!F$7,3,IF(L524&lt;Benchmarks!G$7,4,IF(L524&lt;Benchmarks!H$7,5,6))))))</f>
        <v>0</v>
      </c>
      <c r="N524" s="33">
        <v>1</v>
      </c>
      <c r="O524" s="31">
        <f t="shared" si="58"/>
        <v>0</v>
      </c>
      <c r="P524" s="31">
        <v>4.5030000000000001</v>
      </c>
      <c r="Q524" s="29">
        <f>IF(P524&lt;Benchmarks!C$5,0,IF(P524&lt;Benchmarks!D$5,1,IF(P524&lt;Benchmarks!E$5,2,IF(P524&lt;Benchmarks!F$5,3,IF(P524&lt;Benchmarks!G$5,4,IF(P524&lt;Benchmarks!H$5,5,6))))))</f>
        <v>5</v>
      </c>
      <c r="R524" s="33">
        <v>0.98540145990000005</v>
      </c>
      <c r="S524" s="31">
        <f t="shared" si="59"/>
        <v>4.9270072995000005</v>
      </c>
      <c r="T524" s="31">
        <v>4.0880000000000001</v>
      </c>
      <c r="U524" s="29">
        <f>IF(T524&lt;Benchmarks!C$6,0,IF(T524&lt;Benchmarks!D$6,1,IF(T524&lt;Benchmarks!E$6,2,IF(T524&lt;Benchmarks!F$6,3,IF(T524&lt;Benchmarks!G$6,4,IF(T524&lt;Benchmarks!H$6,5,6))))))</f>
        <v>5</v>
      </c>
      <c r="V524" s="33">
        <v>0.94871794870000004</v>
      </c>
      <c r="W524" s="31">
        <f t="shared" si="60"/>
        <v>4.7435897435000003</v>
      </c>
      <c r="X524" s="31">
        <f t="shared" si="61"/>
        <v>20.396874415500001</v>
      </c>
      <c r="Y524" s="29">
        <v>30</v>
      </c>
      <c r="Z524" s="33">
        <f t="shared" si="62"/>
        <v>0.67989581385000009</v>
      </c>
    </row>
    <row r="525" spans="1:26" x14ac:dyDescent="0.45">
      <c r="A525" s="28" t="s">
        <v>3747</v>
      </c>
      <c r="B525" s="27" t="s">
        <v>3748</v>
      </c>
      <c r="C525" s="27" t="s">
        <v>3749</v>
      </c>
      <c r="D525" s="144"/>
      <c r="E525" s="32">
        <f>IF(D525&lt;Benchmarks!C$9,0,IF(D525&lt;Benchmarks!D$9,1,IF(D525&lt;Benchmarks!E$9,2,IF(D525&lt;Benchmarks!F$9,3,IF(D525&lt;Benchmarks!G$9,4,IF(D525&lt;Benchmarks!H$9,5,6))))))</f>
        <v>0</v>
      </c>
      <c r="F525" s="145"/>
      <c r="G525" s="31">
        <f t="shared" si="56"/>
        <v>0</v>
      </c>
      <c r="H525" s="144"/>
      <c r="I525" s="32">
        <f>IF(H525&lt;Benchmarks!C$8,0,IF(H525&lt;Benchmarks!D$8,1,IF(H525&lt;Benchmarks!E$8,2,IF(H525&lt;Benchmarks!F$8,3,IF(H525&lt;Benchmarks!G$8,4,IF(H525&lt;Benchmarks!H$8,5,6))))))</f>
        <v>0</v>
      </c>
      <c r="J525" s="145"/>
      <c r="K525" s="31">
        <f t="shared" si="57"/>
        <v>0</v>
      </c>
      <c r="L525" s="144"/>
      <c r="M525" s="32">
        <f>IF(L525&lt;Benchmarks!C$7,0,IF(L525&lt;Benchmarks!D$7,1,IF(L525&lt;Benchmarks!E$7,2,IF(L525&lt;Benchmarks!F$7,3,IF(L525&lt;Benchmarks!G$7,4,IF(L525&lt;Benchmarks!H$7,5,6))))))</f>
        <v>0</v>
      </c>
      <c r="N525" s="145"/>
      <c r="O525" s="31">
        <f t="shared" si="58"/>
        <v>0</v>
      </c>
      <c r="P525" s="144"/>
      <c r="Q525" s="29">
        <f>IF(P525&lt;Benchmarks!C$5,0,IF(P525&lt;Benchmarks!D$5,1,IF(P525&lt;Benchmarks!E$5,2,IF(P525&lt;Benchmarks!F$5,3,IF(P525&lt;Benchmarks!G$5,4,IF(P525&lt;Benchmarks!H$5,5,6))))))</f>
        <v>0</v>
      </c>
      <c r="R525" s="145"/>
      <c r="S525" s="31">
        <f t="shared" si="59"/>
        <v>0</v>
      </c>
      <c r="T525" s="144"/>
      <c r="U525" s="29">
        <f>IF(T525&lt;Benchmarks!C$6,0,IF(T525&lt;Benchmarks!D$6,1,IF(T525&lt;Benchmarks!E$6,2,IF(T525&lt;Benchmarks!F$6,3,IF(T525&lt;Benchmarks!G$6,4,IF(T525&lt;Benchmarks!H$6,5,6))))))</f>
        <v>0</v>
      </c>
      <c r="V525" s="33"/>
      <c r="W525" s="31">
        <f t="shared" si="60"/>
        <v>0</v>
      </c>
      <c r="X525" s="31">
        <f t="shared" si="61"/>
        <v>0</v>
      </c>
      <c r="Y525" s="29">
        <v>30</v>
      </c>
      <c r="Z525" s="33">
        <f t="shared" si="62"/>
        <v>0</v>
      </c>
    </row>
    <row r="526" spans="1:26" x14ac:dyDescent="0.45">
      <c r="A526" s="28" t="s">
        <v>1532</v>
      </c>
      <c r="B526" s="27" t="s">
        <v>1533</v>
      </c>
      <c r="C526" s="27" t="s">
        <v>1534</v>
      </c>
      <c r="D526" s="31">
        <v>2.8780000000000001</v>
      </c>
      <c r="E526" s="32">
        <f>IF(D526&lt;Benchmarks!C$9,0,IF(D526&lt;Benchmarks!D$9,1,IF(D526&lt;Benchmarks!E$9,2,IF(D526&lt;Benchmarks!F$9,3,IF(D526&lt;Benchmarks!G$9,4,IF(D526&lt;Benchmarks!H$9,5,6))))))</f>
        <v>5</v>
      </c>
      <c r="F526" s="33">
        <v>0.90145985399999995</v>
      </c>
      <c r="G526" s="31">
        <f t="shared" si="56"/>
        <v>4.5072992699999999</v>
      </c>
      <c r="H526" s="31">
        <v>0.96699999999999997</v>
      </c>
      <c r="I526" s="32">
        <f>IF(H526&lt;Benchmarks!C$8,0,IF(H526&lt;Benchmarks!D$8,1,IF(H526&lt;Benchmarks!E$8,2,IF(H526&lt;Benchmarks!F$8,3,IF(H526&lt;Benchmarks!G$8,4,IF(H526&lt;Benchmarks!H$8,5,6))))))</f>
        <v>0</v>
      </c>
      <c r="J526" s="33">
        <v>1</v>
      </c>
      <c r="K526" s="31">
        <f t="shared" si="57"/>
        <v>0</v>
      </c>
      <c r="L526" s="31">
        <v>0.44900000000000001</v>
      </c>
      <c r="M526" s="32">
        <f>IF(L526&lt;Benchmarks!C$7,0,IF(L526&lt;Benchmarks!D$7,1,IF(L526&lt;Benchmarks!E$7,2,IF(L526&lt;Benchmarks!F$7,3,IF(L526&lt;Benchmarks!G$7,4,IF(L526&lt;Benchmarks!H$7,5,6))))))</f>
        <v>3</v>
      </c>
      <c r="N526" s="33">
        <v>1</v>
      </c>
      <c r="O526" s="31">
        <f t="shared" si="58"/>
        <v>3</v>
      </c>
      <c r="P526" s="31">
        <v>4.2939999999999996</v>
      </c>
      <c r="Q526" s="29">
        <f>IF(P526&lt;Benchmarks!C$5,0,IF(P526&lt;Benchmarks!D$5,1,IF(P526&lt;Benchmarks!E$5,2,IF(P526&lt;Benchmarks!F$5,3,IF(P526&lt;Benchmarks!G$5,4,IF(P526&lt;Benchmarks!H$5,5,6))))))</f>
        <v>4</v>
      </c>
      <c r="R526" s="33">
        <v>0.74817518250000004</v>
      </c>
      <c r="S526" s="31">
        <f t="shared" si="59"/>
        <v>2.9927007300000001</v>
      </c>
      <c r="T526" s="31">
        <v>3.988</v>
      </c>
      <c r="U526" s="29">
        <f>IF(T526&lt;Benchmarks!C$6,0,IF(T526&lt;Benchmarks!D$6,1,IF(T526&lt;Benchmarks!E$6,2,IF(T526&lt;Benchmarks!F$6,3,IF(T526&lt;Benchmarks!G$6,4,IF(T526&lt;Benchmarks!H$6,5,6))))))</f>
        <v>5</v>
      </c>
      <c r="V526" s="33">
        <v>0.67948717950000004</v>
      </c>
      <c r="W526" s="31">
        <f t="shared" si="60"/>
        <v>3.3974358975000003</v>
      </c>
      <c r="X526" s="31">
        <f t="shared" si="61"/>
        <v>13.897435897499999</v>
      </c>
      <c r="Y526" s="29">
        <v>30</v>
      </c>
      <c r="Z526" s="33">
        <f t="shared" si="62"/>
        <v>0.46324786325</v>
      </c>
    </row>
    <row r="527" spans="1:26" x14ac:dyDescent="0.45">
      <c r="A527" s="28" t="s">
        <v>4027</v>
      </c>
      <c r="B527" s="27" t="s">
        <v>4028</v>
      </c>
      <c r="C527" s="27" t="s">
        <v>4029</v>
      </c>
      <c r="D527" s="31">
        <v>1.698</v>
      </c>
      <c r="E527" s="32">
        <f>IF(D527&lt;Benchmarks!C$9,0,IF(D527&lt;Benchmarks!D$9,1,IF(D527&lt;Benchmarks!E$9,2,IF(D527&lt;Benchmarks!F$9,3,IF(D527&lt;Benchmarks!G$9,4,IF(D527&lt;Benchmarks!H$9,5,6))))))</f>
        <v>0</v>
      </c>
      <c r="F527" s="33">
        <v>0.17518248180000001</v>
      </c>
      <c r="G527" s="31">
        <f t="shared" si="56"/>
        <v>0</v>
      </c>
      <c r="H527" s="31">
        <v>0.60699999999999998</v>
      </c>
      <c r="I527" s="32">
        <f>IF(H527&lt;Benchmarks!C$8,0,IF(H527&lt;Benchmarks!D$8,1,IF(H527&lt;Benchmarks!E$8,2,IF(H527&lt;Benchmarks!F$8,3,IF(H527&lt;Benchmarks!G$8,4,IF(H527&lt;Benchmarks!H$8,5,6))))))</f>
        <v>0</v>
      </c>
      <c r="J527" s="33">
        <v>1</v>
      </c>
      <c r="K527" s="31">
        <f t="shared" si="57"/>
        <v>0</v>
      </c>
      <c r="L527" s="31">
        <v>0.60699999999999998</v>
      </c>
      <c r="M527" s="32">
        <f>IF(L527&lt;Benchmarks!C$7,0,IF(L527&lt;Benchmarks!D$7,1,IF(L527&lt;Benchmarks!E$7,2,IF(L527&lt;Benchmarks!F$7,3,IF(L527&lt;Benchmarks!G$7,4,IF(L527&lt;Benchmarks!H$7,5,6))))))</f>
        <v>5</v>
      </c>
      <c r="N527" s="33">
        <v>1</v>
      </c>
      <c r="O527" s="31">
        <f t="shared" si="58"/>
        <v>5</v>
      </c>
      <c r="P527" s="31">
        <v>2.9119999999999999</v>
      </c>
      <c r="Q527" s="29">
        <f>IF(P527&lt;Benchmarks!C$5,0,IF(P527&lt;Benchmarks!D$5,1,IF(P527&lt;Benchmarks!E$5,2,IF(P527&lt;Benchmarks!F$5,3,IF(P527&lt;Benchmarks!G$5,4,IF(P527&lt;Benchmarks!H$5,5,6))))))</f>
        <v>0</v>
      </c>
      <c r="R527" s="33">
        <v>0.8211678832</v>
      </c>
      <c r="S527" s="31">
        <f t="shared" si="59"/>
        <v>0</v>
      </c>
      <c r="T527" s="31">
        <v>2.657</v>
      </c>
      <c r="U527" s="29">
        <f>IF(T527&lt;Benchmarks!C$6,0,IF(T527&lt;Benchmarks!D$6,1,IF(T527&lt;Benchmarks!E$6,2,IF(T527&lt;Benchmarks!F$6,3,IF(T527&lt;Benchmarks!G$6,4,IF(T527&lt;Benchmarks!H$6,5,6))))))</f>
        <v>0</v>
      </c>
      <c r="V527" s="33">
        <v>0.44871794869999998</v>
      </c>
      <c r="W527" s="31">
        <f t="shared" si="60"/>
        <v>0</v>
      </c>
      <c r="X527" s="31">
        <f t="shared" si="61"/>
        <v>5</v>
      </c>
      <c r="Y527" s="29">
        <v>30</v>
      </c>
      <c r="Z527" s="33">
        <f t="shared" si="62"/>
        <v>0.16666666666666666</v>
      </c>
    </row>
    <row r="528" spans="1:26" x14ac:dyDescent="0.45">
      <c r="A528" s="28" t="s">
        <v>549</v>
      </c>
      <c r="B528" s="27" t="s">
        <v>550</v>
      </c>
      <c r="C528" s="27" t="s">
        <v>551</v>
      </c>
      <c r="D528" s="31">
        <v>2.024</v>
      </c>
      <c r="E528" s="32">
        <f>IF(D528&lt;Benchmarks!C$9,0,IF(D528&lt;Benchmarks!D$9,1,IF(D528&lt;Benchmarks!E$9,2,IF(D528&lt;Benchmarks!F$9,3,IF(D528&lt;Benchmarks!G$9,4,IF(D528&lt;Benchmarks!H$9,5,6))))))</f>
        <v>0</v>
      </c>
      <c r="F528" s="33">
        <v>0.92335766419999998</v>
      </c>
      <c r="G528" s="31">
        <f t="shared" si="56"/>
        <v>0</v>
      </c>
      <c r="H528" s="31">
        <v>0.74299999999999999</v>
      </c>
      <c r="I528" s="32">
        <f>IF(H528&lt;Benchmarks!C$8,0,IF(H528&lt;Benchmarks!D$8,1,IF(H528&lt;Benchmarks!E$8,2,IF(H528&lt;Benchmarks!F$8,3,IF(H528&lt;Benchmarks!G$8,4,IF(H528&lt;Benchmarks!H$8,5,6))))))</f>
        <v>0</v>
      </c>
      <c r="J528" s="33">
        <v>1</v>
      </c>
      <c r="K528" s="31">
        <f t="shared" si="57"/>
        <v>0</v>
      </c>
      <c r="L528" s="31">
        <v>0.40400000000000003</v>
      </c>
      <c r="M528" s="32">
        <f>IF(L528&lt;Benchmarks!C$7,0,IF(L528&lt;Benchmarks!D$7,1,IF(L528&lt;Benchmarks!E$7,2,IF(L528&lt;Benchmarks!F$7,3,IF(L528&lt;Benchmarks!G$7,4,IF(L528&lt;Benchmarks!H$7,5,6))))))</f>
        <v>3</v>
      </c>
      <c r="N528" s="33">
        <v>1</v>
      </c>
      <c r="O528" s="31">
        <f t="shared" si="58"/>
        <v>3</v>
      </c>
      <c r="P528" s="31">
        <v>3.1720000000000002</v>
      </c>
      <c r="Q528" s="29">
        <f>IF(P528&lt;Benchmarks!C$5,0,IF(P528&lt;Benchmarks!D$5,1,IF(P528&lt;Benchmarks!E$5,2,IF(P528&lt;Benchmarks!F$5,3,IF(P528&lt;Benchmarks!G$5,4,IF(P528&lt;Benchmarks!H$5,5,6))))))</f>
        <v>0</v>
      </c>
      <c r="R528" s="33">
        <v>1</v>
      </c>
      <c r="S528" s="31">
        <f t="shared" si="59"/>
        <v>0</v>
      </c>
      <c r="T528" s="31">
        <v>3.0819999999999999</v>
      </c>
      <c r="U528" s="29">
        <f>IF(T528&lt;Benchmarks!C$6,0,IF(T528&lt;Benchmarks!D$6,1,IF(T528&lt;Benchmarks!E$6,2,IF(T528&lt;Benchmarks!F$6,3,IF(T528&lt;Benchmarks!G$6,4,IF(T528&lt;Benchmarks!H$6,5,6))))))</f>
        <v>0</v>
      </c>
      <c r="V528" s="33">
        <v>1</v>
      </c>
      <c r="W528" s="31">
        <f t="shared" si="60"/>
        <v>0</v>
      </c>
      <c r="X528" s="31">
        <f t="shared" si="61"/>
        <v>3</v>
      </c>
      <c r="Y528" s="29">
        <v>30</v>
      </c>
      <c r="Z528" s="33">
        <f t="shared" si="62"/>
        <v>0.1</v>
      </c>
    </row>
    <row r="529" spans="1:26" x14ac:dyDescent="0.45">
      <c r="A529" s="28" t="s">
        <v>1073</v>
      </c>
      <c r="B529" s="27" t="s">
        <v>1074</v>
      </c>
      <c r="C529" s="27" t="s">
        <v>1075</v>
      </c>
      <c r="D529" s="31">
        <v>2.1360000000000001</v>
      </c>
      <c r="E529" s="32">
        <f>IF(D529&lt;Benchmarks!C$9,0,IF(D529&lt;Benchmarks!D$9,1,IF(D529&lt;Benchmarks!E$9,2,IF(D529&lt;Benchmarks!F$9,3,IF(D529&lt;Benchmarks!G$9,4,IF(D529&lt;Benchmarks!H$9,5,6))))))</f>
        <v>0</v>
      </c>
      <c r="F529" s="33">
        <v>4.01459854E-2</v>
      </c>
      <c r="G529" s="31">
        <f t="shared" si="56"/>
        <v>0</v>
      </c>
      <c r="H529" s="31">
        <v>1.204</v>
      </c>
      <c r="I529" s="32">
        <f>IF(H529&lt;Benchmarks!C$8,0,IF(H529&lt;Benchmarks!D$8,1,IF(H529&lt;Benchmarks!E$8,2,IF(H529&lt;Benchmarks!F$8,3,IF(H529&lt;Benchmarks!G$8,4,IF(H529&lt;Benchmarks!H$8,5,6))))))</f>
        <v>4</v>
      </c>
      <c r="J529" s="33">
        <v>1</v>
      </c>
      <c r="K529" s="31">
        <f t="shared" si="57"/>
        <v>4</v>
      </c>
      <c r="L529" s="31">
        <v>0.27400000000000002</v>
      </c>
      <c r="M529" s="32">
        <f>IF(L529&lt;Benchmarks!C$7,0,IF(L529&lt;Benchmarks!D$7,1,IF(L529&lt;Benchmarks!E$7,2,IF(L529&lt;Benchmarks!F$7,3,IF(L529&lt;Benchmarks!G$7,4,IF(L529&lt;Benchmarks!H$7,5,6))))))</f>
        <v>0</v>
      </c>
      <c r="N529" s="33">
        <v>1</v>
      </c>
      <c r="O529" s="31">
        <f t="shared" si="58"/>
        <v>0</v>
      </c>
      <c r="P529" s="31">
        <v>3.6139999999999999</v>
      </c>
      <c r="Q529" s="29">
        <f>IF(P529&lt;Benchmarks!C$5,0,IF(P529&lt;Benchmarks!D$5,1,IF(P529&lt;Benchmarks!E$5,2,IF(P529&lt;Benchmarks!F$5,3,IF(P529&lt;Benchmarks!G$5,4,IF(P529&lt;Benchmarks!H$5,5,6))))))</f>
        <v>0</v>
      </c>
      <c r="R529" s="33">
        <v>0.63503649640000004</v>
      </c>
      <c r="S529" s="31">
        <f t="shared" si="59"/>
        <v>0</v>
      </c>
      <c r="T529" s="31">
        <v>3.1720000000000002</v>
      </c>
      <c r="U529" s="29">
        <f>IF(T529&lt;Benchmarks!C$6,0,IF(T529&lt;Benchmarks!D$6,1,IF(T529&lt;Benchmarks!E$6,2,IF(T529&lt;Benchmarks!F$6,3,IF(T529&lt;Benchmarks!G$6,4,IF(T529&lt;Benchmarks!H$6,5,6))))))</f>
        <v>0</v>
      </c>
      <c r="V529" s="33">
        <v>7.6923076899999998E-2</v>
      </c>
      <c r="W529" s="31">
        <f t="shared" si="60"/>
        <v>0</v>
      </c>
      <c r="X529" s="31">
        <f t="shared" si="61"/>
        <v>4</v>
      </c>
      <c r="Y529" s="29">
        <v>30</v>
      </c>
      <c r="Z529" s="33">
        <f t="shared" si="62"/>
        <v>0.13333333333333333</v>
      </c>
    </row>
    <row r="530" spans="1:26" x14ac:dyDescent="0.45">
      <c r="A530" s="28" t="s">
        <v>4127</v>
      </c>
      <c r="B530" s="27" t="s">
        <v>4128</v>
      </c>
      <c r="C530" s="27" t="s">
        <v>4129</v>
      </c>
      <c r="D530" s="31">
        <v>1.4450000000000001</v>
      </c>
      <c r="E530" s="32">
        <f>IF(D530&lt;Benchmarks!C$9,0,IF(D530&lt;Benchmarks!D$9,1,IF(D530&lt;Benchmarks!E$9,2,IF(D530&lt;Benchmarks!F$9,3,IF(D530&lt;Benchmarks!G$9,4,IF(D530&lt;Benchmarks!H$9,5,6))))))</f>
        <v>0</v>
      </c>
      <c r="F530" s="33">
        <v>0.48175182480000001</v>
      </c>
      <c r="G530" s="31">
        <f t="shared" si="56"/>
        <v>0</v>
      </c>
      <c r="H530" s="31">
        <v>1.361</v>
      </c>
      <c r="I530" s="32">
        <f>IF(H530&lt;Benchmarks!C$8,0,IF(H530&lt;Benchmarks!D$8,1,IF(H530&lt;Benchmarks!E$8,2,IF(H530&lt;Benchmarks!F$8,3,IF(H530&lt;Benchmarks!G$8,4,IF(H530&lt;Benchmarks!H$8,5,6))))))</f>
        <v>5</v>
      </c>
      <c r="J530" s="33">
        <v>1</v>
      </c>
      <c r="K530" s="31">
        <f t="shared" si="57"/>
        <v>5</v>
      </c>
      <c r="L530" s="31">
        <v>0.35499999999999998</v>
      </c>
      <c r="M530" s="32">
        <f>IF(L530&lt;Benchmarks!C$7,0,IF(L530&lt;Benchmarks!D$7,1,IF(L530&lt;Benchmarks!E$7,2,IF(L530&lt;Benchmarks!F$7,3,IF(L530&lt;Benchmarks!G$7,4,IF(L530&lt;Benchmarks!H$7,5,6))))))</f>
        <v>1</v>
      </c>
      <c r="N530" s="33">
        <v>1</v>
      </c>
      <c r="O530" s="31">
        <f t="shared" si="58"/>
        <v>1</v>
      </c>
      <c r="P530" s="31">
        <v>3.1619999999999999</v>
      </c>
      <c r="Q530" s="29">
        <f>IF(P530&lt;Benchmarks!C$5,0,IF(P530&lt;Benchmarks!D$5,1,IF(P530&lt;Benchmarks!E$5,2,IF(P530&lt;Benchmarks!F$5,3,IF(P530&lt;Benchmarks!G$5,4,IF(P530&lt;Benchmarks!H$5,5,6))))))</f>
        <v>0</v>
      </c>
      <c r="R530" s="33">
        <v>1</v>
      </c>
      <c r="S530" s="31">
        <f t="shared" si="59"/>
        <v>0</v>
      </c>
      <c r="T530" s="31">
        <v>2.8839999999999999</v>
      </c>
      <c r="U530" s="29">
        <f>IF(T530&lt;Benchmarks!C$6,0,IF(T530&lt;Benchmarks!D$6,1,IF(T530&lt;Benchmarks!E$6,2,IF(T530&lt;Benchmarks!F$6,3,IF(T530&lt;Benchmarks!G$6,4,IF(T530&lt;Benchmarks!H$6,5,6))))))</f>
        <v>0</v>
      </c>
      <c r="V530" s="33">
        <v>1</v>
      </c>
      <c r="W530" s="31">
        <f t="shared" si="60"/>
        <v>0</v>
      </c>
      <c r="X530" s="31">
        <f t="shared" si="61"/>
        <v>6</v>
      </c>
      <c r="Y530" s="29">
        <v>30</v>
      </c>
      <c r="Z530" s="33">
        <f t="shared" si="62"/>
        <v>0.2</v>
      </c>
    </row>
    <row r="531" spans="1:26" x14ac:dyDescent="0.45">
      <c r="A531" s="28" t="s">
        <v>3129</v>
      </c>
      <c r="B531" s="27" t="s">
        <v>3130</v>
      </c>
      <c r="C531" s="27" t="s">
        <v>3131</v>
      </c>
      <c r="D531" s="31">
        <v>2.46</v>
      </c>
      <c r="E531" s="32">
        <f>IF(D531&lt;Benchmarks!C$9,0,IF(D531&lt;Benchmarks!D$9,1,IF(D531&lt;Benchmarks!E$9,2,IF(D531&lt;Benchmarks!F$9,3,IF(D531&lt;Benchmarks!G$9,4,IF(D531&lt;Benchmarks!H$9,5,6))))))</f>
        <v>3</v>
      </c>
      <c r="F531" s="33">
        <v>0.75547445260000001</v>
      </c>
      <c r="G531" s="31">
        <f t="shared" si="56"/>
        <v>2.2664233577999999</v>
      </c>
      <c r="H531" s="31">
        <v>1.1990000000000001</v>
      </c>
      <c r="I531" s="32">
        <f>IF(H531&lt;Benchmarks!C$8,0,IF(H531&lt;Benchmarks!D$8,1,IF(H531&lt;Benchmarks!E$8,2,IF(H531&lt;Benchmarks!F$8,3,IF(H531&lt;Benchmarks!G$8,4,IF(H531&lt;Benchmarks!H$8,5,6))))))</f>
        <v>4</v>
      </c>
      <c r="J531" s="33">
        <v>1</v>
      </c>
      <c r="K531" s="31">
        <f t="shared" si="57"/>
        <v>4</v>
      </c>
      <c r="L531" s="31">
        <v>0.249</v>
      </c>
      <c r="M531" s="32">
        <f>IF(L531&lt;Benchmarks!C$7,0,IF(L531&lt;Benchmarks!D$7,1,IF(L531&lt;Benchmarks!E$7,2,IF(L531&lt;Benchmarks!F$7,3,IF(L531&lt;Benchmarks!G$7,4,IF(L531&lt;Benchmarks!H$7,5,6))))))</f>
        <v>0</v>
      </c>
      <c r="N531" s="33">
        <v>1</v>
      </c>
      <c r="O531" s="31">
        <f t="shared" si="58"/>
        <v>0</v>
      </c>
      <c r="P531" s="31">
        <v>3.907</v>
      </c>
      <c r="Q531" s="29">
        <f>IF(P531&lt;Benchmarks!C$5,0,IF(P531&lt;Benchmarks!D$5,1,IF(P531&lt;Benchmarks!E$5,2,IF(P531&lt;Benchmarks!F$5,3,IF(P531&lt;Benchmarks!G$5,4,IF(P531&lt;Benchmarks!H$5,5,6))))))</f>
        <v>2</v>
      </c>
      <c r="R531" s="33">
        <v>0.85401459850000006</v>
      </c>
      <c r="S531" s="31">
        <f t="shared" si="59"/>
        <v>1.7080291970000001</v>
      </c>
      <c r="T531" s="31">
        <v>3.3140000000000001</v>
      </c>
      <c r="U531" s="29">
        <f>IF(T531&lt;Benchmarks!C$6,0,IF(T531&lt;Benchmarks!D$6,1,IF(T531&lt;Benchmarks!E$6,2,IF(T531&lt;Benchmarks!F$6,3,IF(T531&lt;Benchmarks!G$6,4,IF(T531&lt;Benchmarks!H$6,5,6))))))</f>
        <v>1</v>
      </c>
      <c r="V531" s="33">
        <v>0.5769230769</v>
      </c>
      <c r="W531" s="31">
        <f t="shared" si="60"/>
        <v>0.5769230769</v>
      </c>
      <c r="X531" s="31">
        <f t="shared" si="61"/>
        <v>8.5513756317000009</v>
      </c>
      <c r="Y531" s="29">
        <v>30</v>
      </c>
      <c r="Z531" s="33">
        <f t="shared" si="62"/>
        <v>0.28504585439000002</v>
      </c>
    </row>
    <row r="532" spans="1:26" x14ac:dyDescent="0.45">
      <c r="A532" s="40" t="s">
        <v>5385</v>
      </c>
      <c r="B532" s="27" t="s">
        <v>5386</v>
      </c>
      <c r="C532" s="27" t="s">
        <v>5387</v>
      </c>
      <c r="D532" s="31">
        <v>4.0780000000000003</v>
      </c>
      <c r="E532" s="32">
        <f>IF(D532&lt;Benchmarks!C$9,0,IF(D532&lt;Benchmarks!D$9,1,IF(D532&lt;Benchmarks!E$9,2,IF(D532&lt;Benchmarks!F$9,3,IF(D532&lt;Benchmarks!G$9,4,IF(D532&lt;Benchmarks!H$9,5,6))))))</f>
        <v>6</v>
      </c>
      <c r="F532" s="37">
        <v>1</v>
      </c>
      <c r="G532" s="31">
        <f t="shared" si="56"/>
        <v>6</v>
      </c>
      <c r="H532" s="31">
        <v>2.073</v>
      </c>
      <c r="I532" s="32">
        <f>IF(H532&lt;Benchmarks!C$8,0,IF(H532&lt;Benchmarks!D$8,1,IF(H532&lt;Benchmarks!E$8,2,IF(H532&lt;Benchmarks!F$8,3,IF(H532&lt;Benchmarks!G$8,4,IF(H532&lt;Benchmarks!H$8,5,6))))))</f>
        <v>6</v>
      </c>
      <c r="J532" s="37">
        <v>1</v>
      </c>
      <c r="K532" s="31">
        <f t="shared" si="57"/>
        <v>6</v>
      </c>
      <c r="L532" s="31">
        <v>0.80700000000000005</v>
      </c>
      <c r="M532" s="32">
        <f>IF(L532&lt;Benchmarks!C$7,0,IF(L532&lt;Benchmarks!D$7,1,IF(L532&lt;Benchmarks!E$7,2,IF(L532&lt;Benchmarks!F$7,3,IF(L532&lt;Benchmarks!G$7,4,IF(L532&lt;Benchmarks!H$7,5,6))))))</f>
        <v>6</v>
      </c>
      <c r="N532" s="37">
        <v>1</v>
      </c>
      <c r="O532" s="31">
        <f t="shared" si="58"/>
        <v>6</v>
      </c>
      <c r="P532" s="31">
        <v>6.9580000000000002</v>
      </c>
      <c r="Q532" s="29">
        <f>IF(P532&lt;Benchmarks!C$5,0,IF(P532&lt;Benchmarks!D$5,1,IF(P532&lt;Benchmarks!E$5,2,IF(P532&lt;Benchmarks!F$5,3,IF(P532&lt;Benchmarks!G$5,4,IF(P532&lt;Benchmarks!H$5,5,6))))))</f>
        <v>6</v>
      </c>
      <c r="R532" s="37">
        <v>1</v>
      </c>
      <c r="S532" s="31">
        <f t="shared" si="59"/>
        <v>6</v>
      </c>
      <c r="T532" s="31">
        <v>6.1820000000000004</v>
      </c>
      <c r="U532" s="29">
        <f>IF(T532&lt;Benchmarks!C$6,0,IF(T532&lt;Benchmarks!D$6,1,IF(T532&lt;Benchmarks!E$6,2,IF(T532&lt;Benchmarks!F$6,3,IF(T532&lt;Benchmarks!G$6,4,IF(T532&lt;Benchmarks!H$6,5,6))))))</f>
        <v>6</v>
      </c>
      <c r="V532" s="37">
        <v>1</v>
      </c>
      <c r="W532" s="31">
        <f t="shared" si="60"/>
        <v>6</v>
      </c>
      <c r="X532" s="31">
        <f t="shared" si="61"/>
        <v>30</v>
      </c>
      <c r="Y532" s="29">
        <v>30</v>
      </c>
      <c r="Z532" s="33">
        <f t="shared" si="62"/>
        <v>1</v>
      </c>
    </row>
    <row r="533" spans="1:26" x14ac:dyDescent="0.45">
      <c r="A533" s="28" t="s">
        <v>4943</v>
      </c>
      <c r="B533" s="27" t="s">
        <v>4944</v>
      </c>
      <c r="C533" s="27" t="s">
        <v>4945</v>
      </c>
      <c r="D533" s="31">
        <v>2.613</v>
      </c>
      <c r="E533" s="32">
        <f>IF(D533&lt;Benchmarks!C$9,0,IF(D533&lt;Benchmarks!D$9,1,IF(D533&lt;Benchmarks!E$9,2,IF(D533&lt;Benchmarks!F$9,3,IF(D533&lt;Benchmarks!G$9,4,IF(D533&lt;Benchmarks!H$9,5,6))))))</f>
        <v>4</v>
      </c>
      <c r="F533" s="33">
        <v>0.94525547450000003</v>
      </c>
      <c r="G533" s="31">
        <f t="shared" si="56"/>
        <v>3.7810218980000001</v>
      </c>
      <c r="H533" s="31">
        <v>1.5089999999999999</v>
      </c>
      <c r="I533" s="32">
        <f>IF(H533&lt;Benchmarks!C$8,0,IF(H533&lt;Benchmarks!D$8,1,IF(H533&lt;Benchmarks!E$8,2,IF(H533&lt;Benchmarks!F$8,3,IF(H533&lt;Benchmarks!G$8,4,IF(H533&lt;Benchmarks!H$8,5,6))))))</f>
        <v>6</v>
      </c>
      <c r="J533" s="33">
        <v>1</v>
      </c>
      <c r="K533" s="31">
        <f t="shared" si="57"/>
        <v>6</v>
      </c>
      <c r="L533" s="31">
        <v>0.43099999999999999</v>
      </c>
      <c r="M533" s="32">
        <f>IF(L533&lt;Benchmarks!C$7,0,IF(L533&lt;Benchmarks!D$7,1,IF(L533&lt;Benchmarks!E$7,2,IF(L533&lt;Benchmarks!F$7,3,IF(L533&lt;Benchmarks!G$7,4,IF(L533&lt;Benchmarks!H$7,5,6))))))</f>
        <v>3</v>
      </c>
      <c r="N533" s="33">
        <v>1</v>
      </c>
      <c r="O533" s="31">
        <f t="shared" si="58"/>
        <v>3</v>
      </c>
      <c r="P533" s="31">
        <v>4.5519999999999996</v>
      </c>
      <c r="Q533" s="29">
        <f>IF(P533&lt;Benchmarks!C$5,0,IF(P533&lt;Benchmarks!D$5,1,IF(P533&lt;Benchmarks!E$5,2,IF(P533&lt;Benchmarks!F$5,3,IF(P533&lt;Benchmarks!G$5,4,IF(P533&lt;Benchmarks!H$5,5,6))))))</f>
        <v>5</v>
      </c>
      <c r="R533" s="33">
        <v>1</v>
      </c>
      <c r="S533" s="31">
        <f t="shared" si="59"/>
        <v>5</v>
      </c>
      <c r="T533" s="31">
        <v>4.1079999999999997</v>
      </c>
      <c r="U533" s="29">
        <f>IF(T533&lt;Benchmarks!C$6,0,IF(T533&lt;Benchmarks!D$6,1,IF(T533&lt;Benchmarks!E$6,2,IF(T533&lt;Benchmarks!F$6,3,IF(T533&lt;Benchmarks!G$6,4,IF(T533&lt;Benchmarks!H$6,5,6))))))</f>
        <v>5</v>
      </c>
      <c r="V533" s="33">
        <v>1</v>
      </c>
      <c r="W533" s="31">
        <f t="shared" si="60"/>
        <v>5</v>
      </c>
      <c r="X533" s="31">
        <f t="shared" si="61"/>
        <v>22.781021897999999</v>
      </c>
      <c r="Y533" s="29">
        <v>30</v>
      </c>
      <c r="Z533" s="33">
        <f t="shared" si="62"/>
        <v>0.75936739659999997</v>
      </c>
    </row>
    <row r="534" spans="1:26" x14ac:dyDescent="0.45">
      <c r="A534" s="28" t="s">
        <v>194</v>
      </c>
      <c r="B534" s="27" t="s">
        <v>195</v>
      </c>
      <c r="C534" s="27" t="s">
        <v>196</v>
      </c>
      <c r="D534" s="31">
        <v>2.214</v>
      </c>
      <c r="E534" s="32">
        <f>IF(D534&lt;Benchmarks!C$9,0,IF(D534&lt;Benchmarks!D$9,1,IF(D534&lt;Benchmarks!E$9,2,IF(D534&lt;Benchmarks!F$9,3,IF(D534&lt;Benchmarks!G$9,4,IF(D534&lt;Benchmarks!H$9,5,6))))))</f>
        <v>1</v>
      </c>
      <c r="F534" s="33">
        <v>0.37956204380000003</v>
      </c>
      <c r="G534" s="31">
        <f t="shared" si="56"/>
        <v>0.37956204380000003</v>
      </c>
      <c r="H534" s="31">
        <v>0.94399999999999995</v>
      </c>
      <c r="I534" s="32">
        <f>IF(H534&lt;Benchmarks!C$8,0,IF(H534&lt;Benchmarks!D$8,1,IF(H534&lt;Benchmarks!E$8,2,IF(H534&lt;Benchmarks!F$8,3,IF(H534&lt;Benchmarks!G$8,4,IF(H534&lt;Benchmarks!H$8,5,6))))))</f>
        <v>0</v>
      </c>
      <c r="J534" s="33">
        <v>1</v>
      </c>
      <c r="K534" s="31">
        <f t="shared" si="57"/>
        <v>0</v>
      </c>
      <c r="L534" s="31">
        <v>0.26500000000000001</v>
      </c>
      <c r="M534" s="32">
        <f>IF(L534&lt;Benchmarks!C$7,0,IF(L534&lt;Benchmarks!D$7,1,IF(L534&lt;Benchmarks!E$7,2,IF(L534&lt;Benchmarks!F$7,3,IF(L534&lt;Benchmarks!G$7,4,IF(L534&lt;Benchmarks!H$7,5,6))))))</f>
        <v>0</v>
      </c>
      <c r="N534" s="33">
        <v>1</v>
      </c>
      <c r="O534" s="31">
        <f t="shared" si="58"/>
        <v>0</v>
      </c>
      <c r="P534" s="31">
        <v>3.4220000000000002</v>
      </c>
      <c r="Q534" s="29">
        <f>IF(P534&lt;Benchmarks!C$5,0,IF(P534&lt;Benchmarks!D$5,1,IF(P534&lt;Benchmarks!E$5,2,IF(P534&lt;Benchmarks!F$5,3,IF(P534&lt;Benchmarks!G$5,4,IF(P534&lt;Benchmarks!H$5,5,6))))))</f>
        <v>0</v>
      </c>
      <c r="R534" s="33">
        <v>0.55109489050000005</v>
      </c>
      <c r="S534" s="31">
        <f t="shared" si="59"/>
        <v>0</v>
      </c>
      <c r="T534" s="31">
        <v>3.0760000000000001</v>
      </c>
      <c r="U534" s="29">
        <f>IF(T534&lt;Benchmarks!C$6,0,IF(T534&lt;Benchmarks!D$6,1,IF(T534&lt;Benchmarks!E$6,2,IF(T534&lt;Benchmarks!F$6,3,IF(T534&lt;Benchmarks!G$6,4,IF(T534&lt;Benchmarks!H$6,5,6))))))</f>
        <v>0</v>
      </c>
      <c r="V534" s="33">
        <v>0.21794871790000001</v>
      </c>
      <c r="W534" s="31">
        <f t="shared" si="60"/>
        <v>0</v>
      </c>
      <c r="X534" s="31">
        <f t="shared" si="61"/>
        <v>0.37956204380000003</v>
      </c>
      <c r="Y534" s="29">
        <v>30</v>
      </c>
      <c r="Z534" s="33">
        <f t="shared" si="62"/>
        <v>1.2652068126666667E-2</v>
      </c>
    </row>
    <row r="535" spans="1:26" x14ac:dyDescent="0.45">
      <c r="A535" s="28" t="s">
        <v>3308</v>
      </c>
      <c r="B535" s="27" t="s">
        <v>3309</v>
      </c>
      <c r="C535" s="27" t="s">
        <v>3310</v>
      </c>
      <c r="D535" s="31">
        <v>2.5030000000000001</v>
      </c>
      <c r="E535" s="32">
        <f>IF(D535&lt;Benchmarks!C$9,0,IF(D535&lt;Benchmarks!D$9,1,IF(D535&lt;Benchmarks!E$9,2,IF(D535&lt;Benchmarks!F$9,3,IF(D535&lt;Benchmarks!G$9,4,IF(D535&lt;Benchmarks!H$9,5,6))))))</f>
        <v>3</v>
      </c>
      <c r="F535" s="33">
        <v>0.70802919710000001</v>
      </c>
      <c r="G535" s="31">
        <f t="shared" si="56"/>
        <v>2.1240875912999999</v>
      </c>
      <c r="H535" s="31">
        <v>1.1319999999999999</v>
      </c>
      <c r="I535" s="32">
        <f>IF(H535&lt;Benchmarks!C$8,0,IF(H535&lt;Benchmarks!D$8,1,IF(H535&lt;Benchmarks!E$8,2,IF(H535&lt;Benchmarks!F$8,3,IF(H535&lt;Benchmarks!G$8,4,IF(H535&lt;Benchmarks!H$8,5,6))))))</f>
        <v>3</v>
      </c>
      <c r="J535" s="33">
        <v>1</v>
      </c>
      <c r="K535" s="31">
        <f t="shared" si="57"/>
        <v>3</v>
      </c>
      <c r="L535" s="31">
        <v>0.25800000000000001</v>
      </c>
      <c r="M535" s="32">
        <f>IF(L535&lt;Benchmarks!C$7,0,IF(L535&lt;Benchmarks!D$7,1,IF(L535&lt;Benchmarks!E$7,2,IF(L535&lt;Benchmarks!F$7,3,IF(L535&lt;Benchmarks!G$7,4,IF(L535&lt;Benchmarks!H$7,5,6))))))</f>
        <v>0</v>
      </c>
      <c r="N535" s="33">
        <v>1</v>
      </c>
      <c r="O535" s="31">
        <f t="shared" si="58"/>
        <v>0</v>
      </c>
      <c r="P535" s="31">
        <v>3.8919999999999999</v>
      </c>
      <c r="Q535" s="29">
        <f>IF(P535&lt;Benchmarks!C$5,0,IF(P535&lt;Benchmarks!D$5,1,IF(P535&lt;Benchmarks!E$5,2,IF(P535&lt;Benchmarks!F$5,3,IF(P535&lt;Benchmarks!G$5,4,IF(P535&lt;Benchmarks!H$5,5,6))))))</f>
        <v>2</v>
      </c>
      <c r="R535" s="33">
        <v>0.70802919710000001</v>
      </c>
      <c r="S535" s="31">
        <f t="shared" si="59"/>
        <v>1.4160583942</v>
      </c>
      <c r="T535" s="31">
        <v>3.3719999999999999</v>
      </c>
      <c r="U535" s="29">
        <f>IF(T535&lt;Benchmarks!C$6,0,IF(T535&lt;Benchmarks!D$6,1,IF(T535&lt;Benchmarks!E$6,2,IF(T535&lt;Benchmarks!F$6,3,IF(T535&lt;Benchmarks!G$6,4,IF(T535&lt;Benchmarks!H$6,5,6))))))</f>
        <v>1</v>
      </c>
      <c r="V535" s="33">
        <v>0.28205128210000002</v>
      </c>
      <c r="W535" s="31">
        <f t="shared" si="60"/>
        <v>0.28205128210000002</v>
      </c>
      <c r="X535" s="31">
        <f t="shared" si="61"/>
        <v>6.8221972676</v>
      </c>
      <c r="Y535" s="29">
        <v>30</v>
      </c>
      <c r="Z535" s="33">
        <f t="shared" si="62"/>
        <v>0.22740657558666666</v>
      </c>
    </row>
    <row r="536" spans="1:26" x14ac:dyDescent="0.45">
      <c r="A536" s="28" t="s">
        <v>3139</v>
      </c>
      <c r="B536" s="27" t="s">
        <v>3140</v>
      </c>
      <c r="C536" s="27" t="s">
        <v>3141</v>
      </c>
      <c r="D536" s="31">
        <v>3.165</v>
      </c>
      <c r="E536" s="32">
        <f>IF(D536&lt;Benchmarks!C$9,0,IF(D536&lt;Benchmarks!D$9,1,IF(D536&lt;Benchmarks!E$9,2,IF(D536&lt;Benchmarks!F$9,3,IF(D536&lt;Benchmarks!G$9,4,IF(D536&lt;Benchmarks!H$9,5,6))))))</f>
        <v>6</v>
      </c>
      <c r="F536" s="33">
        <v>0.90875912410000004</v>
      </c>
      <c r="G536" s="31">
        <f t="shared" si="56"/>
        <v>5.4525547446000004</v>
      </c>
      <c r="H536" s="31">
        <v>1.2749999999999999</v>
      </c>
      <c r="I536" s="32">
        <f>IF(H536&lt;Benchmarks!C$8,0,IF(H536&lt;Benchmarks!D$8,1,IF(H536&lt;Benchmarks!E$8,2,IF(H536&lt;Benchmarks!F$8,3,IF(H536&lt;Benchmarks!G$8,4,IF(H536&lt;Benchmarks!H$8,5,6))))))</f>
        <v>5</v>
      </c>
      <c r="J536" s="33">
        <v>1</v>
      </c>
      <c r="K536" s="31">
        <f t="shared" si="57"/>
        <v>5</v>
      </c>
      <c r="L536" s="31">
        <v>0.55300000000000005</v>
      </c>
      <c r="M536" s="32">
        <f>IF(L536&lt;Benchmarks!C$7,0,IF(L536&lt;Benchmarks!D$7,1,IF(L536&lt;Benchmarks!E$7,2,IF(L536&lt;Benchmarks!F$7,3,IF(L536&lt;Benchmarks!G$7,4,IF(L536&lt;Benchmarks!H$7,5,6))))))</f>
        <v>5</v>
      </c>
      <c r="N536" s="33">
        <v>1</v>
      </c>
      <c r="O536" s="31">
        <f t="shared" si="58"/>
        <v>5</v>
      </c>
      <c r="P536" s="31">
        <v>4.992</v>
      </c>
      <c r="Q536" s="29">
        <f>IF(P536&lt;Benchmarks!C$5,0,IF(P536&lt;Benchmarks!D$5,1,IF(P536&lt;Benchmarks!E$5,2,IF(P536&lt;Benchmarks!F$5,3,IF(P536&lt;Benchmarks!G$5,4,IF(P536&lt;Benchmarks!H$5,5,6))))))</f>
        <v>6</v>
      </c>
      <c r="R536" s="33">
        <v>0.9051094891</v>
      </c>
      <c r="S536" s="31">
        <f t="shared" si="59"/>
        <v>5.4306569346</v>
      </c>
      <c r="T536" s="31">
        <v>4.3449999999999998</v>
      </c>
      <c r="U536" s="29">
        <f>IF(T536&lt;Benchmarks!C$6,0,IF(T536&lt;Benchmarks!D$6,1,IF(T536&lt;Benchmarks!E$6,2,IF(T536&lt;Benchmarks!F$6,3,IF(T536&lt;Benchmarks!G$6,4,IF(T536&lt;Benchmarks!H$6,5,6))))))</f>
        <v>5</v>
      </c>
      <c r="V536" s="33">
        <v>0.8076923077</v>
      </c>
      <c r="W536" s="31">
        <f t="shared" si="60"/>
        <v>4.0384615385</v>
      </c>
      <c r="X536" s="31">
        <f t="shared" si="61"/>
        <v>24.9216732177</v>
      </c>
      <c r="Y536" s="29">
        <v>30</v>
      </c>
      <c r="Z536" s="33">
        <f t="shared" si="62"/>
        <v>0.83072244059</v>
      </c>
    </row>
    <row r="537" spans="1:26" x14ac:dyDescent="0.45">
      <c r="A537" s="28" t="s">
        <v>554</v>
      </c>
      <c r="B537" s="27" t="s">
        <v>555</v>
      </c>
      <c r="C537" s="27" t="s">
        <v>556</v>
      </c>
      <c r="D537" s="31">
        <v>2.581</v>
      </c>
      <c r="E537" s="32">
        <f>IF(D537&lt;Benchmarks!C$9,0,IF(D537&lt;Benchmarks!D$9,1,IF(D537&lt;Benchmarks!E$9,2,IF(D537&lt;Benchmarks!F$9,3,IF(D537&lt;Benchmarks!G$9,4,IF(D537&lt;Benchmarks!H$9,5,6))))))</f>
        <v>4</v>
      </c>
      <c r="F537" s="33">
        <v>0.9051094891</v>
      </c>
      <c r="G537" s="31">
        <f t="shared" si="56"/>
        <v>3.6204379564</v>
      </c>
      <c r="H537" s="31">
        <v>0.91700000000000004</v>
      </c>
      <c r="I537" s="32">
        <f>IF(H537&lt;Benchmarks!C$8,0,IF(H537&lt;Benchmarks!D$8,1,IF(H537&lt;Benchmarks!E$8,2,IF(H537&lt;Benchmarks!F$8,3,IF(H537&lt;Benchmarks!G$8,4,IF(H537&lt;Benchmarks!H$8,5,6))))))</f>
        <v>0</v>
      </c>
      <c r="J537" s="33">
        <v>1</v>
      </c>
      <c r="K537" s="31">
        <f t="shared" si="57"/>
        <v>0</v>
      </c>
      <c r="L537" s="31">
        <v>0.504</v>
      </c>
      <c r="M537" s="32">
        <f>IF(L537&lt;Benchmarks!C$7,0,IF(L537&lt;Benchmarks!D$7,1,IF(L537&lt;Benchmarks!E$7,2,IF(L537&lt;Benchmarks!F$7,3,IF(L537&lt;Benchmarks!G$7,4,IF(L537&lt;Benchmarks!H$7,5,6))))))</f>
        <v>4</v>
      </c>
      <c r="N537" s="33">
        <v>1</v>
      </c>
      <c r="O537" s="31">
        <f t="shared" si="58"/>
        <v>4</v>
      </c>
      <c r="P537" s="31">
        <v>4.0030000000000001</v>
      </c>
      <c r="Q537" s="29">
        <f>IF(P537&lt;Benchmarks!C$5,0,IF(P537&lt;Benchmarks!D$5,1,IF(P537&lt;Benchmarks!E$5,2,IF(P537&lt;Benchmarks!F$5,3,IF(P537&lt;Benchmarks!G$5,4,IF(P537&lt;Benchmarks!H$5,5,6))))))</f>
        <v>3</v>
      </c>
      <c r="R537" s="33">
        <v>0.97810218979999997</v>
      </c>
      <c r="S537" s="31">
        <f t="shared" si="59"/>
        <v>2.9343065693999999</v>
      </c>
      <c r="T537" s="31">
        <v>3.742</v>
      </c>
      <c r="U537" s="29">
        <f>IF(T537&lt;Benchmarks!C$6,0,IF(T537&lt;Benchmarks!D$6,1,IF(T537&lt;Benchmarks!E$6,2,IF(T537&lt;Benchmarks!F$6,3,IF(T537&lt;Benchmarks!G$6,4,IF(T537&lt;Benchmarks!H$6,5,6))))))</f>
        <v>4</v>
      </c>
      <c r="V537" s="33">
        <v>0.9230769231</v>
      </c>
      <c r="W537" s="31">
        <f t="shared" si="60"/>
        <v>3.6923076924</v>
      </c>
      <c r="X537" s="31">
        <f t="shared" si="61"/>
        <v>14.2470522182</v>
      </c>
      <c r="Y537" s="29">
        <v>30</v>
      </c>
      <c r="Z537" s="33">
        <f t="shared" si="62"/>
        <v>0.47490174060666668</v>
      </c>
    </row>
    <row r="538" spans="1:26" x14ac:dyDescent="0.45">
      <c r="A538" s="28" t="s">
        <v>3259</v>
      </c>
      <c r="B538" s="27" t="s">
        <v>3260</v>
      </c>
      <c r="C538" s="27" t="s">
        <v>3261</v>
      </c>
      <c r="D538" s="31">
        <v>2.4489999999999998</v>
      </c>
      <c r="E538" s="32">
        <f>IF(D538&lt;Benchmarks!C$9,0,IF(D538&lt;Benchmarks!D$9,1,IF(D538&lt;Benchmarks!E$9,2,IF(D538&lt;Benchmarks!F$9,3,IF(D538&lt;Benchmarks!G$9,4,IF(D538&lt;Benchmarks!H$9,5,6))))))</f>
        <v>3</v>
      </c>
      <c r="F538" s="33">
        <v>0.96715328469999995</v>
      </c>
      <c r="G538" s="31">
        <f t="shared" si="56"/>
        <v>2.9014598540999996</v>
      </c>
      <c r="H538" s="31">
        <v>1.1930000000000001</v>
      </c>
      <c r="I538" s="32">
        <f>IF(H538&lt;Benchmarks!C$8,0,IF(H538&lt;Benchmarks!D$8,1,IF(H538&lt;Benchmarks!E$8,2,IF(H538&lt;Benchmarks!F$8,3,IF(H538&lt;Benchmarks!G$8,4,IF(H538&lt;Benchmarks!H$8,5,6))))))</f>
        <v>4</v>
      </c>
      <c r="J538" s="33">
        <v>1</v>
      </c>
      <c r="K538" s="31">
        <f t="shared" si="57"/>
        <v>4</v>
      </c>
      <c r="L538" s="31">
        <v>0.36399999999999999</v>
      </c>
      <c r="M538" s="32">
        <f>IF(L538&lt;Benchmarks!C$7,0,IF(L538&lt;Benchmarks!D$7,1,IF(L538&lt;Benchmarks!E$7,2,IF(L538&lt;Benchmarks!F$7,3,IF(L538&lt;Benchmarks!G$7,4,IF(L538&lt;Benchmarks!H$7,5,6))))))</f>
        <v>2</v>
      </c>
      <c r="N538" s="33">
        <v>1</v>
      </c>
      <c r="O538" s="31">
        <f t="shared" si="58"/>
        <v>2</v>
      </c>
      <c r="P538" s="31">
        <v>4.0069999999999997</v>
      </c>
      <c r="Q538" s="29">
        <f>IF(P538&lt;Benchmarks!C$5,0,IF(P538&lt;Benchmarks!D$5,1,IF(P538&lt;Benchmarks!E$5,2,IF(P538&lt;Benchmarks!F$5,3,IF(P538&lt;Benchmarks!G$5,4,IF(P538&lt;Benchmarks!H$5,5,6))))))</f>
        <v>3</v>
      </c>
      <c r="R538" s="33">
        <v>0.98905109489999998</v>
      </c>
      <c r="S538" s="31">
        <f t="shared" si="59"/>
        <v>2.9671532847000002</v>
      </c>
      <c r="T538" s="31">
        <v>3.6160000000000001</v>
      </c>
      <c r="U538" s="29">
        <f>IF(T538&lt;Benchmarks!C$6,0,IF(T538&lt;Benchmarks!D$6,1,IF(T538&lt;Benchmarks!E$6,2,IF(T538&lt;Benchmarks!F$6,3,IF(T538&lt;Benchmarks!G$6,4,IF(T538&lt;Benchmarks!H$6,5,6))))))</f>
        <v>3</v>
      </c>
      <c r="V538" s="33">
        <v>0.98717948720000004</v>
      </c>
      <c r="W538" s="31">
        <f t="shared" si="60"/>
        <v>2.9615384616</v>
      </c>
      <c r="X538" s="31">
        <f t="shared" si="61"/>
        <v>14.830151600400001</v>
      </c>
      <c r="Y538" s="29">
        <v>30</v>
      </c>
      <c r="Z538" s="33">
        <f t="shared" si="62"/>
        <v>0.49433838668000002</v>
      </c>
    </row>
    <row r="539" spans="1:26" x14ac:dyDescent="0.45">
      <c r="A539" s="28" t="s">
        <v>1343</v>
      </c>
      <c r="B539" s="27" t="s">
        <v>1344</v>
      </c>
      <c r="C539" s="27" t="s">
        <v>1345</v>
      </c>
      <c r="D539" s="31">
        <v>2.4630000000000001</v>
      </c>
      <c r="E539" s="32">
        <f>IF(D539&lt;Benchmarks!C$9,0,IF(D539&lt;Benchmarks!D$9,1,IF(D539&lt;Benchmarks!E$9,2,IF(D539&lt;Benchmarks!F$9,3,IF(D539&lt;Benchmarks!G$9,4,IF(D539&lt;Benchmarks!H$9,5,6))))))</f>
        <v>3</v>
      </c>
      <c r="F539" s="33">
        <v>0.35766423359999999</v>
      </c>
      <c r="G539" s="31">
        <f t="shared" si="56"/>
        <v>1.0729927008</v>
      </c>
      <c r="H539" s="31">
        <v>1.097</v>
      </c>
      <c r="I539" s="32">
        <f>IF(H539&lt;Benchmarks!C$8,0,IF(H539&lt;Benchmarks!D$8,1,IF(H539&lt;Benchmarks!E$8,2,IF(H539&lt;Benchmarks!F$8,3,IF(H539&lt;Benchmarks!G$8,4,IF(H539&lt;Benchmarks!H$8,5,6))))))</f>
        <v>2</v>
      </c>
      <c r="J539" s="33">
        <v>1</v>
      </c>
      <c r="K539" s="31">
        <f t="shared" si="57"/>
        <v>2</v>
      </c>
      <c r="L539" s="31">
        <v>0.45700000000000002</v>
      </c>
      <c r="M539" s="32">
        <f>IF(L539&lt;Benchmarks!C$7,0,IF(L539&lt;Benchmarks!D$7,1,IF(L539&lt;Benchmarks!E$7,2,IF(L539&lt;Benchmarks!F$7,3,IF(L539&lt;Benchmarks!G$7,4,IF(L539&lt;Benchmarks!H$7,5,6))))))</f>
        <v>4</v>
      </c>
      <c r="N539" s="33">
        <v>1</v>
      </c>
      <c r="O539" s="31">
        <f t="shared" si="58"/>
        <v>4</v>
      </c>
      <c r="P539" s="31">
        <v>4.0170000000000003</v>
      </c>
      <c r="Q539" s="29">
        <f>IF(P539&lt;Benchmarks!C$5,0,IF(P539&lt;Benchmarks!D$5,1,IF(P539&lt;Benchmarks!E$5,2,IF(P539&lt;Benchmarks!F$5,3,IF(P539&lt;Benchmarks!G$5,4,IF(P539&lt;Benchmarks!H$5,5,6))))))</f>
        <v>3</v>
      </c>
      <c r="R539" s="33">
        <v>0.80291970800000001</v>
      </c>
      <c r="S539" s="31">
        <f t="shared" si="59"/>
        <v>2.4087591239999999</v>
      </c>
      <c r="T539" s="31">
        <v>3.7480000000000002</v>
      </c>
      <c r="U539" s="29">
        <f>IF(T539&lt;Benchmarks!C$6,0,IF(T539&lt;Benchmarks!D$6,1,IF(T539&lt;Benchmarks!E$6,2,IF(T539&lt;Benchmarks!F$6,3,IF(T539&lt;Benchmarks!G$6,4,IF(T539&lt;Benchmarks!H$6,5,6))))))</f>
        <v>4</v>
      </c>
      <c r="V539" s="33">
        <v>0.78205128209999997</v>
      </c>
      <c r="W539" s="31">
        <f t="shared" si="60"/>
        <v>3.1282051283999999</v>
      </c>
      <c r="X539" s="31">
        <f t="shared" si="61"/>
        <v>12.609956953200001</v>
      </c>
      <c r="Y539" s="29">
        <v>30</v>
      </c>
      <c r="Z539" s="33">
        <f t="shared" si="62"/>
        <v>0.42033189844000002</v>
      </c>
    </row>
    <row r="540" spans="1:26" x14ac:dyDescent="0.45">
      <c r="A540" s="28" t="s">
        <v>559</v>
      </c>
      <c r="B540" s="27" t="s">
        <v>560</v>
      </c>
      <c r="C540" s="27" t="s">
        <v>561</v>
      </c>
      <c r="D540" s="31">
        <v>2.802</v>
      </c>
      <c r="E540" s="32">
        <f>IF(D540&lt;Benchmarks!C$9,0,IF(D540&lt;Benchmarks!D$9,1,IF(D540&lt;Benchmarks!E$9,2,IF(D540&lt;Benchmarks!F$9,3,IF(D540&lt;Benchmarks!G$9,4,IF(D540&lt;Benchmarks!H$9,5,6))))))</f>
        <v>5</v>
      </c>
      <c r="F540" s="33">
        <v>0.91240875909999997</v>
      </c>
      <c r="G540" s="31">
        <f t="shared" si="56"/>
        <v>4.5620437955000002</v>
      </c>
      <c r="H540" s="31">
        <v>0.98799999999999999</v>
      </c>
      <c r="I540" s="32">
        <f>IF(H540&lt;Benchmarks!C$8,0,IF(H540&lt;Benchmarks!D$8,1,IF(H540&lt;Benchmarks!E$8,2,IF(H540&lt;Benchmarks!F$8,3,IF(H540&lt;Benchmarks!G$8,4,IF(H540&lt;Benchmarks!H$8,5,6))))))</f>
        <v>1</v>
      </c>
      <c r="J540" s="33">
        <v>1</v>
      </c>
      <c r="K540" s="31">
        <f t="shared" si="57"/>
        <v>1</v>
      </c>
      <c r="L540" s="31">
        <v>0.65500000000000003</v>
      </c>
      <c r="M540" s="32">
        <f>IF(L540&lt;Benchmarks!C$7,0,IF(L540&lt;Benchmarks!D$7,1,IF(L540&lt;Benchmarks!E$7,2,IF(L540&lt;Benchmarks!F$7,3,IF(L540&lt;Benchmarks!G$7,4,IF(L540&lt;Benchmarks!H$7,5,6))))))</f>
        <v>5</v>
      </c>
      <c r="N540" s="33">
        <v>1</v>
      </c>
      <c r="O540" s="31">
        <f t="shared" si="58"/>
        <v>5</v>
      </c>
      <c r="P540" s="31">
        <v>4.4459999999999997</v>
      </c>
      <c r="Q540" s="29">
        <f>IF(P540&lt;Benchmarks!C$5,0,IF(P540&lt;Benchmarks!D$5,1,IF(P540&lt;Benchmarks!E$5,2,IF(P540&lt;Benchmarks!F$5,3,IF(P540&lt;Benchmarks!G$5,4,IF(P540&lt;Benchmarks!H$5,5,6))))))</f>
        <v>5</v>
      </c>
      <c r="R540" s="33">
        <v>0.98175182480000001</v>
      </c>
      <c r="S540" s="31">
        <f t="shared" si="59"/>
        <v>4.9087591240000004</v>
      </c>
      <c r="T540" s="31">
        <v>4.1360000000000001</v>
      </c>
      <c r="U540" s="29">
        <f>IF(T540&lt;Benchmarks!C$6,0,IF(T540&lt;Benchmarks!D$6,1,IF(T540&lt;Benchmarks!E$6,2,IF(T540&lt;Benchmarks!F$6,3,IF(T540&lt;Benchmarks!G$6,4,IF(T540&lt;Benchmarks!H$6,5,6))))))</f>
        <v>5</v>
      </c>
      <c r="V540" s="33">
        <v>0.9615384615</v>
      </c>
      <c r="W540" s="31">
        <f t="shared" si="60"/>
        <v>4.8076923075</v>
      </c>
      <c r="X540" s="31">
        <f t="shared" si="61"/>
        <v>20.278495227000001</v>
      </c>
      <c r="Y540" s="29">
        <v>30</v>
      </c>
      <c r="Z540" s="33">
        <f t="shared" si="62"/>
        <v>0.67594984089999999</v>
      </c>
    </row>
    <row r="541" spans="1:26" x14ac:dyDescent="0.45">
      <c r="A541" s="28" t="s">
        <v>5265</v>
      </c>
      <c r="B541" s="27" t="s">
        <v>5266</v>
      </c>
      <c r="C541" s="27" t="s">
        <v>5267</v>
      </c>
      <c r="D541" s="31">
        <v>2.851</v>
      </c>
      <c r="E541" s="32">
        <f>IF(D541&lt;Benchmarks!C$9,0,IF(D541&lt;Benchmarks!D$9,1,IF(D541&lt;Benchmarks!E$9,2,IF(D541&lt;Benchmarks!F$9,3,IF(D541&lt;Benchmarks!G$9,4,IF(D541&lt;Benchmarks!H$9,5,6))))))</f>
        <v>5</v>
      </c>
      <c r="F541" s="33">
        <v>0.85036496350000002</v>
      </c>
      <c r="G541" s="31">
        <f t="shared" si="56"/>
        <v>4.2518248175000002</v>
      </c>
      <c r="H541" s="31">
        <v>1.37</v>
      </c>
      <c r="I541" s="32">
        <f>IF(H541&lt;Benchmarks!C$8,0,IF(H541&lt;Benchmarks!D$8,1,IF(H541&lt;Benchmarks!E$8,2,IF(H541&lt;Benchmarks!F$8,3,IF(H541&lt;Benchmarks!G$8,4,IF(H541&lt;Benchmarks!H$8,5,6))))))</f>
        <v>5</v>
      </c>
      <c r="J541" s="33">
        <v>1</v>
      </c>
      <c r="K541" s="31">
        <f t="shared" si="57"/>
        <v>5</v>
      </c>
      <c r="L541" s="31">
        <v>0.24</v>
      </c>
      <c r="M541" s="32">
        <f>IF(L541&lt;Benchmarks!C$7,0,IF(L541&lt;Benchmarks!D$7,1,IF(L541&lt;Benchmarks!E$7,2,IF(L541&lt;Benchmarks!F$7,3,IF(L541&lt;Benchmarks!G$7,4,IF(L541&lt;Benchmarks!H$7,5,6))))))</f>
        <v>0</v>
      </c>
      <c r="N541" s="33">
        <v>1</v>
      </c>
      <c r="O541" s="31">
        <f t="shared" si="58"/>
        <v>0</v>
      </c>
      <c r="P541" s="31">
        <v>4.4610000000000003</v>
      </c>
      <c r="Q541" s="29">
        <f>IF(P541&lt;Benchmarks!C$5,0,IF(P541&lt;Benchmarks!D$5,1,IF(P541&lt;Benchmarks!E$5,2,IF(P541&lt;Benchmarks!F$5,3,IF(P541&lt;Benchmarks!G$5,4,IF(P541&lt;Benchmarks!H$5,5,6))))))</f>
        <v>5</v>
      </c>
      <c r="R541" s="33">
        <v>0.89416058389999997</v>
      </c>
      <c r="S541" s="31">
        <f t="shared" si="59"/>
        <v>4.4708029194999996</v>
      </c>
      <c r="T541" s="31">
        <v>4.04</v>
      </c>
      <c r="U541" s="29">
        <f>IF(T541&lt;Benchmarks!C$6,0,IF(T541&lt;Benchmarks!D$6,1,IF(T541&lt;Benchmarks!E$6,2,IF(T541&lt;Benchmarks!F$6,3,IF(T541&lt;Benchmarks!G$6,4,IF(T541&lt;Benchmarks!H$6,5,6))))))</f>
        <v>5</v>
      </c>
      <c r="V541" s="33">
        <v>0.7692307692</v>
      </c>
      <c r="W541" s="31">
        <f t="shared" si="60"/>
        <v>3.846153846</v>
      </c>
      <c r="X541" s="31">
        <f t="shared" si="61"/>
        <v>17.568781583</v>
      </c>
      <c r="Y541" s="29">
        <v>30</v>
      </c>
      <c r="Z541" s="33">
        <f t="shared" si="62"/>
        <v>0.58562605276666668</v>
      </c>
    </row>
    <row r="542" spans="1:26" x14ac:dyDescent="0.45">
      <c r="A542" s="28" t="s">
        <v>1842</v>
      </c>
      <c r="B542" s="27" t="s">
        <v>1843</v>
      </c>
      <c r="C542" s="27" t="s">
        <v>1844</v>
      </c>
      <c r="D542" s="31">
        <v>2.0950000000000002</v>
      </c>
      <c r="E542" s="32">
        <f>IF(D542&lt;Benchmarks!C$9,0,IF(D542&lt;Benchmarks!D$9,1,IF(D542&lt;Benchmarks!E$9,2,IF(D542&lt;Benchmarks!F$9,3,IF(D542&lt;Benchmarks!G$9,4,IF(D542&lt;Benchmarks!H$9,5,6))))))</f>
        <v>0</v>
      </c>
      <c r="F542" s="33">
        <v>0.28467153280000002</v>
      </c>
      <c r="G542" s="31">
        <f t="shared" si="56"/>
        <v>0</v>
      </c>
      <c r="H542" s="31">
        <v>1.143</v>
      </c>
      <c r="I542" s="32">
        <f>IF(H542&lt;Benchmarks!C$8,0,IF(H542&lt;Benchmarks!D$8,1,IF(H542&lt;Benchmarks!E$8,2,IF(H542&lt;Benchmarks!F$8,3,IF(H542&lt;Benchmarks!G$8,4,IF(H542&lt;Benchmarks!H$8,5,6))))))</f>
        <v>3</v>
      </c>
      <c r="J542" s="33">
        <v>1</v>
      </c>
      <c r="K542" s="31">
        <f t="shared" si="57"/>
        <v>3</v>
      </c>
      <c r="L542" s="31">
        <v>0.433</v>
      </c>
      <c r="M542" s="32">
        <f>IF(L542&lt;Benchmarks!C$7,0,IF(L542&lt;Benchmarks!D$7,1,IF(L542&lt;Benchmarks!E$7,2,IF(L542&lt;Benchmarks!F$7,3,IF(L542&lt;Benchmarks!G$7,4,IF(L542&lt;Benchmarks!H$7,5,6))))))</f>
        <v>3</v>
      </c>
      <c r="N542" s="33">
        <v>1</v>
      </c>
      <c r="O542" s="31">
        <f t="shared" si="58"/>
        <v>3</v>
      </c>
      <c r="P542" s="31">
        <v>3.6709999999999998</v>
      </c>
      <c r="Q542" s="29">
        <f>IF(P542&lt;Benchmarks!C$5,0,IF(P542&lt;Benchmarks!D$5,1,IF(P542&lt;Benchmarks!E$5,2,IF(P542&lt;Benchmarks!F$5,3,IF(P542&lt;Benchmarks!G$5,4,IF(P542&lt;Benchmarks!H$5,5,6))))))</f>
        <v>1</v>
      </c>
      <c r="R542" s="33">
        <v>0.74452554739999999</v>
      </c>
      <c r="S542" s="31">
        <f t="shared" si="59"/>
        <v>0.74452554739999999</v>
      </c>
      <c r="T542" s="31">
        <v>3.2189999999999999</v>
      </c>
      <c r="U542" s="29">
        <f>IF(T542&lt;Benchmarks!C$6,0,IF(T542&lt;Benchmarks!D$6,1,IF(T542&lt;Benchmarks!E$6,2,IF(T542&lt;Benchmarks!F$6,3,IF(T542&lt;Benchmarks!G$6,4,IF(T542&lt;Benchmarks!H$6,5,6))))))</f>
        <v>0</v>
      </c>
      <c r="V542" s="33">
        <v>0.43589743590000002</v>
      </c>
      <c r="W542" s="31">
        <f t="shared" si="60"/>
        <v>0</v>
      </c>
      <c r="X542" s="31">
        <f t="shared" si="61"/>
        <v>6.7445255474000003</v>
      </c>
      <c r="Y542" s="29">
        <v>30</v>
      </c>
      <c r="Z542" s="33">
        <f t="shared" si="62"/>
        <v>0.22481751824666668</v>
      </c>
    </row>
    <row r="543" spans="1:26" x14ac:dyDescent="0.45">
      <c r="A543" s="28" t="s">
        <v>4923</v>
      </c>
      <c r="B543" s="27" t="s">
        <v>4924</v>
      </c>
      <c r="C543" s="27" t="s">
        <v>4925</v>
      </c>
      <c r="D543" s="31">
        <v>1.9730000000000001</v>
      </c>
      <c r="E543" s="32">
        <f>IF(D543&lt;Benchmarks!C$9,0,IF(D543&lt;Benchmarks!D$9,1,IF(D543&lt;Benchmarks!E$9,2,IF(D543&lt;Benchmarks!F$9,3,IF(D543&lt;Benchmarks!G$9,4,IF(D543&lt;Benchmarks!H$9,5,6))))))</f>
        <v>0</v>
      </c>
      <c r="F543" s="33">
        <v>0.1167883212</v>
      </c>
      <c r="G543" s="31">
        <f t="shared" si="56"/>
        <v>0</v>
      </c>
      <c r="H543" s="31">
        <v>1.252</v>
      </c>
      <c r="I543" s="32">
        <f>IF(H543&lt;Benchmarks!C$8,0,IF(H543&lt;Benchmarks!D$8,1,IF(H543&lt;Benchmarks!E$8,2,IF(H543&lt;Benchmarks!F$8,3,IF(H543&lt;Benchmarks!G$8,4,IF(H543&lt;Benchmarks!H$8,5,6))))))</f>
        <v>5</v>
      </c>
      <c r="J543" s="33">
        <v>1</v>
      </c>
      <c r="K543" s="31">
        <f t="shared" si="57"/>
        <v>5</v>
      </c>
      <c r="L543" s="31">
        <v>0.40300000000000002</v>
      </c>
      <c r="M543" s="32">
        <f>IF(L543&lt;Benchmarks!C$7,0,IF(L543&lt;Benchmarks!D$7,1,IF(L543&lt;Benchmarks!E$7,2,IF(L543&lt;Benchmarks!F$7,3,IF(L543&lt;Benchmarks!G$7,4,IF(L543&lt;Benchmarks!H$7,5,6))))))</f>
        <v>3</v>
      </c>
      <c r="N543" s="33">
        <v>1</v>
      </c>
      <c r="O543" s="31">
        <f t="shared" si="58"/>
        <v>3</v>
      </c>
      <c r="P543" s="31">
        <v>3.6280000000000001</v>
      </c>
      <c r="Q543" s="29">
        <f>IF(P543&lt;Benchmarks!C$5,0,IF(P543&lt;Benchmarks!D$5,1,IF(P543&lt;Benchmarks!E$5,2,IF(P543&lt;Benchmarks!F$5,3,IF(P543&lt;Benchmarks!G$5,4,IF(P543&lt;Benchmarks!H$5,5,6))))))</f>
        <v>0</v>
      </c>
      <c r="R543" s="33">
        <v>0.9343065693</v>
      </c>
      <c r="S543" s="31">
        <f t="shared" si="59"/>
        <v>0</v>
      </c>
      <c r="T543" s="31">
        <v>3.2829999999999999</v>
      </c>
      <c r="U543" s="29">
        <f>IF(T543&lt;Benchmarks!C$6,0,IF(T543&lt;Benchmarks!D$6,1,IF(T543&lt;Benchmarks!E$6,2,IF(T543&lt;Benchmarks!F$6,3,IF(T543&lt;Benchmarks!G$6,4,IF(T543&lt;Benchmarks!H$6,5,6))))))</f>
        <v>0</v>
      </c>
      <c r="V543" s="33">
        <v>0.78205128209999997</v>
      </c>
      <c r="W543" s="31">
        <f t="shared" si="60"/>
        <v>0</v>
      </c>
      <c r="X543" s="31">
        <f t="shared" si="61"/>
        <v>8</v>
      </c>
      <c r="Y543" s="29">
        <v>30</v>
      </c>
      <c r="Z543" s="33">
        <f t="shared" si="62"/>
        <v>0.26666666666666666</v>
      </c>
    </row>
    <row r="544" spans="1:26" x14ac:dyDescent="0.45">
      <c r="A544" s="28" t="s">
        <v>4792</v>
      </c>
      <c r="B544" s="27" t="s">
        <v>4793</v>
      </c>
      <c r="C544" s="27" t="s">
        <v>4794</v>
      </c>
      <c r="D544" s="31">
        <v>2.4729999999999999</v>
      </c>
      <c r="E544" s="32">
        <f>IF(D544&lt;Benchmarks!C$9,0,IF(D544&lt;Benchmarks!D$9,1,IF(D544&lt;Benchmarks!E$9,2,IF(D544&lt;Benchmarks!F$9,3,IF(D544&lt;Benchmarks!G$9,4,IF(D544&lt;Benchmarks!H$9,5,6))))))</f>
        <v>3</v>
      </c>
      <c r="F544" s="33">
        <v>0.93065693429999996</v>
      </c>
      <c r="G544" s="31">
        <f t="shared" si="56"/>
        <v>2.7919708028999999</v>
      </c>
      <c r="H544" s="31">
        <v>0.59599999999999997</v>
      </c>
      <c r="I544" s="32">
        <f>IF(H544&lt;Benchmarks!C$8,0,IF(H544&lt;Benchmarks!D$8,1,IF(H544&lt;Benchmarks!E$8,2,IF(H544&lt;Benchmarks!F$8,3,IF(H544&lt;Benchmarks!G$8,4,IF(H544&lt;Benchmarks!H$8,5,6))))))</f>
        <v>0</v>
      </c>
      <c r="J544" s="33">
        <v>1</v>
      </c>
      <c r="K544" s="31">
        <f t="shared" si="57"/>
        <v>0</v>
      </c>
      <c r="L544" s="31">
        <v>0.57299999999999995</v>
      </c>
      <c r="M544" s="32">
        <f>IF(L544&lt;Benchmarks!C$7,0,IF(L544&lt;Benchmarks!D$7,1,IF(L544&lt;Benchmarks!E$7,2,IF(L544&lt;Benchmarks!F$7,3,IF(L544&lt;Benchmarks!G$7,4,IF(L544&lt;Benchmarks!H$7,5,6))))))</f>
        <v>5</v>
      </c>
      <c r="N544" s="33">
        <v>1</v>
      </c>
      <c r="O544" s="31">
        <f t="shared" si="58"/>
        <v>5</v>
      </c>
      <c r="P544" s="31">
        <v>3.6419999999999999</v>
      </c>
      <c r="Q544" s="29">
        <f>IF(P544&lt;Benchmarks!C$5,0,IF(P544&lt;Benchmarks!D$5,1,IF(P544&lt;Benchmarks!E$5,2,IF(P544&lt;Benchmarks!F$5,3,IF(P544&lt;Benchmarks!G$5,4,IF(P544&lt;Benchmarks!H$5,5,6))))))</f>
        <v>1</v>
      </c>
      <c r="R544" s="33">
        <v>0.93065693429999996</v>
      </c>
      <c r="S544" s="31">
        <f t="shared" si="59"/>
        <v>0.93065693429999996</v>
      </c>
      <c r="T544" s="31">
        <v>3.4249999999999998</v>
      </c>
      <c r="U544" s="29">
        <f>IF(T544&lt;Benchmarks!C$6,0,IF(T544&lt;Benchmarks!D$6,1,IF(T544&lt;Benchmarks!E$6,2,IF(T544&lt;Benchmarks!F$6,3,IF(T544&lt;Benchmarks!G$6,4,IF(T544&lt;Benchmarks!H$6,5,6))))))</f>
        <v>1</v>
      </c>
      <c r="V544" s="33">
        <v>0.79487179490000004</v>
      </c>
      <c r="W544" s="31">
        <f t="shared" si="60"/>
        <v>0.79487179490000004</v>
      </c>
      <c r="X544" s="31">
        <f t="shared" si="61"/>
        <v>9.5174995321000004</v>
      </c>
      <c r="Y544" s="29">
        <v>30</v>
      </c>
      <c r="Z544" s="33">
        <f t="shared" si="62"/>
        <v>0.31724998440333335</v>
      </c>
    </row>
    <row r="545" spans="1:26" x14ac:dyDescent="0.45">
      <c r="A545" s="28" t="s">
        <v>2630</v>
      </c>
      <c r="B545" s="27" t="s">
        <v>2631</v>
      </c>
      <c r="C545" s="27" t="s">
        <v>2632</v>
      </c>
      <c r="D545" s="31">
        <v>2.0350000000000001</v>
      </c>
      <c r="E545" s="32">
        <f>IF(D545&lt;Benchmarks!C$9,0,IF(D545&lt;Benchmarks!D$9,1,IF(D545&lt;Benchmarks!E$9,2,IF(D545&lt;Benchmarks!F$9,3,IF(D545&lt;Benchmarks!G$9,4,IF(D545&lt;Benchmarks!H$9,5,6))))))</f>
        <v>0</v>
      </c>
      <c r="F545" s="33">
        <v>2.5547445299999999E-2</v>
      </c>
      <c r="G545" s="31">
        <f t="shared" si="56"/>
        <v>0</v>
      </c>
      <c r="H545" s="31">
        <v>0.85899999999999999</v>
      </c>
      <c r="I545" s="32">
        <f>IF(H545&lt;Benchmarks!C$8,0,IF(H545&lt;Benchmarks!D$8,1,IF(H545&lt;Benchmarks!E$8,2,IF(H545&lt;Benchmarks!F$8,3,IF(H545&lt;Benchmarks!G$8,4,IF(H545&lt;Benchmarks!H$8,5,6))))))</f>
        <v>0</v>
      </c>
      <c r="J545" s="33">
        <v>1</v>
      </c>
      <c r="K545" s="31">
        <f t="shared" si="57"/>
        <v>0</v>
      </c>
      <c r="L545" s="31">
        <v>0.51700000000000002</v>
      </c>
      <c r="M545" s="32">
        <f>IF(L545&lt;Benchmarks!C$7,0,IF(L545&lt;Benchmarks!D$7,1,IF(L545&lt;Benchmarks!E$7,2,IF(L545&lt;Benchmarks!F$7,3,IF(L545&lt;Benchmarks!G$7,4,IF(L545&lt;Benchmarks!H$7,5,6))))))</f>
        <v>4</v>
      </c>
      <c r="N545" s="33">
        <v>1</v>
      </c>
      <c r="O545" s="31">
        <f t="shared" si="58"/>
        <v>4</v>
      </c>
      <c r="P545" s="31">
        <v>3.411</v>
      </c>
      <c r="Q545" s="29">
        <f>IF(P545&lt;Benchmarks!C$5,0,IF(P545&lt;Benchmarks!D$5,1,IF(P545&lt;Benchmarks!E$5,2,IF(P545&lt;Benchmarks!F$5,3,IF(P545&lt;Benchmarks!G$5,4,IF(P545&lt;Benchmarks!H$5,5,6))))))</f>
        <v>0</v>
      </c>
      <c r="R545" s="33">
        <v>5.4744525500000002E-2</v>
      </c>
      <c r="S545" s="31">
        <f t="shared" si="59"/>
        <v>0</v>
      </c>
      <c r="T545" s="31">
        <v>3.1419999999999999</v>
      </c>
      <c r="U545" s="29">
        <f>IF(T545&lt;Benchmarks!C$6,0,IF(T545&lt;Benchmarks!D$6,1,IF(T545&lt;Benchmarks!E$6,2,IF(T545&lt;Benchmarks!F$6,3,IF(T545&lt;Benchmarks!G$6,4,IF(T545&lt;Benchmarks!H$6,5,6))))))</f>
        <v>0</v>
      </c>
      <c r="V545" s="33">
        <v>1.2820512799999999E-2</v>
      </c>
      <c r="W545" s="31">
        <f t="shared" si="60"/>
        <v>0</v>
      </c>
      <c r="X545" s="31">
        <f t="shared" si="61"/>
        <v>4</v>
      </c>
      <c r="Y545" s="29">
        <v>30</v>
      </c>
      <c r="Z545" s="33">
        <f t="shared" si="62"/>
        <v>0.13333333333333333</v>
      </c>
    </row>
    <row r="546" spans="1:26" x14ac:dyDescent="0.45">
      <c r="A546" s="28" t="s">
        <v>2101</v>
      </c>
      <c r="B546" s="27" t="s">
        <v>2102</v>
      </c>
      <c r="C546" s="27" t="s">
        <v>2103</v>
      </c>
      <c r="D546" s="31">
        <v>2.5350000000000001</v>
      </c>
      <c r="E546" s="32">
        <f>IF(D546&lt;Benchmarks!C$9,0,IF(D546&lt;Benchmarks!D$9,1,IF(D546&lt;Benchmarks!E$9,2,IF(D546&lt;Benchmarks!F$9,3,IF(D546&lt;Benchmarks!G$9,4,IF(D546&lt;Benchmarks!H$9,5,6))))))</f>
        <v>3</v>
      </c>
      <c r="F546" s="33">
        <v>0.81021897809999999</v>
      </c>
      <c r="G546" s="31">
        <f t="shared" si="56"/>
        <v>2.4306569343</v>
      </c>
      <c r="H546" s="31">
        <v>1.006</v>
      </c>
      <c r="I546" s="32">
        <f>IF(H546&lt;Benchmarks!C$8,0,IF(H546&lt;Benchmarks!D$8,1,IF(H546&lt;Benchmarks!E$8,2,IF(H546&lt;Benchmarks!F$8,3,IF(H546&lt;Benchmarks!G$8,4,IF(H546&lt;Benchmarks!H$8,5,6))))))</f>
        <v>1</v>
      </c>
      <c r="J546" s="33">
        <v>1</v>
      </c>
      <c r="K546" s="31">
        <f t="shared" si="57"/>
        <v>1</v>
      </c>
      <c r="L546" s="31">
        <v>0.434</v>
      </c>
      <c r="M546" s="32">
        <f>IF(L546&lt;Benchmarks!C$7,0,IF(L546&lt;Benchmarks!D$7,1,IF(L546&lt;Benchmarks!E$7,2,IF(L546&lt;Benchmarks!F$7,3,IF(L546&lt;Benchmarks!G$7,4,IF(L546&lt;Benchmarks!H$7,5,6))))))</f>
        <v>3</v>
      </c>
      <c r="N546" s="33">
        <v>1</v>
      </c>
      <c r="O546" s="31">
        <f t="shared" si="58"/>
        <v>3</v>
      </c>
      <c r="P546" s="31">
        <v>3.9750000000000001</v>
      </c>
      <c r="Q546" s="29">
        <f>IF(P546&lt;Benchmarks!C$5,0,IF(P546&lt;Benchmarks!D$5,1,IF(P546&lt;Benchmarks!E$5,2,IF(P546&lt;Benchmarks!F$5,3,IF(P546&lt;Benchmarks!G$5,4,IF(P546&lt;Benchmarks!H$5,5,6))))))</f>
        <v>3</v>
      </c>
      <c r="R546" s="33">
        <v>0.91970802920000005</v>
      </c>
      <c r="S546" s="31">
        <f t="shared" si="59"/>
        <v>2.7591240876000001</v>
      </c>
      <c r="T546" s="31">
        <v>3.7650000000000001</v>
      </c>
      <c r="U546" s="29">
        <f>IF(T546&lt;Benchmarks!C$6,0,IF(T546&lt;Benchmarks!D$6,1,IF(T546&lt;Benchmarks!E$6,2,IF(T546&lt;Benchmarks!F$6,3,IF(T546&lt;Benchmarks!G$6,4,IF(T546&lt;Benchmarks!H$6,5,6))))))</f>
        <v>4</v>
      </c>
      <c r="V546" s="33">
        <v>0.89743589739999996</v>
      </c>
      <c r="W546" s="31">
        <f t="shared" si="60"/>
        <v>3.5897435895999998</v>
      </c>
      <c r="X546" s="31">
        <f t="shared" si="61"/>
        <v>12.779524611499999</v>
      </c>
      <c r="Y546" s="29">
        <v>30</v>
      </c>
      <c r="Z546" s="33">
        <f t="shared" si="62"/>
        <v>0.42598415371666665</v>
      </c>
    </row>
    <row r="547" spans="1:26" x14ac:dyDescent="0.45">
      <c r="A547" s="28" t="s">
        <v>4892</v>
      </c>
      <c r="B547" s="27" t="s">
        <v>4893</v>
      </c>
      <c r="C547" s="27" t="s">
        <v>4894</v>
      </c>
      <c r="D547" s="31">
        <v>2.5760000000000001</v>
      </c>
      <c r="E547" s="32">
        <f>IF(D547&lt;Benchmarks!C$9,0,IF(D547&lt;Benchmarks!D$9,1,IF(D547&lt;Benchmarks!E$9,2,IF(D547&lt;Benchmarks!F$9,3,IF(D547&lt;Benchmarks!G$9,4,IF(D547&lt;Benchmarks!H$9,5,6))))))</f>
        <v>4</v>
      </c>
      <c r="F547" s="33">
        <v>0.7737226277</v>
      </c>
      <c r="G547" s="31">
        <f t="shared" si="56"/>
        <v>3.0948905108</v>
      </c>
      <c r="H547" s="31">
        <v>1.0940000000000001</v>
      </c>
      <c r="I547" s="32">
        <f>IF(H547&lt;Benchmarks!C$8,0,IF(H547&lt;Benchmarks!D$8,1,IF(H547&lt;Benchmarks!E$8,2,IF(H547&lt;Benchmarks!F$8,3,IF(H547&lt;Benchmarks!G$8,4,IF(H547&lt;Benchmarks!H$8,5,6))))))</f>
        <v>2</v>
      </c>
      <c r="J547" s="33">
        <v>1</v>
      </c>
      <c r="K547" s="31">
        <f t="shared" si="57"/>
        <v>2</v>
      </c>
      <c r="L547" s="31">
        <v>0.34799999999999998</v>
      </c>
      <c r="M547" s="32">
        <f>IF(L547&lt;Benchmarks!C$7,0,IF(L547&lt;Benchmarks!D$7,1,IF(L547&lt;Benchmarks!E$7,2,IF(L547&lt;Benchmarks!F$7,3,IF(L547&lt;Benchmarks!G$7,4,IF(L547&lt;Benchmarks!H$7,5,6))))))</f>
        <v>1</v>
      </c>
      <c r="N547" s="33">
        <v>1</v>
      </c>
      <c r="O547" s="31">
        <f t="shared" si="58"/>
        <v>1</v>
      </c>
      <c r="P547" s="31">
        <v>4.0179999999999998</v>
      </c>
      <c r="Q547" s="29">
        <f>IF(P547&lt;Benchmarks!C$5,0,IF(P547&lt;Benchmarks!D$5,1,IF(P547&lt;Benchmarks!E$5,2,IF(P547&lt;Benchmarks!F$5,3,IF(P547&lt;Benchmarks!G$5,4,IF(P547&lt;Benchmarks!H$5,5,6))))))</f>
        <v>3</v>
      </c>
      <c r="R547" s="33">
        <v>0.75912408760000005</v>
      </c>
      <c r="S547" s="31">
        <f t="shared" si="59"/>
        <v>2.2773722628000002</v>
      </c>
      <c r="T547" s="31">
        <v>3.597</v>
      </c>
      <c r="U547" s="29">
        <f>IF(T547&lt;Benchmarks!C$6,0,IF(T547&lt;Benchmarks!D$6,1,IF(T547&lt;Benchmarks!E$6,2,IF(T547&lt;Benchmarks!F$6,3,IF(T547&lt;Benchmarks!G$6,4,IF(T547&lt;Benchmarks!H$6,5,6))))))</f>
        <v>2</v>
      </c>
      <c r="V547" s="33">
        <v>0.4615384615</v>
      </c>
      <c r="W547" s="31">
        <f t="shared" si="60"/>
        <v>0.92307692299999999</v>
      </c>
      <c r="X547" s="31">
        <f t="shared" si="61"/>
        <v>9.2953396965999993</v>
      </c>
      <c r="Y547" s="29">
        <v>30</v>
      </c>
      <c r="Z547" s="33">
        <f t="shared" si="62"/>
        <v>0.30984465655333332</v>
      </c>
    </row>
    <row r="548" spans="1:26" x14ac:dyDescent="0.45">
      <c r="A548" s="28" t="s">
        <v>3581</v>
      </c>
      <c r="B548" s="27" t="s">
        <v>3582</v>
      </c>
      <c r="C548" s="27" t="s">
        <v>3583</v>
      </c>
      <c r="D548" s="31">
        <v>2.2669999999999999</v>
      </c>
      <c r="E548" s="32">
        <f>IF(D548&lt;Benchmarks!C$9,0,IF(D548&lt;Benchmarks!D$9,1,IF(D548&lt;Benchmarks!E$9,2,IF(D548&lt;Benchmarks!F$9,3,IF(D548&lt;Benchmarks!G$9,4,IF(D548&lt;Benchmarks!H$9,5,6))))))</f>
        <v>1</v>
      </c>
      <c r="F548" s="33">
        <v>0.94890510949999995</v>
      </c>
      <c r="G548" s="31">
        <f t="shared" si="56"/>
        <v>0.94890510949999995</v>
      </c>
      <c r="H548" s="31">
        <v>0.94699999999999995</v>
      </c>
      <c r="I548" s="32">
        <f>IF(H548&lt;Benchmarks!C$8,0,IF(H548&lt;Benchmarks!D$8,1,IF(H548&lt;Benchmarks!E$8,2,IF(H548&lt;Benchmarks!F$8,3,IF(H548&lt;Benchmarks!G$8,4,IF(H548&lt;Benchmarks!H$8,5,6))))))</f>
        <v>0</v>
      </c>
      <c r="J548" s="33">
        <v>1</v>
      </c>
      <c r="K548" s="31">
        <f t="shared" si="57"/>
        <v>0</v>
      </c>
      <c r="L548" s="31">
        <v>0.16400000000000001</v>
      </c>
      <c r="M548" s="32">
        <f>IF(L548&lt;Benchmarks!C$7,0,IF(L548&lt;Benchmarks!D$7,1,IF(L548&lt;Benchmarks!E$7,2,IF(L548&lt;Benchmarks!F$7,3,IF(L548&lt;Benchmarks!G$7,4,IF(L548&lt;Benchmarks!H$7,5,6))))))</f>
        <v>0</v>
      </c>
      <c r="N548" s="33">
        <v>1</v>
      </c>
      <c r="O548" s="31">
        <f t="shared" si="58"/>
        <v>0</v>
      </c>
      <c r="P548" s="31">
        <v>3.3780000000000001</v>
      </c>
      <c r="Q548" s="29">
        <f>IF(P548&lt;Benchmarks!C$5,0,IF(P548&lt;Benchmarks!D$5,1,IF(P548&lt;Benchmarks!E$5,2,IF(P548&lt;Benchmarks!F$5,3,IF(P548&lt;Benchmarks!G$5,4,IF(P548&lt;Benchmarks!H$5,5,6))))))</f>
        <v>0</v>
      </c>
      <c r="R548" s="33">
        <v>0.93795620440000005</v>
      </c>
      <c r="S548" s="31">
        <f t="shared" si="59"/>
        <v>0</v>
      </c>
      <c r="T548" s="31">
        <v>3.153</v>
      </c>
      <c r="U548" s="29">
        <f>IF(T548&lt;Benchmarks!C$6,0,IF(T548&lt;Benchmarks!D$6,1,IF(T548&lt;Benchmarks!E$6,2,IF(T548&lt;Benchmarks!F$6,3,IF(T548&lt;Benchmarks!G$6,4,IF(T548&lt;Benchmarks!H$6,5,6))))))</f>
        <v>0</v>
      </c>
      <c r="V548" s="33">
        <v>0.79487179490000004</v>
      </c>
      <c r="W548" s="31">
        <f t="shared" si="60"/>
        <v>0</v>
      </c>
      <c r="X548" s="31">
        <f t="shared" si="61"/>
        <v>0.94890510949999995</v>
      </c>
      <c r="Y548" s="29">
        <v>30</v>
      </c>
      <c r="Z548" s="33">
        <f t="shared" si="62"/>
        <v>3.1630170316666664E-2</v>
      </c>
    </row>
    <row r="549" spans="1:26" x14ac:dyDescent="0.45">
      <c r="A549" s="28" t="s">
        <v>3149</v>
      </c>
      <c r="B549" s="27" t="s">
        <v>3150</v>
      </c>
      <c r="C549" s="27" t="s">
        <v>3151</v>
      </c>
      <c r="D549" s="31">
        <v>0.99199999999999999</v>
      </c>
      <c r="E549" s="32">
        <f>IF(D549&lt;Benchmarks!C$9,0,IF(D549&lt;Benchmarks!D$9,1,IF(D549&lt;Benchmarks!E$9,2,IF(D549&lt;Benchmarks!F$9,3,IF(D549&lt;Benchmarks!G$9,4,IF(D549&lt;Benchmarks!H$9,5,6))))))</f>
        <v>0</v>
      </c>
      <c r="F549" s="33">
        <v>0.99270072990000002</v>
      </c>
      <c r="G549" s="31">
        <f t="shared" si="56"/>
        <v>0</v>
      </c>
      <c r="H549" s="31">
        <v>1.1439999999999999</v>
      </c>
      <c r="I549" s="32">
        <f>IF(H549&lt;Benchmarks!C$8,0,IF(H549&lt;Benchmarks!D$8,1,IF(H549&lt;Benchmarks!E$8,2,IF(H549&lt;Benchmarks!F$8,3,IF(H549&lt;Benchmarks!G$8,4,IF(H549&lt;Benchmarks!H$8,5,6))))))</f>
        <v>3</v>
      </c>
      <c r="J549" s="33">
        <v>1</v>
      </c>
      <c r="K549" s="31">
        <f t="shared" si="57"/>
        <v>3</v>
      </c>
      <c r="L549" s="31">
        <v>0.60899999999999999</v>
      </c>
      <c r="M549" s="32">
        <f>IF(L549&lt;Benchmarks!C$7,0,IF(L549&lt;Benchmarks!D$7,1,IF(L549&lt;Benchmarks!E$7,2,IF(L549&lt;Benchmarks!F$7,3,IF(L549&lt;Benchmarks!G$7,4,IF(L549&lt;Benchmarks!H$7,5,6))))))</f>
        <v>5</v>
      </c>
      <c r="N549" s="33">
        <v>1</v>
      </c>
      <c r="O549" s="31">
        <f t="shared" si="58"/>
        <v>5</v>
      </c>
      <c r="P549" s="31">
        <v>2.7450000000000001</v>
      </c>
      <c r="Q549" s="29">
        <f>IF(P549&lt;Benchmarks!C$5,0,IF(P549&lt;Benchmarks!D$5,1,IF(P549&lt;Benchmarks!E$5,2,IF(P549&lt;Benchmarks!F$5,3,IF(P549&lt;Benchmarks!G$5,4,IF(P549&lt;Benchmarks!H$5,5,6))))))</f>
        <v>0</v>
      </c>
      <c r="R549" s="33">
        <v>1</v>
      </c>
      <c r="S549" s="31">
        <f t="shared" si="59"/>
        <v>0</v>
      </c>
      <c r="T549" s="31">
        <v>2.5539999999999998</v>
      </c>
      <c r="U549" s="29">
        <f>IF(T549&lt;Benchmarks!C$6,0,IF(T549&lt;Benchmarks!D$6,1,IF(T549&lt;Benchmarks!E$6,2,IF(T549&lt;Benchmarks!F$6,3,IF(T549&lt;Benchmarks!G$6,4,IF(T549&lt;Benchmarks!H$6,5,6))))))</f>
        <v>0</v>
      </c>
      <c r="V549" s="33">
        <v>1</v>
      </c>
      <c r="W549" s="31">
        <f t="shared" si="60"/>
        <v>0</v>
      </c>
      <c r="X549" s="31">
        <f t="shared" si="61"/>
        <v>8</v>
      </c>
      <c r="Y549" s="29">
        <v>30</v>
      </c>
      <c r="Z549" s="33">
        <f t="shared" si="62"/>
        <v>0.26666666666666666</v>
      </c>
    </row>
    <row r="550" spans="1:26" x14ac:dyDescent="0.45">
      <c r="A550" s="28" t="s">
        <v>3149</v>
      </c>
      <c r="B550" s="27" t="s">
        <v>4280</v>
      </c>
      <c r="C550" s="27" t="s">
        <v>4281</v>
      </c>
      <c r="D550" s="31">
        <v>1.919</v>
      </c>
      <c r="E550" s="32">
        <f>IF(D550&lt;Benchmarks!C$9,0,IF(D550&lt;Benchmarks!D$9,1,IF(D550&lt;Benchmarks!E$9,2,IF(D550&lt;Benchmarks!F$9,3,IF(D550&lt;Benchmarks!G$9,4,IF(D550&lt;Benchmarks!H$9,5,6))))))</f>
        <v>0</v>
      </c>
      <c r="F550" s="33">
        <v>0.18978102190000001</v>
      </c>
      <c r="G550" s="31">
        <f t="shared" si="56"/>
        <v>0</v>
      </c>
      <c r="H550" s="31">
        <v>1.4419999999999999</v>
      </c>
      <c r="I550" s="32">
        <f>IF(H550&lt;Benchmarks!C$8,0,IF(H550&lt;Benchmarks!D$8,1,IF(H550&lt;Benchmarks!E$8,2,IF(H550&lt;Benchmarks!F$8,3,IF(H550&lt;Benchmarks!G$8,4,IF(H550&lt;Benchmarks!H$8,5,6))))))</f>
        <v>6</v>
      </c>
      <c r="J550" s="33">
        <v>1</v>
      </c>
      <c r="K550" s="31">
        <f t="shared" si="57"/>
        <v>6</v>
      </c>
      <c r="L550" s="31">
        <v>0.35799999999999998</v>
      </c>
      <c r="M550" s="32">
        <f>IF(L550&lt;Benchmarks!C$7,0,IF(L550&lt;Benchmarks!D$7,1,IF(L550&lt;Benchmarks!E$7,2,IF(L550&lt;Benchmarks!F$7,3,IF(L550&lt;Benchmarks!G$7,4,IF(L550&lt;Benchmarks!H$7,5,6))))))</f>
        <v>1</v>
      </c>
      <c r="N550" s="33">
        <v>1</v>
      </c>
      <c r="O550" s="31">
        <f t="shared" si="58"/>
        <v>1</v>
      </c>
      <c r="P550" s="31">
        <v>3.718</v>
      </c>
      <c r="Q550" s="29">
        <f>IF(P550&lt;Benchmarks!C$5,0,IF(P550&lt;Benchmarks!D$5,1,IF(P550&lt;Benchmarks!E$5,2,IF(P550&lt;Benchmarks!F$5,3,IF(P550&lt;Benchmarks!G$5,4,IF(P550&lt;Benchmarks!H$5,5,6))))))</f>
        <v>1</v>
      </c>
      <c r="R550" s="33">
        <v>0.96350364960000001</v>
      </c>
      <c r="S550" s="31">
        <f t="shared" si="59"/>
        <v>0.96350364960000001</v>
      </c>
      <c r="T550" s="31">
        <v>3.3170000000000002</v>
      </c>
      <c r="U550" s="29">
        <f>IF(T550&lt;Benchmarks!C$6,0,IF(T550&lt;Benchmarks!D$6,1,IF(T550&lt;Benchmarks!E$6,2,IF(T550&lt;Benchmarks!F$6,3,IF(T550&lt;Benchmarks!G$6,4,IF(T550&lt;Benchmarks!H$6,5,6))))))</f>
        <v>1</v>
      </c>
      <c r="V550" s="33">
        <v>0.8846153846</v>
      </c>
      <c r="W550" s="31">
        <f t="shared" si="60"/>
        <v>0.8846153846</v>
      </c>
      <c r="X550" s="31">
        <f t="shared" si="61"/>
        <v>8.8481190341999998</v>
      </c>
      <c r="Y550" s="29">
        <v>30</v>
      </c>
      <c r="Z550" s="33">
        <f t="shared" si="62"/>
        <v>0.29493730114</v>
      </c>
    </row>
    <row r="551" spans="1:26" x14ac:dyDescent="0.45">
      <c r="A551" s="28" t="s">
        <v>1128</v>
      </c>
      <c r="B551" s="27" t="s">
        <v>1129</v>
      </c>
      <c r="C551" s="27" t="s">
        <v>1130</v>
      </c>
      <c r="D551" s="31">
        <v>2.3490000000000002</v>
      </c>
      <c r="E551" s="32">
        <f>IF(D551&lt;Benchmarks!C$9,0,IF(D551&lt;Benchmarks!D$9,1,IF(D551&lt;Benchmarks!E$9,2,IF(D551&lt;Benchmarks!F$9,3,IF(D551&lt;Benchmarks!G$9,4,IF(D551&lt;Benchmarks!H$9,5,6))))))</f>
        <v>2</v>
      </c>
      <c r="F551" s="33">
        <v>0.21167883209999999</v>
      </c>
      <c r="G551" s="31">
        <f t="shared" si="56"/>
        <v>0.42335766419999998</v>
      </c>
      <c r="H551" s="31">
        <v>1.1339999999999999</v>
      </c>
      <c r="I551" s="32">
        <f>IF(H551&lt;Benchmarks!C$8,0,IF(H551&lt;Benchmarks!D$8,1,IF(H551&lt;Benchmarks!E$8,2,IF(H551&lt;Benchmarks!F$8,3,IF(H551&lt;Benchmarks!G$8,4,IF(H551&lt;Benchmarks!H$8,5,6))))))</f>
        <v>3</v>
      </c>
      <c r="J551" s="33">
        <v>1</v>
      </c>
      <c r="K551" s="31">
        <f t="shared" si="57"/>
        <v>3</v>
      </c>
      <c r="L551" s="31">
        <v>0.49</v>
      </c>
      <c r="M551" s="32">
        <f>IF(L551&lt;Benchmarks!C$7,0,IF(L551&lt;Benchmarks!D$7,1,IF(L551&lt;Benchmarks!E$7,2,IF(L551&lt;Benchmarks!F$7,3,IF(L551&lt;Benchmarks!G$7,4,IF(L551&lt;Benchmarks!H$7,5,6))))))</f>
        <v>4</v>
      </c>
      <c r="N551" s="33">
        <v>1</v>
      </c>
      <c r="O551" s="31">
        <f t="shared" si="58"/>
        <v>4</v>
      </c>
      <c r="P551" s="31">
        <v>3.972</v>
      </c>
      <c r="Q551" s="29">
        <f>IF(P551&lt;Benchmarks!C$5,0,IF(P551&lt;Benchmarks!D$5,1,IF(P551&lt;Benchmarks!E$5,2,IF(P551&lt;Benchmarks!F$5,3,IF(P551&lt;Benchmarks!G$5,4,IF(P551&lt;Benchmarks!H$5,5,6))))))</f>
        <v>3</v>
      </c>
      <c r="R551" s="33">
        <v>0.62773722629999995</v>
      </c>
      <c r="S551" s="31">
        <f t="shared" si="59"/>
        <v>1.8832116789</v>
      </c>
      <c r="T551" s="31">
        <v>3.7360000000000002</v>
      </c>
      <c r="U551" s="29">
        <f>IF(T551&lt;Benchmarks!C$6,0,IF(T551&lt;Benchmarks!D$6,1,IF(T551&lt;Benchmarks!E$6,2,IF(T551&lt;Benchmarks!F$6,3,IF(T551&lt;Benchmarks!G$6,4,IF(T551&lt;Benchmarks!H$6,5,6))))))</f>
        <v>3</v>
      </c>
      <c r="V551" s="33">
        <v>0.70512820509999996</v>
      </c>
      <c r="W551" s="31">
        <f t="shared" si="60"/>
        <v>2.1153846153</v>
      </c>
      <c r="X551" s="31">
        <f t="shared" si="61"/>
        <v>11.4219539584</v>
      </c>
      <c r="Y551" s="29">
        <v>30</v>
      </c>
      <c r="Z551" s="33">
        <f t="shared" si="62"/>
        <v>0.38073179861333334</v>
      </c>
    </row>
    <row r="552" spans="1:26" x14ac:dyDescent="0.45">
      <c r="A552" s="28" t="s">
        <v>2106</v>
      </c>
      <c r="B552" s="27" t="s">
        <v>2107</v>
      </c>
      <c r="C552" s="27" t="s">
        <v>2108</v>
      </c>
      <c r="D552" s="31">
        <v>2.899</v>
      </c>
      <c r="E552" s="32">
        <f>IF(D552&lt;Benchmarks!C$9,0,IF(D552&lt;Benchmarks!D$9,1,IF(D552&lt;Benchmarks!E$9,2,IF(D552&lt;Benchmarks!F$9,3,IF(D552&lt;Benchmarks!G$9,4,IF(D552&lt;Benchmarks!H$9,5,6))))))</f>
        <v>5</v>
      </c>
      <c r="F552" s="33">
        <v>1</v>
      </c>
      <c r="G552" s="31">
        <f t="shared" si="56"/>
        <v>5</v>
      </c>
      <c r="H552" s="31">
        <v>0.83199999999999996</v>
      </c>
      <c r="I552" s="32">
        <f>IF(H552&lt;Benchmarks!C$8,0,IF(H552&lt;Benchmarks!D$8,1,IF(H552&lt;Benchmarks!E$8,2,IF(H552&lt;Benchmarks!F$8,3,IF(H552&lt;Benchmarks!G$8,4,IF(H552&lt;Benchmarks!H$8,5,6))))))</f>
        <v>0</v>
      </c>
      <c r="J552" s="33">
        <v>1</v>
      </c>
      <c r="K552" s="31">
        <f t="shared" si="57"/>
        <v>0</v>
      </c>
      <c r="L552" s="31">
        <v>0.54700000000000004</v>
      </c>
      <c r="M552" s="32">
        <f>IF(L552&lt;Benchmarks!C$7,0,IF(L552&lt;Benchmarks!D$7,1,IF(L552&lt;Benchmarks!E$7,2,IF(L552&lt;Benchmarks!F$7,3,IF(L552&lt;Benchmarks!G$7,4,IF(L552&lt;Benchmarks!H$7,5,6))))))</f>
        <v>5</v>
      </c>
      <c r="N552" s="33">
        <v>1</v>
      </c>
      <c r="O552" s="31">
        <f t="shared" si="58"/>
        <v>5</v>
      </c>
      <c r="P552" s="31">
        <v>4.2779999999999996</v>
      </c>
      <c r="Q552" s="29">
        <f>IF(P552&lt;Benchmarks!C$5,0,IF(P552&lt;Benchmarks!D$5,1,IF(P552&lt;Benchmarks!E$5,2,IF(P552&lt;Benchmarks!F$5,3,IF(P552&lt;Benchmarks!G$5,4,IF(P552&lt;Benchmarks!H$5,5,6))))))</f>
        <v>4</v>
      </c>
      <c r="R552" s="33">
        <v>1</v>
      </c>
      <c r="S552" s="31">
        <f t="shared" si="59"/>
        <v>4</v>
      </c>
      <c r="T552" s="31">
        <v>3.9870000000000001</v>
      </c>
      <c r="U552" s="29">
        <f>IF(T552&lt;Benchmarks!C$6,0,IF(T552&lt;Benchmarks!D$6,1,IF(T552&lt;Benchmarks!E$6,2,IF(T552&lt;Benchmarks!F$6,3,IF(T552&lt;Benchmarks!G$6,4,IF(T552&lt;Benchmarks!H$6,5,6))))))</f>
        <v>5</v>
      </c>
      <c r="V552" s="33">
        <v>1</v>
      </c>
      <c r="W552" s="31">
        <f t="shared" si="60"/>
        <v>5</v>
      </c>
      <c r="X552" s="31">
        <f t="shared" si="61"/>
        <v>19</v>
      </c>
      <c r="Y552" s="29">
        <v>30</v>
      </c>
      <c r="Z552" s="33">
        <f t="shared" si="62"/>
        <v>0.6333333333333333</v>
      </c>
    </row>
    <row r="553" spans="1:26" x14ac:dyDescent="0.45">
      <c r="A553" s="28" t="s">
        <v>2337</v>
      </c>
      <c r="B553" s="27" t="s">
        <v>2338</v>
      </c>
      <c r="C553" s="27" t="s">
        <v>2339</v>
      </c>
      <c r="D553" s="31">
        <v>2.3780000000000001</v>
      </c>
      <c r="E553" s="32">
        <f>IF(D553&lt;Benchmarks!C$9,0,IF(D553&lt;Benchmarks!D$9,1,IF(D553&lt;Benchmarks!E$9,2,IF(D553&lt;Benchmarks!F$9,3,IF(D553&lt;Benchmarks!G$9,4,IF(D553&lt;Benchmarks!H$9,5,6))))))</f>
        <v>2</v>
      </c>
      <c r="F553" s="33">
        <v>0.6788321168</v>
      </c>
      <c r="G553" s="31">
        <f t="shared" si="56"/>
        <v>1.3576642336</v>
      </c>
      <c r="H553" s="31">
        <v>1.1319999999999999</v>
      </c>
      <c r="I553" s="32">
        <f>IF(H553&lt;Benchmarks!C$8,0,IF(H553&lt;Benchmarks!D$8,1,IF(H553&lt;Benchmarks!E$8,2,IF(H553&lt;Benchmarks!F$8,3,IF(H553&lt;Benchmarks!G$8,4,IF(H553&lt;Benchmarks!H$8,5,6))))))</f>
        <v>3</v>
      </c>
      <c r="J553" s="33">
        <v>1</v>
      </c>
      <c r="K553" s="31">
        <f t="shared" si="57"/>
        <v>3</v>
      </c>
      <c r="L553" s="31">
        <v>0.39300000000000002</v>
      </c>
      <c r="M553" s="32">
        <f>IF(L553&lt;Benchmarks!C$7,0,IF(L553&lt;Benchmarks!D$7,1,IF(L553&lt;Benchmarks!E$7,2,IF(L553&lt;Benchmarks!F$7,3,IF(L553&lt;Benchmarks!G$7,4,IF(L553&lt;Benchmarks!H$7,5,6))))))</f>
        <v>2</v>
      </c>
      <c r="N553" s="33">
        <v>1</v>
      </c>
      <c r="O553" s="31">
        <f t="shared" si="58"/>
        <v>2</v>
      </c>
      <c r="P553" s="31">
        <v>3.903</v>
      </c>
      <c r="Q553" s="29">
        <f>IF(P553&lt;Benchmarks!C$5,0,IF(P553&lt;Benchmarks!D$5,1,IF(P553&lt;Benchmarks!E$5,2,IF(P553&lt;Benchmarks!F$5,3,IF(P553&lt;Benchmarks!G$5,4,IF(P553&lt;Benchmarks!H$5,5,6))))))</f>
        <v>2</v>
      </c>
      <c r="R553" s="33">
        <v>0.89051094890000004</v>
      </c>
      <c r="S553" s="31">
        <f t="shared" si="59"/>
        <v>1.7810218978000001</v>
      </c>
      <c r="T553" s="31">
        <v>3.415</v>
      </c>
      <c r="U553" s="29">
        <f>IF(T553&lt;Benchmarks!C$6,0,IF(T553&lt;Benchmarks!D$6,1,IF(T553&lt;Benchmarks!E$6,2,IF(T553&lt;Benchmarks!F$6,3,IF(T553&lt;Benchmarks!G$6,4,IF(T553&lt;Benchmarks!H$6,5,6))))))</f>
        <v>1</v>
      </c>
      <c r="V553" s="33">
        <v>0.64102564100000003</v>
      </c>
      <c r="W553" s="31">
        <f t="shared" si="60"/>
        <v>0.64102564100000003</v>
      </c>
      <c r="X553" s="31">
        <f t="shared" si="61"/>
        <v>8.7797117724000007</v>
      </c>
      <c r="Y553" s="29">
        <v>30</v>
      </c>
      <c r="Z553" s="33">
        <f t="shared" si="62"/>
        <v>0.29265705908</v>
      </c>
    </row>
    <row r="554" spans="1:26" x14ac:dyDescent="0.45">
      <c r="A554" s="28" t="s">
        <v>1693</v>
      </c>
      <c r="B554" s="27" t="s">
        <v>1694</v>
      </c>
      <c r="C554" s="27" t="s">
        <v>1695</v>
      </c>
      <c r="D554" s="31">
        <v>2.2389999999999999</v>
      </c>
      <c r="E554" s="32">
        <f>IF(D554&lt;Benchmarks!C$9,0,IF(D554&lt;Benchmarks!D$9,1,IF(D554&lt;Benchmarks!E$9,2,IF(D554&lt;Benchmarks!F$9,3,IF(D554&lt;Benchmarks!G$9,4,IF(D554&lt;Benchmarks!H$9,5,6))))))</f>
        <v>1</v>
      </c>
      <c r="F554" s="33">
        <v>0.94890510949999995</v>
      </c>
      <c r="G554" s="31">
        <f t="shared" si="56"/>
        <v>0.94890510949999995</v>
      </c>
      <c r="H554" s="31">
        <v>0.98499999999999999</v>
      </c>
      <c r="I554" s="32">
        <f>IF(H554&lt;Benchmarks!C$8,0,IF(H554&lt;Benchmarks!D$8,1,IF(H554&lt;Benchmarks!E$8,2,IF(H554&lt;Benchmarks!F$8,3,IF(H554&lt;Benchmarks!G$8,4,IF(H554&lt;Benchmarks!H$8,5,6))))))</f>
        <v>1</v>
      </c>
      <c r="J554" s="33">
        <v>1</v>
      </c>
      <c r="K554" s="31">
        <f t="shared" si="57"/>
        <v>1</v>
      </c>
      <c r="L554" s="31">
        <v>0.33</v>
      </c>
      <c r="M554" s="32">
        <f>IF(L554&lt;Benchmarks!C$7,0,IF(L554&lt;Benchmarks!D$7,1,IF(L554&lt;Benchmarks!E$7,2,IF(L554&lt;Benchmarks!F$7,3,IF(L554&lt;Benchmarks!G$7,4,IF(L554&lt;Benchmarks!H$7,5,6))))))</f>
        <v>1</v>
      </c>
      <c r="N554" s="33">
        <v>1</v>
      </c>
      <c r="O554" s="31">
        <f t="shared" si="58"/>
        <v>1</v>
      </c>
      <c r="P554" s="31">
        <v>3.5529999999999999</v>
      </c>
      <c r="Q554" s="29">
        <f>IF(P554&lt;Benchmarks!C$5,0,IF(P554&lt;Benchmarks!D$5,1,IF(P554&lt;Benchmarks!E$5,2,IF(P554&lt;Benchmarks!F$5,3,IF(P554&lt;Benchmarks!G$5,4,IF(P554&lt;Benchmarks!H$5,5,6))))))</f>
        <v>0</v>
      </c>
      <c r="R554" s="33">
        <v>0.96350364960000001</v>
      </c>
      <c r="S554" s="31">
        <f t="shared" si="59"/>
        <v>0</v>
      </c>
      <c r="T554" s="31">
        <v>3.3239999999999998</v>
      </c>
      <c r="U554" s="29">
        <f>IF(T554&lt;Benchmarks!C$6,0,IF(T554&lt;Benchmarks!D$6,1,IF(T554&lt;Benchmarks!E$6,2,IF(T554&lt;Benchmarks!F$6,3,IF(T554&lt;Benchmarks!G$6,4,IF(T554&lt;Benchmarks!H$6,5,6))))))</f>
        <v>1</v>
      </c>
      <c r="V554" s="33">
        <v>0.94871794870000004</v>
      </c>
      <c r="W554" s="31">
        <f t="shared" si="60"/>
        <v>0.94871794870000004</v>
      </c>
      <c r="X554" s="31">
        <f t="shared" si="61"/>
        <v>3.8976230582000002</v>
      </c>
      <c r="Y554" s="29">
        <v>30</v>
      </c>
      <c r="Z554" s="33">
        <f t="shared" si="62"/>
        <v>0.12992076860666668</v>
      </c>
    </row>
    <row r="555" spans="1:26" x14ac:dyDescent="0.45">
      <c r="A555" s="28" t="s">
        <v>1537</v>
      </c>
      <c r="B555" s="27" t="s">
        <v>1538</v>
      </c>
      <c r="C555" s="27" t="s">
        <v>1539</v>
      </c>
      <c r="D555" s="31">
        <v>2.4249999999999998</v>
      </c>
      <c r="E555" s="32">
        <f>IF(D555&lt;Benchmarks!C$9,0,IF(D555&lt;Benchmarks!D$9,1,IF(D555&lt;Benchmarks!E$9,2,IF(D555&lt;Benchmarks!F$9,3,IF(D555&lt;Benchmarks!G$9,4,IF(D555&lt;Benchmarks!H$9,5,6))))))</f>
        <v>2</v>
      </c>
      <c r="F555" s="33">
        <v>0.8211678832</v>
      </c>
      <c r="G555" s="31">
        <f t="shared" si="56"/>
        <v>1.6423357664</v>
      </c>
      <c r="H555" s="31">
        <v>1.1499999999999999</v>
      </c>
      <c r="I555" s="32">
        <f>IF(H555&lt;Benchmarks!C$8,0,IF(H555&lt;Benchmarks!D$8,1,IF(H555&lt;Benchmarks!E$8,2,IF(H555&lt;Benchmarks!F$8,3,IF(H555&lt;Benchmarks!G$8,4,IF(H555&lt;Benchmarks!H$8,5,6))))))</f>
        <v>3</v>
      </c>
      <c r="J555" s="33">
        <v>1</v>
      </c>
      <c r="K555" s="31">
        <f t="shared" si="57"/>
        <v>3</v>
      </c>
      <c r="L555" s="31">
        <v>0.29899999999999999</v>
      </c>
      <c r="M555" s="32">
        <f>IF(L555&lt;Benchmarks!C$7,0,IF(L555&lt;Benchmarks!D$7,1,IF(L555&lt;Benchmarks!E$7,2,IF(L555&lt;Benchmarks!F$7,3,IF(L555&lt;Benchmarks!G$7,4,IF(L555&lt;Benchmarks!H$7,5,6))))))</f>
        <v>0</v>
      </c>
      <c r="N555" s="33">
        <v>1</v>
      </c>
      <c r="O555" s="31">
        <f t="shared" si="58"/>
        <v>0</v>
      </c>
      <c r="P555" s="31">
        <v>3.8740000000000001</v>
      </c>
      <c r="Q555" s="29">
        <f>IF(P555&lt;Benchmarks!C$5,0,IF(P555&lt;Benchmarks!D$5,1,IF(P555&lt;Benchmarks!E$5,2,IF(P555&lt;Benchmarks!F$5,3,IF(P555&lt;Benchmarks!G$5,4,IF(P555&lt;Benchmarks!H$5,5,6))))))</f>
        <v>2</v>
      </c>
      <c r="R555" s="33">
        <v>0.9343065693</v>
      </c>
      <c r="S555" s="31">
        <f t="shared" si="59"/>
        <v>1.8686131386</v>
      </c>
      <c r="T555" s="31">
        <v>3.3639999999999999</v>
      </c>
      <c r="U555" s="29">
        <f>IF(T555&lt;Benchmarks!C$6,0,IF(T555&lt;Benchmarks!D$6,1,IF(T555&lt;Benchmarks!E$6,2,IF(T555&lt;Benchmarks!F$6,3,IF(T555&lt;Benchmarks!G$6,4,IF(T555&lt;Benchmarks!H$6,5,6))))))</f>
        <v>1</v>
      </c>
      <c r="V555" s="33">
        <v>0.78205128209999997</v>
      </c>
      <c r="W555" s="31">
        <f t="shared" si="60"/>
        <v>0.78205128209999997</v>
      </c>
      <c r="X555" s="31">
        <f t="shared" si="61"/>
        <v>7.2930001871000005</v>
      </c>
      <c r="Y555" s="29">
        <v>30</v>
      </c>
      <c r="Z555" s="33">
        <f t="shared" si="62"/>
        <v>0.24310000623666669</v>
      </c>
    </row>
    <row r="556" spans="1:26" x14ac:dyDescent="0.45">
      <c r="A556" s="28" t="s">
        <v>2111</v>
      </c>
      <c r="B556" s="27" t="s">
        <v>2112</v>
      </c>
      <c r="C556" s="27" t="s">
        <v>2113</v>
      </c>
      <c r="D556" s="31">
        <v>2.3250000000000002</v>
      </c>
      <c r="E556" s="32">
        <f>IF(D556&lt;Benchmarks!C$9,0,IF(D556&lt;Benchmarks!D$9,1,IF(D556&lt;Benchmarks!E$9,2,IF(D556&lt;Benchmarks!F$9,3,IF(D556&lt;Benchmarks!G$9,4,IF(D556&lt;Benchmarks!H$9,5,6))))))</f>
        <v>1</v>
      </c>
      <c r="F556" s="33">
        <v>0.74087591239999995</v>
      </c>
      <c r="G556" s="31">
        <f t="shared" si="56"/>
        <v>0.74087591239999995</v>
      </c>
      <c r="H556" s="31">
        <v>0.75</v>
      </c>
      <c r="I556" s="32">
        <f>IF(H556&lt;Benchmarks!C$8,0,IF(H556&lt;Benchmarks!D$8,1,IF(H556&lt;Benchmarks!E$8,2,IF(H556&lt;Benchmarks!F$8,3,IF(H556&lt;Benchmarks!G$8,4,IF(H556&lt;Benchmarks!H$8,5,6))))))</f>
        <v>0</v>
      </c>
      <c r="J556" s="33">
        <v>1</v>
      </c>
      <c r="K556" s="31">
        <f t="shared" si="57"/>
        <v>0</v>
      </c>
      <c r="L556" s="31">
        <v>0.93500000000000005</v>
      </c>
      <c r="M556" s="32">
        <f>IF(L556&lt;Benchmarks!C$7,0,IF(L556&lt;Benchmarks!D$7,1,IF(L556&lt;Benchmarks!E$7,2,IF(L556&lt;Benchmarks!F$7,3,IF(L556&lt;Benchmarks!G$7,4,IF(L556&lt;Benchmarks!H$7,5,6))))))</f>
        <v>6</v>
      </c>
      <c r="N556" s="33">
        <v>1</v>
      </c>
      <c r="O556" s="31">
        <f t="shared" si="58"/>
        <v>6</v>
      </c>
      <c r="P556" s="31">
        <v>4.01</v>
      </c>
      <c r="Q556" s="29">
        <f>IF(P556&lt;Benchmarks!C$5,0,IF(P556&lt;Benchmarks!D$5,1,IF(P556&lt;Benchmarks!E$5,2,IF(P556&lt;Benchmarks!F$5,3,IF(P556&lt;Benchmarks!G$5,4,IF(P556&lt;Benchmarks!H$5,5,6))))))</f>
        <v>3</v>
      </c>
      <c r="R556" s="33">
        <v>1</v>
      </c>
      <c r="S556" s="31">
        <f t="shared" si="59"/>
        <v>3</v>
      </c>
      <c r="T556" s="31">
        <v>3.7389999999999999</v>
      </c>
      <c r="U556" s="29">
        <f>IF(T556&lt;Benchmarks!C$6,0,IF(T556&lt;Benchmarks!D$6,1,IF(T556&lt;Benchmarks!E$6,2,IF(T556&lt;Benchmarks!F$6,3,IF(T556&lt;Benchmarks!G$6,4,IF(T556&lt;Benchmarks!H$6,5,6))))))</f>
        <v>4</v>
      </c>
      <c r="V556" s="33">
        <v>1</v>
      </c>
      <c r="W556" s="31">
        <f t="shared" si="60"/>
        <v>4</v>
      </c>
      <c r="X556" s="31">
        <f t="shared" si="61"/>
        <v>13.7408759124</v>
      </c>
      <c r="Y556" s="29">
        <v>30</v>
      </c>
      <c r="Z556" s="33">
        <f t="shared" si="62"/>
        <v>0.45802919708000001</v>
      </c>
    </row>
    <row r="557" spans="1:26" x14ac:dyDescent="0.45">
      <c r="A557" s="28" t="s">
        <v>589</v>
      </c>
      <c r="B557" s="27" t="s">
        <v>590</v>
      </c>
      <c r="C557" s="27" t="s">
        <v>591</v>
      </c>
      <c r="D557" s="31">
        <v>1.907</v>
      </c>
      <c r="E557" s="32">
        <f>IF(D557&lt;Benchmarks!C$9,0,IF(D557&lt;Benchmarks!D$9,1,IF(D557&lt;Benchmarks!E$9,2,IF(D557&lt;Benchmarks!F$9,3,IF(D557&lt;Benchmarks!G$9,4,IF(D557&lt;Benchmarks!H$9,5,6))))))</f>
        <v>0</v>
      </c>
      <c r="F557" s="33">
        <v>0.1532846715</v>
      </c>
      <c r="G557" s="31">
        <f t="shared" si="56"/>
        <v>0</v>
      </c>
      <c r="H557" s="31">
        <v>1.1779999999999999</v>
      </c>
      <c r="I557" s="32">
        <f>IF(H557&lt;Benchmarks!C$8,0,IF(H557&lt;Benchmarks!D$8,1,IF(H557&lt;Benchmarks!E$8,2,IF(H557&lt;Benchmarks!F$8,3,IF(H557&lt;Benchmarks!G$8,4,IF(H557&lt;Benchmarks!H$8,5,6))))))</f>
        <v>4</v>
      </c>
      <c r="J557" s="33">
        <v>1</v>
      </c>
      <c r="K557" s="31">
        <f t="shared" si="57"/>
        <v>4</v>
      </c>
      <c r="L557" s="31">
        <v>0.38700000000000001</v>
      </c>
      <c r="M557" s="32">
        <f>IF(L557&lt;Benchmarks!C$7,0,IF(L557&lt;Benchmarks!D$7,1,IF(L557&lt;Benchmarks!E$7,2,IF(L557&lt;Benchmarks!F$7,3,IF(L557&lt;Benchmarks!G$7,4,IF(L557&lt;Benchmarks!H$7,5,6))))))</f>
        <v>2</v>
      </c>
      <c r="N557" s="33">
        <v>1</v>
      </c>
      <c r="O557" s="31">
        <f t="shared" si="58"/>
        <v>2</v>
      </c>
      <c r="P557" s="31">
        <v>3.472</v>
      </c>
      <c r="Q557" s="29">
        <f>IF(P557&lt;Benchmarks!C$5,0,IF(P557&lt;Benchmarks!D$5,1,IF(P557&lt;Benchmarks!E$5,2,IF(P557&lt;Benchmarks!F$5,3,IF(P557&lt;Benchmarks!G$5,4,IF(P557&lt;Benchmarks!H$5,5,6))))))</f>
        <v>0</v>
      </c>
      <c r="R557" s="33">
        <v>0.95620437960000004</v>
      </c>
      <c r="S557" s="31">
        <f t="shared" si="59"/>
        <v>0</v>
      </c>
      <c r="T557" s="31">
        <v>3.2189999999999999</v>
      </c>
      <c r="U557" s="29">
        <f>IF(T557&lt;Benchmarks!C$6,0,IF(T557&lt;Benchmarks!D$6,1,IF(T557&lt;Benchmarks!E$6,2,IF(T557&lt;Benchmarks!F$6,3,IF(T557&lt;Benchmarks!G$6,4,IF(T557&lt;Benchmarks!H$6,5,6))))))</f>
        <v>0</v>
      </c>
      <c r="V557" s="33">
        <v>0.87179487180000004</v>
      </c>
      <c r="W557" s="31">
        <f t="shared" si="60"/>
        <v>0</v>
      </c>
      <c r="X557" s="31">
        <f t="shared" si="61"/>
        <v>6</v>
      </c>
      <c r="Y557" s="29">
        <v>30</v>
      </c>
      <c r="Z557" s="33">
        <f t="shared" si="62"/>
        <v>0.2</v>
      </c>
    </row>
    <row r="558" spans="1:26" x14ac:dyDescent="0.45">
      <c r="A558" s="28" t="s">
        <v>1652</v>
      </c>
      <c r="B558" s="27" t="s">
        <v>1653</v>
      </c>
      <c r="C558" s="27" t="s">
        <v>1654</v>
      </c>
      <c r="D558" s="31">
        <v>4.133</v>
      </c>
      <c r="E558" s="32">
        <f>IF(D558&lt;Benchmarks!C$9,0,IF(D558&lt;Benchmarks!D$9,1,IF(D558&lt;Benchmarks!E$9,2,IF(D558&lt;Benchmarks!F$9,3,IF(D558&lt;Benchmarks!G$9,4,IF(D558&lt;Benchmarks!H$9,5,6))))))</f>
        <v>6</v>
      </c>
      <c r="F558" s="33">
        <v>1</v>
      </c>
      <c r="G558" s="31">
        <f t="shared" si="56"/>
        <v>6</v>
      </c>
      <c r="H558" s="31">
        <v>1.103</v>
      </c>
      <c r="I558" s="32">
        <f>IF(H558&lt;Benchmarks!C$8,0,IF(H558&lt;Benchmarks!D$8,1,IF(H558&lt;Benchmarks!E$8,2,IF(H558&lt;Benchmarks!F$8,3,IF(H558&lt;Benchmarks!G$8,4,IF(H558&lt;Benchmarks!H$8,5,6))))))</f>
        <v>2</v>
      </c>
      <c r="J558" s="33">
        <v>1</v>
      </c>
      <c r="K558" s="31">
        <f t="shared" si="57"/>
        <v>2</v>
      </c>
      <c r="L558" s="31">
        <v>0.73299999999999998</v>
      </c>
      <c r="M558" s="32">
        <f>IF(L558&lt;Benchmarks!C$7,0,IF(L558&lt;Benchmarks!D$7,1,IF(L558&lt;Benchmarks!E$7,2,IF(L558&lt;Benchmarks!F$7,3,IF(L558&lt;Benchmarks!G$7,4,IF(L558&lt;Benchmarks!H$7,5,6))))))</f>
        <v>5</v>
      </c>
      <c r="N558" s="33">
        <v>1</v>
      </c>
      <c r="O558" s="31">
        <f t="shared" si="58"/>
        <v>5</v>
      </c>
      <c r="P558" s="31">
        <v>5.9690000000000003</v>
      </c>
      <c r="Q558" s="29">
        <f>IF(P558&lt;Benchmarks!C$5,0,IF(P558&lt;Benchmarks!D$5,1,IF(P558&lt;Benchmarks!E$5,2,IF(P558&lt;Benchmarks!F$5,3,IF(P558&lt;Benchmarks!G$5,4,IF(P558&lt;Benchmarks!H$5,5,6))))))</f>
        <v>6</v>
      </c>
      <c r="R558" s="33">
        <v>1</v>
      </c>
      <c r="S558" s="31">
        <f t="shared" si="59"/>
        <v>6</v>
      </c>
      <c r="T558" s="31">
        <v>5.4219999999999997</v>
      </c>
      <c r="U558" s="29">
        <f>IF(T558&lt;Benchmarks!C$6,0,IF(T558&lt;Benchmarks!D$6,1,IF(T558&lt;Benchmarks!E$6,2,IF(T558&lt;Benchmarks!F$6,3,IF(T558&lt;Benchmarks!G$6,4,IF(T558&lt;Benchmarks!H$6,5,6))))))</f>
        <v>6</v>
      </c>
      <c r="V558" s="33">
        <v>1</v>
      </c>
      <c r="W558" s="31">
        <f t="shared" si="60"/>
        <v>6</v>
      </c>
      <c r="X558" s="31">
        <f t="shared" si="61"/>
        <v>25</v>
      </c>
      <c r="Y558" s="29">
        <v>30</v>
      </c>
      <c r="Z558" s="33">
        <f t="shared" si="62"/>
        <v>0.83333333333333337</v>
      </c>
    </row>
    <row r="559" spans="1:26" x14ac:dyDescent="0.45">
      <c r="A559" s="28" t="s">
        <v>831</v>
      </c>
      <c r="B559" s="27" t="s">
        <v>832</v>
      </c>
      <c r="C559" s="27" t="s">
        <v>833</v>
      </c>
      <c r="D559" s="31">
        <v>2.5950000000000002</v>
      </c>
      <c r="E559" s="32">
        <f>IF(D559&lt;Benchmarks!C$9,0,IF(D559&lt;Benchmarks!D$9,1,IF(D559&lt;Benchmarks!E$9,2,IF(D559&lt;Benchmarks!F$9,3,IF(D559&lt;Benchmarks!G$9,4,IF(D559&lt;Benchmarks!H$9,5,6))))))</f>
        <v>4</v>
      </c>
      <c r="F559" s="33">
        <v>0.43065693430000002</v>
      </c>
      <c r="G559" s="31">
        <f t="shared" si="56"/>
        <v>1.7226277372000001</v>
      </c>
      <c r="H559" s="31">
        <v>0.94599999999999995</v>
      </c>
      <c r="I559" s="32">
        <f>IF(H559&lt;Benchmarks!C$8,0,IF(H559&lt;Benchmarks!D$8,1,IF(H559&lt;Benchmarks!E$8,2,IF(H559&lt;Benchmarks!F$8,3,IF(H559&lt;Benchmarks!G$8,4,IF(H559&lt;Benchmarks!H$8,5,6))))))</f>
        <v>0</v>
      </c>
      <c r="J559" s="33">
        <v>1</v>
      </c>
      <c r="K559" s="31">
        <f t="shared" si="57"/>
        <v>0</v>
      </c>
      <c r="L559" s="31">
        <v>0.60599999999999998</v>
      </c>
      <c r="M559" s="32">
        <f>IF(L559&lt;Benchmarks!C$7,0,IF(L559&lt;Benchmarks!D$7,1,IF(L559&lt;Benchmarks!E$7,2,IF(L559&lt;Benchmarks!F$7,3,IF(L559&lt;Benchmarks!G$7,4,IF(L559&lt;Benchmarks!H$7,5,6))))))</f>
        <v>5</v>
      </c>
      <c r="N559" s="33">
        <v>1</v>
      </c>
      <c r="O559" s="31">
        <f t="shared" si="58"/>
        <v>5</v>
      </c>
      <c r="P559" s="31">
        <v>4.1459999999999999</v>
      </c>
      <c r="Q559" s="29">
        <f>IF(P559&lt;Benchmarks!C$5,0,IF(P559&lt;Benchmarks!D$5,1,IF(P559&lt;Benchmarks!E$5,2,IF(P559&lt;Benchmarks!F$5,3,IF(P559&lt;Benchmarks!G$5,4,IF(P559&lt;Benchmarks!H$5,5,6))))))</f>
        <v>4</v>
      </c>
      <c r="R559" s="33">
        <v>0.71167883210000005</v>
      </c>
      <c r="S559" s="31">
        <f t="shared" si="59"/>
        <v>2.8467153284000002</v>
      </c>
      <c r="T559" s="31">
        <v>3.7730000000000001</v>
      </c>
      <c r="U559" s="29">
        <f>IF(T559&lt;Benchmarks!C$6,0,IF(T559&lt;Benchmarks!D$6,1,IF(T559&lt;Benchmarks!E$6,2,IF(T559&lt;Benchmarks!F$6,3,IF(T559&lt;Benchmarks!G$6,4,IF(T559&lt;Benchmarks!H$6,5,6))))))</f>
        <v>4</v>
      </c>
      <c r="V559" s="33">
        <v>0.60256410260000004</v>
      </c>
      <c r="W559" s="31">
        <f t="shared" si="60"/>
        <v>2.4102564104000002</v>
      </c>
      <c r="X559" s="31">
        <f t="shared" si="61"/>
        <v>11.979599476000001</v>
      </c>
      <c r="Y559" s="29">
        <v>30</v>
      </c>
      <c r="Z559" s="33">
        <f t="shared" si="62"/>
        <v>0.39931998253333334</v>
      </c>
    </row>
    <row r="560" spans="1:26" x14ac:dyDescent="0.45">
      <c r="A560" s="28" t="s">
        <v>4260</v>
      </c>
      <c r="B560" s="27" t="s">
        <v>4261</v>
      </c>
      <c r="C560" s="27" t="s">
        <v>4262</v>
      </c>
      <c r="D560" s="31">
        <v>2.48</v>
      </c>
      <c r="E560" s="32">
        <f>IF(D560&lt;Benchmarks!C$9,0,IF(D560&lt;Benchmarks!D$9,1,IF(D560&lt;Benchmarks!E$9,2,IF(D560&lt;Benchmarks!F$9,3,IF(D560&lt;Benchmarks!G$9,4,IF(D560&lt;Benchmarks!H$9,5,6))))))</f>
        <v>3</v>
      </c>
      <c r="F560" s="33">
        <v>0.54014598540000003</v>
      </c>
      <c r="G560" s="31">
        <f t="shared" si="56"/>
        <v>1.6204379562</v>
      </c>
      <c r="H560" s="31">
        <v>1.1220000000000001</v>
      </c>
      <c r="I560" s="32">
        <f>IF(H560&lt;Benchmarks!C$8,0,IF(H560&lt;Benchmarks!D$8,1,IF(H560&lt;Benchmarks!E$8,2,IF(H560&lt;Benchmarks!F$8,3,IF(H560&lt;Benchmarks!G$8,4,IF(H560&lt;Benchmarks!H$8,5,6))))))</f>
        <v>3</v>
      </c>
      <c r="J560" s="33">
        <v>1</v>
      </c>
      <c r="K560" s="31">
        <f t="shared" si="57"/>
        <v>3</v>
      </c>
      <c r="L560" s="31">
        <v>0.32900000000000001</v>
      </c>
      <c r="M560" s="32">
        <f>IF(L560&lt;Benchmarks!C$7,0,IF(L560&lt;Benchmarks!D$7,1,IF(L560&lt;Benchmarks!E$7,2,IF(L560&lt;Benchmarks!F$7,3,IF(L560&lt;Benchmarks!G$7,4,IF(L560&lt;Benchmarks!H$7,5,6))))))</f>
        <v>1</v>
      </c>
      <c r="N560" s="33">
        <v>1</v>
      </c>
      <c r="O560" s="31">
        <f t="shared" si="58"/>
        <v>1</v>
      </c>
      <c r="P560" s="31">
        <v>3.931</v>
      </c>
      <c r="Q560" s="29">
        <f>IF(P560&lt;Benchmarks!C$5,0,IF(P560&lt;Benchmarks!D$5,1,IF(P560&lt;Benchmarks!E$5,2,IF(P560&lt;Benchmarks!F$5,3,IF(P560&lt;Benchmarks!G$5,4,IF(P560&lt;Benchmarks!H$5,5,6))))))</f>
        <v>2</v>
      </c>
      <c r="R560" s="33">
        <v>0.6605839416</v>
      </c>
      <c r="S560" s="31">
        <f t="shared" si="59"/>
        <v>1.3211678832</v>
      </c>
      <c r="T560" s="31">
        <v>3.6019999999999999</v>
      </c>
      <c r="U560" s="29">
        <f>IF(T560&lt;Benchmarks!C$6,0,IF(T560&lt;Benchmarks!D$6,1,IF(T560&lt;Benchmarks!E$6,2,IF(T560&lt;Benchmarks!F$6,3,IF(T560&lt;Benchmarks!G$6,4,IF(T560&lt;Benchmarks!H$6,5,6))))))</f>
        <v>3</v>
      </c>
      <c r="V560" s="33">
        <v>0.47435897440000002</v>
      </c>
      <c r="W560" s="31">
        <f t="shared" si="60"/>
        <v>1.4230769232</v>
      </c>
      <c r="X560" s="31">
        <f t="shared" si="61"/>
        <v>8.3646827626000011</v>
      </c>
      <c r="Y560" s="29">
        <v>30</v>
      </c>
      <c r="Z560" s="33">
        <f t="shared" si="62"/>
        <v>0.27882275875333334</v>
      </c>
    </row>
    <row r="561" spans="1:26" x14ac:dyDescent="0.45">
      <c r="A561" s="28" t="s">
        <v>4458</v>
      </c>
      <c r="B561" s="27" t="s">
        <v>4459</v>
      </c>
      <c r="C561" s="27" t="s">
        <v>4460</v>
      </c>
      <c r="D561" s="31">
        <v>2.2109999999999999</v>
      </c>
      <c r="E561" s="32">
        <f>IF(D561&lt;Benchmarks!C$9,0,IF(D561&lt;Benchmarks!D$9,1,IF(D561&lt;Benchmarks!E$9,2,IF(D561&lt;Benchmarks!F$9,3,IF(D561&lt;Benchmarks!G$9,4,IF(D561&lt;Benchmarks!H$9,5,6))))))</f>
        <v>1</v>
      </c>
      <c r="F561" s="33">
        <v>0.401459854</v>
      </c>
      <c r="G561" s="31">
        <f t="shared" si="56"/>
        <v>0.401459854</v>
      </c>
      <c r="H561" s="31">
        <v>1.419</v>
      </c>
      <c r="I561" s="32">
        <f>IF(H561&lt;Benchmarks!C$8,0,IF(H561&lt;Benchmarks!D$8,1,IF(H561&lt;Benchmarks!E$8,2,IF(H561&lt;Benchmarks!F$8,3,IF(H561&lt;Benchmarks!G$8,4,IF(H561&lt;Benchmarks!H$8,5,6))))))</f>
        <v>6</v>
      </c>
      <c r="J561" s="33">
        <v>1</v>
      </c>
      <c r="K561" s="31">
        <f t="shared" si="57"/>
        <v>6</v>
      </c>
      <c r="L561" s="31">
        <v>0.372</v>
      </c>
      <c r="M561" s="32">
        <f>IF(L561&lt;Benchmarks!C$7,0,IF(L561&lt;Benchmarks!D$7,1,IF(L561&lt;Benchmarks!E$7,2,IF(L561&lt;Benchmarks!F$7,3,IF(L561&lt;Benchmarks!G$7,4,IF(L561&lt;Benchmarks!H$7,5,6))))))</f>
        <v>2</v>
      </c>
      <c r="N561" s="33">
        <v>1</v>
      </c>
      <c r="O561" s="31">
        <f t="shared" si="58"/>
        <v>2</v>
      </c>
      <c r="P561" s="31">
        <v>4.0030000000000001</v>
      </c>
      <c r="Q561" s="29">
        <f>IF(P561&lt;Benchmarks!C$5,0,IF(P561&lt;Benchmarks!D$5,1,IF(P561&lt;Benchmarks!E$5,2,IF(P561&lt;Benchmarks!F$5,3,IF(P561&lt;Benchmarks!G$5,4,IF(P561&lt;Benchmarks!H$5,5,6))))))</f>
        <v>3</v>
      </c>
      <c r="R561" s="33">
        <v>0.80656934309999995</v>
      </c>
      <c r="S561" s="31">
        <f t="shared" si="59"/>
        <v>2.4197080292999997</v>
      </c>
      <c r="T561" s="31">
        <v>3.5619999999999998</v>
      </c>
      <c r="U561" s="29">
        <f>IF(T561&lt;Benchmarks!C$6,0,IF(T561&lt;Benchmarks!D$6,1,IF(T561&lt;Benchmarks!E$6,2,IF(T561&lt;Benchmarks!F$6,3,IF(T561&lt;Benchmarks!G$6,4,IF(T561&lt;Benchmarks!H$6,5,6))))))</f>
        <v>2</v>
      </c>
      <c r="V561" s="33">
        <v>0.74358974359999996</v>
      </c>
      <c r="W561" s="31">
        <f t="shared" si="60"/>
        <v>1.4871794871999999</v>
      </c>
      <c r="X561" s="31">
        <f t="shared" si="61"/>
        <v>12.3083473705</v>
      </c>
      <c r="Y561" s="29">
        <v>30</v>
      </c>
      <c r="Z561" s="33">
        <f t="shared" si="62"/>
        <v>0.41027824568333332</v>
      </c>
    </row>
    <row r="562" spans="1:26" x14ac:dyDescent="0.45">
      <c r="A562" s="28" t="s">
        <v>3154</v>
      </c>
      <c r="B562" s="27" t="s">
        <v>3155</v>
      </c>
      <c r="C562" s="27" t="s">
        <v>3156</v>
      </c>
      <c r="D562" s="31">
        <v>2.5270000000000001</v>
      </c>
      <c r="E562" s="32">
        <f>IF(D562&lt;Benchmarks!C$9,0,IF(D562&lt;Benchmarks!D$9,1,IF(D562&lt;Benchmarks!E$9,2,IF(D562&lt;Benchmarks!F$9,3,IF(D562&lt;Benchmarks!G$9,4,IF(D562&lt;Benchmarks!H$9,5,6))))))</f>
        <v>3</v>
      </c>
      <c r="F562" s="33">
        <v>1</v>
      </c>
      <c r="G562" s="31">
        <f t="shared" si="56"/>
        <v>3</v>
      </c>
      <c r="H562" s="31">
        <v>1.012</v>
      </c>
      <c r="I562" s="32">
        <f>IF(H562&lt;Benchmarks!C$8,0,IF(H562&lt;Benchmarks!D$8,1,IF(H562&lt;Benchmarks!E$8,2,IF(H562&lt;Benchmarks!F$8,3,IF(H562&lt;Benchmarks!G$8,4,IF(H562&lt;Benchmarks!H$8,5,6))))))</f>
        <v>1</v>
      </c>
      <c r="J562" s="33">
        <v>1</v>
      </c>
      <c r="K562" s="31">
        <f t="shared" si="57"/>
        <v>1</v>
      </c>
      <c r="L562" s="31">
        <v>0.47299999999999998</v>
      </c>
      <c r="M562" s="32">
        <f>IF(L562&lt;Benchmarks!C$7,0,IF(L562&lt;Benchmarks!D$7,1,IF(L562&lt;Benchmarks!E$7,2,IF(L562&lt;Benchmarks!F$7,3,IF(L562&lt;Benchmarks!G$7,4,IF(L562&lt;Benchmarks!H$7,5,6))))))</f>
        <v>4</v>
      </c>
      <c r="N562" s="33">
        <v>1</v>
      </c>
      <c r="O562" s="31">
        <f t="shared" si="58"/>
        <v>4</v>
      </c>
      <c r="P562" s="31">
        <v>4.0119999999999996</v>
      </c>
      <c r="Q562" s="29">
        <f>IF(P562&lt;Benchmarks!C$5,0,IF(P562&lt;Benchmarks!D$5,1,IF(P562&lt;Benchmarks!E$5,2,IF(P562&lt;Benchmarks!F$5,3,IF(P562&lt;Benchmarks!G$5,4,IF(P562&lt;Benchmarks!H$5,5,6))))))</f>
        <v>3</v>
      </c>
      <c r="R562" s="33">
        <v>0.98175182480000001</v>
      </c>
      <c r="S562" s="31">
        <f t="shared" si="59"/>
        <v>2.9452554744000001</v>
      </c>
      <c r="T562" s="31">
        <v>3.8319999999999999</v>
      </c>
      <c r="U562" s="29">
        <f>IF(T562&lt;Benchmarks!C$6,0,IF(T562&lt;Benchmarks!D$6,1,IF(T562&lt;Benchmarks!E$6,2,IF(T562&lt;Benchmarks!F$6,3,IF(T562&lt;Benchmarks!G$6,4,IF(T562&lt;Benchmarks!H$6,5,6))))))</f>
        <v>4</v>
      </c>
      <c r="V562" s="33">
        <v>1</v>
      </c>
      <c r="W562" s="31">
        <f t="shared" si="60"/>
        <v>4</v>
      </c>
      <c r="X562" s="31">
        <f t="shared" si="61"/>
        <v>14.9452554744</v>
      </c>
      <c r="Y562" s="29">
        <v>30</v>
      </c>
      <c r="Z562" s="33">
        <f t="shared" si="62"/>
        <v>0.49817518247999998</v>
      </c>
    </row>
    <row r="563" spans="1:26" x14ac:dyDescent="0.45">
      <c r="A563" s="28" t="s">
        <v>4275</v>
      </c>
      <c r="B563" s="27" t="s">
        <v>4276</v>
      </c>
      <c r="C563" s="27" t="s">
        <v>4277</v>
      </c>
      <c r="D563" s="31">
        <v>2.3220000000000001</v>
      </c>
      <c r="E563" s="32">
        <f>IF(D563&lt;Benchmarks!C$9,0,IF(D563&lt;Benchmarks!D$9,1,IF(D563&lt;Benchmarks!E$9,2,IF(D563&lt;Benchmarks!F$9,3,IF(D563&lt;Benchmarks!G$9,4,IF(D563&lt;Benchmarks!H$9,5,6))))))</f>
        <v>1</v>
      </c>
      <c r="F563" s="33">
        <v>0.80291970800000001</v>
      </c>
      <c r="G563" s="31">
        <f t="shared" si="56"/>
        <v>0.80291970800000001</v>
      </c>
      <c r="H563" s="31">
        <v>1.073</v>
      </c>
      <c r="I563" s="32">
        <f>IF(H563&lt;Benchmarks!C$8,0,IF(H563&lt;Benchmarks!D$8,1,IF(H563&lt;Benchmarks!E$8,2,IF(H563&lt;Benchmarks!F$8,3,IF(H563&lt;Benchmarks!G$8,4,IF(H563&lt;Benchmarks!H$8,5,6))))))</f>
        <v>2</v>
      </c>
      <c r="J563" s="33">
        <v>1</v>
      </c>
      <c r="K563" s="31">
        <f t="shared" si="57"/>
        <v>2</v>
      </c>
      <c r="L563" s="31">
        <v>0.31</v>
      </c>
      <c r="M563" s="32">
        <f>IF(L563&lt;Benchmarks!C$7,0,IF(L563&lt;Benchmarks!D$7,1,IF(L563&lt;Benchmarks!E$7,2,IF(L563&lt;Benchmarks!F$7,3,IF(L563&lt;Benchmarks!G$7,4,IF(L563&lt;Benchmarks!H$7,5,6))))))</f>
        <v>0</v>
      </c>
      <c r="N563" s="33">
        <v>1</v>
      </c>
      <c r="O563" s="31">
        <f t="shared" si="58"/>
        <v>0</v>
      </c>
      <c r="P563" s="31">
        <v>3.7050000000000001</v>
      </c>
      <c r="Q563" s="29">
        <f>IF(P563&lt;Benchmarks!C$5,0,IF(P563&lt;Benchmarks!D$5,1,IF(P563&lt;Benchmarks!E$5,2,IF(P563&lt;Benchmarks!F$5,3,IF(P563&lt;Benchmarks!G$5,4,IF(P563&lt;Benchmarks!H$5,5,6))))))</f>
        <v>1</v>
      </c>
      <c r="R563" s="33">
        <v>0.85766423359999999</v>
      </c>
      <c r="S563" s="31">
        <f t="shared" si="59"/>
        <v>0.85766423359999999</v>
      </c>
      <c r="T563" s="31">
        <v>3.3039999999999998</v>
      </c>
      <c r="U563" s="29">
        <f>IF(T563&lt;Benchmarks!C$6,0,IF(T563&lt;Benchmarks!D$6,1,IF(T563&lt;Benchmarks!E$6,2,IF(T563&lt;Benchmarks!F$6,3,IF(T563&lt;Benchmarks!G$6,4,IF(T563&lt;Benchmarks!H$6,5,6))))))</f>
        <v>0</v>
      </c>
      <c r="V563" s="33">
        <v>0.67948717950000004</v>
      </c>
      <c r="W563" s="31">
        <f t="shared" si="60"/>
        <v>0</v>
      </c>
      <c r="X563" s="31">
        <f t="shared" si="61"/>
        <v>3.6605839416000001</v>
      </c>
      <c r="Y563" s="29">
        <v>30</v>
      </c>
      <c r="Z563" s="33">
        <f t="shared" si="62"/>
        <v>0.12201946472</v>
      </c>
    </row>
    <row r="564" spans="1:26" x14ac:dyDescent="0.45">
      <c r="A564" s="28" t="s">
        <v>4102</v>
      </c>
      <c r="B564" s="27" t="s">
        <v>4103</v>
      </c>
      <c r="C564" s="27" t="s">
        <v>4104</v>
      </c>
      <c r="D564" s="31">
        <v>2.25</v>
      </c>
      <c r="E564" s="32">
        <f>IF(D564&lt;Benchmarks!C$9,0,IF(D564&lt;Benchmarks!D$9,1,IF(D564&lt;Benchmarks!E$9,2,IF(D564&lt;Benchmarks!F$9,3,IF(D564&lt;Benchmarks!G$9,4,IF(D564&lt;Benchmarks!H$9,5,6))))))</f>
        <v>1</v>
      </c>
      <c r="F564" s="33">
        <v>0.39416058389999997</v>
      </c>
      <c r="G564" s="31">
        <f t="shared" si="56"/>
        <v>0.39416058389999997</v>
      </c>
      <c r="H564" s="31">
        <v>1.2210000000000001</v>
      </c>
      <c r="I564" s="32">
        <f>IF(H564&lt;Benchmarks!C$8,0,IF(H564&lt;Benchmarks!D$8,1,IF(H564&lt;Benchmarks!E$8,2,IF(H564&lt;Benchmarks!F$8,3,IF(H564&lt;Benchmarks!G$8,4,IF(H564&lt;Benchmarks!H$8,5,6))))))</f>
        <v>4</v>
      </c>
      <c r="J564" s="33">
        <v>1</v>
      </c>
      <c r="K564" s="31">
        <f t="shared" si="57"/>
        <v>4</v>
      </c>
      <c r="L564" s="31">
        <v>0.314</v>
      </c>
      <c r="M564" s="32">
        <f>IF(L564&lt;Benchmarks!C$7,0,IF(L564&lt;Benchmarks!D$7,1,IF(L564&lt;Benchmarks!E$7,2,IF(L564&lt;Benchmarks!F$7,3,IF(L564&lt;Benchmarks!G$7,4,IF(L564&lt;Benchmarks!H$7,5,6))))))</f>
        <v>1</v>
      </c>
      <c r="N564" s="33">
        <v>1</v>
      </c>
      <c r="O564" s="31">
        <f t="shared" si="58"/>
        <v>1</v>
      </c>
      <c r="P564" s="31">
        <v>3.7850000000000001</v>
      </c>
      <c r="Q564" s="29">
        <f>IF(P564&lt;Benchmarks!C$5,0,IF(P564&lt;Benchmarks!D$5,1,IF(P564&lt;Benchmarks!E$5,2,IF(P564&lt;Benchmarks!F$5,3,IF(P564&lt;Benchmarks!G$5,4,IF(P564&lt;Benchmarks!H$5,5,6))))))</f>
        <v>1</v>
      </c>
      <c r="R564" s="33">
        <v>0.90875912410000004</v>
      </c>
      <c r="S564" s="31">
        <f t="shared" si="59"/>
        <v>0.90875912410000004</v>
      </c>
      <c r="T564" s="31">
        <v>3.456</v>
      </c>
      <c r="U564" s="29">
        <f>IF(T564&lt;Benchmarks!C$6,0,IF(T564&lt;Benchmarks!D$6,1,IF(T564&lt;Benchmarks!E$6,2,IF(T564&lt;Benchmarks!F$6,3,IF(T564&lt;Benchmarks!G$6,4,IF(T564&lt;Benchmarks!H$6,5,6))))))</f>
        <v>2</v>
      </c>
      <c r="V564" s="33">
        <v>0.82051282049999996</v>
      </c>
      <c r="W564" s="31">
        <f t="shared" si="60"/>
        <v>1.6410256409999999</v>
      </c>
      <c r="X564" s="31">
        <f t="shared" si="61"/>
        <v>7.9439453489999998</v>
      </c>
      <c r="Y564" s="29">
        <v>30</v>
      </c>
      <c r="Z564" s="33">
        <f t="shared" si="62"/>
        <v>0.26479817830000002</v>
      </c>
    </row>
    <row r="565" spans="1:26" x14ac:dyDescent="0.45">
      <c r="A565" s="28" t="s">
        <v>4847</v>
      </c>
      <c r="B565" s="27" t="s">
        <v>4848</v>
      </c>
      <c r="C565" s="27" t="s">
        <v>4849</v>
      </c>
      <c r="D565" s="31">
        <v>1.8620000000000001</v>
      </c>
      <c r="E565" s="32">
        <f>IF(D565&lt;Benchmarks!C$9,0,IF(D565&lt;Benchmarks!D$9,1,IF(D565&lt;Benchmarks!E$9,2,IF(D565&lt;Benchmarks!F$9,3,IF(D565&lt;Benchmarks!G$9,4,IF(D565&lt;Benchmarks!H$9,5,6))))))</f>
        <v>0</v>
      </c>
      <c r="F565" s="33">
        <v>0.10218978099999999</v>
      </c>
      <c r="G565" s="31">
        <f t="shared" si="56"/>
        <v>0</v>
      </c>
      <c r="H565" s="31">
        <v>0.88900000000000001</v>
      </c>
      <c r="I565" s="32">
        <f>IF(H565&lt;Benchmarks!C$8,0,IF(H565&lt;Benchmarks!D$8,1,IF(H565&lt;Benchmarks!E$8,2,IF(H565&lt;Benchmarks!F$8,3,IF(H565&lt;Benchmarks!G$8,4,IF(H565&lt;Benchmarks!H$8,5,6))))))</f>
        <v>0</v>
      </c>
      <c r="J565" s="33">
        <v>1</v>
      </c>
      <c r="K565" s="31">
        <f t="shared" si="57"/>
        <v>0</v>
      </c>
      <c r="L565" s="31">
        <v>0.496</v>
      </c>
      <c r="M565" s="32">
        <f>IF(L565&lt;Benchmarks!C$7,0,IF(L565&lt;Benchmarks!D$7,1,IF(L565&lt;Benchmarks!E$7,2,IF(L565&lt;Benchmarks!F$7,3,IF(L565&lt;Benchmarks!G$7,4,IF(L565&lt;Benchmarks!H$7,5,6))))))</f>
        <v>4</v>
      </c>
      <c r="N565" s="33">
        <v>1</v>
      </c>
      <c r="O565" s="31">
        <f t="shared" si="58"/>
        <v>4</v>
      </c>
      <c r="P565" s="31">
        <v>3.2469999999999999</v>
      </c>
      <c r="Q565" s="29">
        <f>IF(P565&lt;Benchmarks!C$5,0,IF(P565&lt;Benchmarks!D$5,1,IF(P565&lt;Benchmarks!E$5,2,IF(P565&lt;Benchmarks!F$5,3,IF(P565&lt;Benchmarks!G$5,4,IF(P565&lt;Benchmarks!H$5,5,6))))))</f>
        <v>0</v>
      </c>
      <c r="R565" s="33">
        <v>0.73722627740000002</v>
      </c>
      <c r="S565" s="31">
        <f t="shared" si="59"/>
        <v>0</v>
      </c>
      <c r="T565" s="31">
        <v>3.0880000000000001</v>
      </c>
      <c r="U565" s="29">
        <f>IF(T565&lt;Benchmarks!C$6,0,IF(T565&lt;Benchmarks!D$6,1,IF(T565&lt;Benchmarks!E$6,2,IF(T565&lt;Benchmarks!F$6,3,IF(T565&lt;Benchmarks!G$6,4,IF(T565&lt;Benchmarks!H$6,5,6))))))</f>
        <v>0</v>
      </c>
      <c r="V565" s="33">
        <v>1</v>
      </c>
      <c r="W565" s="31">
        <f t="shared" si="60"/>
        <v>0</v>
      </c>
      <c r="X565" s="31">
        <f t="shared" si="61"/>
        <v>4</v>
      </c>
      <c r="Y565" s="29">
        <v>30</v>
      </c>
      <c r="Z565" s="33">
        <f t="shared" si="62"/>
        <v>0.13333333333333333</v>
      </c>
    </row>
    <row r="566" spans="1:26" x14ac:dyDescent="0.45">
      <c r="A566" s="40" t="s">
        <v>5335</v>
      </c>
      <c r="B566" s="27" t="s">
        <v>5336</v>
      </c>
      <c r="C566" s="27" t="s">
        <v>5337</v>
      </c>
      <c r="D566" s="31">
        <v>2.746</v>
      </c>
      <c r="E566" s="32">
        <f>IF(D566&lt;Benchmarks!C$9,0,IF(D566&lt;Benchmarks!D$9,1,IF(D566&lt;Benchmarks!E$9,2,IF(D566&lt;Benchmarks!F$9,3,IF(D566&lt;Benchmarks!G$9,4,IF(D566&lt;Benchmarks!H$9,5,6))))))</f>
        <v>5</v>
      </c>
      <c r="F566" s="37">
        <v>0.92700729930000003</v>
      </c>
      <c r="G566" s="31">
        <f t="shared" si="56"/>
        <v>4.6350364964999997</v>
      </c>
      <c r="H566" s="31">
        <v>1.1759999999999999</v>
      </c>
      <c r="I566" s="32">
        <f>IF(H566&lt;Benchmarks!C$8,0,IF(H566&lt;Benchmarks!D$8,1,IF(H566&lt;Benchmarks!E$8,2,IF(H566&lt;Benchmarks!F$8,3,IF(H566&lt;Benchmarks!G$8,4,IF(H566&lt;Benchmarks!H$8,5,6))))))</f>
        <v>4</v>
      </c>
      <c r="J566" s="37">
        <v>1</v>
      </c>
      <c r="K566" s="31">
        <f t="shared" si="57"/>
        <v>4</v>
      </c>
      <c r="L566" s="31">
        <v>0.59399999999999997</v>
      </c>
      <c r="M566" s="32">
        <f>IF(L566&lt;Benchmarks!C$7,0,IF(L566&lt;Benchmarks!D$7,1,IF(L566&lt;Benchmarks!E$7,2,IF(L566&lt;Benchmarks!F$7,3,IF(L566&lt;Benchmarks!G$7,4,IF(L566&lt;Benchmarks!H$7,5,6))))))</f>
        <v>5</v>
      </c>
      <c r="N566" s="37">
        <v>1</v>
      </c>
      <c r="O566" s="31">
        <f t="shared" si="58"/>
        <v>5</v>
      </c>
      <c r="P566" s="31">
        <v>4.516</v>
      </c>
      <c r="Q566" s="29">
        <f>IF(P566&lt;Benchmarks!C$5,0,IF(P566&lt;Benchmarks!D$5,1,IF(P566&lt;Benchmarks!E$5,2,IF(P566&lt;Benchmarks!F$5,3,IF(P566&lt;Benchmarks!G$5,4,IF(P566&lt;Benchmarks!H$5,5,6))))))</f>
        <v>5</v>
      </c>
      <c r="R566" s="37">
        <v>0.99270072990000002</v>
      </c>
      <c r="S566" s="31">
        <f t="shared" si="59"/>
        <v>4.9635036494999998</v>
      </c>
      <c r="T566" s="31">
        <v>4.18</v>
      </c>
      <c r="U566" s="29">
        <f>IF(T566&lt;Benchmarks!C$6,0,IF(T566&lt;Benchmarks!D$6,1,IF(T566&lt;Benchmarks!E$6,2,IF(T566&lt;Benchmarks!F$6,3,IF(T566&lt;Benchmarks!G$6,4,IF(T566&lt;Benchmarks!H$6,5,6))))))</f>
        <v>5</v>
      </c>
      <c r="V566" s="37">
        <v>1</v>
      </c>
      <c r="W566" s="31">
        <f t="shared" si="60"/>
        <v>5</v>
      </c>
      <c r="X566" s="31">
        <f t="shared" si="61"/>
        <v>23.598540145999998</v>
      </c>
      <c r="Y566" s="29">
        <v>30</v>
      </c>
      <c r="Z566" s="33">
        <f t="shared" si="62"/>
        <v>0.78661800486666655</v>
      </c>
    </row>
    <row r="567" spans="1:26" x14ac:dyDescent="0.45">
      <c r="A567" s="28" t="s">
        <v>3159</v>
      </c>
      <c r="B567" s="27" t="s">
        <v>3160</v>
      </c>
      <c r="C567" s="27" t="s">
        <v>3161</v>
      </c>
      <c r="D567" s="31">
        <v>2.964</v>
      </c>
      <c r="E567" s="32">
        <f>IF(D567&lt;Benchmarks!C$9,0,IF(D567&lt;Benchmarks!D$9,1,IF(D567&lt;Benchmarks!E$9,2,IF(D567&lt;Benchmarks!F$9,3,IF(D567&lt;Benchmarks!G$9,4,IF(D567&lt;Benchmarks!H$9,5,6))))))</f>
        <v>5</v>
      </c>
      <c r="F567" s="33">
        <v>0.99635036499999996</v>
      </c>
      <c r="G567" s="31">
        <f t="shared" si="56"/>
        <v>4.9817518249999999</v>
      </c>
      <c r="H567" s="31">
        <v>1.5049999999999999</v>
      </c>
      <c r="I567" s="32">
        <f>IF(H567&lt;Benchmarks!C$8,0,IF(H567&lt;Benchmarks!D$8,1,IF(H567&lt;Benchmarks!E$8,2,IF(H567&lt;Benchmarks!F$8,3,IF(H567&lt;Benchmarks!G$8,4,IF(H567&lt;Benchmarks!H$8,5,6))))))</f>
        <v>6</v>
      </c>
      <c r="J567" s="33">
        <v>1</v>
      </c>
      <c r="K567" s="31">
        <f t="shared" si="57"/>
        <v>6</v>
      </c>
      <c r="L567" s="31">
        <v>0.29299999999999998</v>
      </c>
      <c r="M567" s="32">
        <f>IF(L567&lt;Benchmarks!C$7,0,IF(L567&lt;Benchmarks!D$7,1,IF(L567&lt;Benchmarks!E$7,2,IF(L567&lt;Benchmarks!F$7,3,IF(L567&lt;Benchmarks!G$7,4,IF(L567&lt;Benchmarks!H$7,5,6))))))</f>
        <v>0</v>
      </c>
      <c r="N567" s="33">
        <v>1</v>
      </c>
      <c r="O567" s="31">
        <f t="shared" si="58"/>
        <v>0</v>
      </c>
      <c r="P567" s="31">
        <v>4.7619999999999996</v>
      </c>
      <c r="Q567" s="29">
        <f>IF(P567&lt;Benchmarks!C$5,0,IF(P567&lt;Benchmarks!D$5,1,IF(P567&lt;Benchmarks!E$5,2,IF(P567&lt;Benchmarks!F$5,3,IF(P567&lt;Benchmarks!G$5,4,IF(P567&lt;Benchmarks!H$5,5,6))))))</f>
        <v>5</v>
      </c>
      <c r="R567" s="33">
        <v>0.99635036499999996</v>
      </c>
      <c r="S567" s="31">
        <f t="shared" si="59"/>
        <v>4.9817518249999999</v>
      </c>
      <c r="T567" s="31">
        <v>4.3680000000000003</v>
      </c>
      <c r="U567" s="29">
        <f>IF(T567&lt;Benchmarks!C$6,0,IF(T567&lt;Benchmarks!D$6,1,IF(T567&lt;Benchmarks!E$6,2,IF(T567&lt;Benchmarks!F$6,3,IF(T567&lt;Benchmarks!G$6,4,IF(T567&lt;Benchmarks!H$6,5,6))))))</f>
        <v>6</v>
      </c>
      <c r="V567" s="33">
        <v>0.98717948720000004</v>
      </c>
      <c r="W567" s="31">
        <f t="shared" si="60"/>
        <v>5.9230769232</v>
      </c>
      <c r="X567" s="31">
        <f t="shared" si="61"/>
        <v>21.8865805732</v>
      </c>
      <c r="Y567" s="29">
        <v>30</v>
      </c>
      <c r="Z567" s="33">
        <f t="shared" si="62"/>
        <v>0.72955268577333332</v>
      </c>
    </row>
    <row r="568" spans="1:26" x14ac:dyDescent="0.45">
      <c r="A568" s="28" t="s">
        <v>4463</v>
      </c>
      <c r="B568" s="27" t="s">
        <v>4464</v>
      </c>
      <c r="C568" s="27" t="s">
        <v>4465</v>
      </c>
      <c r="D568" s="31">
        <v>2.3519999999999999</v>
      </c>
      <c r="E568" s="32">
        <f>IF(D568&lt;Benchmarks!C$9,0,IF(D568&lt;Benchmarks!D$9,1,IF(D568&lt;Benchmarks!E$9,2,IF(D568&lt;Benchmarks!F$9,3,IF(D568&lt;Benchmarks!G$9,4,IF(D568&lt;Benchmarks!H$9,5,6))))))</f>
        <v>2</v>
      </c>
      <c r="F568" s="33">
        <v>1</v>
      </c>
      <c r="G568" s="31">
        <f t="shared" si="56"/>
        <v>2</v>
      </c>
      <c r="H568" s="31">
        <v>1.044</v>
      </c>
      <c r="I568" s="32">
        <f>IF(H568&lt;Benchmarks!C$8,0,IF(H568&lt;Benchmarks!D$8,1,IF(H568&lt;Benchmarks!E$8,2,IF(H568&lt;Benchmarks!F$8,3,IF(H568&lt;Benchmarks!G$8,4,IF(H568&lt;Benchmarks!H$8,5,6))))))</f>
        <v>2</v>
      </c>
      <c r="J568" s="33">
        <v>1</v>
      </c>
      <c r="K568" s="31">
        <f t="shared" si="57"/>
        <v>2</v>
      </c>
      <c r="L568" s="31">
        <v>0.34699999999999998</v>
      </c>
      <c r="M568" s="32">
        <f>IF(L568&lt;Benchmarks!C$7,0,IF(L568&lt;Benchmarks!D$7,1,IF(L568&lt;Benchmarks!E$7,2,IF(L568&lt;Benchmarks!F$7,3,IF(L568&lt;Benchmarks!G$7,4,IF(L568&lt;Benchmarks!H$7,5,6))))))</f>
        <v>1</v>
      </c>
      <c r="N568" s="33">
        <v>1</v>
      </c>
      <c r="O568" s="31">
        <f t="shared" si="58"/>
        <v>1</v>
      </c>
      <c r="P568" s="31">
        <v>3.7429999999999999</v>
      </c>
      <c r="Q568" s="29">
        <f>IF(P568&lt;Benchmarks!C$5,0,IF(P568&lt;Benchmarks!D$5,1,IF(P568&lt;Benchmarks!E$5,2,IF(P568&lt;Benchmarks!F$5,3,IF(P568&lt;Benchmarks!G$5,4,IF(P568&lt;Benchmarks!H$5,5,6))))))</f>
        <v>1</v>
      </c>
      <c r="R568" s="33">
        <v>1</v>
      </c>
      <c r="S568" s="31">
        <f t="shared" si="59"/>
        <v>1</v>
      </c>
      <c r="T568" s="31">
        <v>3.4540000000000002</v>
      </c>
      <c r="U568" s="29">
        <f>IF(T568&lt;Benchmarks!C$6,0,IF(T568&lt;Benchmarks!D$6,1,IF(T568&lt;Benchmarks!E$6,2,IF(T568&lt;Benchmarks!F$6,3,IF(T568&lt;Benchmarks!G$6,4,IF(T568&lt;Benchmarks!H$6,5,6))))))</f>
        <v>2</v>
      </c>
      <c r="V568" s="33">
        <v>1</v>
      </c>
      <c r="W568" s="31">
        <f t="shared" si="60"/>
        <v>2</v>
      </c>
      <c r="X568" s="31">
        <f t="shared" si="61"/>
        <v>8</v>
      </c>
      <c r="Y568" s="29">
        <v>30</v>
      </c>
      <c r="Z568" s="33">
        <f t="shared" si="62"/>
        <v>0.26666666666666666</v>
      </c>
    </row>
    <row r="569" spans="1:26" x14ac:dyDescent="0.45">
      <c r="A569" s="28" t="s">
        <v>3752</v>
      </c>
      <c r="B569" s="27" t="s">
        <v>3753</v>
      </c>
      <c r="C569" s="27" t="s">
        <v>3754</v>
      </c>
      <c r="D569" s="31">
        <v>2.464</v>
      </c>
      <c r="E569" s="32">
        <f>IF(D569&lt;Benchmarks!C$9,0,IF(D569&lt;Benchmarks!D$9,1,IF(D569&lt;Benchmarks!E$9,2,IF(D569&lt;Benchmarks!F$9,3,IF(D569&lt;Benchmarks!G$9,4,IF(D569&lt;Benchmarks!H$9,5,6))))))</f>
        <v>3</v>
      </c>
      <c r="F569" s="33">
        <v>0.86131386860000003</v>
      </c>
      <c r="G569" s="31">
        <f t="shared" si="56"/>
        <v>2.5839416058000002</v>
      </c>
      <c r="H569" s="31">
        <v>1.2430000000000001</v>
      </c>
      <c r="I569" s="32">
        <f>IF(H569&lt;Benchmarks!C$8,0,IF(H569&lt;Benchmarks!D$8,1,IF(H569&lt;Benchmarks!E$8,2,IF(H569&lt;Benchmarks!F$8,3,IF(H569&lt;Benchmarks!G$8,4,IF(H569&lt;Benchmarks!H$8,5,6))))))</f>
        <v>5</v>
      </c>
      <c r="J569" s="33">
        <v>1</v>
      </c>
      <c r="K569" s="31">
        <f t="shared" si="57"/>
        <v>5</v>
      </c>
      <c r="L569" s="31">
        <v>0.47299999999999998</v>
      </c>
      <c r="M569" s="32">
        <f>IF(L569&lt;Benchmarks!C$7,0,IF(L569&lt;Benchmarks!D$7,1,IF(L569&lt;Benchmarks!E$7,2,IF(L569&lt;Benchmarks!F$7,3,IF(L569&lt;Benchmarks!G$7,4,IF(L569&lt;Benchmarks!H$7,5,6))))))</f>
        <v>4</v>
      </c>
      <c r="N569" s="33">
        <v>1</v>
      </c>
      <c r="O569" s="31">
        <f t="shared" si="58"/>
        <v>4</v>
      </c>
      <c r="P569" s="31">
        <v>4.18</v>
      </c>
      <c r="Q569" s="29">
        <f>IF(P569&lt;Benchmarks!C$5,0,IF(P569&lt;Benchmarks!D$5,1,IF(P569&lt;Benchmarks!E$5,2,IF(P569&lt;Benchmarks!F$5,3,IF(P569&lt;Benchmarks!G$5,4,IF(P569&lt;Benchmarks!H$5,5,6))))))</f>
        <v>4</v>
      </c>
      <c r="R569" s="33">
        <v>1</v>
      </c>
      <c r="S569" s="31">
        <f t="shared" si="59"/>
        <v>4</v>
      </c>
      <c r="T569" s="31">
        <v>3.8719999999999999</v>
      </c>
      <c r="U569" s="29">
        <f>IF(T569&lt;Benchmarks!C$6,0,IF(T569&lt;Benchmarks!D$6,1,IF(T569&lt;Benchmarks!E$6,2,IF(T569&lt;Benchmarks!F$6,3,IF(T569&lt;Benchmarks!G$6,4,IF(T569&lt;Benchmarks!H$6,5,6))))))</f>
        <v>4</v>
      </c>
      <c r="V569" s="33">
        <v>1</v>
      </c>
      <c r="W569" s="31">
        <f t="shared" si="60"/>
        <v>4</v>
      </c>
      <c r="X569" s="31">
        <f t="shared" si="61"/>
        <v>19.5839416058</v>
      </c>
      <c r="Y569" s="29">
        <v>30</v>
      </c>
      <c r="Z569" s="33">
        <f t="shared" si="62"/>
        <v>0.65279805352666664</v>
      </c>
    </row>
    <row r="570" spans="1:26" x14ac:dyDescent="0.45">
      <c r="A570" s="28" t="s">
        <v>3872</v>
      </c>
      <c r="B570" s="27" t="s">
        <v>3873</v>
      </c>
      <c r="C570" s="27" t="s">
        <v>3874</v>
      </c>
      <c r="D570" s="31">
        <v>2.54</v>
      </c>
      <c r="E570" s="32">
        <f>IF(D570&lt;Benchmarks!C$9,0,IF(D570&lt;Benchmarks!D$9,1,IF(D570&lt;Benchmarks!E$9,2,IF(D570&lt;Benchmarks!F$9,3,IF(D570&lt;Benchmarks!G$9,4,IF(D570&lt;Benchmarks!H$9,5,6))))))</f>
        <v>3</v>
      </c>
      <c r="F570" s="33">
        <v>0.95620437960000004</v>
      </c>
      <c r="G570" s="31">
        <f t="shared" si="56"/>
        <v>2.8686131388000002</v>
      </c>
      <c r="H570" s="31">
        <v>0.82299999999999995</v>
      </c>
      <c r="I570" s="32">
        <f>IF(H570&lt;Benchmarks!C$8,0,IF(H570&lt;Benchmarks!D$8,1,IF(H570&lt;Benchmarks!E$8,2,IF(H570&lt;Benchmarks!F$8,3,IF(H570&lt;Benchmarks!G$8,4,IF(H570&lt;Benchmarks!H$8,5,6))))))</f>
        <v>0</v>
      </c>
      <c r="J570" s="33">
        <v>1</v>
      </c>
      <c r="K570" s="31">
        <f t="shared" si="57"/>
        <v>0</v>
      </c>
      <c r="L570" s="31">
        <v>0.51800000000000002</v>
      </c>
      <c r="M570" s="32">
        <f>IF(L570&lt;Benchmarks!C$7,0,IF(L570&lt;Benchmarks!D$7,1,IF(L570&lt;Benchmarks!E$7,2,IF(L570&lt;Benchmarks!F$7,3,IF(L570&lt;Benchmarks!G$7,4,IF(L570&lt;Benchmarks!H$7,5,6))))))</f>
        <v>4</v>
      </c>
      <c r="N570" s="33">
        <v>1</v>
      </c>
      <c r="O570" s="31">
        <f t="shared" si="58"/>
        <v>4</v>
      </c>
      <c r="P570" s="31">
        <v>3.8809999999999998</v>
      </c>
      <c r="Q570" s="29">
        <f>IF(P570&lt;Benchmarks!C$5,0,IF(P570&lt;Benchmarks!D$5,1,IF(P570&lt;Benchmarks!E$5,2,IF(P570&lt;Benchmarks!F$5,3,IF(P570&lt;Benchmarks!G$5,4,IF(P570&lt;Benchmarks!H$5,5,6))))))</f>
        <v>2</v>
      </c>
      <c r="R570" s="33">
        <v>0.89781021900000002</v>
      </c>
      <c r="S570" s="31">
        <f t="shared" si="59"/>
        <v>1.795620438</v>
      </c>
      <c r="T570" s="31">
        <v>3.762</v>
      </c>
      <c r="U570" s="29">
        <f>IF(T570&lt;Benchmarks!C$6,0,IF(T570&lt;Benchmarks!D$6,1,IF(T570&lt;Benchmarks!E$6,2,IF(T570&lt;Benchmarks!F$6,3,IF(T570&lt;Benchmarks!G$6,4,IF(T570&lt;Benchmarks!H$6,5,6))))))</f>
        <v>4</v>
      </c>
      <c r="V570" s="33">
        <v>0.94871794870000004</v>
      </c>
      <c r="W570" s="31">
        <f t="shared" si="60"/>
        <v>3.7948717948000001</v>
      </c>
      <c r="X570" s="31">
        <f t="shared" si="61"/>
        <v>12.4591053716</v>
      </c>
      <c r="Y570" s="29">
        <v>30</v>
      </c>
      <c r="Z570" s="33">
        <f t="shared" si="62"/>
        <v>0.41530351238666668</v>
      </c>
    </row>
    <row r="571" spans="1:26" x14ac:dyDescent="0.45">
      <c r="A571" s="28" t="s">
        <v>619</v>
      </c>
      <c r="B571" s="27" t="s">
        <v>620</v>
      </c>
      <c r="C571" s="27" t="s">
        <v>621</v>
      </c>
      <c r="D571" s="31">
        <v>2.1219999999999999</v>
      </c>
      <c r="E571" s="32">
        <f>IF(D571&lt;Benchmarks!C$9,0,IF(D571&lt;Benchmarks!D$9,1,IF(D571&lt;Benchmarks!E$9,2,IF(D571&lt;Benchmarks!F$9,3,IF(D571&lt;Benchmarks!G$9,4,IF(D571&lt;Benchmarks!H$9,5,6))))))</f>
        <v>0</v>
      </c>
      <c r="F571" s="33">
        <v>0.56204379559999995</v>
      </c>
      <c r="G571" s="31">
        <f t="shared" si="56"/>
        <v>0</v>
      </c>
      <c r="H571" s="31">
        <v>1.4259999999999999</v>
      </c>
      <c r="I571" s="32">
        <f>IF(H571&lt;Benchmarks!C$8,0,IF(H571&lt;Benchmarks!D$8,1,IF(H571&lt;Benchmarks!E$8,2,IF(H571&lt;Benchmarks!F$8,3,IF(H571&lt;Benchmarks!G$8,4,IF(H571&lt;Benchmarks!H$8,5,6))))))</f>
        <v>6</v>
      </c>
      <c r="J571" s="33">
        <v>1</v>
      </c>
      <c r="K571" s="31">
        <f t="shared" si="57"/>
        <v>6</v>
      </c>
      <c r="L571" s="31">
        <v>0.27800000000000002</v>
      </c>
      <c r="M571" s="32">
        <f>IF(L571&lt;Benchmarks!C$7,0,IF(L571&lt;Benchmarks!D$7,1,IF(L571&lt;Benchmarks!E$7,2,IF(L571&lt;Benchmarks!F$7,3,IF(L571&lt;Benchmarks!G$7,4,IF(L571&lt;Benchmarks!H$7,5,6))))))</f>
        <v>0</v>
      </c>
      <c r="N571" s="33">
        <v>1</v>
      </c>
      <c r="O571" s="31">
        <f t="shared" si="58"/>
        <v>0</v>
      </c>
      <c r="P571" s="31">
        <v>3.8250000000000002</v>
      </c>
      <c r="Q571" s="29">
        <f>IF(P571&lt;Benchmarks!C$5,0,IF(P571&lt;Benchmarks!D$5,1,IF(P571&lt;Benchmarks!E$5,2,IF(P571&lt;Benchmarks!F$5,3,IF(P571&lt;Benchmarks!G$5,4,IF(P571&lt;Benchmarks!H$5,5,6))))))</f>
        <v>2</v>
      </c>
      <c r="R571" s="33">
        <v>0.99270072990000002</v>
      </c>
      <c r="S571" s="31">
        <f t="shared" si="59"/>
        <v>1.9854014598</v>
      </c>
      <c r="T571" s="31">
        <v>3.4289999999999998</v>
      </c>
      <c r="U571" s="29">
        <f>IF(T571&lt;Benchmarks!C$6,0,IF(T571&lt;Benchmarks!D$6,1,IF(T571&lt;Benchmarks!E$6,2,IF(T571&lt;Benchmarks!F$6,3,IF(T571&lt;Benchmarks!G$6,4,IF(T571&lt;Benchmarks!H$6,5,6))))))</f>
        <v>1</v>
      </c>
      <c r="V571" s="33">
        <v>0.97435897439999997</v>
      </c>
      <c r="W571" s="31">
        <f t="shared" si="60"/>
        <v>0.97435897439999997</v>
      </c>
      <c r="X571" s="31">
        <f t="shared" si="61"/>
        <v>8.9597604341999997</v>
      </c>
      <c r="Y571" s="29">
        <v>30</v>
      </c>
      <c r="Z571" s="33">
        <f t="shared" si="62"/>
        <v>0.29865868113999999</v>
      </c>
    </row>
    <row r="572" spans="1:26" x14ac:dyDescent="0.45">
      <c r="A572" s="28" t="s">
        <v>2066</v>
      </c>
      <c r="B572" s="27" t="s">
        <v>2067</v>
      </c>
      <c r="C572" s="27" t="s">
        <v>2068</v>
      </c>
      <c r="D572" s="31">
        <v>2.359</v>
      </c>
      <c r="E572" s="32">
        <f>IF(D572&lt;Benchmarks!C$9,0,IF(D572&lt;Benchmarks!D$9,1,IF(D572&lt;Benchmarks!E$9,2,IF(D572&lt;Benchmarks!F$9,3,IF(D572&lt;Benchmarks!G$9,4,IF(D572&lt;Benchmarks!H$9,5,6))))))</f>
        <v>2</v>
      </c>
      <c r="F572" s="33">
        <v>0.66788321169999998</v>
      </c>
      <c r="G572" s="31">
        <f t="shared" si="56"/>
        <v>1.3357664234</v>
      </c>
      <c r="H572" s="31">
        <v>1.0580000000000001</v>
      </c>
      <c r="I572" s="32">
        <f>IF(H572&lt;Benchmarks!C$8,0,IF(H572&lt;Benchmarks!D$8,1,IF(H572&lt;Benchmarks!E$8,2,IF(H572&lt;Benchmarks!F$8,3,IF(H572&lt;Benchmarks!G$8,4,IF(H572&lt;Benchmarks!H$8,5,6))))))</f>
        <v>2</v>
      </c>
      <c r="J572" s="33">
        <v>1</v>
      </c>
      <c r="K572" s="31">
        <f t="shared" si="57"/>
        <v>2</v>
      </c>
      <c r="L572" s="31">
        <v>0.33700000000000002</v>
      </c>
      <c r="M572" s="32">
        <f>IF(L572&lt;Benchmarks!C$7,0,IF(L572&lt;Benchmarks!D$7,1,IF(L572&lt;Benchmarks!E$7,2,IF(L572&lt;Benchmarks!F$7,3,IF(L572&lt;Benchmarks!G$7,4,IF(L572&lt;Benchmarks!H$7,5,6))))))</f>
        <v>1</v>
      </c>
      <c r="N572" s="33">
        <v>1</v>
      </c>
      <c r="O572" s="31">
        <f t="shared" si="58"/>
        <v>1</v>
      </c>
      <c r="P572" s="31">
        <v>3.754</v>
      </c>
      <c r="Q572" s="29">
        <f>IF(P572&lt;Benchmarks!C$5,0,IF(P572&lt;Benchmarks!D$5,1,IF(P572&lt;Benchmarks!E$5,2,IF(P572&lt;Benchmarks!F$5,3,IF(P572&lt;Benchmarks!G$5,4,IF(P572&lt;Benchmarks!H$5,5,6))))))</f>
        <v>1</v>
      </c>
      <c r="R572" s="33">
        <v>0.84671532849999998</v>
      </c>
      <c r="S572" s="31">
        <f t="shared" si="59"/>
        <v>0.84671532849999998</v>
      </c>
      <c r="T572" s="31">
        <v>3.3570000000000002</v>
      </c>
      <c r="U572" s="29">
        <f>IF(T572&lt;Benchmarks!C$6,0,IF(T572&lt;Benchmarks!D$6,1,IF(T572&lt;Benchmarks!E$6,2,IF(T572&lt;Benchmarks!F$6,3,IF(T572&lt;Benchmarks!G$6,4,IF(T572&lt;Benchmarks!H$6,5,6))))))</f>
        <v>1</v>
      </c>
      <c r="V572" s="33">
        <v>0.6153846154</v>
      </c>
      <c r="W572" s="31">
        <f t="shared" si="60"/>
        <v>0.6153846154</v>
      </c>
      <c r="X572" s="31">
        <f t="shared" si="61"/>
        <v>5.7978663673000002</v>
      </c>
      <c r="Y572" s="29">
        <v>30</v>
      </c>
      <c r="Z572" s="33">
        <f t="shared" si="62"/>
        <v>0.19326221224333334</v>
      </c>
    </row>
    <row r="573" spans="1:26" x14ac:dyDescent="0.45">
      <c r="A573" s="28" t="s">
        <v>1215</v>
      </c>
      <c r="B573" s="27" t="s">
        <v>1216</v>
      </c>
      <c r="C573" s="27" t="s">
        <v>1217</v>
      </c>
      <c r="D573" s="31">
        <v>1.9950000000000001</v>
      </c>
      <c r="E573" s="32">
        <f>IF(D573&lt;Benchmarks!C$9,0,IF(D573&lt;Benchmarks!D$9,1,IF(D573&lt;Benchmarks!E$9,2,IF(D573&lt;Benchmarks!F$9,3,IF(D573&lt;Benchmarks!G$9,4,IF(D573&lt;Benchmarks!H$9,5,6))))))</f>
        <v>0</v>
      </c>
      <c r="F573" s="33">
        <v>0.61678832120000004</v>
      </c>
      <c r="G573" s="31">
        <f t="shared" si="56"/>
        <v>0</v>
      </c>
      <c r="H573" s="31">
        <v>0.69</v>
      </c>
      <c r="I573" s="32">
        <f>IF(H573&lt;Benchmarks!C$8,0,IF(H573&lt;Benchmarks!D$8,1,IF(H573&lt;Benchmarks!E$8,2,IF(H573&lt;Benchmarks!F$8,3,IF(H573&lt;Benchmarks!G$8,4,IF(H573&lt;Benchmarks!H$8,5,6))))))</f>
        <v>0</v>
      </c>
      <c r="J573" s="33">
        <v>1</v>
      </c>
      <c r="K573" s="31">
        <f t="shared" si="57"/>
        <v>0</v>
      </c>
      <c r="L573" s="31">
        <v>0.40200000000000002</v>
      </c>
      <c r="M573" s="32">
        <f>IF(L573&lt;Benchmarks!C$7,0,IF(L573&lt;Benchmarks!D$7,1,IF(L573&lt;Benchmarks!E$7,2,IF(L573&lt;Benchmarks!F$7,3,IF(L573&lt;Benchmarks!G$7,4,IF(L573&lt;Benchmarks!H$7,5,6))))))</f>
        <v>3</v>
      </c>
      <c r="N573" s="33">
        <v>1</v>
      </c>
      <c r="O573" s="31">
        <f t="shared" si="58"/>
        <v>3</v>
      </c>
      <c r="P573" s="31">
        <v>3.0880000000000001</v>
      </c>
      <c r="Q573" s="29">
        <f>IF(P573&lt;Benchmarks!C$5,0,IF(P573&lt;Benchmarks!D$5,1,IF(P573&lt;Benchmarks!E$5,2,IF(P573&lt;Benchmarks!F$5,3,IF(P573&lt;Benchmarks!G$5,4,IF(P573&lt;Benchmarks!H$5,5,6))))))</f>
        <v>0</v>
      </c>
      <c r="R573" s="33">
        <v>0.51824817519999999</v>
      </c>
      <c r="S573" s="31">
        <f t="shared" si="59"/>
        <v>0</v>
      </c>
      <c r="T573" s="31">
        <v>2.86</v>
      </c>
      <c r="U573" s="29">
        <f>IF(T573&lt;Benchmarks!C$6,0,IF(T573&lt;Benchmarks!D$6,1,IF(T573&lt;Benchmarks!E$6,2,IF(T573&lt;Benchmarks!F$6,3,IF(T573&lt;Benchmarks!G$6,4,IF(T573&lt;Benchmarks!H$6,5,6))))))</f>
        <v>0</v>
      </c>
      <c r="V573" s="33">
        <v>0.39743589740000002</v>
      </c>
      <c r="W573" s="31">
        <f t="shared" si="60"/>
        <v>0</v>
      </c>
      <c r="X573" s="31">
        <f t="shared" si="61"/>
        <v>3</v>
      </c>
      <c r="Y573" s="29">
        <v>30</v>
      </c>
      <c r="Z573" s="33">
        <f t="shared" si="62"/>
        <v>0.1</v>
      </c>
    </row>
    <row r="574" spans="1:26" x14ac:dyDescent="0.45">
      <c r="A574" s="28" t="s">
        <v>2478</v>
      </c>
      <c r="B574" s="27" t="s">
        <v>2479</v>
      </c>
      <c r="C574" s="27" t="s">
        <v>2480</v>
      </c>
      <c r="D574" s="31">
        <v>2.5979999999999999</v>
      </c>
      <c r="E574" s="32">
        <f>IF(D574&lt;Benchmarks!C$9,0,IF(D574&lt;Benchmarks!D$9,1,IF(D574&lt;Benchmarks!E$9,2,IF(D574&lt;Benchmarks!F$9,3,IF(D574&lt;Benchmarks!G$9,4,IF(D574&lt;Benchmarks!H$9,5,6))))))</f>
        <v>4</v>
      </c>
      <c r="F574" s="33">
        <v>0.90875912410000004</v>
      </c>
      <c r="G574" s="31">
        <f t="shared" si="56"/>
        <v>3.6350364964000001</v>
      </c>
      <c r="H574" s="31">
        <v>1.101</v>
      </c>
      <c r="I574" s="32">
        <f>IF(H574&lt;Benchmarks!C$8,0,IF(H574&lt;Benchmarks!D$8,1,IF(H574&lt;Benchmarks!E$8,2,IF(H574&lt;Benchmarks!F$8,3,IF(H574&lt;Benchmarks!G$8,4,IF(H574&lt;Benchmarks!H$8,5,6))))))</f>
        <v>2</v>
      </c>
      <c r="J574" s="33">
        <v>1</v>
      </c>
      <c r="K574" s="31">
        <f t="shared" si="57"/>
        <v>2</v>
      </c>
      <c r="L574" s="31">
        <v>0.54100000000000004</v>
      </c>
      <c r="M574" s="32">
        <f>IF(L574&lt;Benchmarks!C$7,0,IF(L574&lt;Benchmarks!D$7,1,IF(L574&lt;Benchmarks!E$7,2,IF(L574&lt;Benchmarks!F$7,3,IF(L574&lt;Benchmarks!G$7,4,IF(L574&lt;Benchmarks!H$7,5,6))))))</f>
        <v>4</v>
      </c>
      <c r="N574" s="33">
        <v>1</v>
      </c>
      <c r="O574" s="31">
        <f t="shared" si="58"/>
        <v>4</v>
      </c>
      <c r="P574" s="31">
        <v>4.24</v>
      </c>
      <c r="Q574" s="29">
        <f>IF(P574&lt;Benchmarks!C$5,0,IF(P574&lt;Benchmarks!D$5,1,IF(P574&lt;Benchmarks!E$5,2,IF(P574&lt;Benchmarks!F$5,3,IF(P574&lt;Benchmarks!G$5,4,IF(P574&lt;Benchmarks!H$5,5,6))))))</f>
        <v>4</v>
      </c>
      <c r="R574" s="33">
        <v>0.98540145990000005</v>
      </c>
      <c r="S574" s="31">
        <f t="shared" si="59"/>
        <v>3.9416058396000002</v>
      </c>
      <c r="T574" s="31">
        <v>3.83</v>
      </c>
      <c r="U574" s="29">
        <f>IF(T574&lt;Benchmarks!C$6,0,IF(T574&lt;Benchmarks!D$6,1,IF(T574&lt;Benchmarks!E$6,2,IF(T574&lt;Benchmarks!F$6,3,IF(T574&lt;Benchmarks!G$6,4,IF(T574&lt;Benchmarks!H$6,5,6))))))</f>
        <v>4</v>
      </c>
      <c r="V574" s="33">
        <v>1</v>
      </c>
      <c r="W574" s="31">
        <f t="shared" si="60"/>
        <v>4</v>
      </c>
      <c r="X574" s="31">
        <f t="shared" si="61"/>
        <v>17.576642336000003</v>
      </c>
      <c r="Y574" s="29">
        <v>30</v>
      </c>
      <c r="Z574" s="33">
        <f t="shared" si="62"/>
        <v>0.58588807786666675</v>
      </c>
    </row>
    <row r="575" spans="1:26" x14ac:dyDescent="0.45">
      <c r="A575" s="28" t="s">
        <v>4468</v>
      </c>
      <c r="B575" s="27" t="s">
        <v>4469</v>
      </c>
      <c r="C575" s="27" t="s">
        <v>4470</v>
      </c>
      <c r="D575" s="31">
        <v>3.7989999999999999</v>
      </c>
      <c r="E575" s="32">
        <f>IF(D575&lt;Benchmarks!C$9,0,IF(D575&lt;Benchmarks!D$9,1,IF(D575&lt;Benchmarks!E$9,2,IF(D575&lt;Benchmarks!F$9,3,IF(D575&lt;Benchmarks!G$9,4,IF(D575&lt;Benchmarks!H$9,5,6))))))</f>
        <v>6</v>
      </c>
      <c r="F575" s="33">
        <v>1</v>
      </c>
      <c r="G575" s="31">
        <f t="shared" si="56"/>
        <v>6</v>
      </c>
      <c r="H575" s="31">
        <v>1.863</v>
      </c>
      <c r="I575" s="32">
        <f>IF(H575&lt;Benchmarks!C$8,0,IF(H575&lt;Benchmarks!D$8,1,IF(H575&lt;Benchmarks!E$8,2,IF(H575&lt;Benchmarks!F$8,3,IF(H575&lt;Benchmarks!G$8,4,IF(H575&lt;Benchmarks!H$8,5,6))))))</f>
        <v>6</v>
      </c>
      <c r="J575" s="33">
        <v>1</v>
      </c>
      <c r="K575" s="31">
        <f t="shared" si="57"/>
        <v>6</v>
      </c>
      <c r="L575" s="31">
        <v>0.73</v>
      </c>
      <c r="M575" s="32">
        <f>IF(L575&lt;Benchmarks!C$7,0,IF(L575&lt;Benchmarks!D$7,1,IF(L575&lt;Benchmarks!E$7,2,IF(L575&lt;Benchmarks!F$7,3,IF(L575&lt;Benchmarks!G$7,4,IF(L575&lt;Benchmarks!H$7,5,6))))))</f>
        <v>5</v>
      </c>
      <c r="N575" s="33">
        <v>1</v>
      </c>
      <c r="O575" s="31">
        <f t="shared" si="58"/>
        <v>5</v>
      </c>
      <c r="P575" s="31">
        <v>6.3920000000000003</v>
      </c>
      <c r="Q575" s="29">
        <f>IF(P575&lt;Benchmarks!C$5,0,IF(P575&lt;Benchmarks!D$5,1,IF(P575&lt;Benchmarks!E$5,2,IF(P575&lt;Benchmarks!F$5,3,IF(P575&lt;Benchmarks!G$5,4,IF(P575&lt;Benchmarks!H$5,5,6))))))</f>
        <v>6</v>
      </c>
      <c r="R575" s="33">
        <v>1</v>
      </c>
      <c r="S575" s="31">
        <f t="shared" si="59"/>
        <v>6</v>
      </c>
      <c r="T575" s="31">
        <v>5.1159999999999997</v>
      </c>
      <c r="U575" s="29">
        <f>IF(T575&lt;Benchmarks!C$6,0,IF(T575&lt;Benchmarks!D$6,1,IF(T575&lt;Benchmarks!E$6,2,IF(T575&lt;Benchmarks!F$6,3,IF(T575&lt;Benchmarks!G$6,4,IF(T575&lt;Benchmarks!H$6,5,6))))))</f>
        <v>6</v>
      </c>
      <c r="V575" s="33">
        <v>1</v>
      </c>
      <c r="W575" s="31">
        <f t="shared" si="60"/>
        <v>6</v>
      </c>
      <c r="X575" s="31">
        <f t="shared" si="61"/>
        <v>29</v>
      </c>
      <c r="Y575" s="29">
        <v>30</v>
      </c>
      <c r="Z575" s="33">
        <f t="shared" si="62"/>
        <v>0.96666666666666667</v>
      </c>
    </row>
    <row r="576" spans="1:26" x14ac:dyDescent="0.45">
      <c r="A576" s="28" t="s">
        <v>4968</v>
      </c>
      <c r="B576" s="27" t="s">
        <v>4969</v>
      </c>
      <c r="C576" s="27" t="s">
        <v>4970</v>
      </c>
      <c r="D576" s="31">
        <v>2.5539999999999998</v>
      </c>
      <c r="E576" s="32">
        <f>IF(D576&lt;Benchmarks!C$9,0,IF(D576&lt;Benchmarks!D$9,1,IF(D576&lt;Benchmarks!E$9,2,IF(D576&lt;Benchmarks!F$9,3,IF(D576&lt;Benchmarks!G$9,4,IF(D576&lt;Benchmarks!H$9,5,6))))))</f>
        <v>4</v>
      </c>
      <c r="F576" s="33">
        <v>0.87956204380000003</v>
      </c>
      <c r="G576" s="31">
        <f t="shared" si="56"/>
        <v>3.5182481752000001</v>
      </c>
      <c r="H576" s="31">
        <v>1.1639999999999999</v>
      </c>
      <c r="I576" s="32">
        <f>IF(H576&lt;Benchmarks!C$8,0,IF(H576&lt;Benchmarks!D$8,1,IF(H576&lt;Benchmarks!E$8,2,IF(H576&lt;Benchmarks!F$8,3,IF(H576&lt;Benchmarks!G$8,4,IF(H576&lt;Benchmarks!H$8,5,6))))))</f>
        <v>3</v>
      </c>
      <c r="J576" s="33">
        <v>1</v>
      </c>
      <c r="K576" s="31">
        <f t="shared" si="57"/>
        <v>3</v>
      </c>
      <c r="L576" s="31">
        <v>0.82199999999999995</v>
      </c>
      <c r="M576" s="32">
        <f>IF(L576&lt;Benchmarks!C$7,0,IF(L576&lt;Benchmarks!D$7,1,IF(L576&lt;Benchmarks!E$7,2,IF(L576&lt;Benchmarks!F$7,3,IF(L576&lt;Benchmarks!G$7,4,IF(L576&lt;Benchmarks!H$7,5,6))))))</f>
        <v>6</v>
      </c>
      <c r="N576" s="33">
        <v>1</v>
      </c>
      <c r="O576" s="31">
        <f t="shared" si="58"/>
        <v>6</v>
      </c>
      <c r="P576" s="31">
        <v>4.5410000000000004</v>
      </c>
      <c r="Q576" s="29">
        <f>IF(P576&lt;Benchmarks!C$5,0,IF(P576&lt;Benchmarks!D$5,1,IF(P576&lt;Benchmarks!E$5,2,IF(P576&lt;Benchmarks!F$5,3,IF(P576&lt;Benchmarks!G$5,4,IF(P576&lt;Benchmarks!H$5,5,6))))))</f>
        <v>5</v>
      </c>
      <c r="R576" s="33">
        <v>0.99270072990000002</v>
      </c>
      <c r="S576" s="31">
        <f t="shared" si="59"/>
        <v>4.9635036494999998</v>
      </c>
      <c r="T576" s="31">
        <v>3.83</v>
      </c>
      <c r="U576" s="29">
        <f>IF(T576&lt;Benchmarks!C$6,0,IF(T576&lt;Benchmarks!D$6,1,IF(T576&lt;Benchmarks!E$6,2,IF(T576&lt;Benchmarks!F$6,3,IF(T576&lt;Benchmarks!G$6,4,IF(T576&lt;Benchmarks!H$6,5,6))))))</f>
        <v>4</v>
      </c>
      <c r="V576" s="33">
        <v>0.97435897439999997</v>
      </c>
      <c r="W576" s="31">
        <f t="shared" si="60"/>
        <v>3.8974358975999999</v>
      </c>
      <c r="X576" s="31">
        <f t="shared" si="61"/>
        <v>21.379187722299999</v>
      </c>
      <c r="Y576" s="29">
        <v>30</v>
      </c>
      <c r="Z576" s="33">
        <f t="shared" si="62"/>
        <v>0.71263959074333327</v>
      </c>
    </row>
    <row r="577" spans="1:26" x14ac:dyDescent="0.45">
      <c r="A577" s="28" t="s">
        <v>3757</v>
      </c>
      <c r="B577" s="27" t="s">
        <v>3758</v>
      </c>
      <c r="C577" s="27" t="s">
        <v>3759</v>
      </c>
      <c r="D577" s="31">
        <v>1.8839999999999999</v>
      </c>
      <c r="E577" s="32">
        <f>IF(D577&lt;Benchmarks!C$9,0,IF(D577&lt;Benchmarks!D$9,1,IF(D577&lt;Benchmarks!E$9,2,IF(D577&lt;Benchmarks!F$9,3,IF(D577&lt;Benchmarks!G$9,4,IF(D577&lt;Benchmarks!H$9,5,6))))))</f>
        <v>0</v>
      </c>
      <c r="F577" s="33">
        <v>0.20802919710000001</v>
      </c>
      <c r="G577" s="31">
        <f t="shared" si="56"/>
        <v>0</v>
      </c>
      <c r="H577" s="31">
        <v>1.2230000000000001</v>
      </c>
      <c r="I577" s="32">
        <f>IF(H577&lt;Benchmarks!C$8,0,IF(H577&lt;Benchmarks!D$8,1,IF(H577&lt;Benchmarks!E$8,2,IF(H577&lt;Benchmarks!F$8,3,IF(H577&lt;Benchmarks!G$8,4,IF(H577&lt;Benchmarks!H$8,5,6))))))</f>
        <v>4</v>
      </c>
      <c r="J577" s="33">
        <v>1</v>
      </c>
      <c r="K577" s="31">
        <f t="shared" si="57"/>
        <v>4</v>
      </c>
      <c r="L577" s="31">
        <v>0.42899999999999999</v>
      </c>
      <c r="M577" s="32">
        <f>IF(L577&lt;Benchmarks!C$7,0,IF(L577&lt;Benchmarks!D$7,1,IF(L577&lt;Benchmarks!E$7,2,IF(L577&lt;Benchmarks!F$7,3,IF(L577&lt;Benchmarks!G$7,4,IF(L577&lt;Benchmarks!H$7,5,6))))))</f>
        <v>3</v>
      </c>
      <c r="N577" s="33">
        <v>1</v>
      </c>
      <c r="O577" s="31">
        <f t="shared" si="58"/>
        <v>3</v>
      </c>
      <c r="P577" s="31">
        <v>3.536</v>
      </c>
      <c r="Q577" s="29">
        <f>IF(P577&lt;Benchmarks!C$5,0,IF(P577&lt;Benchmarks!D$5,1,IF(P577&lt;Benchmarks!E$5,2,IF(P577&lt;Benchmarks!F$5,3,IF(P577&lt;Benchmarks!G$5,4,IF(P577&lt;Benchmarks!H$5,5,6))))))</f>
        <v>0</v>
      </c>
      <c r="R577" s="33">
        <v>1</v>
      </c>
      <c r="S577" s="31">
        <f t="shared" si="59"/>
        <v>0</v>
      </c>
      <c r="T577" s="31">
        <v>3.2629999999999999</v>
      </c>
      <c r="U577" s="29">
        <f>IF(T577&lt;Benchmarks!C$6,0,IF(T577&lt;Benchmarks!D$6,1,IF(T577&lt;Benchmarks!E$6,2,IF(T577&lt;Benchmarks!F$6,3,IF(T577&lt;Benchmarks!G$6,4,IF(T577&lt;Benchmarks!H$6,5,6))))))</f>
        <v>0</v>
      </c>
      <c r="V577" s="33">
        <v>1</v>
      </c>
      <c r="W577" s="31">
        <f t="shared" si="60"/>
        <v>0</v>
      </c>
      <c r="X577" s="31">
        <f t="shared" si="61"/>
        <v>7</v>
      </c>
      <c r="Y577" s="29">
        <v>30</v>
      </c>
      <c r="Z577" s="33">
        <f t="shared" si="62"/>
        <v>0.23333333333333334</v>
      </c>
    </row>
    <row r="578" spans="1:26" x14ac:dyDescent="0.45">
      <c r="A578" s="28" t="s">
        <v>2121</v>
      </c>
      <c r="B578" s="27" t="s">
        <v>2122</v>
      </c>
      <c r="C578" s="27" t="s">
        <v>2123</v>
      </c>
      <c r="D578" s="31">
        <v>1.8640000000000001</v>
      </c>
      <c r="E578" s="32">
        <f>IF(D578&lt;Benchmarks!C$9,0,IF(D578&lt;Benchmarks!D$9,1,IF(D578&lt;Benchmarks!E$9,2,IF(D578&lt;Benchmarks!F$9,3,IF(D578&lt;Benchmarks!G$9,4,IF(D578&lt;Benchmarks!H$9,5,6))))))</f>
        <v>0</v>
      </c>
      <c r="F578" s="33">
        <v>0.1605839416</v>
      </c>
      <c r="G578" s="31">
        <f t="shared" si="56"/>
        <v>0</v>
      </c>
      <c r="H578" s="31">
        <v>0.97399999999999998</v>
      </c>
      <c r="I578" s="32">
        <f>IF(H578&lt;Benchmarks!C$8,0,IF(H578&lt;Benchmarks!D$8,1,IF(H578&lt;Benchmarks!E$8,2,IF(H578&lt;Benchmarks!F$8,3,IF(H578&lt;Benchmarks!G$8,4,IF(H578&lt;Benchmarks!H$8,5,6))))))</f>
        <v>1</v>
      </c>
      <c r="J578" s="33">
        <v>1</v>
      </c>
      <c r="K578" s="31">
        <f t="shared" si="57"/>
        <v>1</v>
      </c>
      <c r="L578" s="31">
        <v>0.495</v>
      </c>
      <c r="M578" s="32">
        <f>IF(L578&lt;Benchmarks!C$7,0,IF(L578&lt;Benchmarks!D$7,1,IF(L578&lt;Benchmarks!E$7,2,IF(L578&lt;Benchmarks!F$7,3,IF(L578&lt;Benchmarks!G$7,4,IF(L578&lt;Benchmarks!H$7,5,6))))))</f>
        <v>4</v>
      </c>
      <c r="N578" s="33">
        <v>1</v>
      </c>
      <c r="O578" s="31">
        <f t="shared" si="58"/>
        <v>4</v>
      </c>
      <c r="P578" s="31">
        <v>3.3330000000000002</v>
      </c>
      <c r="Q578" s="29">
        <f>IF(P578&lt;Benchmarks!C$5,0,IF(P578&lt;Benchmarks!D$5,1,IF(P578&lt;Benchmarks!E$5,2,IF(P578&lt;Benchmarks!F$5,3,IF(P578&lt;Benchmarks!G$5,4,IF(P578&lt;Benchmarks!H$5,5,6))))))</f>
        <v>0</v>
      </c>
      <c r="R578" s="33">
        <v>0.98905109489999998</v>
      </c>
      <c r="S578" s="31">
        <f t="shared" si="59"/>
        <v>0</v>
      </c>
      <c r="T578" s="31">
        <v>3.0390000000000001</v>
      </c>
      <c r="U578" s="29">
        <f>IF(T578&lt;Benchmarks!C$6,0,IF(T578&lt;Benchmarks!D$6,1,IF(T578&lt;Benchmarks!E$6,2,IF(T578&lt;Benchmarks!F$6,3,IF(T578&lt;Benchmarks!G$6,4,IF(T578&lt;Benchmarks!H$6,5,6))))))</f>
        <v>0</v>
      </c>
      <c r="V578" s="33">
        <v>0.98717948720000004</v>
      </c>
      <c r="W578" s="31">
        <f t="shared" si="60"/>
        <v>0</v>
      </c>
      <c r="X578" s="31">
        <f t="shared" si="61"/>
        <v>5</v>
      </c>
      <c r="Y578" s="29">
        <v>30</v>
      </c>
      <c r="Z578" s="33">
        <f t="shared" si="62"/>
        <v>0.16666666666666666</v>
      </c>
    </row>
    <row r="579" spans="1:26" x14ac:dyDescent="0.45">
      <c r="A579" s="28" t="s">
        <v>3244</v>
      </c>
      <c r="B579" s="27" t="s">
        <v>3245</v>
      </c>
      <c r="C579" s="27" t="s">
        <v>3246</v>
      </c>
      <c r="D579" s="31">
        <v>2.274</v>
      </c>
      <c r="E579" s="32">
        <f>IF(D579&lt;Benchmarks!C$9,0,IF(D579&lt;Benchmarks!D$9,1,IF(D579&lt;Benchmarks!E$9,2,IF(D579&lt;Benchmarks!F$9,3,IF(D579&lt;Benchmarks!G$9,4,IF(D579&lt;Benchmarks!H$9,5,6))))))</f>
        <v>1</v>
      </c>
      <c r="F579" s="33">
        <v>0.70802919710000001</v>
      </c>
      <c r="G579" s="31">
        <f t="shared" si="56"/>
        <v>0.70802919710000001</v>
      </c>
      <c r="H579" s="31">
        <v>1.22</v>
      </c>
      <c r="I579" s="32">
        <f>IF(H579&lt;Benchmarks!C$8,0,IF(H579&lt;Benchmarks!D$8,1,IF(H579&lt;Benchmarks!E$8,2,IF(H579&lt;Benchmarks!F$8,3,IF(H579&lt;Benchmarks!G$8,4,IF(H579&lt;Benchmarks!H$8,5,6))))))</f>
        <v>4</v>
      </c>
      <c r="J579" s="33">
        <v>1</v>
      </c>
      <c r="K579" s="31">
        <f t="shared" si="57"/>
        <v>4</v>
      </c>
      <c r="L579" s="31">
        <v>0.371</v>
      </c>
      <c r="M579" s="32">
        <f>IF(L579&lt;Benchmarks!C$7,0,IF(L579&lt;Benchmarks!D$7,1,IF(L579&lt;Benchmarks!E$7,2,IF(L579&lt;Benchmarks!F$7,3,IF(L579&lt;Benchmarks!G$7,4,IF(L579&lt;Benchmarks!H$7,5,6))))))</f>
        <v>2</v>
      </c>
      <c r="N579" s="33">
        <v>1</v>
      </c>
      <c r="O579" s="31">
        <f t="shared" si="58"/>
        <v>2</v>
      </c>
      <c r="P579" s="31">
        <v>3.8650000000000002</v>
      </c>
      <c r="Q579" s="29">
        <f>IF(P579&lt;Benchmarks!C$5,0,IF(P579&lt;Benchmarks!D$5,1,IF(P579&lt;Benchmarks!E$5,2,IF(P579&lt;Benchmarks!F$5,3,IF(P579&lt;Benchmarks!G$5,4,IF(P579&lt;Benchmarks!H$5,5,6))))))</f>
        <v>2</v>
      </c>
      <c r="R579" s="33">
        <v>0.95255474449999999</v>
      </c>
      <c r="S579" s="31">
        <f t="shared" si="59"/>
        <v>1.905109489</v>
      </c>
      <c r="T579" s="31">
        <v>3.4289999999999998</v>
      </c>
      <c r="U579" s="29">
        <f>IF(T579&lt;Benchmarks!C$6,0,IF(T579&lt;Benchmarks!D$6,1,IF(T579&lt;Benchmarks!E$6,2,IF(T579&lt;Benchmarks!F$6,3,IF(T579&lt;Benchmarks!G$6,4,IF(T579&lt;Benchmarks!H$6,5,6))))))</f>
        <v>1</v>
      </c>
      <c r="V579" s="33">
        <v>0.8461538462</v>
      </c>
      <c r="W579" s="31">
        <f t="shared" si="60"/>
        <v>0.8461538462</v>
      </c>
      <c r="X579" s="31">
        <f t="shared" si="61"/>
        <v>9.459292532300001</v>
      </c>
      <c r="Y579" s="29">
        <v>30</v>
      </c>
      <c r="Z579" s="33">
        <f t="shared" si="62"/>
        <v>0.3153097510766667</v>
      </c>
    </row>
    <row r="580" spans="1:26" x14ac:dyDescent="0.45">
      <c r="A580" s="28" t="s">
        <v>5019</v>
      </c>
      <c r="B580" s="27" t="s">
        <v>5020</v>
      </c>
      <c r="C580" s="27" t="s">
        <v>5021</v>
      </c>
      <c r="D580" s="31">
        <v>2.4390000000000001</v>
      </c>
      <c r="E580" s="32">
        <f>IF(D580&lt;Benchmarks!C$9,0,IF(D580&lt;Benchmarks!D$9,1,IF(D580&lt;Benchmarks!E$9,2,IF(D580&lt;Benchmarks!F$9,3,IF(D580&lt;Benchmarks!G$9,4,IF(D580&lt;Benchmarks!H$9,5,6))))))</f>
        <v>2</v>
      </c>
      <c r="F580" s="33">
        <v>0.77737226280000005</v>
      </c>
      <c r="G580" s="31">
        <f t="shared" si="56"/>
        <v>1.5547445256000001</v>
      </c>
      <c r="H580" s="31">
        <v>1.403</v>
      </c>
      <c r="I580" s="32">
        <f>IF(H580&lt;Benchmarks!C$8,0,IF(H580&lt;Benchmarks!D$8,1,IF(H580&lt;Benchmarks!E$8,2,IF(H580&lt;Benchmarks!F$8,3,IF(H580&lt;Benchmarks!G$8,4,IF(H580&lt;Benchmarks!H$8,5,6))))))</f>
        <v>6</v>
      </c>
      <c r="J580" s="33">
        <v>1</v>
      </c>
      <c r="K580" s="31">
        <f t="shared" si="57"/>
        <v>6</v>
      </c>
      <c r="L580" s="31">
        <v>0.32800000000000001</v>
      </c>
      <c r="M580" s="32">
        <f>IF(L580&lt;Benchmarks!C$7,0,IF(L580&lt;Benchmarks!D$7,1,IF(L580&lt;Benchmarks!E$7,2,IF(L580&lt;Benchmarks!F$7,3,IF(L580&lt;Benchmarks!G$7,4,IF(L580&lt;Benchmarks!H$7,5,6))))))</f>
        <v>1</v>
      </c>
      <c r="N580" s="33">
        <v>1</v>
      </c>
      <c r="O580" s="31">
        <f t="shared" si="58"/>
        <v>1</v>
      </c>
      <c r="P580" s="31">
        <v>4.1689999999999996</v>
      </c>
      <c r="Q580" s="29">
        <f>IF(P580&lt;Benchmarks!C$5,0,IF(P580&lt;Benchmarks!D$5,1,IF(P580&lt;Benchmarks!E$5,2,IF(P580&lt;Benchmarks!F$5,3,IF(P580&lt;Benchmarks!G$5,4,IF(P580&lt;Benchmarks!H$5,5,6))))))</f>
        <v>4</v>
      </c>
      <c r="R580" s="33">
        <v>0.98905109489999998</v>
      </c>
      <c r="S580" s="31">
        <f t="shared" si="59"/>
        <v>3.9562043795999999</v>
      </c>
      <c r="T580" s="31">
        <v>3.738</v>
      </c>
      <c r="U580" s="29">
        <f>IF(T580&lt;Benchmarks!C$6,0,IF(T580&lt;Benchmarks!D$6,1,IF(T580&lt;Benchmarks!E$6,2,IF(T580&lt;Benchmarks!F$6,3,IF(T580&lt;Benchmarks!G$6,4,IF(T580&lt;Benchmarks!H$6,5,6))))))</f>
        <v>3</v>
      </c>
      <c r="V580" s="33">
        <v>0.97435897439999997</v>
      </c>
      <c r="W580" s="31">
        <f t="shared" si="60"/>
        <v>2.9230769232</v>
      </c>
      <c r="X580" s="31">
        <f t="shared" si="61"/>
        <v>15.434025828399999</v>
      </c>
      <c r="Y580" s="29">
        <v>30</v>
      </c>
      <c r="Z580" s="33">
        <f t="shared" si="62"/>
        <v>0.51446752761333336</v>
      </c>
    </row>
    <row r="581" spans="1:26" x14ac:dyDescent="0.45">
      <c r="A581" s="28" t="s">
        <v>256</v>
      </c>
      <c r="B581" s="27" t="s">
        <v>257</v>
      </c>
      <c r="C581" s="27" t="s">
        <v>258</v>
      </c>
      <c r="D581" s="31">
        <v>1.891</v>
      </c>
      <c r="E581" s="32">
        <f>IF(D581&lt;Benchmarks!C$9,0,IF(D581&lt;Benchmarks!D$9,1,IF(D581&lt;Benchmarks!E$9,2,IF(D581&lt;Benchmarks!F$9,3,IF(D581&lt;Benchmarks!G$9,4,IF(D581&lt;Benchmarks!H$9,5,6))))))</f>
        <v>0</v>
      </c>
      <c r="F581" s="33">
        <v>0</v>
      </c>
      <c r="G581" s="31">
        <f t="shared" si="56"/>
        <v>0</v>
      </c>
      <c r="H581" s="31">
        <v>1.167</v>
      </c>
      <c r="I581" s="32">
        <f>IF(H581&lt;Benchmarks!C$8,0,IF(H581&lt;Benchmarks!D$8,1,IF(H581&lt;Benchmarks!E$8,2,IF(H581&lt;Benchmarks!F$8,3,IF(H581&lt;Benchmarks!G$8,4,IF(H581&lt;Benchmarks!H$8,5,6))))))</f>
        <v>4</v>
      </c>
      <c r="J581" s="33">
        <v>1</v>
      </c>
      <c r="K581" s="31">
        <f t="shared" si="57"/>
        <v>4</v>
      </c>
      <c r="L581" s="31">
        <v>0.48599999999999999</v>
      </c>
      <c r="M581" s="32">
        <f>IF(L581&lt;Benchmarks!C$7,0,IF(L581&lt;Benchmarks!D$7,1,IF(L581&lt;Benchmarks!E$7,2,IF(L581&lt;Benchmarks!F$7,3,IF(L581&lt;Benchmarks!G$7,4,IF(L581&lt;Benchmarks!H$7,5,6))))))</f>
        <v>4</v>
      </c>
      <c r="N581" s="33">
        <v>1</v>
      </c>
      <c r="O581" s="31">
        <f t="shared" si="58"/>
        <v>4</v>
      </c>
      <c r="P581" s="31">
        <v>3.544</v>
      </c>
      <c r="Q581" s="29">
        <f>IF(P581&lt;Benchmarks!C$5,0,IF(P581&lt;Benchmarks!D$5,1,IF(P581&lt;Benchmarks!E$5,2,IF(P581&lt;Benchmarks!F$5,3,IF(P581&lt;Benchmarks!G$5,4,IF(P581&lt;Benchmarks!H$5,5,6))))))</f>
        <v>0</v>
      </c>
      <c r="R581" s="33">
        <v>0.6131386861</v>
      </c>
      <c r="S581" s="31">
        <f t="shared" si="59"/>
        <v>0</v>
      </c>
      <c r="T581" s="31">
        <v>3.1589999999999998</v>
      </c>
      <c r="U581" s="29">
        <f>IF(T581&lt;Benchmarks!C$6,0,IF(T581&lt;Benchmarks!D$6,1,IF(T581&lt;Benchmarks!E$6,2,IF(T581&lt;Benchmarks!F$6,3,IF(T581&lt;Benchmarks!G$6,4,IF(T581&lt;Benchmarks!H$6,5,6))))))</f>
        <v>0</v>
      </c>
      <c r="V581" s="33">
        <v>1.2820512799999999E-2</v>
      </c>
      <c r="W581" s="31">
        <f t="shared" si="60"/>
        <v>0</v>
      </c>
      <c r="X581" s="31">
        <f t="shared" si="61"/>
        <v>8</v>
      </c>
      <c r="Y581" s="29">
        <v>30</v>
      </c>
      <c r="Z581" s="33">
        <f t="shared" si="62"/>
        <v>0.26666666666666666</v>
      </c>
    </row>
    <row r="582" spans="1:26" x14ac:dyDescent="0.45">
      <c r="A582" s="28" t="s">
        <v>204</v>
      </c>
      <c r="B582" s="27" t="s">
        <v>205</v>
      </c>
      <c r="C582" s="27" t="s">
        <v>206</v>
      </c>
      <c r="D582" s="31">
        <v>2.0129999999999999</v>
      </c>
      <c r="E582" s="32">
        <f>IF(D582&lt;Benchmarks!C$9,0,IF(D582&lt;Benchmarks!D$9,1,IF(D582&lt;Benchmarks!E$9,2,IF(D582&lt;Benchmarks!F$9,3,IF(D582&lt;Benchmarks!G$9,4,IF(D582&lt;Benchmarks!H$9,5,6))))))</f>
        <v>0</v>
      </c>
      <c r="F582" s="33">
        <v>3.6496350400000002E-2</v>
      </c>
      <c r="G582" s="31">
        <f t="shared" ref="G582:G645" si="63">E582*F582</f>
        <v>0</v>
      </c>
      <c r="H582" s="31">
        <v>1.2330000000000001</v>
      </c>
      <c r="I582" s="32">
        <f>IF(H582&lt;Benchmarks!C$8,0,IF(H582&lt;Benchmarks!D$8,1,IF(H582&lt;Benchmarks!E$8,2,IF(H582&lt;Benchmarks!F$8,3,IF(H582&lt;Benchmarks!G$8,4,IF(H582&lt;Benchmarks!H$8,5,6))))))</f>
        <v>5</v>
      </c>
      <c r="J582" s="33">
        <v>1</v>
      </c>
      <c r="K582" s="31">
        <f t="shared" ref="K582:K645" si="64">I582*J582</f>
        <v>5</v>
      </c>
      <c r="L582" s="31">
        <v>0.42599999999999999</v>
      </c>
      <c r="M582" s="32">
        <f>IF(L582&lt;Benchmarks!C$7,0,IF(L582&lt;Benchmarks!D$7,1,IF(L582&lt;Benchmarks!E$7,2,IF(L582&lt;Benchmarks!F$7,3,IF(L582&lt;Benchmarks!G$7,4,IF(L582&lt;Benchmarks!H$7,5,6))))))</f>
        <v>3</v>
      </c>
      <c r="N582" s="33">
        <v>1</v>
      </c>
      <c r="O582" s="31">
        <f t="shared" ref="O582:O645" si="65">M582*N582</f>
        <v>3</v>
      </c>
      <c r="P582" s="31">
        <v>3.6720000000000002</v>
      </c>
      <c r="Q582" s="29">
        <f>IF(P582&lt;Benchmarks!C$5,0,IF(P582&lt;Benchmarks!D$5,1,IF(P582&lt;Benchmarks!E$5,2,IF(P582&lt;Benchmarks!F$5,3,IF(P582&lt;Benchmarks!G$5,4,IF(P582&lt;Benchmarks!H$5,5,6))))))</f>
        <v>1</v>
      </c>
      <c r="R582" s="33">
        <v>0.70437956199999996</v>
      </c>
      <c r="S582" s="31">
        <f t="shared" ref="S582:S645" si="66">Q582*R582</f>
        <v>0.70437956199999996</v>
      </c>
      <c r="T582" s="31">
        <v>3.278</v>
      </c>
      <c r="U582" s="29">
        <f>IF(T582&lt;Benchmarks!C$6,0,IF(T582&lt;Benchmarks!D$6,1,IF(T582&lt;Benchmarks!E$6,2,IF(T582&lt;Benchmarks!F$6,3,IF(T582&lt;Benchmarks!G$6,4,IF(T582&lt;Benchmarks!H$6,5,6))))))</f>
        <v>0</v>
      </c>
      <c r="V582" s="33">
        <v>0.2307692308</v>
      </c>
      <c r="W582" s="31">
        <f t="shared" ref="W582:W645" si="67">U582*V582</f>
        <v>0</v>
      </c>
      <c r="X582" s="31">
        <f t="shared" ref="X582:X645" si="68">W582+S582+O582+K582+G582</f>
        <v>8.7043795619999997</v>
      </c>
      <c r="Y582" s="29">
        <v>30</v>
      </c>
      <c r="Z582" s="33">
        <f t="shared" ref="Z582:Z645" si="69">X582/Y582</f>
        <v>0.29014598539999997</v>
      </c>
    </row>
    <row r="583" spans="1:26" x14ac:dyDescent="0.45">
      <c r="A583" s="28" t="s">
        <v>5064</v>
      </c>
      <c r="B583" s="27" t="s">
        <v>5065</v>
      </c>
      <c r="C583" s="27" t="s">
        <v>5066</v>
      </c>
      <c r="D583" s="31">
        <v>3.1309999999999998</v>
      </c>
      <c r="E583" s="32">
        <f>IF(D583&lt;Benchmarks!C$9,0,IF(D583&lt;Benchmarks!D$9,1,IF(D583&lt;Benchmarks!E$9,2,IF(D583&lt;Benchmarks!F$9,3,IF(D583&lt;Benchmarks!G$9,4,IF(D583&lt;Benchmarks!H$9,5,6))))))</f>
        <v>6</v>
      </c>
      <c r="F583" s="33">
        <v>0.98540145990000005</v>
      </c>
      <c r="G583" s="31">
        <f t="shared" si="63"/>
        <v>5.9124087593999999</v>
      </c>
      <c r="H583" s="31">
        <v>1.2190000000000001</v>
      </c>
      <c r="I583" s="32">
        <f>IF(H583&lt;Benchmarks!C$8,0,IF(H583&lt;Benchmarks!D$8,1,IF(H583&lt;Benchmarks!E$8,2,IF(H583&lt;Benchmarks!F$8,3,IF(H583&lt;Benchmarks!G$8,4,IF(H583&lt;Benchmarks!H$8,5,6))))))</f>
        <v>4</v>
      </c>
      <c r="J583" s="33">
        <v>1</v>
      </c>
      <c r="K583" s="31">
        <f t="shared" si="64"/>
        <v>4</v>
      </c>
      <c r="L583" s="31">
        <v>0.52900000000000003</v>
      </c>
      <c r="M583" s="32">
        <f>IF(L583&lt;Benchmarks!C$7,0,IF(L583&lt;Benchmarks!D$7,1,IF(L583&lt;Benchmarks!E$7,2,IF(L583&lt;Benchmarks!F$7,3,IF(L583&lt;Benchmarks!G$7,4,IF(L583&lt;Benchmarks!H$7,5,6))))))</f>
        <v>4</v>
      </c>
      <c r="N583" s="33">
        <v>1</v>
      </c>
      <c r="O583" s="31">
        <f t="shared" si="65"/>
        <v>4</v>
      </c>
      <c r="P583" s="31">
        <v>4.8789999999999996</v>
      </c>
      <c r="Q583" s="29">
        <f>IF(P583&lt;Benchmarks!C$5,0,IF(P583&lt;Benchmarks!D$5,1,IF(P583&lt;Benchmarks!E$5,2,IF(P583&lt;Benchmarks!F$5,3,IF(P583&lt;Benchmarks!G$5,4,IF(P583&lt;Benchmarks!H$5,5,6))))))</f>
        <v>6</v>
      </c>
      <c r="R583" s="33">
        <v>0.97810218979999997</v>
      </c>
      <c r="S583" s="31">
        <f t="shared" si="66"/>
        <v>5.8686131387999998</v>
      </c>
      <c r="T583" s="31">
        <v>4.1219999999999999</v>
      </c>
      <c r="U583" s="29">
        <f>IF(T583&lt;Benchmarks!C$6,0,IF(T583&lt;Benchmarks!D$6,1,IF(T583&lt;Benchmarks!E$6,2,IF(T583&lt;Benchmarks!F$6,3,IF(T583&lt;Benchmarks!G$6,4,IF(T583&lt;Benchmarks!H$6,5,6))))))</f>
        <v>5</v>
      </c>
      <c r="V583" s="33">
        <v>0.9230769231</v>
      </c>
      <c r="W583" s="31">
        <f t="shared" si="67"/>
        <v>4.6153846155</v>
      </c>
      <c r="X583" s="31">
        <f t="shared" si="68"/>
        <v>24.396406513700001</v>
      </c>
      <c r="Y583" s="29">
        <v>30</v>
      </c>
      <c r="Z583" s="33">
        <f t="shared" si="69"/>
        <v>0.81321355045666666</v>
      </c>
    </row>
    <row r="584" spans="1:26" x14ac:dyDescent="0.45">
      <c r="A584" s="28" t="s">
        <v>1802</v>
      </c>
      <c r="B584" s="27" t="s">
        <v>1803</v>
      </c>
      <c r="C584" s="27" t="s">
        <v>1804</v>
      </c>
      <c r="D584" s="31">
        <v>1.4410000000000001</v>
      </c>
      <c r="E584" s="32">
        <f>IF(D584&lt;Benchmarks!C$9,0,IF(D584&lt;Benchmarks!D$9,1,IF(D584&lt;Benchmarks!E$9,2,IF(D584&lt;Benchmarks!F$9,3,IF(D584&lt;Benchmarks!G$9,4,IF(D584&lt;Benchmarks!H$9,5,6))))))</f>
        <v>0</v>
      </c>
      <c r="F584" s="33">
        <v>0.22262773720000001</v>
      </c>
      <c r="G584" s="31">
        <f t="shared" si="63"/>
        <v>0</v>
      </c>
      <c r="H584" s="31">
        <v>1.3120000000000001</v>
      </c>
      <c r="I584" s="32">
        <f>IF(H584&lt;Benchmarks!C$8,0,IF(H584&lt;Benchmarks!D$8,1,IF(H584&lt;Benchmarks!E$8,2,IF(H584&lt;Benchmarks!F$8,3,IF(H584&lt;Benchmarks!G$8,4,IF(H584&lt;Benchmarks!H$8,5,6))))))</f>
        <v>5</v>
      </c>
      <c r="J584" s="33">
        <v>1</v>
      </c>
      <c r="K584" s="31">
        <f t="shared" si="64"/>
        <v>5</v>
      </c>
      <c r="L584" s="31">
        <v>0.29499999999999998</v>
      </c>
      <c r="M584" s="32">
        <f>IF(L584&lt;Benchmarks!C$7,0,IF(L584&lt;Benchmarks!D$7,1,IF(L584&lt;Benchmarks!E$7,2,IF(L584&lt;Benchmarks!F$7,3,IF(L584&lt;Benchmarks!G$7,4,IF(L584&lt;Benchmarks!H$7,5,6))))))</f>
        <v>0</v>
      </c>
      <c r="N584" s="33">
        <v>1</v>
      </c>
      <c r="O584" s="31">
        <f t="shared" si="65"/>
        <v>0</v>
      </c>
      <c r="P584" s="31">
        <v>3.048</v>
      </c>
      <c r="Q584" s="29">
        <f>IF(P584&lt;Benchmarks!C$5,0,IF(P584&lt;Benchmarks!D$5,1,IF(P584&lt;Benchmarks!E$5,2,IF(P584&lt;Benchmarks!F$5,3,IF(P584&lt;Benchmarks!G$5,4,IF(P584&lt;Benchmarks!H$5,5,6))))))</f>
        <v>0</v>
      </c>
      <c r="R584" s="33">
        <v>1</v>
      </c>
      <c r="S584" s="31">
        <f t="shared" si="66"/>
        <v>0</v>
      </c>
      <c r="T584" s="31">
        <v>2.8050000000000002</v>
      </c>
      <c r="U584" s="29">
        <f>IF(T584&lt;Benchmarks!C$6,0,IF(T584&lt;Benchmarks!D$6,1,IF(T584&lt;Benchmarks!E$6,2,IF(T584&lt;Benchmarks!F$6,3,IF(T584&lt;Benchmarks!G$6,4,IF(T584&lt;Benchmarks!H$6,5,6))))))</f>
        <v>0</v>
      </c>
      <c r="V584" s="33">
        <v>1</v>
      </c>
      <c r="W584" s="31">
        <f t="shared" si="67"/>
        <v>0</v>
      </c>
      <c r="X584" s="31">
        <f t="shared" si="68"/>
        <v>5</v>
      </c>
      <c r="Y584" s="29">
        <v>30</v>
      </c>
      <c r="Z584" s="33">
        <f t="shared" si="69"/>
        <v>0.16666666666666666</v>
      </c>
    </row>
    <row r="585" spans="1:26" x14ac:dyDescent="0.45">
      <c r="A585" s="28" t="s">
        <v>3762</v>
      </c>
      <c r="B585" s="27" t="s">
        <v>3763</v>
      </c>
      <c r="C585" s="27" t="s">
        <v>3764</v>
      </c>
      <c r="D585" s="31">
        <v>2.6789999999999998</v>
      </c>
      <c r="E585" s="32">
        <f>IF(D585&lt;Benchmarks!C$9,0,IF(D585&lt;Benchmarks!D$9,1,IF(D585&lt;Benchmarks!E$9,2,IF(D585&lt;Benchmarks!F$9,3,IF(D585&lt;Benchmarks!G$9,4,IF(D585&lt;Benchmarks!H$9,5,6))))))</f>
        <v>4</v>
      </c>
      <c r="F585" s="33">
        <v>0.71167883210000005</v>
      </c>
      <c r="G585" s="31">
        <f t="shared" si="63"/>
        <v>2.8467153284000002</v>
      </c>
      <c r="H585" s="31">
        <v>1.0169999999999999</v>
      </c>
      <c r="I585" s="32">
        <f>IF(H585&lt;Benchmarks!C$8,0,IF(H585&lt;Benchmarks!D$8,1,IF(H585&lt;Benchmarks!E$8,2,IF(H585&lt;Benchmarks!F$8,3,IF(H585&lt;Benchmarks!G$8,4,IF(H585&lt;Benchmarks!H$8,5,6))))))</f>
        <v>1</v>
      </c>
      <c r="J585" s="33">
        <v>1</v>
      </c>
      <c r="K585" s="31">
        <f t="shared" si="64"/>
        <v>1</v>
      </c>
      <c r="L585" s="31">
        <v>0.38800000000000001</v>
      </c>
      <c r="M585" s="32">
        <f>IF(L585&lt;Benchmarks!C$7,0,IF(L585&lt;Benchmarks!D$7,1,IF(L585&lt;Benchmarks!E$7,2,IF(L585&lt;Benchmarks!F$7,3,IF(L585&lt;Benchmarks!G$7,4,IF(L585&lt;Benchmarks!H$7,5,6))))))</f>
        <v>2</v>
      </c>
      <c r="N585" s="33">
        <v>1</v>
      </c>
      <c r="O585" s="31">
        <f t="shared" si="65"/>
        <v>2</v>
      </c>
      <c r="P585" s="31">
        <v>4.085</v>
      </c>
      <c r="Q585" s="29">
        <f>IF(P585&lt;Benchmarks!C$5,0,IF(P585&lt;Benchmarks!D$5,1,IF(P585&lt;Benchmarks!E$5,2,IF(P585&lt;Benchmarks!F$5,3,IF(P585&lt;Benchmarks!G$5,4,IF(P585&lt;Benchmarks!H$5,5,6))))))</f>
        <v>3</v>
      </c>
      <c r="R585" s="33">
        <v>0.71167883210000005</v>
      </c>
      <c r="S585" s="31">
        <f t="shared" si="66"/>
        <v>2.1350364963000001</v>
      </c>
      <c r="T585" s="31">
        <v>3.851</v>
      </c>
      <c r="U585" s="29">
        <f>IF(T585&lt;Benchmarks!C$6,0,IF(T585&lt;Benchmarks!D$6,1,IF(T585&lt;Benchmarks!E$6,2,IF(T585&lt;Benchmarks!F$6,3,IF(T585&lt;Benchmarks!G$6,4,IF(T585&lt;Benchmarks!H$6,5,6))))))</f>
        <v>4</v>
      </c>
      <c r="V585" s="33">
        <v>0.60256410260000004</v>
      </c>
      <c r="W585" s="31">
        <f t="shared" si="67"/>
        <v>2.4102564104000002</v>
      </c>
      <c r="X585" s="31">
        <f t="shared" si="68"/>
        <v>10.3920082351</v>
      </c>
      <c r="Y585" s="29">
        <v>30</v>
      </c>
      <c r="Z585" s="33">
        <f t="shared" si="69"/>
        <v>0.34640027450333333</v>
      </c>
    </row>
    <row r="586" spans="1:26" x14ac:dyDescent="0.45">
      <c r="A586" s="28" t="s">
        <v>3486</v>
      </c>
      <c r="B586" s="27" t="s">
        <v>3487</v>
      </c>
      <c r="C586" s="27" t="s">
        <v>3488</v>
      </c>
      <c r="D586" s="31">
        <v>1.9510000000000001</v>
      </c>
      <c r="E586" s="32">
        <f>IF(D586&lt;Benchmarks!C$9,0,IF(D586&lt;Benchmarks!D$9,1,IF(D586&lt;Benchmarks!E$9,2,IF(D586&lt;Benchmarks!F$9,3,IF(D586&lt;Benchmarks!G$9,4,IF(D586&lt;Benchmarks!H$9,5,6))))))</f>
        <v>0</v>
      </c>
      <c r="F586" s="33">
        <v>0.76642335770000003</v>
      </c>
      <c r="G586" s="31">
        <f t="shared" si="63"/>
        <v>0</v>
      </c>
      <c r="H586" s="31">
        <v>1.19</v>
      </c>
      <c r="I586" s="32">
        <f>IF(H586&lt;Benchmarks!C$8,0,IF(H586&lt;Benchmarks!D$8,1,IF(H586&lt;Benchmarks!E$8,2,IF(H586&lt;Benchmarks!F$8,3,IF(H586&lt;Benchmarks!G$8,4,IF(H586&lt;Benchmarks!H$8,5,6))))))</f>
        <v>4</v>
      </c>
      <c r="J586" s="33">
        <v>1</v>
      </c>
      <c r="K586" s="31">
        <f t="shared" si="64"/>
        <v>4</v>
      </c>
      <c r="L586" s="31">
        <v>0.42</v>
      </c>
      <c r="M586" s="32">
        <f>IF(L586&lt;Benchmarks!C$7,0,IF(L586&lt;Benchmarks!D$7,1,IF(L586&lt;Benchmarks!E$7,2,IF(L586&lt;Benchmarks!F$7,3,IF(L586&lt;Benchmarks!G$7,4,IF(L586&lt;Benchmarks!H$7,5,6))))))</f>
        <v>3</v>
      </c>
      <c r="N586" s="33">
        <v>1</v>
      </c>
      <c r="O586" s="31">
        <f t="shared" si="65"/>
        <v>3</v>
      </c>
      <c r="P586" s="31">
        <v>3.5609999999999999</v>
      </c>
      <c r="Q586" s="29">
        <f>IF(P586&lt;Benchmarks!C$5,0,IF(P586&lt;Benchmarks!D$5,1,IF(P586&lt;Benchmarks!E$5,2,IF(P586&lt;Benchmarks!F$5,3,IF(P586&lt;Benchmarks!G$5,4,IF(P586&lt;Benchmarks!H$5,5,6))))))</f>
        <v>0</v>
      </c>
      <c r="R586" s="33">
        <v>0.76277372259999998</v>
      </c>
      <c r="S586" s="31">
        <f t="shared" si="66"/>
        <v>0</v>
      </c>
      <c r="T586" s="31">
        <v>3.089</v>
      </c>
      <c r="U586" s="29">
        <f>IF(T586&lt;Benchmarks!C$6,0,IF(T586&lt;Benchmarks!D$6,1,IF(T586&lt;Benchmarks!E$6,2,IF(T586&lt;Benchmarks!F$6,3,IF(T586&lt;Benchmarks!G$6,4,IF(T586&lt;Benchmarks!H$6,5,6))))))</f>
        <v>0</v>
      </c>
      <c r="V586" s="33">
        <v>0.5384615385</v>
      </c>
      <c r="W586" s="31">
        <f t="shared" si="67"/>
        <v>0</v>
      </c>
      <c r="X586" s="31">
        <f t="shared" si="68"/>
        <v>7</v>
      </c>
      <c r="Y586" s="29">
        <v>30</v>
      </c>
      <c r="Z586" s="33">
        <f t="shared" si="69"/>
        <v>0.23333333333333334</v>
      </c>
    </row>
    <row r="587" spans="1:26" x14ac:dyDescent="0.45">
      <c r="A587" s="28" t="s">
        <v>1847</v>
      </c>
      <c r="B587" s="27" t="s">
        <v>1848</v>
      </c>
      <c r="C587" s="27" t="s">
        <v>1849</v>
      </c>
      <c r="D587" s="31">
        <v>2.7519999999999998</v>
      </c>
      <c r="E587" s="32">
        <f>IF(D587&lt;Benchmarks!C$9,0,IF(D587&lt;Benchmarks!D$9,1,IF(D587&lt;Benchmarks!E$9,2,IF(D587&lt;Benchmarks!F$9,3,IF(D587&lt;Benchmarks!G$9,4,IF(D587&lt;Benchmarks!H$9,5,6))))))</f>
        <v>5</v>
      </c>
      <c r="F587" s="33">
        <v>0.98905109489999998</v>
      </c>
      <c r="G587" s="31">
        <f t="shared" si="63"/>
        <v>4.9452554744999997</v>
      </c>
      <c r="H587" s="31">
        <v>1.599</v>
      </c>
      <c r="I587" s="32">
        <f>IF(H587&lt;Benchmarks!C$8,0,IF(H587&lt;Benchmarks!D$8,1,IF(H587&lt;Benchmarks!E$8,2,IF(H587&lt;Benchmarks!F$8,3,IF(H587&lt;Benchmarks!G$8,4,IF(H587&lt;Benchmarks!H$8,5,6))))))</f>
        <v>6</v>
      </c>
      <c r="J587" s="33">
        <v>1</v>
      </c>
      <c r="K587" s="31">
        <f t="shared" si="64"/>
        <v>6</v>
      </c>
      <c r="L587" s="31">
        <v>0.52100000000000002</v>
      </c>
      <c r="M587" s="32">
        <f>IF(L587&lt;Benchmarks!C$7,0,IF(L587&lt;Benchmarks!D$7,1,IF(L587&lt;Benchmarks!E$7,2,IF(L587&lt;Benchmarks!F$7,3,IF(L587&lt;Benchmarks!G$7,4,IF(L587&lt;Benchmarks!H$7,5,6))))))</f>
        <v>4</v>
      </c>
      <c r="N587" s="33">
        <v>1</v>
      </c>
      <c r="O587" s="31">
        <f t="shared" si="65"/>
        <v>4</v>
      </c>
      <c r="P587" s="31">
        <v>4.8710000000000004</v>
      </c>
      <c r="Q587" s="29">
        <f>IF(P587&lt;Benchmarks!C$5,0,IF(P587&lt;Benchmarks!D$5,1,IF(P587&lt;Benchmarks!E$5,2,IF(P587&lt;Benchmarks!F$5,3,IF(P587&lt;Benchmarks!G$5,4,IF(P587&lt;Benchmarks!H$5,5,6))))))</f>
        <v>6</v>
      </c>
      <c r="R587" s="33">
        <v>1</v>
      </c>
      <c r="S587" s="31">
        <f t="shared" si="66"/>
        <v>6</v>
      </c>
      <c r="T587" s="31">
        <v>4.2380000000000004</v>
      </c>
      <c r="U587" s="29">
        <f>IF(T587&lt;Benchmarks!C$6,0,IF(T587&lt;Benchmarks!D$6,1,IF(T587&lt;Benchmarks!E$6,2,IF(T587&lt;Benchmarks!F$6,3,IF(T587&lt;Benchmarks!G$6,4,IF(T587&lt;Benchmarks!H$6,5,6))))))</f>
        <v>5</v>
      </c>
      <c r="V587" s="33">
        <v>1</v>
      </c>
      <c r="W587" s="31">
        <f t="shared" si="67"/>
        <v>5</v>
      </c>
      <c r="X587" s="31">
        <f t="shared" si="68"/>
        <v>25.945255474500001</v>
      </c>
      <c r="Y587" s="29">
        <v>30</v>
      </c>
      <c r="Z587" s="33">
        <f t="shared" si="69"/>
        <v>0.86484184915000006</v>
      </c>
    </row>
    <row r="588" spans="1:26" x14ac:dyDescent="0.45">
      <c r="A588" s="28" t="s">
        <v>5049</v>
      </c>
      <c r="B588" s="27" t="s">
        <v>5050</v>
      </c>
      <c r="C588" s="27" t="s">
        <v>5051</v>
      </c>
      <c r="D588" s="31">
        <v>1.8140000000000001</v>
      </c>
      <c r="E588" s="32">
        <f>IF(D588&lt;Benchmarks!C$9,0,IF(D588&lt;Benchmarks!D$9,1,IF(D588&lt;Benchmarks!E$9,2,IF(D588&lt;Benchmarks!F$9,3,IF(D588&lt;Benchmarks!G$9,4,IF(D588&lt;Benchmarks!H$9,5,6))))))</f>
        <v>0</v>
      </c>
      <c r="F588" s="33">
        <v>1</v>
      </c>
      <c r="G588" s="31">
        <f t="shared" si="63"/>
        <v>0</v>
      </c>
      <c r="H588" s="31">
        <v>1.2829999999999999</v>
      </c>
      <c r="I588" s="32">
        <f>IF(H588&lt;Benchmarks!C$8,0,IF(H588&lt;Benchmarks!D$8,1,IF(H588&lt;Benchmarks!E$8,2,IF(H588&lt;Benchmarks!F$8,3,IF(H588&lt;Benchmarks!G$8,4,IF(H588&lt;Benchmarks!H$8,5,6))))))</f>
        <v>5</v>
      </c>
      <c r="J588" s="33">
        <v>1</v>
      </c>
      <c r="K588" s="31">
        <f t="shared" si="64"/>
        <v>5</v>
      </c>
      <c r="L588" s="31">
        <v>0.32800000000000001</v>
      </c>
      <c r="M588" s="32">
        <f>IF(L588&lt;Benchmarks!C$7,0,IF(L588&lt;Benchmarks!D$7,1,IF(L588&lt;Benchmarks!E$7,2,IF(L588&lt;Benchmarks!F$7,3,IF(L588&lt;Benchmarks!G$7,4,IF(L588&lt;Benchmarks!H$7,5,6))))))</f>
        <v>1</v>
      </c>
      <c r="N588" s="33">
        <v>1</v>
      </c>
      <c r="O588" s="31">
        <f t="shared" si="65"/>
        <v>1</v>
      </c>
      <c r="P588" s="31">
        <v>3.4249999999999998</v>
      </c>
      <c r="Q588" s="29">
        <f>IF(P588&lt;Benchmarks!C$5,0,IF(P588&lt;Benchmarks!D$5,1,IF(P588&lt;Benchmarks!E$5,2,IF(P588&lt;Benchmarks!F$5,3,IF(P588&lt;Benchmarks!G$5,4,IF(P588&lt;Benchmarks!H$5,5,6))))))</f>
        <v>0</v>
      </c>
      <c r="R588" s="33">
        <v>1</v>
      </c>
      <c r="S588" s="31">
        <f t="shared" si="66"/>
        <v>0</v>
      </c>
      <c r="T588" s="31">
        <v>3.3170000000000002</v>
      </c>
      <c r="U588" s="29">
        <f>IF(T588&lt;Benchmarks!C$6,0,IF(T588&lt;Benchmarks!D$6,1,IF(T588&lt;Benchmarks!E$6,2,IF(T588&lt;Benchmarks!F$6,3,IF(T588&lt;Benchmarks!G$6,4,IF(T588&lt;Benchmarks!H$6,5,6))))))</f>
        <v>1</v>
      </c>
      <c r="V588" s="33">
        <v>1</v>
      </c>
      <c r="W588" s="31">
        <f t="shared" si="67"/>
        <v>1</v>
      </c>
      <c r="X588" s="31">
        <f t="shared" si="68"/>
        <v>7</v>
      </c>
      <c r="Y588" s="29">
        <v>30</v>
      </c>
      <c r="Z588" s="33">
        <f t="shared" si="69"/>
        <v>0.23333333333333334</v>
      </c>
    </row>
    <row r="589" spans="1:26" x14ac:dyDescent="0.45">
      <c r="A589" s="28" t="s">
        <v>489</v>
      </c>
      <c r="B589" s="27" t="s">
        <v>490</v>
      </c>
      <c r="C589" s="27" t="s">
        <v>491</v>
      </c>
      <c r="D589" s="31">
        <v>2.4860000000000002</v>
      </c>
      <c r="E589" s="32">
        <f>IF(D589&lt;Benchmarks!C$9,0,IF(D589&lt;Benchmarks!D$9,1,IF(D589&lt;Benchmarks!E$9,2,IF(D589&lt;Benchmarks!F$9,3,IF(D589&lt;Benchmarks!G$9,4,IF(D589&lt;Benchmarks!H$9,5,6))))))</f>
        <v>3</v>
      </c>
      <c r="F589" s="33">
        <v>0.99270072990000002</v>
      </c>
      <c r="G589" s="31">
        <f t="shared" si="63"/>
        <v>2.9781021897</v>
      </c>
      <c r="H589" s="31">
        <v>1.111</v>
      </c>
      <c r="I589" s="32">
        <f>IF(H589&lt;Benchmarks!C$8,0,IF(H589&lt;Benchmarks!D$8,1,IF(H589&lt;Benchmarks!E$8,2,IF(H589&lt;Benchmarks!F$8,3,IF(H589&lt;Benchmarks!G$8,4,IF(H589&lt;Benchmarks!H$8,5,6))))))</f>
        <v>3</v>
      </c>
      <c r="J589" s="33">
        <v>1</v>
      </c>
      <c r="K589" s="31">
        <f t="shared" si="64"/>
        <v>3</v>
      </c>
      <c r="L589" s="31">
        <v>0.23899999999999999</v>
      </c>
      <c r="M589" s="32">
        <f>IF(L589&lt;Benchmarks!C$7,0,IF(L589&lt;Benchmarks!D$7,1,IF(L589&lt;Benchmarks!E$7,2,IF(L589&lt;Benchmarks!F$7,3,IF(L589&lt;Benchmarks!G$7,4,IF(L589&lt;Benchmarks!H$7,5,6))))))</f>
        <v>0</v>
      </c>
      <c r="N589" s="33">
        <v>1</v>
      </c>
      <c r="O589" s="31">
        <f t="shared" si="65"/>
        <v>0</v>
      </c>
      <c r="P589" s="31">
        <v>3.8359999999999999</v>
      </c>
      <c r="Q589" s="29">
        <f>IF(P589&lt;Benchmarks!C$5,0,IF(P589&lt;Benchmarks!D$5,1,IF(P589&lt;Benchmarks!E$5,2,IF(P589&lt;Benchmarks!F$5,3,IF(P589&lt;Benchmarks!G$5,4,IF(P589&lt;Benchmarks!H$5,5,6))))))</f>
        <v>2</v>
      </c>
      <c r="R589" s="33">
        <v>0.97445255470000003</v>
      </c>
      <c r="S589" s="31">
        <f t="shared" si="66"/>
        <v>1.9489051094000001</v>
      </c>
      <c r="T589" s="31">
        <v>3.472</v>
      </c>
      <c r="U589" s="29">
        <f>IF(T589&lt;Benchmarks!C$6,0,IF(T589&lt;Benchmarks!D$6,1,IF(T589&lt;Benchmarks!E$6,2,IF(T589&lt;Benchmarks!F$6,3,IF(T589&lt;Benchmarks!G$6,4,IF(T589&lt;Benchmarks!H$6,5,6))))))</f>
        <v>2</v>
      </c>
      <c r="V589" s="33">
        <v>0.97435897439999997</v>
      </c>
      <c r="W589" s="31">
        <f t="shared" si="67"/>
        <v>1.9487179487999999</v>
      </c>
      <c r="X589" s="31">
        <f t="shared" si="68"/>
        <v>9.8757252479000002</v>
      </c>
      <c r="Y589" s="29">
        <v>30</v>
      </c>
      <c r="Z589" s="33">
        <f t="shared" si="69"/>
        <v>0.32919084159666667</v>
      </c>
    </row>
    <row r="590" spans="1:26" x14ac:dyDescent="0.45">
      <c r="A590" s="28" t="s">
        <v>796</v>
      </c>
      <c r="B590" s="27" t="s">
        <v>797</v>
      </c>
      <c r="C590" s="27" t="s">
        <v>798</v>
      </c>
      <c r="D590" s="31">
        <v>2.444</v>
      </c>
      <c r="E590" s="32">
        <f>IF(D590&lt;Benchmarks!C$9,0,IF(D590&lt;Benchmarks!D$9,1,IF(D590&lt;Benchmarks!E$9,2,IF(D590&lt;Benchmarks!F$9,3,IF(D590&lt;Benchmarks!G$9,4,IF(D590&lt;Benchmarks!H$9,5,6))))))</f>
        <v>3</v>
      </c>
      <c r="F590" s="33">
        <v>0.61678832120000004</v>
      </c>
      <c r="G590" s="31">
        <f t="shared" si="63"/>
        <v>1.8503649636000001</v>
      </c>
      <c r="H590" s="31">
        <v>1.165</v>
      </c>
      <c r="I590" s="32">
        <f>IF(H590&lt;Benchmarks!C$8,0,IF(H590&lt;Benchmarks!D$8,1,IF(H590&lt;Benchmarks!E$8,2,IF(H590&lt;Benchmarks!F$8,3,IF(H590&lt;Benchmarks!G$8,4,IF(H590&lt;Benchmarks!H$8,5,6))))))</f>
        <v>4</v>
      </c>
      <c r="J590" s="33">
        <v>1</v>
      </c>
      <c r="K590" s="31">
        <f t="shared" si="64"/>
        <v>4</v>
      </c>
      <c r="L590" s="31">
        <v>0.191</v>
      </c>
      <c r="M590" s="32">
        <f>IF(L590&lt;Benchmarks!C$7,0,IF(L590&lt;Benchmarks!D$7,1,IF(L590&lt;Benchmarks!E$7,2,IF(L590&lt;Benchmarks!F$7,3,IF(L590&lt;Benchmarks!G$7,4,IF(L590&lt;Benchmarks!H$7,5,6))))))</f>
        <v>0</v>
      </c>
      <c r="N590" s="33">
        <v>1</v>
      </c>
      <c r="O590" s="31">
        <f t="shared" si="65"/>
        <v>0</v>
      </c>
      <c r="P590" s="31">
        <v>3.8</v>
      </c>
      <c r="Q590" s="29">
        <f>IF(P590&lt;Benchmarks!C$5,0,IF(P590&lt;Benchmarks!D$5,1,IF(P590&lt;Benchmarks!E$5,2,IF(P590&lt;Benchmarks!F$5,3,IF(P590&lt;Benchmarks!G$5,4,IF(P590&lt;Benchmarks!H$5,5,6))))))</f>
        <v>1</v>
      </c>
      <c r="R590" s="33">
        <v>0.78102189779999998</v>
      </c>
      <c r="S590" s="31">
        <f t="shared" si="66"/>
        <v>0.78102189779999998</v>
      </c>
      <c r="T590" s="31">
        <v>3.49</v>
      </c>
      <c r="U590" s="29">
        <f>IF(T590&lt;Benchmarks!C$6,0,IF(T590&lt;Benchmarks!D$6,1,IF(T590&lt;Benchmarks!E$6,2,IF(T590&lt;Benchmarks!F$6,3,IF(T590&lt;Benchmarks!G$6,4,IF(T590&lt;Benchmarks!H$6,5,6))))))</f>
        <v>2</v>
      </c>
      <c r="V590" s="33">
        <v>0.48717948719999998</v>
      </c>
      <c r="W590" s="31">
        <f t="shared" si="67"/>
        <v>0.97435897439999997</v>
      </c>
      <c r="X590" s="31">
        <f t="shared" si="68"/>
        <v>7.6057458358000005</v>
      </c>
      <c r="Y590" s="29">
        <v>30</v>
      </c>
      <c r="Z590" s="33">
        <f t="shared" si="69"/>
        <v>0.25352486119333334</v>
      </c>
    </row>
    <row r="591" spans="1:26" x14ac:dyDescent="0.45">
      <c r="A591" s="28" t="s">
        <v>316</v>
      </c>
      <c r="B591" s="27" t="s">
        <v>317</v>
      </c>
      <c r="C591" s="27" t="s">
        <v>318</v>
      </c>
      <c r="D591" s="31">
        <v>3.0059999999999998</v>
      </c>
      <c r="E591" s="32">
        <f>IF(D591&lt;Benchmarks!C$9,0,IF(D591&lt;Benchmarks!D$9,1,IF(D591&lt;Benchmarks!E$9,2,IF(D591&lt;Benchmarks!F$9,3,IF(D591&lt;Benchmarks!G$9,4,IF(D591&lt;Benchmarks!H$9,5,6))))))</f>
        <v>5</v>
      </c>
      <c r="F591" s="33">
        <v>0.95620437960000004</v>
      </c>
      <c r="G591" s="31">
        <f t="shared" si="63"/>
        <v>4.7810218980000005</v>
      </c>
      <c r="H591" s="31">
        <v>1.056</v>
      </c>
      <c r="I591" s="32">
        <f>IF(H591&lt;Benchmarks!C$8,0,IF(H591&lt;Benchmarks!D$8,1,IF(H591&lt;Benchmarks!E$8,2,IF(H591&lt;Benchmarks!F$8,3,IF(H591&lt;Benchmarks!G$8,4,IF(H591&lt;Benchmarks!H$8,5,6))))))</f>
        <v>2</v>
      </c>
      <c r="J591" s="33">
        <v>1</v>
      </c>
      <c r="K591" s="31">
        <f t="shared" si="64"/>
        <v>2</v>
      </c>
      <c r="L591" s="31">
        <v>0.35899999999999999</v>
      </c>
      <c r="M591" s="32">
        <f>IF(L591&lt;Benchmarks!C$7,0,IF(L591&lt;Benchmarks!D$7,1,IF(L591&lt;Benchmarks!E$7,2,IF(L591&lt;Benchmarks!F$7,3,IF(L591&lt;Benchmarks!G$7,4,IF(L591&lt;Benchmarks!H$7,5,6))))))</f>
        <v>2</v>
      </c>
      <c r="N591" s="33">
        <v>1</v>
      </c>
      <c r="O591" s="31">
        <f t="shared" si="65"/>
        <v>2</v>
      </c>
      <c r="P591" s="31">
        <v>4.4219999999999997</v>
      </c>
      <c r="Q591" s="29">
        <f>IF(P591&lt;Benchmarks!C$5,0,IF(P591&lt;Benchmarks!D$5,1,IF(P591&lt;Benchmarks!E$5,2,IF(P591&lt;Benchmarks!F$5,3,IF(P591&lt;Benchmarks!G$5,4,IF(P591&lt;Benchmarks!H$5,5,6))))))</f>
        <v>5</v>
      </c>
      <c r="R591" s="33">
        <v>0.91605839420000001</v>
      </c>
      <c r="S591" s="31">
        <f t="shared" si="66"/>
        <v>4.5802919710000003</v>
      </c>
      <c r="T591" s="31">
        <v>4.1989999999999998</v>
      </c>
      <c r="U591" s="29">
        <f>IF(T591&lt;Benchmarks!C$6,0,IF(T591&lt;Benchmarks!D$6,1,IF(T591&lt;Benchmarks!E$6,2,IF(T591&lt;Benchmarks!F$6,3,IF(T591&lt;Benchmarks!G$6,4,IF(T591&lt;Benchmarks!H$6,5,6))))))</f>
        <v>5</v>
      </c>
      <c r="V591" s="33">
        <v>0.8076923077</v>
      </c>
      <c r="W591" s="31">
        <f t="shared" si="67"/>
        <v>4.0384615385</v>
      </c>
      <c r="X591" s="31">
        <f t="shared" si="68"/>
        <v>17.399775407500002</v>
      </c>
      <c r="Y591" s="29">
        <v>30</v>
      </c>
      <c r="Z591" s="33">
        <f t="shared" si="69"/>
        <v>0.57999251358333337</v>
      </c>
    </row>
    <row r="592" spans="1:26" x14ac:dyDescent="0.45">
      <c r="A592" s="28" t="s">
        <v>1033</v>
      </c>
      <c r="B592" s="27" t="s">
        <v>1034</v>
      </c>
      <c r="C592" s="27" t="s">
        <v>1035</v>
      </c>
      <c r="D592" s="31">
        <v>2.4239999999999999</v>
      </c>
      <c r="E592" s="32">
        <f>IF(D592&lt;Benchmarks!C$9,0,IF(D592&lt;Benchmarks!D$9,1,IF(D592&lt;Benchmarks!E$9,2,IF(D592&lt;Benchmarks!F$9,3,IF(D592&lt;Benchmarks!G$9,4,IF(D592&lt;Benchmarks!H$9,5,6))))))</f>
        <v>2</v>
      </c>
      <c r="F592" s="33">
        <v>0.93065693429999996</v>
      </c>
      <c r="G592" s="31">
        <f t="shared" si="63"/>
        <v>1.8613138685999999</v>
      </c>
      <c r="H592" s="31">
        <v>0.83699999999999997</v>
      </c>
      <c r="I592" s="32">
        <f>IF(H592&lt;Benchmarks!C$8,0,IF(H592&lt;Benchmarks!D$8,1,IF(H592&lt;Benchmarks!E$8,2,IF(H592&lt;Benchmarks!F$8,3,IF(H592&lt;Benchmarks!G$8,4,IF(H592&lt;Benchmarks!H$8,5,6))))))</f>
        <v>0</v>
      </c>
      <c r="J592" s="33">
        <v>1</v>
      </c>
      <c r="K592" s="31">
        <f t="shared" si="64"/>
        <v>0</v>
      </c>
      <c r="L592" s="31">
        <v>0.73499999999999999</v>
      </c>
      <c r="M592" s="32">
        <f>IF(L592&lt;Benchmarks!C$7,0,IF(L592&lt;Benchmarks!D$7,1,IF(L592&lt;Benchmarks!E$7,2,IF(L592&lt;Benchmarks!F$7,3,IF(L592&lt;Benchmarks!G$7,4,IF(L592&lt;Benchmarks!H$7,5,6))))))</f>
        <v>5</v>
      </c>
      <c r="N592" s="33">
        <v>1</v>
      </c>
      <c r="O592" s="31">
        <f t="shared" si="65"/>
        <v>5</v>
      </c>
      <c r="P592" s="31">
        <v>3.996</v>
      </c>
      <c r="Q592" s="29">
        <f>IF(P592&lt;Benchmarks!C$5,0,IF(P592&lt;Benchmarks!D$5,1,IF(P592&lt;Benchmarks!E$5,2,IF(P592&lt;Benchmarks!F$5,3,IF(P592&lt;Benchmarks!G$5,4,IF(P592&lt;Benchmarks!H$5,5,6))))))</f>
        <v>3</v>
      </c>
      <c r="R592" s="33">
        <v>1</v>
      </c>
      <c r="S592" s="31">
        <f t="shared" si="66"/>
        <v>3</v>
      </c>
      <c r="T592" s="31">
        <v>3.6819999999999999</v>
      </c>
      <c r="U592" s="29">
        <f>IF(T592&lt;Benchmarks!C$6,0,IF(T592&lt;Benchmarks!D$6,1,IF(T592&lt;Benchmarks!E$6,2,IF(T592&lt;Benchmarks!F$6,3,IF(T592&lt;Benchmarks!G$6,4,IF(T592&lt;Benchmarks!H$6,5,6))))))</f>
        <v>3</v>
      </c>
      <c r="V592" s="33">
        <v>1</v>
      </c>
      <c r="W592" s="31">
        <f t="shared" si="67"/>
        <v>3</v>
      </c>
      <c r="X592" s="31">
        <f t="shared" si="68"/>
        <v>12.8613138686</v>
      </c>
      <c r="Y592" s="29">
        <v>30</v>
      </c>
      <c r="Z592" s="33">
        <f t="shared" si="69"/>
        <v>0.42871046228666665</v>
      </c>
    </row>
    <row r="593" spans="1:26" x14ac:dyDescent="0.45">
      <c r="A593" s="28" t="s">
        <v>1220</v>
      </c>
      <c r="B593" s="27" t="s">
        <v>1221</v>
      </c>
      <c r="C593" s="27" t="s">
        <v>1222</v>
      </c>
      <c r="D593" s="31">
        <v>2.226</v>
      </c>
      <c r="E593" s="32">
        <f>IF(D593&lt;Benchmarks!C$9,0,IF(D593&lt;Benchmarks!D$9,1,IF(D593&lt;Benchmarks!E$9,2,IF(D593&lt;Benchmarks!F$9,3,IF(D593&lt;Benchmarks!G$9,4,IF(D593&lt;Benchmarks!H$9,5,6))))))</f>
        <v>1</v>
      </c>
      <c r="F593" s="33">
        <v>0.79927007299999997</v>
      </c>
      <c r="G593" s="31">
        <f t="shared" si="63"/>
        <v>0.79927007299999997</v>
      </c>
      <c r="H593" s="31">
        <v>0.65700000000000003</v>
      </c>
      <c r="I593" s="32">
        <f>IF(H593&lt;Benchmarks!C$8,0,IF(H593&lt;Benchmarks!D$8,1,IF(H593&lt;Benchmarks!E$8,2,IF(H593&lt;Benchmarks!F$8,3,IF(H593&lt;Benchmarks!G$8,4,IF(H593&lt;Benchmarks!H$8,5,6))))))</f>
        <v>0</v>
      </c>
      <c r="J593" s="33">
        <v>1</v>
      </c>
      <c r="K593" s="31">
        <f t="shared" si="64"/>
        <v>0</v>
      </c>
      <c r="L593" s="31">
        <v>0.61099999999999999</v>
      </c>
      <c r="M593" s="32">
        <f>IF(L593&lt;Benchmarks!C$7,0,IF(L593&lt;Benchmarks!D$7,1,IF(L593&lt;Benchmarks!E$7,2,IF(L593&lt;Benchmarks!F$7,3,IF(L593&lt;Benchmarks!G$7,4,IF(L593&lt;Benchmarks!H$7,5,6))))))</f>
        <v>5</v>
      </c>
      <c r="N593" s="33">
        <v>1</v>
      </c>
      <c r="O593" s="31">
        <f t="shared" si="65"/>
        <v>5</v>
      </c>
      <c r="P593" s="31">
        <v>3.4940000000000002</v>
      </c>
      <c r="Q593" s="29">
        <f>IF(P593&lt;Benchmarks!C$5,0,IF(P593&lt;Benchmarks!D$5,1,IF(P593&lt;Benchmarks!E$5,2,IF(P593&lt;Benchmarks!F$5,3,IF(P593&lt;Benchmarks!G$5,4,IF(P593&lt;Benchmarks!H$5,5,6))))))</f>
        <v>0</v>
      </c>
      <c r="R593" s="33">
        <v>0.84671532849999998</v>
      </c>
      <c r="S593" s="31">
        <f t="shared" si="66"/>
        <v>0</v>
      </c>
      <c r="T593" s="31">
        <v>3.18</v>
      </c>
      <c r="U593" s="29">
        <f>IF(T593&lt;Benchmarks!C$6,0,IF(T593&lt;Benchmarks!D$6,1,IF(T593&lt;Benchmarks!E$6,2,IF(T593&lt;Benchmarks!F$6,3,IF(T593&lt;Benchmarks!G$6,4,IF(T593&lt;Benchmarks!H$6,5,6))))))</f>
        <v>0</v>
      </c>
      <c r="V593" s="33">
        <v>0.60256410260000004</v>
      </c>
      <c r="W593" s="31">
        <f t="shared" si="67"/>
        <v>0</v>
      </c>
      <c r="X593" s="31">
        <f t="shared" si="68"/>
        <v>5.7992700729999997</v>
      </c>
      <c r="Y593" s="29">
        <v>30</v>
      </c>
      <c r="Z593" s="33">
        <f t="shared" si="69"/>
        <v>0.19330900243333332</v>
      </c>
    </row>
    <row r="594" spans="1:26" x14ac:dyDescent="0.45">
      <c r="A594" s="28" t="s">
        <v>1118</v>
      </c>
      <c r="B594" s="27" t="s">
        <v>1119</v>
      </c>
      <c r="C594" s="27" t="s">
        <v>1120</v>
      </c>
      <c r="D594" s="31">
        <v>2.496</v>
      </c>
      <c r="E594" s="32">
        <f>IF(D594&lt;Benchmarks!C$9,0,IF(D594&lt;Benchmarks!D$9,1,IF(D594&lt;Benchmarks!E$9,2,IF(D594&lt;Benchmarks!F$9,3,IF(D594&lt;Benchmarks!G$9,4,IF(D594&lt;Benchmarks!H$9,5,6))))))</f>
        <v>3</v>
      </c>
      <c r="F594" s="33">
        <v>0.29562043799999999</v>
      </c>
      <c r="G594" s="31">
        <f t="shared" si="63"/>
        <v>0.8868613139999999</v>
      </c>
      <c r="H594" s="31">
        <v>0.73199999999999998</v>
      </c>
      <c r="I594" s="32">
        <f>IF(H594&lt;Benchmarks!C$8,0,IF(H594&lt;Benchmarks!D$8,1,IF(H594&lt;Benchmarks!E$8,2,IF(H594&lt;Benchmarks!F$8,3,IF(H594&lt;Benchmarks!G$8,4,IF(H594&lt;Benchmarks!H$8,5,6))))))</f>
        <v>0</v>
      </c>
      <c r="J594" s="33">
        <v>1</v>
      </c>
      <c r="K594" s="31">
        <f t="shared" si="64"/>
        <v>0</v>
      </c>
      <c r="L594" s="31">
        <v>0.59699999999999998</v>
      </c>
      <c r="M594" s="32">
        <f>IF(L594&lt;Benchmarks!C$7,0,IF(L594&lt;Benchmarks!D$7,1,IF(L594&lt;Benchmarks!E$7,2,IF(L594&lt;Benchmarks!F$7,3,IF(L594&lt;Benchmarks!G$7,4,IF(L594&lt;Benchmarks!H$7,5,6))))))</f>
        <v>5</v>
      </c>
      <c r="N594" s="33">
        <v>1</v>
      </c>
      <c r="O594" s="31">
        <f t="shared" si="65"/>
        <v>5</v>
      </c>
      <c r="P594" s="31">
        <v>3.8250000000000002</v>
      </c>
      <c r="Q594" s="29">
        <f>IF(P594&lt;Benchmarks!C$5,0,IF(P594&lt;Benchmarks!D$5,1,IF(P594&lt;Benchmarks!E$5,2,IF(P594&lt;Benchmarks!F$5,3,IF(P594&lt;Benchmarks!G$5,4,IF(P594&lt;Benchmarks!H$5,5,6))))))</f>
        <v>2</v>
      </c>
      <c r="R594" s="33">
        <v>0.48905109489999998</v>
      </c>
      <c r="S594" s="31">
        <f t="shared" si="66"/>
        <v>0.97810218979999997</v>
      </c>
      <c r="T594" s="31">
        <v>3.4630000000000001</v>
      </c>
      <c r="U594" s="29">
        <f>IF(T594&lt;Benchmarks!C$6,0,IF(T594&lt;Benchmarks!D$6,1,IF(T594&lt;Benchmarks!E$6,2,IF(T594&lt;Benchmarks!F$6,3,IF(T594&lt;Benchmarks!G$6,4,IF(T594&lt;Benchmarks!H$6,5,6))))))</f>
        <v>2</v>
      </c>
      <c r="V594" s="33">
        <v>7.6923076899999998E-2</v>
      </c>
      <c r="W594" s="31">
        <f t="shared" si="67"/>
        <v>0.1538461538</v>
      </c>
      <c r="X594" s="31">
        <f t="shared" si="68"/>
        <v>7.0188096575999994</v>
      </c>
      <c r="Y594" s="29">
        <v>30</v>
      </c>
      <c r="Z594" s="33">
        <f t="shared" si="69"/>
        <v>0.23396032191999999</v>
      </c>
    </row>
    <row r="595" spans="1:26" x14ac:dyDescent="0.45">
      <c r="A595" s="28" t="s">
        <v>785</v>
      </c>
      <c r="B595" s="27" t="s">
        <v>786</v>
      </c>
      <c r="C595" s="27" t="s">
        <v>787</v>
      </c>
      <c r="D595" s="31">
        <v>2.5550000000000002</v>
      </c>
      <c r="E595" s="32">
        <f>IF(D595&lt;Benchmarks!C$9,0,IF(D595&lt;Benchmarks!D$9,1,IF(D595&lt;Benchmarks!E$9,2,IF(D595&lt;Benchmarks!F$9,3,IF(D595&lt;Benchmarks!G$9,4,IF(D595&lt;Benchmarks!H$9,5,6))))))</f>
        <v>4</v>
      </c>
      <c r="F595" s="33">
        <v>0.85766423359999999</v>
      </c>
      <c r="G595" s="31">
        <f t="shared" si="63"/>
        <v>3.4306569344</v>
      </c>
      <c r="H595" s="31">
        <v>1.048</v>
      </c>
      <c r="I595" s="32">
        <f>IF(H595&lt;Benchmarks!C$8,0,IF(H595&lt;Benchmarks!D$8,1,IF(H595&lt;Benchmarks!E$8,2,IF(H595&lt;Benchmarks!F$8,3,IF(H595&lt;Benchmarks!G$8,4,IF(H595&lt;Benchmarks!H$8,5,6))))))</f>
        <v>2</v>
      </c>
      <c r="J595" s="33">
        <v>1</v>
      </c>
      <c r="K595" s="31">
        <f t="shared" si="64"/>
        <v>2</v>
      </c>
      <c r="L595" s="31">
        <v>0.311</v>
      </c>
      <c r="M595" s="32">
        <f>IF(L595&lt;Benchmarks!C$7,0,IF(L595&lt;Benchmarks!D$7,1,IF(L595&lt;Benchmarks!E$7,2,IF(L595&lt;Benchmarks!F$7,3,IF(L595&lt;Benchmarks!G$7,4,IF(L595&lt;Benchmarks!H$7,5,6))))))</f>
        <v>0</v>
      </c>
      <c r="N595" s="33">
        <v>1</v>
      </c>
      <c r="O595" s="31">
        <f t="shared" si="65"/>
        <v>0</v>
      </c>
      <c r="P595" s="31">
        <v>3.9140000000000001</v>
      </c>
      <c r="Q595" s="29">
        <f>IF(P595&lt;Benchmarks!C$5,0,IF(P595&lt;Benchmarks!D$5,1,IF(P595&lt;Benchmarks!E$5,2,IF(P595&lt;Benchmarks!F$5,3,IF(P595&lt;Benchmarks!G$5,4,IF(P595&lt;Benchmarks!H$5,5,6))))))</f>
        <v>2</v>
      </c>
      <c r="R595" s="33">
        <v>0.90145985399999995</v>
      </c>
      <c r="S595" s="31">
        <f t="shared" si="66"/>
        <v>1.8029197079999999</v>
      </c>
      <c r="T595" s="31">
        <v>3.7690000000000001</v>
      </c>
      <c r="U595" s="29">
        <f>IF(T595&lt;Benchmarks!C$6,0,IF(T595&lt;Benchmarks!D$6,1,IF(T595&lt;Benchmarks!E$6,2,IF(T595&lt;Benchmarks!F$6,3,IF(T595&lt;Benchmarks!G$6,4,IF(T595&lt;Benchmarks!H$6,5,6))))))</f>
        <v>4</v>
      </c>
      <c r="V595" s="33">
        <v>0.8461538462</v>
      </c>
      <c r="W595" s="31">
        <f t="shared" si="67"/>
        <v>3.3846153848</v>
      </c>
      <c r="X595" s="31">
        <f t="shared" si="68"/>
        <v>10.618192027199999</v>
      </c>
      <c r="Y595" s="29">
        <v>30</v>
      </c>
      <c r="Z595" s="33">
        <f t="shared" si="69"/>
        <v>0.35393973423999997</v>
      </c>
    </row>
    <row r="596" spans="1:26" x14ac:dyDescent="0.45">
      <c r="A596" s="28" t="s">
        <v>3767</v>
      </c>
      <c r="B596" s="27" t="s">
        <v>3768</v>
      </c>
      <c r="C596" s="27" t="s">
        <v>3769</v>
      </c>
      <c r="D596" s="31">
        <v>2.34</v>
      </c>
      <c r="E596" s="32">
        <f>IF(D596&lt;Benchmarks!C$9,0,IF(D596&lt;Benchmarks!D$9,1,IF(D596&lt;Benchmarks!E$9,2,IF(D596&lt;Benchmarks!F$9,3,IF(D596&lt;Benchmarks!G$9,4,IF(D596&lt;Benchmarks!H$9,5,6))))))</f>
        <v>2</v>
      </c>
      <c r="F596" s="33">
        <v>0.97445255470000003</v>
      </c>
      <c r="G596" s="31">
        <f t="shared" si="63"/>
        <v>1.9489051094000001</v>
      </c>
      <c r="H596" s="31">
        <v>1.1930000000000001</v>
      </c>
      <c r="I596" s="32">
        <f>IF(H596&lt;Benchmarks!C$8,0,IF(H596&lt;Benchmarks!D$8,1,IF(H596&lt;Benchmarks!E$8,2,IF(H596&lt;Benchmarks!F$8,3,IF(H596&lt;Benchmarks!G$8,4,IF(H596&lt;Benchmarks!H$8,5,6))))))</f>
        <v>4</v>
      </c>
      <c r="J596" s="33">
        <v>1</v>
      </c>
      <c r="K596" s="31">
        <f t="shared" si="64"/>
        <v>4</v>
      </c>
      <c r="L596" s="31">
        <v>0.22500000000000001</v>
      </c>
      <c r="M596" s="32">
        <f>IF(L596&lt;Benchmarks!C$7,0,IF(L596&lt;Benchmarks!D$7,1,IF(L596&lt;Benchmarks!E$7,2,IF(L596&lt;Benchmarks!F$7,3,IF(L596&lt;Benchmarks!G$7,4,IF(L596&lt;Benchmarks!H$7,5,6))))))</f>
        <v>0</v>
      </c>
      <c r="N596" s="33">
        <v>1</v>
      </c>
      <c r="O596" s="31">
        <f t="shared" si="65"/>
        <v>0</v>
      </c>
      <c r="P596" s="31">
        <v>3.758</v>
      </c>
      <c r="Q596" s="29">
        <f>IF(P596&lt;Benchmarks!C$5,0,IF(P596&lt;Benchmarks!D$5,1,IF(P596&lt;Benchmarks!E$5,2,IF(P596&lt;Benchmarks!F$5,3,IF(P596&lt;Benchmarks!G$5,4,IF(P596&lt;Benchmarks!H$5,5,6))))))</f>
        <v>1</v>
      </c>
      <c r="R596" s="33">
        <v>0.98905109489999998</v>
      </c>
      <c r="S596" s="31">
        <f t="shared" si="66"/>
        <v>0.98905109489999998</v>
      </c>
      <c r="T596" s="31">
        <v>3.3210000000000002</v>
      </c>
      <c r="U596" s="29">
        <f>IF(T596&lt;Benchmarks!C$6,0,IF(T596&lt;Benchmarks!D$6,1,IF(T596&lt;Benchmarks!E$6,2,IF(T596&lt;Benchmarks!F$6,3,IF(T596&lt;Benchmarks!G$6,4,IF(T596&lt;Benchmarks!H$6,5,6))))))</f>
        <v>1</v>
      </c>
      <c r="V596" s="33">
        <v>0.9615384615</v>
      </c>
      <c r="W596" s="31">
        <f t="shared" si="67"/>
        <v>0.9615384615</v>
      </c>
      <c r="X596" s="31">
        <f t="shared" si="68"/>
        <v>7.8994946657999998</v>
      </c>
      <c r="Y596" s="29">
        <v>30</v>
      </c>
      <c r="Z596" s="33">
        <f t="shared" si="69"/>
        <v>0.26331648885999998</v>
      </c>
    </row>
    <row r="597" spans="1:26" x14ac:dyDescent="0.45">
      <c r="A597" s="28" t="s">
        <v>321</v>
      </c>
      <c r="B597" s="27" t="s">
        <v>322</v>
      </c>
      <c r="C597" s="27" t="s">
        <v>323</v>
      </c>
      <c r="D597" s="31">
        <v>2.7050000000000001</v>
      </c>
      <c r="E597" s="32">
        <f>IF(D597&lt;Benchmarks!C$9,0,IF(D597&lt;Benchmarks!D$9,1,IF(D597&lt;Benchmarks!E$9,2,IF(D597&lt;Benchmarks!F$9,3,IF(D597&lt;Benchmarks!G$9,4,IF(D597&lt;Benchmarks!H$9,5,6))))))</f>
        <v>4</v>
      </c>
      <c r="F597" s="33">
        <v>0.91605839420000001</v>
      </c>
      <c r="G597" s="31">
        <f t="shared" si="63"/>
        <v>3.6642335768000001</v>
      </c>
      <c r="H597" s="31">
        <v>0.95</v>
      </c>
      <c r="I597" s="32">
        <f>IF(H597&lt;Benchmarks!C$8,0,IF(H597&lt;Benchmarks!D$8,1,IF(H597&lt;Benchmarks!E$8,2,IF(H597&lt;Benchmarks!F$8,3,IF(H597&lt;Benchmarks!G$8,4,IF(H597&lt;Benchmarks!H$8,5,6))))))</f>
        <v>0</v>
      </c>
      <c r="J597" s="33">
        <v>1</v>
      </c>
      <c r="K597" s="31">
        <f t="shared" si="64"/>
        <v>0</v>
      </c>
      <c r="L597" s="31">
        <v>0.6</v>
      </c>
      <c r="M597" s="32">
        <f>IF(L597&lt;Benchmarks!C$7,0,IF(L597&lt;Benchmarks!D$7,1,IF(L597&lt;Benchmarks!E$7,2,IF(L597&lt;Benchmarks!F$7,3,IF(L597&lt;Benchmarks!G$7,4,IF(L597&lt;Benchmarks!H$7,5,6))))))</f>
        <v>5</v>
      </c>
      <c r="N597" s="33">
        <v>1</v>
      </c>
      <c r="O597" s="31">
        <f t="shared" si="65"/>
        <v>5</v>
      </c>
      <c r="P597" s="31">
        <v>4.2560000000000002</v>
      </c>
      <c r="Q597" s="29">
        <f>IF(P597&lt;Benchmarks!C$5,0,IF(P597&lt;Benchmarks!D$5,1,IF(P597&lt;Benchmarks!E$5,2,IF(P597&lt;Benchmarks!F$5,3,IF(P597&lt;Benchmarks!G$5,4,IF(P597&lt;Benchmarks!H$5,5,6))))))</f>
        <v>4</v>
      </c>
      <c r="R597" s="33">
        <v>0.94160583939999998</v>
      </c>
      <c r="S597" s="31">
        <f t="shared" si="66"/>
        <v>3.7664233575999999</v>
      </c>
      <c r="T597" s="31">
        <v>3.8959999999999999</v>
      </c>
      <c r="U597" s="29">
        <f>IF(T597&lt;Benchmarks!C$6,0,IF(T597&lt;Benchmarks!D$6,1,IF(T597&lt;Benchmarks!E$6,2,IF(T597&lt;Benchmarks!F$6,3,IF(T597&lt;Benchmarks!G$6,4,IF(T597&lt;Benchmarks!H$6,5,6))))))</f>
        <v>4</v>
      </c>
      <c r="V597" s="33">
        <v>0.8846153846</v>
      </c>
      <c r="W597" s="31">
        <f t="shared" si="67"/>
        <v>3.5384615384</v>
      </c>
      <c r="X597" s="31">
        <f t="shared" si="68"/>
        <v>15.969118472800002</v>
      </c>
      <c r="Y597" s="29">
        <v>30</v>
      </c>
      <c r="Z597" s="33">
        <f t="shared" si="69"/>
        <v>0.53230394909333334</v>
      </c>
    </row>
    <row r="598" spans="1:26" x14ac:dyDescent="0.45">
      <c r="A598" s="28" t="s">
        <v>2686</v>
      </c>
      <c r="B598" s="27" t="s">
        <v>2687</v>
      </c>
      <c r="C598" s="27" t="s">
        <v>2688</v>
      </c>
      <c r="D598" s="31">
        <v>2.2469999999999999</v>
      </c>
      <c r="E598" s="32">
        <f>IF(D598&lt;Benchmarks!C$9,0,IF(D598&lt;Benchmarks!D$9,1,IF(D598&lt;Benchmarks!E$9,2,IF(D598&lt;Benchmarks!F$9,3,IF(D598&lt;Benchmarks!G$9,4,IF(D598&lt;Benchmarks!H$9,5,6))))))</f>
        <v>1</v>
      </c>
      <c r="F598" s="33">
        <v>0.1386861314</v>
      </c>
      <c r="G598" s="31">
        <f t="shared" si="63"/>
        <v>0.1386861314</v>
      </c>
      <c r="H598" s="31">
        <v>1.395</v>
      </c>
      <c r="I598" s="32">
        <f>IF(H598&lt;Benchmarks!C$8,0,IF(H598&lt;Benchmarks!D$8,1,IF(H598&lt;Benchmarks!E$8,2,IF(H598&lt;Benchmarks!F$8,3,IF(H598&lt;Benchmarks!G$8,4,IF(H598&lt;Benchmarks!H$8,5,6))))))</f>
        <v>5</v>
      </c>
      <c r="J598" s="33">
        <v>1</v>
      </c>
      <c r="K598" s="31">
        <f t="shared" si="64"/>
        <v>5</v>
      </c>
      <c r="L598" s="31">
        <v>0.22500000000000001</v>
      </c>
      <c r="M598" s="32">
        <f>IF(L598&lt;Benchmarks!C$7,0,IF(L598&lt;Benchmarks!D$7,1,IF(L598&lt;Benchmarks!E$7,2,IF(L598&lt;Benchmarks!F$7,3,IF(L598&lt;Benchmarks!G$7,4,IF(L598&lt;Benchmarks!H$7,5,6))))))</f>
        <v>0</v>
      </c>
      <c r="N598" s="33">
        <v>1</v>
      </c>
      <c r="O598" s="31">
        <f t="shared" si="65"/>
        <v>0</v>
      </c>
      <c r="P598" s="31">
        <v>3.867</v>
      </c>
      <c r="Q598" s="29">
        <f>IF(P598&lt;Benchmarks!C$5,0,IF(P598&lt;Benchmarks!D$5,1,IF(P598&lt;Benchmarks!E$5,2,IF(P598&lt;Benchmarks!F$5,3,IF(P598&lt;Benchmarks!G$5,4,IF(P598&lt;Benchmarks!H$5,5,6))))))</f>
        <v>2</v>
      </c>
      <c r="R598" s="33">
        <v>0.21532846720000001</v>
      </c>
      <c r="S598" s="31">
        <f t="shared" si="66"/>
        <v>0.43065693440000002</v>
      </c>
      <c r="T598" s="31">
        <v>3.4380000000000002</v>
      </c>
      <c r="U598" s="29">
        <f>IF(T598&lt;Benchmarks!C$6,0,IF(T598&lt;Benchmarks!D$6,1,IF(T598&lt;Benchmarks!E$6,2,IF(T598&lt;Benchmarks!F$6,3,IF(T598&lt;Benchmarks!G$6,4,IF(T598&lt;Benchmarks!H$6,5,6))))))</f>
        <v>1</v>
      </c>
      <c r="V598" s="33">
        <v>0.1538461538</v>
      </c>
      <c r="W598" s="31">
        <f t="shared" si="67"/>
        <v>0.1538461538</v>
      </c>
      <c r="X598" s="31">
        <f t="shared" si="68"/>
        <v>5.7231892196</v>
      </c>
      <c r="Y598" s="29">
        <v>30</v>
      </c>
      <c r="Z598" s="33">
        <f t="shared" si="69"/>
        <v>0.19077297398666668</v>
      </c>
    </row>
    <row r="599" spans="1:26" x14ac:dyDescent="0.45">
      <c r="A599" s="28" t="s">
        <v>3772</v>
      </c>
      <c r="B599" s="27" t="s">
        <v>3773</v>
      </c>
      <c r="C599" s="27" t="s">
        <v>3774</v>
      </c>
      <c r="D599" s="31">
        <v>2.3380000000000001</v>
      </c>
      <c r="E599" s="32">
        <f>IF(D599&lt;Benchmarks!C$9,0,IF(D599&lt;Benchmarks!D$9,1,IF(D599&lt;Benchmarks!E$9,2,IF(D599&lt;Benchmarks!F$9,3,IF(D599&lt;Benchmarks!G$9,4,IF(D599&lt;Benchmarks!H$9,5,6))))))</f>
        <v>2</v>
      </c>
      <c r="F599" s="33">
        <v>0.73357664229999997</v>
      </c>
      <c r="G599" s="31">
        <f t="shared" si="63"/>
        <v>1.4671532845999999</v>
      </c>
      <c r="H599" s="31">
        <v>1.012</v>
      </c>
      <c r="I599" s="32">
        <f>IF(H599&lt;Benchmarks!C$8,0,IF(H599&lt;Benchmarks!D$8,1,IF(H599&lt;Benchmarks!E$8,2,IF(H599&lt;Benchmarks!F$8,3,IF(H599&lt;Benchmarks!G$8,4,IF(H599&lt;Benchmarks!H$8,5,6))))))</f>
        <v>1</v>
      </c>
      <c r="J599" s="33">
        <v>1</v>
      </c>
      <c r="K599" s="31">
        <f t="shared" si="64"/>
        <v>1</v>
      </c>
      <c r="L599" s="31">
        <v>0.34499999999999997</v>
      </c>
      <c r="M599" s="32">
        <f>IF(L599&lt;Benchmarks!C$7,0,IF(L599&lt;Benchmarks!D$7,1,IF(L599&lt;Benchmarks!E$7,2,IF(L599&lt;Benchmarks!F$7,3,IF(L599&lt;Benchmarks!G$7,4,IF(L599&lt;Benchmarks!H$7,5,6))))))</f>
        <v>1</v>
      </c>
      <c r="N599" s="33">
        <v>1</v>
      </c>
      <c r="O599" s="31">
        <f t="shared" si="65"/>
        <v>1</v>
      </c>
      <c r="P599" s="31">
        <v>3.6949999999999998</v>
      </c>
      <c r="Q599" s="29">
        <f>IF(P599&lt;Benchmarks!C$5,0,IF(P599&lt;Benchmarks!D$5,1,IF(P599&lt;Benchmarks!E$5,2,IF(P599&lt;Benchmarks!F$5,3,IF(P599&lt;Benchmarks!G$5,4,IF(P599&lt;Benchmarks!H$5,5,6))))))</f>
        <v>1</v>
      </c>
      <c r="R599" s="33">
        <v>0.78832116789999995</v>
      </c>
      <c r="S599" s="31">
        <f t="shared" si="66"/>
        <v>0.78832116789999995</v>
      </c>
      <c r="T599" s="31">
        <v>3.4140000000000001</v>
      </c>
      <c r="U599" s="29">
        <f>IF(T599&lt;Benchmarks!C$6,0,IF(T599&lt;Benchmarks!D$6,1,IF(T599&lt;Benchmarks!E$6,2,IF(T599&lt;Benchmarks!F$6,3,IF(T599&lt;Benchmarks!G$6,4,IF(T599&lt;Benchmarks!H$6,5,6))))))</f>
        <v>1</v>
      </c>
      <c r="V599" s="33">
        <v>0.60256410260000004</v>
      </c>
      <c r="W599" s="31">
        <f t="shared" si="67"/>
        <v>0.60256410260000004</v>
      </c>
      <c r="X599" s="31">
        <f t="shared" si="68"/>
        <v>4.8580385551000003</v>
      </c>
      <c r="Y599" s="29">
        <v>30</v>
      </c>
      <c r="Z599" s="33">
        <f t="shared" si="69"/>
        <v>0.16193461850333335</v>
      </c>
    </row>
    <row r="600" spans="1:26" x14ac:dyDescent="0.45">
      <c r="A600" s="28" t="s">
        <v>235</v>
      </c>
      <c r="B600" s="27" t="s">
        <v>236</v>
      </c>
      <c r="C600" s="27" t="s">
        <v>237</v>
      </c>
      <c r="D600" s="31">
        <v>2.6110000000000002</v>
      </c>
      <c r="E600" s="32">
        <f>IF(D600&lt;Benchmarks!C$9,0,IF(D600&lt;Benchmarks!D$9,1,IF(D600&lt;Benchmarks!E$9,2,IF(D600&lt;Benchmarks!F$9,3,IF(D600&lt;Benchmarks!G$9,4,IF(D600&lt;Benchmarks!H$9,5,6))))))</f>
        <v>4</v>
      </c>
      <c r="F600" s="33">
        <v>0.73722627740000002</v>
      </c>
      <c r="G600" s="31">
        <f t="shared" si="63"/>
        <v>2.9489051096000001</v>
      </c>
      <c r="H600" s="31">
        <v>1.0309999999999999</v>
      </c>
      <c r="I600" s="32">
        <f>IF(H600&lt;Benchmarks!C$8,0,IF(H600&lt;Benchmarks!D$8,1,IF(H600&lt;Benchmarks!E$8,2,IF(H600&lt;Benchmarks!F$8,3,IF(H600&lt;Benchmarks!G$8,4,IF(H600&lt;Benchmarks!H$8,5,6))))))</f>
        <v>1</v>
      </c>
      <c r="J600" s="33">
        <v>1</v>
      </c>
      <c r="K600" s="31">
        <f t="shared" si="64"/>
        <v>1</v>
      </c>
      <c r="L600" s="31">
        <v>0.35899999999999999</v>
      </c>
      <c r="M600" s="32">
        <f>IF(L600&lt;Benchmarks!C$7,0,IF(L600&lt;Benchmarks!D$7,1,IF(L600&lt;Benchmarks!E$7,2,IF(L600&lt;Benchmarks!F$7,3,IF(L600&lt;Benchmarks!G$7,4,IF(L600&lt;Benchmarks!H$7,5,6))))))</f>
        <v>2</v>
      </c>
      <c r="N600" s="33">
        <v>1</v>
      </c>
      <c r="O600" s="31">
        <f t="shared" si="65"/>
        <v>2</v>
      </c>
      <c r="P600" s="31">
        <v>4.0010000000000003</v>
      </c>
      <c r="Q600" s="29">
        <f>IF(P600&lt;Benchmarks!C$5,0,IF(P600&lt;Benchmarks!D$5,1,IF(P600&lt;Benchmarks!E$5,2,IF(P600&lt;Benchmarks!F$5,3,IF(P600&lt;Benchmarks!G$5,4,IF(P600&lt;Benchmarks!H$5,5,6))))))</f>
        <v>3</v>
      </c>
      <c r="R600" s="33">
        <v>0.63138686129999999</v>
      </c>
      <c r="S600" s="31">
        <f t="shared" si="66"/>
        <v>1.8941605839</v>
      </c>
      <c r="T600" s="31">
        <v>3.5510000000000002</v>
      </c>
      <c r="U600" s="29">
        <f>IF(T600&lt;Benchmarks!C$6,0,IF(T600&lt;Benchmarks!D$6,1,IF(T600&lt;Benchmarks!E$6,2,IF(T600&lt;Benchmarks!F$6,3,IF(T600&lt;Benchmarks!G$6,4,IF(T600&lt;Benchmarks!H$6,5,6))))))</f>
        <v>2</v>
      </c>
      <c r="V600" s="33">
        <v>0.24358974359999999</v>
      </c>
      <c r="W600" s="31">
        <f t="shared" si="67"/>
        <v>0.48717948719999998</v>
      </c>
      <c r="X600" s="31">
        <f t="shared" si="68"/>
        <v>8.3302451807000004</v>
      </c>
      <c r="Y600" s="29">
        <v>30</v>
      </c>
      <c r="Z600" s="33">
        <f t="shared" si="69"/>
        <v>0.2776748393566667</v>
      </c>
    </row>
    <row r="601" spans="1:26" x14ac:dyDescent="0.45">
      <c r="A601" s="28" t="s">
        <v>4022</v>
      </c>
      <c r="B601" s="27" t="s">
        <v>4023</v>
      </c>
      <c r="C601" s="27" t="s">
        <v>4024</v>
      </c>
      <c r="D601" s="31">
        <v>2.3620000000000001</v>
      </c>
      <c r="E601" s="32">
        <f>IF(D601&lt;Benchmarks!C$9,0,IF(D601&lt;Benchmarks!D$9,1,IF(D601&lt;Benchmarks!E$9,2,IF(D601&lt;Benchmarks!F$9,3,IF(D601&lt;Benchmarks!G$9,4,IF(D601&lt;Benchmarks!H$9,5,6))))))</f>
        <v>2</v>
      </c>
      <c r="F601" s="33">
        <v>0.91240875909999997</v>
      </c>
      <c r="G601" s="31">
        <f t="shared" si="63"/>
        <v>1.8248175181999999</v>
      </c>
      <c r="H601" s="31">
        <v>1.0349999999999999</v>
      </c>
      <c r="I601" s="32">
        <f>IF(H601&lt;Benchmarks!C$8,0,IF(H601&lt;Benchmarks!D$8,1,IF(H601&lt;Benchmarks!E$8,2,IF(H601&lt;Benchmarks!F$8,3,IF(H601&lt;Benchmarks!G$8,4,IF(H601&lt;Benchmarks!H$8,5,6))))))</f>
        <v>1</v>
      </c>
      <c r="J601" s="33">
        <v>1</v>
      </c>
      <c r="K601" s="31">
        <f t="shared" si="64"/>
        <v>1</v>
      </c>
      <c r="L601" s="31">
        <v>0.4</v>
      </c>
      <c r="M601" s="32">
        <f>IF(L601&lt;Benchmarks!C$7,0,IF(L601&lt;Benchmarks!D$7,1,IF(L601&lt;Benchmarks!E$7,2,IF(L601&lt;Benchmarks!F$7,3,IF(L601&lt;Benchmarks!G$7,4,IF(L601&lt;Benchmarks!H$7,5,6))))))</f>
        <v>2</v>
      </c>
      <c r="N601" s="33">
        <v>1</v>
      </c>
      <c r="O601" s="31">
        <f t="shared" si="65"/>
        <v>2</v>
      </c>
      <c r="P601" s="31">
        <v>3.7959999999999998</v>
      </c>
      <c r="Q601" s="29">
        <f>IF(P601&lt;Benchmarks!C$5,0,IF(P601&lt;Benchmarks!D$5,1,IF(P601&lt;Benchmarks!E$5,2,IF(P601&lt;Benchmarks!F$5,3,IF(P601&lt;Benchmarks!G$5,4,IF(P601&lt;Benchmarks!H$5,5,6))))))</f>
        <v>1</v>
      </c>
      <c r="R601" s="33">
        <v>0.97810218979999997</v>
      </c>
      <c r="S601" s="31">
        <f t="shared" si="66"/>
        <v>0.97810218979999997</v>
      </c>
      <c r="T601" s="31">
        <v>3.4369999999999998</v>
      </c>
      <c r="U601" s="29">
        <f>IF(T601&lt;Benchmarks!C$6,0,IF(T601&lt;Benchmarks!D$6,1,IF(T601&lt;Benchmarks!E$6,2,IF(T601&lt;Benchmarks!F$6,3,IF(T601&lt;Benchmarks!G$6,4,IF(T601&lt;Benchmarks!H$6,5,6))))))</f>
        <v>1</v>
      </c>
      <c r="V601" s="33">
        <v>0.9230769231</v>
      </c>
      <c r="W601" s="31">
        <f t="shared" si="67"/>
        <v>0.9230769231</v>
      </c>
      <c r="X601" s="31">
        <f t="shared" si="68"/>
        <v>6.7259966310999992</v>
      </c>
      <c r="Y601" s="29">
        <v>30</v>
      </c>
      <c r="Z601" s="33">
        <f t="shared" si="69"/>
        <v>0.22419988770333329</v>
      </c>
    </row>
    <row r="602" spans="1:26" x14ac:dyDescent="0.45">
      <c r="A602" s="28" t="s">
        <v>5250</v>
      </c>
      <c r="B602" s="27" t="s">
        <v>5251</v>
      </c>
      <c r="C602" s="27" t="s">
        <v>5252</v>
      </c>
      <c r="D602" s="31">
        <v>2.5150000000000001</v>
      </c>
      <c r="E602" s="32">
        <f>IF(D602&lt;Benchmarks!C$9,0,IF(D602&lt;Benchmarks!D$9,1,IF(D602&lt;Benchmarks!E$9,2,IF(D602&lt;Benchmarks!F$9,3,IF(D602&lt;Benchmarks!G$9,4,IF(D602&lt;Benchmarks!H$9,5,6))))))</f>
        <v>3</v>
      </c>
      <c r="F602" s="33">
        <v>0.50364963500000004</v>
      </c>
      <c r="G602" s="31">
        <f t="shared" si="63"/>
        <v>1.5109489050000002</v>
      </c>
      <c r="H602" s="31">
        <v>0.70099999999999996</v>
      </c>
      <c r="I602" s="32">
        <f>IF(H602&lt;Benchmarks!C$8,0,IF(H602&lt;Benchmarks!D$8,1,IF(H602&lt;Benchmarks!E$8,2,IF(H602&lt;Benchmarks!F$8,3,IF(H602&lt;Benchmarks!G$8,4,IF(H602&lt;Benchmarks!H$8,5,6))))))</f>
        <v>0</v>
      </c>
      <c r="J602" s="33">
        <v>1</v>
      </c>
      <c r="K602" s="31">
        <f t="shared" si="64"/>
        <v>0</v>
      </c>
      <c r="L602" s="31">
        <v>0.59</v>
      </c>
      <c r="M602" s="32">
        <f>IF(L602&lt;Benchmarks!C$7,0,IF(L602&lt;Benchmarks!D$7,1,IF(L602&lt;Benchmarks!E$7,2,IF(L602&lt;Benchmarks!F$7,3,IF(L602&lt;Benchmarks!G$7,4,IF(L602&lt;Benchmarks!H$7,5,6))))))</f>
        <v>5</v>
      </c>
      <c r="N602" s="33">
        <v>1</v>
      </c>
      <c r="O602" s="31">
        <f t="shared" si="65"/>
        <v>5</v>
      </c>
      <c r="P602" s="31">
        <v>3.806</v>
      </c>
      <c r="Q602" s="29">
        <f>IF(P602&lt;Benchmarks!C$5,0,IF(P602&lt;Benchmarks!D$5,1,IF(P602&lt;Benchmarks!E$5,2,IF(P602&lt;Benchmarks!F$5,3,IF(P602&lt;Benchmarks!G$5,4,IF(P602&lt;Benchmarks!H$5,5,6))))))</f>
        <v>1</v>
      </c>
      <c r="R602" s="33">
        <v>0.51094890510000002</v>
      </c>
      <c r="S602" s="31">
        <f t="shared" si="66"/>
        <v>0.51094890510000002</v>
      </c>
      <c r="T602" s="31">
        <v>3.52</v>
      </c>
      <c r="U602" s="29">
        <f>IF(T602&lt;Benchmarks!C$6,0,IF(T602&lt;Benchmarks!D$6,1,IF(T602&lt;Benchmarks!E$6,2,IF(T602&lt;Benchmarks!F$6,3,IF(T602&lt;Benchmarks!G$6,4,IF(T602&lt;Benchmarks!H$6,5,6))))))</f>
        <v>2</v>
      </c>
      <c r="V602" s="33">
        <v>0.20512820509999999</v>
      </c>
      <c r="W602" s="31">
        <f t="shared" si="67"/>
        <v>0.41025641019999998</v>
      </c>
      <c r="X602" s="31">
        <f t="shared" si="68"/>
        <v>7.4321542203000002</v>
      </c>
      <c r="Y602" s="29">
        <v>30</v>
      </c>
      <c r="Z602" s="33">
        <f t="shared" si="69"/>
        <v>0.24773847401000001</v>
      </c>
    </row>
    <row r="603" spans="1:26" x14ac:dyDescent="0.45">
      <c r="A603" s="28" t="s">
        <v>3264</v>
      </c>
      <c r="B603" s="27" t="s">
        <v>3265</v>
      </c>
      <c r="C603" s="27" t="s">
        <v>3266</v>
      </c>
      <c r="D603" s="31">
        <v>2.4279999999999999</v>
      </c>
      <c r="E603" s="32">
        <f>IF(D603&lt;Benchmarks!C$9,0,IF(D603&lt;Benchmarks!D$9,1,IF(D603&lt;Benchmarks!E$9,2,IF(D603&lt;Benchmarks!F$9,3,IF(D603&lt;Benchmarks!G$9,4,IF(D603&lt;Benchmarks!H$9,5,6))))))</f>
        <v>2</v>
      </c>
      <c r="F603" s="33">
        <v>0.91605839420000001</v>
      </c>
      <c r="G603" s="31">
        <f t="shared" si="63"/>
        <v>1.8321167884</v>
      </c>
      <c r="H603" s="31">
        <v>1.298</v>
      </c>
      <c r="I603" s="32">
        <f>IF(H603&lt;Benchmarks!C$8,0,IF(H603&lt;Benchmarks!D$8,1,IF(H603&lt;Benchmarks!E$8,2,IF(H603&lt;Benchmarks!F$8,3,IF(H603&lt;Benchmarks!G$8,4,IF(H603&lt;Benchmarks!H$8,5,6))))))</f>
        <v>5</v>
      </c>
      <c r="J603" s="33">
        <v>1</v>
      </c>
      <c r="K603" s="31">
        <f t="shared" si="64"/>
        <v>5</v>
      </c>
      <c r="L603" s="31">
        <v>0.23400000000000001</v>
      </c>
      <c r="M603" s="32">
        <f>IF(L603&lt;Benchmarks!C$7,0,IF(L603&lt;Benchmarks!D$7,1,IF(L603&lt;Benchmarks!E$7,2,IF(L603&lt;Benchmarks!F$7,3,IF(L603&lt;Benchmarks!G$7,4,IF(L603&lt;Benchmarks!H$7,5,6))))))</f>
        <v>0</v>
      </c>
      <c r="N603" s="33">
        <v>1</v>
      </c>
      <c r="O603" s="31">
        <f t="shared" si="65"/>
        <v>0</v>
      </c>
      <c r="P603" s="31">
        <v>3.96</v>
      </c>
      <c r="Q603" s="29">
        <f>IF(P603&lt;Benchmarks!C$5,0,IF(P603&lt;Benchmarks!D$5,1,IF(P603&lt;Benchmarks!E$5,2,IF(P603&lt;Benchmarks!F$5,3,IF(P603&lt;Benchmarks!G$5,4,IF(P603&lt;Benchmarks!H$5,5,6))))))</f>
        <v>2</v>
      </c>
      <c r="R603" s="33">
        <v>0.99270072990000002</v>
      </c>
      <c r="S603" s="31">
        <f t="shared" si="66"/>
        <v>1.9854014598</v>
      </c>
      <c r="T603" s="31">
        <v>3.5419999999999998</v>
      </c>
      <c r="U603" s="29">
        <f>IF(T603&lt;Benchmarks!C$6,0,IF(T603&lt;Benchmarks!D$6,1,IF(T603&lt;Benchmarks!E$6,2,IF(T603&lt;Benchmarks!F$6,3,IF(T603&lt;Benchmarks!G$6,4,IF(T603&lt;Benchmarks!H$6,5,6))))))</f>
        <v>2</v>
      </c>
      <c r="V603" s="33">
        <v>0.97435897439999997</v>
      </c>
      <c r="W603" s="31">
        <f t="shared" si="67"/>
        <v>1.9487179487999999</v>
      </c>
      <c r="X603" s="31">
        <f t="shared" si="68"/>
        <v>10.766236197000001</v>
      </c>
      <c r="Y603" s="29">
        <v>30</v>
      </c>
      <c r="Z603" s="33">
        <f t="shared" si="69"/>
        <v>0.35887453990000007</v>
      </c>
    </row>
    <row r="604" spans="1:26" x14ac:dyDescent="0.45">
      <c r="A604" s="28" t="s">
        <v>1103</v>
      </c>
      <c r="B604" s="27" t="s">
        <v>1104</v>
      </c>
      <c r="C604" s="27" t="s">
        <v>1105</v>
      </c>
      <c r="D604" s="31">
        <v>2.6539999999999999</v>
      </c>
      <c r="E604" s="32">
        <f>IF(D604&lt;Benchmarks!C$9,0,IF(D604&lt;Benchmarks!D$9,1,IF(D604&lt;Benchmarks!E$9,2,IF(D604&lt;Benchmarks!F$9,3,IF(D604&lt;Benchmarks!G$9,4,IF(D604&lt;Benchmarks!H$9,5,6))))))</f>
        <v>4</v>
      </c>
      <c r="F604" s="33">
        <v>0.87591240879999999</v>
      </c>
      <c r="G604" s="31">
        <f t="shared" si="63"/>
        <v>3.5036496351999999</v>
      </c>
      <c r="H604" s="31">
        <v>1.0349999999999999</v>
      </c>
      <c r="I604" s="32">
        <f>IF(H604&lt;Benchmarks!C$8,0,IF(H604&lt;Benchmarks!D$8,1,IF(H604&lt;Benchmarks!E$8,2,IF(H604&lt;Benchmarks!F$8,3,IF(H604&lt;Benchmarks!G$8,4,IF(H604&lt;Benchmarks!H$8,5,6))))))</f>
        <v>1</v>
      </c>
      <c r="J604" s="33">
        <v>1</v>
      </c>
      <c r="K604" s="31">
        <f t="shared" si="64"/>
        <v>1</v>
      </c>
      <c r="L604" s="31">
        <v>0.65400000000000003</v>
      </c>
      <c r="M604" s="32">
        <f>IF(L604&lt;Benchmarks!C$7,0,IF(L604&lt;Benchmarks!D$7,1,IF(L604&lt;Benchmarks!E$7,2,IF(L604&lt;Benchmarks!F$7,3,IF(L604&lt;Benchmarks!G$7,4,IF(L604&lt;Benchmarks!H$7,5,6))))))</f>
        <v>5</v>
      </c>
      <c r="N604" s="33">
        <v>1</v>
      </c>
      <c r="O604" s="31">
        <f t="shared" si="65"/>
        <v>5</v>
      </c>
      <c r="P604" s="31">
        <v>4.343</v>
      </c>
      <c r="Q604" s="29">
        <f>IF(P604&lt;Benchmarks!C$5,0,IF(P604&lt;Benchmarks!D$5,1,IF(P604&lt;Benchmarks!E$5,2,IF(P604&lt;Benchmarks!F$5,3,IF(P604&lt;Benchmarks!G$5,4,IF(P604&lt;Benchmarks!H$5,5,6))))))</f>
        <v>5</v>
      </c>
      <c r="R604" s="33">
        <v>0.92700729930000003</v>
      </c>
      <c r="S604" s="31">
        <f t="shared" si="66"/>
        <v>4.6350364964999997</v>
      </c>
      <c r="T604" s="31">
        <v>3.782</v>
      </c>
      <c r="U604" s="29">
        <f>IF(T604&lt;Benchmarks!C$6,0,IF(T604&lt;Benchmarks!D$6,1,IF(T604&lt;Benchmarks!E$6,2,IF(T604&lt;Benchmarks!F$6,3,IF(T604&lt;Benchmarks!G$6,4,IF(T604&lt;Benchmarks!H$6,5,6))))))</f>
        <v>4</v>
      </c>
      <c r="V604" s="33">
        <v>0.78205128209999997</v>
      </c>
      <c r="W604" s="31">
        <f t="shared" si="67"/>
        <v>3.1282051283999999</v>
      </c>
      <c r="X604" s="31">
        <f t="shared" si="68"/>
        <v>17.2668912601</v>
      </c>
      <c r="Y604" s="29">
        <v>30</v>
      </c>
      <c r="Z604" s="33">
        <f t="shared" si="69"/>
        <v>0.5755630420033333</v>
      </c>
    </row>
    <row r="605" spans="1:26" x14ac:dyDescent="0.45">
      <c r="A605" s="28" t="s">
        <v>2833</v>
      </c>
      <c r="B605" s="27" t="s">
        <v>2834</v>
      </c>
      <c r="C605" s="27" t="s">
        <v>2835</v>
      </c>
      <c r="D605" s="31">
        <v>1.748</v>
      </c>
      <c r="E605" s="32">
        <f>IF(D605&lt;Benchmarks!C$9,0,IF(D605&lt;Benchmarks!D$9,1,IF(D605&lt;Benchmarks!E$9,2,IF(D605&lt;Benchmarks!F$9,3,IF(D605&lt;Benchmarks!G$9,4,IF(D605&lt;Benchmarks!H$9,5,6))))))</f>
        <v>0</v>
      </c>
      <c r="F605" s="33">
        <v>7.2992700999999997E-3</v>
      </c>
      <c r="G605" s="31">
        <f t="shared" si="63"/>
        <v>0</v>
      </c>
      <c r="H605" s="31">
        <v>1.294</v>
      </c>
      <c r="I605" s="32">
        <f>IF(H605&lt;Benchmarks!C$8,0,IF(H605&lt;Benchmarks!D$8,1,IF(H605&lt;Benchmarks!E$8,2,IF(H605&lt;Benchmarks!F$8,3,IF(H605&lt;Benchmarks!G$8,4,IF(H605&lt;Benchmarks!H$8,5,6))))))</f>
        <v>5</v>
      </c>
      <c r="J605" s="33">
        <v>1</v>
      </c>
      <c r="K605" s="31">
        <f t="shared" si="64"/>
        <v>5</v>
      </c>
      <c r="L605" s="31">
        <v>0.373</v>
      </c>
      <c r="M605" s="32">
        <f>IF(L605&lt;Benchmarks!C$7,0,IF(L605&lt;Benchmarks!D$7,1,IF(L605&lt;Benchmarks!E$7,2,IF(L605&lt;Benchmarks!F$7,3,IF(L605&lt;Benchmarks!G$7,4,IF(L605&lt;Benchmarks!H$7,5,6))))))</f>
        <v>2</v>
      </c>
      <c r="N605" s="33">
        <v>1</v>
      </c>
      <c r="O605" s="31">
        <f t="shared" si="65"/>
        <v>2</v>
      </c>
      <c r="P605" s="31">
        <v>3.415</v>
      </c>
      <c r="Q605" s="29">
        <f>IF(P605&lt;Benchmarks!C$5,0,IF(P605&lt;Benchmarks!D$5,1,IF(P605&lt;Benchmarks!E$5,2,IF(P605&lt;Benchmarks!F$5,3,IF(P605&lt;Benchmarks!G$5,4,IF(P605&lt;Benchmarks!H$5,5,6))))))</f>
        <v>0</v>
      </c>
      <c r="R605" s="33">
        <v>0.95985401459999997</v>
      </c>
      <c r="S605" s="31">
        <f t="shared" si="66"/>
        <v>0</v>
      </c>
      <c r="T605" s="31">
        <v>3.2109999999999999</v>
      </c>
      <c r="U605" s="29">
        <f>IF(T605&lt;Benchmarks!C$6,0,IF(T605&lt;Benchmarks!D$6,1,IF(T605&lt;Benchmarks!E$6,2,IF(T605&lt;Benchmarks!F$6,3,IF(T605&lt;Benchmarks!G$6,4,IF(T605&lt;Benchmarks!H$6,5,6))))))</f>
        <v>0</v>
      </c>
      <c r="V605" s="33">
        <v>0.8846153846</v>
      </c>
      <c r="W605" s="31">
        <f t="shared" si="67"/>
        <v>0</v>
      </c>
      <c r="X605" s="31">
        <f t="shared" si="68"/>
        <v>7</v>
      </c>
      <c r="Y605" s="29">
        <v>30</v>
      </c>
      <c r="Z605" s="33">
        <f t="shared" si="69"/>
        <v>0.23333333333333334</v>
      </c>
    </row>
    <row r="606" spans="1:26" x14ac:dyDescent="0.45">
      <c r="A606" s="28" t="s">
        <v>569</v>
      </c>
      <c r="B606" s="27" t="s">
        <v>570</v>
      </c>
      <c r="C606" s="27" t="s">
        <v>571</v>
      </c>
      <c r="D606" s="31">
        <v>1.8779999999999999</v>
      </c>
      <c r="E606" s="32">
        <f>IF(D606&lt;Benchmarks!C$9,0,IF(D606&lt;Benchmarks!D$9,1,IF(D606&lt;Benchmarks!E$9,2,IF(D606&lt;Benchmarks!F$9,3,IF(D606&lt;Benchmarks!G$9,4,IF(D606&lt;Benchmarks!H$9,5,6))))))</f>
        <v>0</v>
      </c>
      <c r="F606" s="33">
        <v>3.649635E-3</v>
      </c>
      <c r="G606" s="31">
        <f t="shared" si="63"/>
        <v>0</v>
      </c>
      <c r="H606" s="31">
        <v>0.96</v>
      </c>
      <c r="I606" s="32">
        <f>IF(H606&lt;Benchmarks!C$8,0,IF(H606&lt;Benchmarks!D$8,1,IF(H606&lt;Benchmarks!E$8,2,IF(H606&lt;Benchmarks!F$8,3,IF(H606&lt;Benchmarks!G$8,4,IF(H606&lt;Benchmarks!H$8,5,6))))))</f>
        <v>0</v>
      </c>
      <c r="J606" s="33">
        <v>1</v>
      </c>
      <c r="K606" s="31">
        <f t="shared" si="64"/>
        <v>0</v>
      </c>
      <c r="L606" s="31">
        <v>0.47199999999999998</v>
      </c>
      <c r="M606" s="32">
        <f>IF(L606&lt;Benchmarks!C$7,0,IF(L606&lt;Benchmarks!D$7,1,IF(L606&lt;Benchmarks!E$7,2,IF(L606&lt;Benchmarks!F$7,3,IF(L606&lt;Benchmarks!G$7,4,IF(L606&lt;Benchmarks!H$7,5,6))))))</f>
        <v>4</v>
      </c>
      <c r="N606" s="33">
        <v>1</v>
      </c>
      <c r="O606" s="31">
        <f t="shared" si="65"/>
        <v>4</v>
      </c>
      <c r="P606" s="31">
        <v>3.31</v>
      </c>
      <c r="Q606" s="29">
        <f>IF(P606&lt;Benchmarks!C$5,0,IF(P606&lt;Benchmarks!D$5,1,IF(P606&lt;Benchmarks!E$5,2,IF(P606&lt;Benchmarks!F$5,3,IF(P606&lt;Benchmarks!G$5,4,IF(P606&lt;Benchmarks!H$5,5,6))))))</f>
        <v>0</v>
      </c>
      <c r="R606" s="33">
        <v>0.17153284669999999</v>
      </c>
      <c r="S606" s="31">
        <f t="shared" si="66"/>
        <v>0</v>
      </c>
      <c r="T606" s="31">
        <v>3.07</v>
      </c>
      <c r="U606" s="29">
        <f>IF(T606&lt;Benchmarks!C$6,0,IF(T606&lt;Benchmarks!D$6,1,IF(T606&lt;Benchmarks!E$6,2,IF(T606&lt;Benchmarks!F$6,3,IF(T606&lt;Benchmarks!G$6,4,IF(T606&lt;Benchmarks!H$6,5,6))))))</f>
        <v>0</v>
      </c>
      <c r="V606" s="33">
        <v>2.5641025599999999E-2</v>
      </c>
      <c r="W606" s="31">
        <f t="shared" si="67"/>
        <v>0</v>
      </c>
      <c r="X606" s="31">
        <f t="shared" si="68"/>
        <v>4</v>
      </c>
      <c r="Y606" s="29">
        <v>30</v>
      </c>
      <c r="Z606" s="33">
        <f t="shared" si="69"/>
        <v>0.13333333333333333</v>
      </c>
    </row>
    <row r="607" spans="1:26" x14ac:dyDescent="0.45">
      <c r="A607" s="28" t="s">
        <v>634</v>
      </c>
      <c r="B607" s="27" t="s">
        <v>635</v>
      </c>
      <c r="C607" s="27" t="s">
        <v>636</v>
      </c>
      <c r="D607" s="31">
        <v>2.2989999999999999</v>
      </c>
      <c r="E607" s="32">
        <f>IF(D607&lt;Benchmarks!C$9,0,IF(D607&lt;Benchmarks!D$9,1,IF(D607&lt;Benchmarks!E$9,2,IF(D607&lt;Benchmarks!F$9,3,IF(D607&lt;Benchmarks!G$9,4,IF(D607&lt;Benchmarks!H$9,5,6))))))</f>
        <v>1</v>
      </c>
      <c r="F607" s="33">
        <v>0.79197080289999999</v>
      </c>
      <c r="G607" s="31">
        <f t="shared" si="63"/>
        <v>0.79197080289999999</v>
      </c>
      <c r="H607" s="31">
        <v>1.1970000000000001</v>
      </c>
      <c r="I607" s="32">
        <f>IF(H607&lt;Benchmarks!C$8,0,IF(H607&lt;Benchmarks!D$8,1,IF(H607&lt;Benchmarks!E$8,2,IF(H607&lt;Benchmarks!F$8,3,IF(H607&lt;Benchmarks!G$8,4,IF(H607&lt;Benchmarks!H$8,5,6))))))</f>
        <v>4</v>
      </c>
      <c r="J607" s="33">
        <v>1</v>
      </c>
      <c r="K607" s="31">
        <f t="shared" si="64"/>
        <v>4</v>
      </c>
      <c r="L607" s="31">
        <v>0.59099999999999997</v>
      </c>
      <c r="M607" s="32">
        <f>IF(L607&lt;Benchmarks!C$7,0,IF(L607&lt;Benchmarks!D$7,1,IF(L607&lt;Benchmarks!E$7,2,IF(L607&lt;Benchmarks!F$7,3,IF(L607&lt;Benchmarks!G$7,4,IF(L607&lt;Benchmarks!H$7,5,6))))))</f>
        <v>5</v>
      </c>
      <c r="N607" s="33">
        <v>1</v>
      </c>
      <c r="O607" s="31">
        <f t="shared" si="65"/>
        <v>5</v>
      </c>
      <c r="P607" s="31">
        <v>4.0869999999999997</v>
      </c>
      <c r="Q607" s="29">
        <f>IF(P607&lt;Benchmarks!C$5,0,IF(P607&lt;Benchmarks!D$5,1,IF(P607&lt;Benchmarks!E$5,2,IF(P607&lt;Benchmarks!F$5,3,IF(P607&lt;Benchmarks!G$5,4,IF(P607&lt;Benchmarks!H$5,5,6))))))</f>
        <v>3</v>
      </c>
      <c r="R607" s="33">
        <v>0.94890510949999995</v>
      </c>
      <c r="S607" s="31">
        <f t="shared" si="66"/>
        <v>2.8467153284999998</v>
      </c>
      <c r="T607" s="31">
        <v>3.4540000000000002</v>
      </c>
      <c r="U607" s="29">
        <f>IF(T607&lt;Benchmarks!C$6,0,IF(T607&lt;Benchmarks!D$6,1,IF(T607&lt;Benchmarks!E$6,2,IF(T607&lt;Benchmarks!F$6,3,IF(T607&lt;Benchmarks!G$6,4,IF(T607&lt;Benchmarks!H$6,5,6))))))</f>
        <v>2</v>
      </c>
      <c r="V607" s="33">
        <v>0.82051282049999996</v>
      </c>
      <c r="W607" s="31">
        <f t="shared" si="67"/>
        <v>1.6410256409999999</v>
      </c>
      <c r="X607" s="31">
        <f t="shared" si="68"/>
        <v>14.279711772399999</v>
      </c>
      <c r="Y607" s="29">
        <v>30</v>
      </c>
      <c r="Z607" s="33">
        <f t="shared" si="69"/>
        <v>0.4759903924133333</v>
      </c>
    </row>
    <row r="608" spans="1:26" x14ac:dyDescent="0.45">
      <c r="A608" s="28" t="s">
        <v>3777</v>
      </c>
      <c r="B608" s="27" t="s">
        <v>3778</v>
      </c>
      <c r="C608" s="27" t="s">
        <v>3779</v>
      </c>
      <c r="D608" s="31">
        <v>3.1560000000000001</v>
      </c>
      <c r="E608" s="32">
        <f>IF(D608&lt;Benchmarks!C$9,0,IF(D608&lt;Benchmarks!D$9,1,IF(D608&lt;Benchmarks!E$9,2,IF(D608&lt;Benchmarks!F$9,3,IF(D608&lt;Benchmarks!G$9,4,IF(D608&lt;Benchmarks!H$9,5,6))))))</f>
        <v>6</v>
      </c>
      <c r="F608" s="33">
        <v>1</v>
      </c>
      <c r="G608" s="31">
        <f t="shared" si="63"/>
        <v>6</v>
      </c>
      <c r="H608" s="31">
        <v>0.81699999999999995</v>
      </c>
      <c r="I608" s="32">
        <f>IF(H608&lt;Benchmarks!C$8,0,IF(H608&lt;Benchmarks!D$8,1,IF(H608&lt;Benchmarks!E$8,2,IF(H608&lt;Benchmarks!F$8,3,IF(H608&lt;Benchmarks!G$8,4,IF(H608&lt;Benchmarks!H$8,5,6))))))</f>
        <v>0</v>
      </c>
      <c r="J608" s="33">
        <v>1</v>
      </c>
      <c r="K608" s="31">
        <f t="shared" si="64"/>
        <v>0</v>
      </c>
      <c r="L608" s="31">
        <v>0.84899999999999998</v>
      </c>
      <c r="M608" s="32">
        <f>IF(L608&lt;Benchmarks!C$7,0,IF(L608&lt;Benchmarks!D$7,1,IF(L608&lt;Benchmarks!E$7,2,IF(L608&lt;Benchmarks!F$7,3,IF(L608&lt;Benchmarks!G$7,4,IF(L608&lt;Benchmarks!H$7,5,6))))))</f>
        <v>6</v>
      </c>
      <c r="N608" s="33">
        <v>1</v>
      </c>
      <c r="O608" s="31">
        <f t="shared" si="65"/>
        <v>6</v>
      </c>
      <c r="P608" s="31">
        <v>4.8220000000000001</v>
      </c>
      <c r="Q608" s="29">
        <f>IF(P608&lt;Benchmarks!C$5,0,IF(P608&lt;Benchmarks!D$5,1,IF(P608&lt;Benchmarks!E$5,2,IF(P608&lt;Benchmarks!F$5,3,IF(P608&lt;Benchmarks!G$5,4,IF(P608&lt;Benchmarks!H$5,5,6))))))</f>
        <v>5</v>
      </c>
      <c r="R608" s="33">
        <v>1</v>
      </c>
      <c r="S608" s="31">
        <f t="shared" si="66"/>
        <v>5</v>
      </c>
      <c r="T608" s="31">
        <v>4.5460000000000003</v>
      </c>
      <c r="U608" s="29">
        <f>IF(T608&lt;Benchmarks!C$6,0,IF(T608&lt;Benchmarks!D$6,1,IF(T608&lt;Benchmarks!E$6,2,IF(T608&lt;Benchmarks!F$6,3,IF(T608&lt;Benchmarks!G$6,4,IF(T608&lt;Benchmarks!H$6,5,6))))))</f>
        <v>6</v>
      </c>
      <c r="V608" s="33">
        <v>1</v>
      </c>
      <c r="W608" s="31">
        <f t="shared" si="67"/>
        <v>6</v>
      </c>
      <c r="X608" s="31">
        <f t="shared" si="68"/>
        <v>23</v>
      </c>
      <c r="Y608" s="29">
        <v>30</v>
      </c>
      <c r="Z608" s="33">
        <f t="shared" si="69"/>
        <v>0.76666666666666672</v>
      </c>
    </row>
    <row r="609" spans="1:26" x14ac:dyDescent="0.45">
      <c r="A609" s="28" t="s">
        <v>5275</v>
      </c>
      <c r="B609" s="27" t="s">
        <v>5276</v>
      </c>
      <c r="C609" s="27" t="s">
        <v>5277</v>
      </c>
      <c r="D609" s="31">
        <v>3.0289999999999999</v>
      </c>
      <c r="E609" s="32">
        <f>IF(D609&lt;Benchmarks!C$9,0,IF(D609&lt;Benchmarks!D$9,1,IF(D609&lt;Benchmarks!E$9,2,IF(D609&lt;Benchmarks!F$9,3,IF(D609&lt;Benchmarks!G$9,4,IF(D609&lt;Benchmarks!H$9,5,6))))))</f>
        <v>5</v>
      </c>
      <c r="F609" s="33">
        <v>0.99635036499999996</v>
      </c>
      <c r="G609" s="31">
        <f t="shared" si="63"/>
        <v>4.9817518249999999</v>
      </c>
      <c r="H609" s="31">
        <v>1.2190000000000001</v>
      </c>
      <c r="I609" s="32">
        <f>IF(H609&lt;Benchmarks!C$8,0,IF(H609&lt;Benchmarks!D$8,1,IF(H609&lt;Benchmarks!E$8,2,IF(H609&lt;Benchmarks!F$8,3,IF(H609&lt;Benchmarks!G$8,4,IF(H609&lt;Benchmarks!H$8,5,6))))))</f>
        <v>4</v>
      </c>
      <c r="J609" s="33">
        <v>1</v>
      </c>
      <c r="K609" s="31">
        <f t="shared" si="64"/>
        <v>4</v>
      </c>
      <c r="L609" s="31">
        <v>0.44600000000000001</v>
      </c>
      <c r="M609" s="32">
        <f>IF(L609&lt;Benchmarks!C$7,0,IF(L609&lt;Benchmarks!D$7,1,IF(L609&lt;Benchmarks!E$7,2,IF(L609&lt;Benchmarks!F$7,3,IF(L609&lt;Benchmarks!G$7,4,IF(L609&lt;Benchmarks!H$7,5,6))))))</f>
        <v>3</v>
      </c>
      <c r="N609" s="33">
        <v>1</v>
      </c>
      <c r="O609" s="31">
        <f t="shared" si="65"/>
        <v>3</v>
      </c>
      <c r="P609" s="31">
        <v>4.6929999999999996</v>
      </c>
      <c r="Q609" s="29">
        <f>IF(P609&lt;Benchmarks!C$5,0,IF(P609&lt;Benchmarks!D$5,1,IF(P609&lt;Benchmarks!E$5,2,IF(P609&lt;Benchmarks!F$5,3,IF(P609&lt;Benchmarks!G$5,4,IF(P609&lt;Benchmarks!H$5,5,6))))))</f>
        <v>5</v>
      </c>
      <c r="R609" s="33">
        <v>1</v>
      </c>
      <c r="S609" s="31">
        <f t="shared" si="66"/>
        <v>5</v>
      </c>
      <c r="T609" s="31">
        <v>4.2610000000000001</v>
      </c>
      <c r="U609" s="29">
        <f>IF(T609&lt;Benchmarks!C$6,0,IF(T609&lt;Benchmarks!D$6,1,IF(T609&lt;Benchmarks!E$6,2,IF(T609&lt;Benchmarks!F$6,3,IF(T609&lt;Benchmarks!G$6,4,IF(T609&lt;Benchmarks!H$6,5,6))))))</f>
        <v>5</v>
      </c>
      <c r="V609" s="33">
        <v>1</v>
      </c>
      <c r="W609" s="31">
        <f t="shared" si="67"/>
        <v>5</v>
      </c>
      <c r="X609" s="31">
        <f t="shared" si="68"/>
        <v>21.981751825</v>
      </c>
      <c r="Y609" s="29">
        <v>30</v>
      </c>
      <c r="Z609" s="33">
        <f t="shared" si="69"/>
        <v>0.73272506083333333</v>
      </c>
    </row>
    <row r="610" spans="1:26" x14ac:dyDescent="0.45">
      <c r="A610" s="28" t="s">
        <v>1298</v>
      </c>
      <c r="B610" s="27" t="s">
        <v>1299</v>
      </c>
      <c r="C610" s="27" t="s">
        <v>1300</v>
      </c>
      <c r="D610" s="31">
        <v>2.0920000000000001</v>
      </c>
      <c r="E610" s="32">
        <f>IF(D610&lt;Benchmarks!C$9,0,IF(D610&lt;Benchmarks!D$9,1,IF(D610&lt;Benchmarks!E$9,2,IF(D610&lt;Benchmarks!F$9,3,IF(D610&lt;Benchmarks!G$9,4,IF(D610&lt;Benchmarks!H$9,5,6))))))</f>
        <v>0</v>
      </c>
      <c r="F610" s="33">
        <v>0.32481751819999999</v>
      </c>
      <c r="G610" s="31">
        <f t="shared" si="63"/>
        <v>0</v>
      </c>
      <c r="H610" s="31">
        <v>1.1160000000000001</v>
      </c>
      <c r="I610" s="32">
        <f>IF(H610&lt;Benchmarks!C$8,0,IF(H610&lt;Benchmarks!D$8,1,IF(H610&lt;Benchmarks!E$8,2,IF(H610&lt;Benchmarks!F$8,3,IF(H610&lt;Benchmarks!G$8,4,IF(H610&lt;Benchmarks!H$8,5,6))))))</f>
        <v>3</v>
      </c>
      <c r="J610" s="33">
        <v>1</v>
      </c>
      <c r="K610" s="31">
        <f t="shared" si="64"/>
        <v>3</v>
      </c>
      <c r="L610" s="31">
        <v>0.125</v>
      </c>
      <c r="M610" s="32">
        <f>IF(L610&lt;Benchmarks!C$7,0,IF(L610&lt;Benchmarks!D$7,1,IF(L610&lt;Benchmarks!E$7,2,IF(L610&lt;Benchmarks!F$7,3,IF(L610&lt;Benchmarks!G$7,4,IF(L610&lt;Benchmarks!H$7,5,6))))))</f>
        <v>0</v>
      </c>
      <c r="N610" s="33">
        <v>1</v>
      </c>
      <c r="O610" s="31">
        <f t="shared" si="65"/>
        <v>0</v>
      </c>
      <c r="P610" s="31">
        <v>3.3330000000000002</v>
      </c>
      <c r="Q610" s="29">
        <f>IF(P610&lt;Benchmarks!C$5,0,IF(P610&lt;Benchmarks!D$5,1,IF(P610&lt;Benchmarks!E$5,2,IF(P610&lt;Benchmarks!F$5,3,IF(P610&lt;Benchmarks!G$5,4,IF(P610&lt;Benchmarks!H$5,5,6))))))</f>
        <v>0</v>
      </c>
      <c r="R610" s="33">
        <v>0.73357664229999997</v>
      </c>
      <c r="S610" s="31">
        <f t="shared" si="66"/>
        <v>0</v>
      </c>
      <c r="T610" s="31">
        <v>3.0339999999999998</v>
      </c>
      <c r="U610" s="29">
        <f>IF(T610&lt;Benchmarks!C$6,0,IF(T610&lt;Benchmarks!D$6,1,IF(T610&lt;Benchmarks!E$6,2,IF(T610&lt;Benchmarks!F$6,3,IF(T610&lt;Benchmarks!G$6,4,IF(T610&lt;Benchmarks!H$6,5,6))))))</f>
        <v>0</v>
      </c>
      <c r="V610" s="33">
        <v>0.2692307692</v>
      </c>
      <c r="W610" s="31">
        <f t="shared" si="67"/>
        <v>0</v>
      </c>
      <c r="X610" s="31">
        <f t="shared" si="68"/>
        <v>3</v>
      </c>
      <c r="Y610" s="29">
        <v>30</v>
      </c>
      <c r="Z610" s="33">
        <f t="shared" si="69"/>
        <v>0.1</v>
      </c>
    </row>
    <row r="611" spans="1:26" x14ac:dyDescent="0.45">
      <c r="A611" s="28" t="s">
        <v>2838</v>
      </c>
      <c r="B611" s="27" t="s">
        <v>2839</v>
      </c>
      <c r="C611" s="27" t="s">
        <v>2840</v>
      </c>
      <c r="D611" s="31">
        <v>2.609</v>
      </c>
      <c r="E611" s="32">
        <f>IF(D611&lt;Benchmarks!C$9,0,IF(D611&lt;Benchmarks!D$9,1,IF(D611&lt;Benchmarks!E$9,2,IF(D611&lt;Benchmarks!F$9,3,IF(D611&lt;Benchmarks!G$9,4,IF(D611&lt;Benchmarks!H$9,5,6))))))</f>
        <v>4</v>
      </c>
      <c r="F611" s="33">
        <v>0.73722627740000002</v>
      </c>
      <c r="G611" s="31">
        <f t="shared" si="63"/>
        <v>2.9489051096000001</v>
      </c>
      <c r="H611" s="31">
        <v>1.2869999999999999</v>
      </c>
      <c r="I611" s="32">
        <f>IF(H611&lt;Benchmarks!C$8,0,IF(H611&lt;Benchmarks!D$8,1,IF(H611&lt;Benchmarks!E$8,2,IF(H611&lt;Benchmarks!F$8,3,IF(H611&lt;Benchmarks!G$8,4,IF(H611&lt;Benchmarks!H$8,5,6))))))</f>
        <v>5</v>
      </c>
      <c r="J611" s="33">
        <v>1</v>
      </c>
      <c r="K611" s="31">
        <f t="shared" si="64"/>
        <v>5</v>
      </c>
      <c r="L611" s="31">
        <v>0.27100000000000002</v>
      </c>
      <c r="M611" s="32">
        <f>IF(L611&lt;Benchmarks!C$7,0,IF(L611&lt;Benchmarks!D$7,1,IF(L611&lt;Benchmarks!E$7,2,IF(L611&lt;Benchmarks!F$7,3,IF(L611&lt;Benchmarks!G$7,4,IF(L611&lt;Benchmarks!H$7,5,6))))))</f>
        <v>0</v>
      </c>
      <c r="N611" s="33">
        <v>1</v>
      </c>
      <c r="O611" s="31">
        <f t="shared" si="65"/>
        <v>0</v>
      </c>
      <c r="P611" s="31">
        <v>4.1669999999999998</v>
      </c>
      <c r="Q611" s="29">
        <f>IF(P611&lt;Benchmarks!C$5,0,IF(P611&lt;Benchmarks!D$5,1,IF(P611&lt;Benchmarks!E$5,2,IF(P611&lt;Benchmarks!F$5,3,IF(P611&lt;Benchmarks!G$5,4,IF(P611&lt;Benchmarks!H$5,5,6))))))</f>
        <v>4</v>
      </c>
      <c r="R611" s="33">
        <v>0.85401459850000006</v>
      </c>
      <c r="S611" s="31">
        <f t="shared" si="66"/>
        <v>3.4160583940000002</v>
      </c>
      <c r="T611" s="31">
        <v>3.6150000000000002</v>
      </c>
      <c r="U611" s="29">
        <f>IF(T611&lt;Benchmarks!C$6,0,IF(T611&lt;Benchmarks!D$6,1,IF(T611&lt;Benchmarks!E$6,2,IF(T611&lt;Benchmarks!F$6,3,IF(T611&lt;Benchmarks!G$6,4,IF(T611&lt;Benchmarks!H$6,5,6))))))</f>
        <v>3</v>
      </c>
      <c r="V611" s="33">
        <v>0.62820512819999996</v>
      </c>
      <c r="W611" s="31">
        <f t="shared" si="67"/>
        <v>1.8846153846</v>
      </c>
      <c r="X611" s="31">
        <f t="shared" si="68"/>
        <v>13.2495788882</v>
      </c>
      <c r="Y611" s="29">
        <v>30</v>
      </c>
      <c r="Z611" s="33">
        <f t="shared" si="69"/>
        <v>0.44165262960666668</v>
      </c>
    </row>
    <row r="612" spans="1:26" x14ac:dyDescent="0.45">
      <c r="A612" s="28" t="s">
        <v>3516</v>
      </c>
      <c r="B612" s="27" t="s">
        <v>3517</v>
      </c>
      <c r="C612" s="27" t="s">
        <v>3518</v>
      </c>
      <c r="D612" s="31">
        <v>2.625</v>
      </c>
      <c r="E612" s="32">
        <f>IF(D612&lt;Benchmarks!C$9,0,IF(D612&lt;Benchmarks!D$9,1,IF(D612&lt;Benchmarks!E$9,2,IF(D612&lt;Benchmarks!F$9,3,IF(D612&lt;Benchmarks!G$9,4,IF(D612&lt;Benchmarks!H$9,5,6))))))</f>
        <v>4</v>
      </c>
      <c r="F612" s="33">
        <v>0.89781021900000002</v>
      </c>
      <c r="G612" s="31">
        <f t="shared" si="63"/>
        <v>3.5912408760000001</v>
      </c>
      <c r="H612" s="31">
        <v>1.1679999999999999</v>
      </c>
      <c r="I612" s="32">
        <f>IF(H612&lt;Benchmarks!C$8,0,IF(H612&lt;Benchmarks!D$8,1,IF(H612&lt;Benchmarks!E$8,2,IF(H612&lt;Benchmarks!F$8,3,IF(H612&lt;Benchmarks!G$8,4,IF(H612&lt;Benchmarks!H$8,5,6))))))</f>
        <v>4</v>
      </c>
      <c r="J612" s="33">
        <v>1</v>
      </c>
      <c r="K612" s="31">
        <f t="shared" si="64"/>
        <v>4</v>
      </c>
      <c r="L612" s="31">
        <v>0.28999999999999998</v>
      </c>
      <c r="M612" s="32">
        <f>IF(L612&lt;Benchmarks!C$7,0,IF(L612&lt;Benchmarks!D$7,1,IF(L612&lt;Benchmarks!E$7,2,IF(L612&lt;Benchmarks!F$7,3,IF(L612&lt;Benchmarks!G$7,4,IF(L612&lt;Benchmarks!H$7,5,6))))))</f>
        <v>0</v>
      </c>
      <c r="N612" s="33">
        <v>1</v>
      </c>
      <c r="O612" s="31">
        <f t="shared" si="65"/>
        <v>0</v>
      </c>
      <c r="P612" s="31">
        <v>4.0839999999999996</v>
      </c>
      <c r="Q612" s="29">
        <f>IF(P612&lt;Benchmarks!C$5,0,IF(P612&lt;Benchmarks!D$5,1,IF(P612&lt;Benchmarks!E$5,2,IF(P612&lt;Benchmarks!F$5,3,IF(P612&lt;Benchmarks!G$5,4,IF(P612&lt;Benchmarks!H$5,5,6))))))</f>
        <v>3</v>
      </c>
      <c r="R612" s="33">
        <v>0.95620437960000004</v>
      </c>
      <c r="S612" s="31">
        <f t="shared" si="66"/>
        <v>2.8686131388000002</v>
      </c>
      <c r="T612" s="31">
        <v>3.806</v>
      </c>
      <c r="U612" s="29">
        <f>IF(T612&lt;Benchmarks!C$6,0,IF(T612&lt;Benchmarks!D$6,1,IF(T612&lt;Benchmarks!E$6,2,IF(T612&lt;Benchmarks!F$6,3,IF(T612&lt;Benchmarks!G$6,4,IF(T612&lt;Benchmarks!H$6,5,6))))))</f>
        <v>4</v>
      </c>
      <c r="V612" s="33">
        <v>0.94871794870000004</v>
      </c>
      <c r="W612" s="31">
        <f t="shared" si="67"/>
        <v>3.7948717948000001</v>
      </c>
      <c r="X612" s="31">
        <f t="shared" si="68"/>
        <v>14.2547258096</v>
      </c>
      <c r="Y612" s="29">
        <v>30</v>
      </c>
      <c r="Z612" s="33">
        <f t="shared" si="69"/>
        <v>0.47515752698666669</v>
      </c>
    </row>
    <row r="613" spans="1:26" x14ac:dyDescent="0.45">
      <c r="A613" s="28" t="s">
        <v>3331</v>
      </c>
      <c r="B613" s="27" t="s">
        <v>3332</v>
      </c>
      <c r="C613" s="27" t="s">
        <v>3333</v>
      </c>
      <c r="D613" s="31">
        <v>2.1549999999999998</v>
      </c>
      <c r="E613" s="32">
        <f>IF(D613&lt;Benchmarks!C$9,0,IF(D613&lt;Benchmarks!D$9,1,IF(D613&lt;Benchmarks!E$9,2,IF(D613&lt;Benchmarks!F$9,3,IF(D613&lt;Benchmarks!G$9,4,IF(D613&lt;Benchmarks!H$9,5,6))))))</f>
        <v>0</v>
      </c>
      <c r="F613" s="33">
        <v>0.77737226280000005</v>
      </c>
      <c r="G613" s="31">
        <f t="shared" si="63"/>
        <v>0</v>
      </c>
      <c r="H613" s="31">
        <v>1.05</v>
      </c>
      <c r="I613" s="32">
        <f>IF(H613&lt;Benchmarks!C$8,0,IF(H613&lt;Benchmarks!D$8,1,IF(H613&lt;Benchmarks!E$8,2,IF(H613&lt;Benchmarks!F$8,3,IF(H613&lt;Benchmarks!G$8,4,IF(H613&lt;Benchmarks!H$8,5,6))))))</f>
        <v>2</v>
      </c>
      <c r="J613" s="33">
        <v>1</v>
      </c>
      <c r="K613" s="31">
        <f t="shared" si="64"/>
        <v>2</v>
      </c>
      <c r="L613" s="31">
        <v>0.35099999999999998</v>
      </c>
      <c r="M613" s="32">
        <f>IF(L613&lt;Benchmarks!C$7,0,IF(L613&lt;Benchmarks!D$7,1,IF(L613&lt;Benchmarks!E$7,2,IF(L613&lt;Benchmarks!F$7,3,IF(L613&lt;Benchmarks!G$7,4,IF(L613&lt;Benchmarks!H$7,5,6))))))</f>
        <v>1</v>
      </c>
      <c r="N613" s="33">
        <v>1</v>
      </c>
      <c r="O613" s="31">
        <f t="shared" si="65"/>
        <v>1</v>
      </c>
      <c r="P613" s="31">
        <v>3.5550000000000002</v>
      </c>
      <c r="Q613" s="29">
        <f>IF(P613&lt;Benchmarks!C$5,0,IF(P613&lt;Benchmarks!D$5,1,IF(P613&lt;Benchmarks!E$5,2,IF(P613&lt;Benchmarks!F$5,3,IF(P613&lt;Benchmarks!G$5,4,IF(P613&lt;Benchmarks!H$5,5,6))))))</f>
        <v>0</v>
      </c>
      <c r="R613" s="33">
        <v>0.86131386860000003</v>
      </c>
      <c r="S613" s="31">
        <f t="shared" si="66"/>
        <v>0</v>
      </c>
      <c r="T613" s="31">
        <v>3.1739999999999999</v>
      </c>
      <c r="U613" s="29">
        <f>IF(T613&lt;Benchmarks!C$6,0,IF(T613&lt;Benchmarks!D$6,1,IF(T613&lt;Benchmarks!E$6,2,IF(T613&lt;Benchmarks!F$6,3,IF(T613&lt;Benchmarks!G$6,4,IF(T613&lt;Benchmarks!H$6,5,6))))))</f>
        <v>0</v>
      </c>
      <c r="V613" s="33">
        <v>0.7307692308</v>
      </c>
      <c r="W613" s="31">
        <f t="shared" si="67"/>
        <v>0</v>
      </c>
      <c r="X613" s="31">
        <f t="shared" si="68"/>
        <v>3</v>
      </c>
      <c r="Y613" s="29">
        <v>30</v>
      </c>
      <c r="Z613" s="33">
        <f t="shared" si="69"/>
        <v>0.1</v>
      </c>
    </row>
    <row r="614" spans="1:26" x14ac:dyDescent="0.45">
      <c r="A614" s="28" t="s">
        <v>4137</v>
      </c>
      <c r="B614" s="27" t="s">
        <v>4138</v>
      </c>
      <c r="C614" s="27" t="s">
        <v>4139</v>
      </c>
      <c r="D614" s="31">
        <v>2.1520000000000001</v>
      </c>
      <c r="E614" s="32">
        <f>IF(D614&lt;Benchmarks!C$9,0,IF(D614&lt;Benchmarks!D$9,1,IF(D614&lt;Benchmarks!E$9,2,IF(D614&lt;Benchmarks!F$9,3,IF(D614&lt;Benchmarks!G$9,4,IF(D614&lt;Benchmarks!H$9,5,6))))))</f>
        <v>0</v>
      </c>
      <c r="F614" s="33">
        <v>0.7737226277</v>
      </c>
      <c r="G614" s="31">
        <f t="shared" si="63"/>
        <v>0</v>
      </c>
      <c r="H614" s="31">
        <v>0.89</v>
      </c>
      <c r="I614" s="32">
        <f>IF(H614&lt;Benchmarks!C$8,0,IF(H614&lt;Benchmarks!D$8,1,IF(H614&lt;Benchmarks!E$8,2,IF(H614&lt;Benchmarks!F$8,3,IF(H614&lt;Benchmarks!G$8,4,IF(H614&lt;Benchmarks!H$8,5,6))))))</f>
        <v>0</v>
      </c>
      <c r="J614" s="33">
        <v>1</v>
      </c>
      <c r="K614" s="31">
        <f t="shared" si="64"/>
        <v>0</v>
      </c>
      <c r="L614" s="31">
        <v>0.23300000000000001</v>
      </c>
      <c r="M614" s="32">
        <f>IF(L614&lt;Benchmarks!C$7,0,IF(L614&lt;Benchmarks!D$7,1,IF(L614&lt;Benchmarks!E$7,2,IF(L614&lt;Benchmarks!F$7,3,IF(L614&lt;Benchmarks!G$7,4,IF(L614&lt;Benchmarks!H$7,5,6))))))</f>
        <v>0</v>
      </c>
      <c r="N614" s="33">
        <v>1</v>
      </c>
      <c r="O614" s="31">
        <f t="shared" si="65"/>
        <v>0</v>
      </c>
      <c r="P614" s="31">
        <v>3.2749999999999999</v>
      </c>
      <c r="Q614" s="29">
        <f>IF(P614&lt;Benchmarks!C$5,0,IF(P614&lt;Benchmarks!D$5,1,IF(P614&lt;Benchmarks!E$5,2,IF(P614&lt;Benchmarks!F$5,3,IF(P614&lt;Benchmarks!G$5,4,IF(P614&lt;Benchmarks!H$5,5,6))))))</f>
        <v>0</v>
      </c>
      <c r="R614" s="33">
        <v>0.91240875909999997</v>
      </c>
      <c r="S614" s="31">
        <f t="shared" si="66"/>
        <v>0</v>
      </c>
      <c r="T614" s="31">
        <v>3.1030000000000002</v>
      </c>
      <c r="U614" s="29">
        <f>IF(T614&lt;Benchmarks!C$6,0,IF(T614&lt;Benchmarks!D$6,1,IF(T614&lt;Benchmarks!E$6,2,IF(T614&lt;Benchmarks!F$6,3,IF(T614&lt;Benchmarks!G$6,4,IF(T614&lt;Benchmarks!H$6,5,6))))))</f>
        <v>0</v>
      </c>
      <c r="V614" s="33">
        <v>0.71794871790000003</v>
      </c>
      <c r="W614" s="31">
        <f t="shared" si="67"/>
        <v>0</v>
      </c>
      <c r="X614" s="31">
        <f t="shared" si="68"/>
        <v>0</v>
      </c>
      <c r="Y614" s="29">
        <v>30</v>
      </c>
      <c r="Z614" s="33">
        <f t="shared" si="69"/>
        <v>0</v>
      </c>
    </row>
    <row r="615" spans="1:26" x14ac:dyDescent="0.45">
      <c r="A615" s="28" t="s">
        <v>2438</v>
      </c>
      <c r="B615" s="27" t="s">
        <v>2439</v>
      </c>
      <c r="C615" s="27" t="s">
        <v>2440</v>
      </c>
      <c r="D615" s="31">
        <v>2.2789999999999999</v>
      </c>
      <c r="E615" s="32">
        <f>IF(D615&lt;Benchmarks!C$9,0,IF(D615&lt;Benchmarks!D$9,1,IF(D615&lt;Benchmarks!E$9,2,IF(D615&lt;Benchmarks!F$9,3,IF(D615&lt;Benchmarks!G$9,4,IF(D615&lt;Benchmarks!H$9,5,6))))))</f>
        <v>1</v>
      </c>
      <c r="F615" s="33">
        <v>0.73357664229999997</v>
      </c>
      <c r="G615" s="31">
        <f t="shared" si="63"/>
        <v>0.73357664229999997</v>
      </c>
      <c r="H615" s="31">
        <v>0.94</v>
      </c>
      <c r="I615" s="32">
        <f>IF(H615&lt;Benchmarks!C$8,0,IF(H615&lt;Benchmarks!D$8,1,IF(H615&lt;Benchmarks!E$8,2,IF(H615&lt;Benchmarks!F$8,3,IF(H615&lt;Benchmarks!G$8,4,IF(H615&lt;Benchmarks!H$8,5,6))))))</f>
        <v>0</v>
      </c>
      <c r="J615" s="33">
        <v>1</v>
      </c>
      <c r="K615" s="31">
        <f t="shared" si="64"/>
        <v>0</v>
      </c>
      <c r="L615" s="31">
        <v>0.57399999999999995</v>
      </c>
      <c r="M615" s="32">
        <f>IF(L615&lt;Benchmarks!C$7,0,IF(L615&lt;Benchmarks!D$7,1,IF(L615&lt;Benchmarks!E$7,2,IF(L615&lt;Benchmarks!F$7,3,IF(L615&lt;Benchmarks!G$7,4,IF(L615&lt;Benchmarks!H$7,5,6))))))</f>
        <v>5</v>
      </c>
      <c r="N615" s="33">
        <v>1</v>
      </c>
      <c r="O615" s="31">
        <f t="shared" si="65"/>
        <v>5</v>
      </c>
      <c r="P615" s="31">
        <v>3.7930000000000001</v>
      </c>
      <c r="Q615" s="29">
        <f>IF(P615&lt;Benchmarks!C$5,0,IF(P615&lt;Benchmarks!D$5,1,IF(P615&lt;Benchmarks!E$5,2,IF(P615&lt;Benchmarks!F$5,3,IF(P615&lt;Benchmarks!G$5,4,IF(P615&lt;Benchmarks!H$5,5,6))))))</f>
        <v>1</v>
      </c>
      <c r="R615" s="33">
        <v>0.98905109489999998</v>
      </c>
      <c r="S615" s="31">
        <f t="shared" si="66"/>
        <v>0.98905109489999998</v>
      </c>
      <c r="T615" s="31">
        <v>3.468</v>
      </c>
      <c r="U615" s="29">
        <f>IF(T615&lt;Benchmarks!C$6,0,IF(T615&lt;Benchmarks!D$6,1,IF(T615&lt;Benchmarks!E$6,2,IF(T615&lt;Benchmarks!F$6,3,IF(T615&lt;Benchmarks!G$6,4,IF(T615&lt;Benchmarks!H$6,5,6))))))</f>
        <v>2</v>
      </c>
      <c r="V615" s="33">
        <v>1</v>
      </c>
      <c r="W615" s="31">
        <f t="shared" si="67"/>
        <v>2</v>
      </c>
      <c r="X615" s="31">
        <f t="shared" si="68"/>
        <v>8.7226277371999998</v>
      </c>
      <c r="Y615" s="29">
        <v>30</v>
      </c>
      <c r="Z615" s="33">
        <f t="shared" si="69"/>
        <v>0.29075425790666665</v>
      </c>
    </row>
    <row r="616" spans="1:26" x14ac:dyDescent="0.45">
      <c r="A616" s="28" t="s">
        <v>1453</v>
      </c>
      <c r="B616" s="27" t="s">
        <v>1454</v>
      </c>
      <c r="C616" s="27" t="s">
        <v>1455</v>
      </c>
      <c r="D616" s="31">
        <v>2.0920000000000001</v>
      </c>
      <c r="E616" s="32">
        <f>IF(D616&lt;Benchmarks!C$9,0,IF(D616&lt;Benchmarks!D$9,1,IF(D616&lt;Benchmarks!E$9,2,IF(D616&lt;Benchmarks!F$9,3,IF(D616&lt;Benchmarks!G$9,4,IF(D616&lt;Benchmarks!H$9,5,6))))))</f>
        <v>0</v>
      </c>
      <c r="F616" s="33">
        <v>0.41605839420000001</v>
      </c>
      <c r="G616" s="31">
        <f t="shared" si="63"/>
        <v>0</v>
      </c>
      <c r="H616" s="31">
        <v>1.0980000000000001</v>
      </c>
      <c r="I616" s="32">
        <f>IF(H616&lt;Benchmarks!C$8,0,IF(H616&lt;Benchmarks!D$8,1,IF(H616&lt;Benchmarks!E$8,2,IF(H616&lt;Benchmarks!F$8,3,IF(H616&lt;Benchmarks!G$8,4,IF(H616&lt;Benchmarks!H$8,5,6))))))</f>
        <v>2</v>
      </c>
      <c r="J616" s="33">
        <v>1</v>
      </c>
      <c r="K616" s="31">
        <f t="shared" si="64"/>
        <v>2</v>
      </c>
      <c r="L616" s="31">
        <v>0.29399999999999998</v>
      </c>
      <c r="M616" s="32">
        <f>IF(L616&lt;Benchmarks!C$7,0,IF(L616&lt;Benchmarks!D$7,1,IF(L616&lt;Benchmarks!E$7,2,IF(L616&lt;Benchmarks!F$7,3,IF(L616&lt;Benchmarks!G$7,4,IF(L616&lt;Benchmarks!H$7,5,6))))))</f>
        <v>0</v>
      </c>
      <c r="N616" s="33">
        <v>1</v>
      </c>
      <c r="O616" s="31">
        <f t="shared" si="65"/>
        <v>0</v>
      </c>
      <c r="P616" s="31">
        <v>3.484</v>
      </c>
      <c r="Q616" s="29">
        <f>IF(P616&lt;Benchmarks!C$5,0,IF(P616&lt;Benchmarks!D$5,1,IF(P616&lt;Benchmarks!E$5,2,IF(P616&lt;Benchmarks!F$5,3,IF(P616&lt;Benchmarks!G$5,4,IF(P616&lt;Benchmarks!H$5,5,6))))))</f>
        <v>0</v>
      </c>
      <c r="R616" s="33">
        <v>0.85766423359999999</v>
      </c>
      <c r="S616" s="31">
        <f t="shared" si="66"/>
        <v>0</v>
      </c>
      <c r="T616" s="31">
        <v>3.2320000000000002</v>
      </c>
      <c r="U616" s="29">
        <f>IF(T616&lt;Benchmarks!C$6,0,IF(T616&lt;Benchmarks!D$6,1,IF(T616&lt;Benchmarks!E$6,2,IF(T616&lt;Benchmarks!F$6,3,IF(T616&lt;Benchmarks!G$6,4,IF(T616&lt;Benchmarks!H$6,5,6))))))</f>
        <v>0</v>
      </c>
      <c r="V616" s="33">
        <v>0.74358974359999996</v>
      </c>
      <c r="W616" s="31">
        <f t="shared" si="67"/>
        <v>0</v>
      </c>
      <c r="X616" s="31">
        <f t="shared" si="68"/>
        <v>2</v>
      </c>
      <c r="Y616" s="29">
        <v>30</v>
      </c>
      <c r="Z616" s="33">
        <f t="shared" si="69"/>
        <v>6.6666666666666666E-2</v>
      </c>
    </row>
    <row r="617" spans="1:26" x14ac:dyDescent="0.45">
      <c r="A617" s="28" t="s">
        <v>4797</v>
      </c>
      <c r="B617" s="27" t="s">
        <v>4798</v>
      </c>
      <c r="C617" s="27" t="s">
        <v>4799</v>
      </c>
      <c r="D617" s="31">
        <v>2.3250000000000002</v>
      </c>
      <c r="E617" s="32">
        <f>IF(D617&lt;Benchmarks!C$9,0,IF(D617&lt;Benchmarks!D$9,1,IF(D617&lt;Benchmarks!E$9,2,IF(D617&lt;Benchmarks!F$9,3,IF(D617&lt;Benchmarks!G$9,4,IF(D617&lt;Benchmarks!H$9,5,6))))))</f>
        <v>1</v>
      </c>
      <c r="F617" s="33">
        <v>0.91240875909999997</v>
      </c>
      <c r="G617" s="31">
        <f t="shared" si="63"/>
        <v>0.91240875909999997</v>
      </c>
      <c r="H617" s="31">
        <v>1.0229999999999999</v>
      </c>
      <c r="I617" s="32">
        <f>IF(H617&lt;Benchmarks!C$8,0,IF(H617&lt;Benchmarks!D$8,1,IF(H617&lt;Benchmarks!E$8,2,IF(H617&lt;Benchmarks!F$8,3,IF(H617&lt;Benchmarks!G$8,4,IF(H617&lt;Benchmarks!H$8,5,6))))))</f>
        <v>1</v>
      </c>
      <c r="J617" s="33">
        <v>1</v>
      </c>
      <c r="K617" s="31">
        <f t="shared" si="64"/>
        <v>1</v>
      </c>
      <c r="L617" s="31">
        <v>0.42299999999999999</v>
      </c>
      <c r="M617" s="32">
        <f>IF(L617&lt;Benchmarks!C$7,0,IF(L617&lt;Benchmarks!D$7,1,IF(L617&lt;Benchmarks!E$7,2,IF(L617&lt;Benchmarks!F$7,3,IF(L617&lt;Benchmarks!G$7,4,IF(L617&lt;Benchmarks!H$7,5,6))))))</f>
        <v>3</v>
      </c>
      <c r="N617" s="33">
        <v>1</v>
      </c>
      <c r="O617" s="31">
        <f t="shared" si="65"/>
        <v>3</v>
      </c>
      <c r="P617" s="31">
        <v>3.77</v>
      </c>
      <c r="Q617" s="29">
        <f>IF(P617&lt;Benchmarks!C$5,0,IF(P617&lt;Benchmarks!D$5,1,IF(P617&lt;Benchmarks!E$5,2,IF(P617&lt;Benchmarks!F$5,3,IF(P617&lt;Benchmarks!G$5,4,IF(P617&lt;Benchmarks!H$5,5,6))))))</f>
        <v>1</v>
      </c>
      <c r="R617" s="33">
        <v>0.97810218979999997</v>
      </c>
      <c r="S617" s="31">
        <f t="shared" si="66"/>
        <v>0.97810218979999997</v>
      </c>
      <c r="T617" s="31">
        <v>3.403</v>
      </c>
      <c r="U617" s="29">
        <f>IF(T617&lt;Benchmarks!C$6,0,IF(T617&lt;Benchmarks!D$6,1,IF(T617&lt;Benchmarks!E$6,2,IF(T617&lt;Benchmarks!F$6,3,IF(T617&lt;Benchmarks!G$6,4,IF(T617&lt;Benchmarks!H$6,5,6))))))</f>
        <v>1</v>
      </c>
      <c r="V617" s="33">
        <v>0.93589743589999996</v>
      </c>
      <c r="W617" s="31">
        <f t="shared" si="67"/>
        <v>0.93589743589999996</v>
      </c>
      <c r="X617" s="31">
        <f t="shared" si="68"/>
        <v>6.8264083847999997</v>
      </c>
      <c r="Y617" s="29">
        <v>30</v>
      </c>
      <c r="Z617" s="33">
        <f t="shared" si="69"/>
        <v>0.22754694615999999</v>
      </c>
    </row>
    <row r="618" spans="1:26" x14ac:dyDescent="0.45">
      <c r="A618" s="28" t="s">
        <v>2939</v>
      </c>
      <c r="B618" s="27" t="s">
        <v>2940</v>
      </c>
      <c r="C618" s="27" t="s">
        <v>2941</v>
      </c>
      <c r="D618" s="31">
        <v>2.0840000000000001</v>
      </c>
      <c r="E618" s="32">
        <f>IF(D618&lt;Benchmarks!C$9,0,IF(D618&lt;Benchmarks!D$9,1,IF(D618&lt;Benchmarks!E$9,2,IF(D618&lt;Benchmarks!F$9,3,IF(D618&lt;Benchmarks!G$9,4,IF(D618&lt;Benchmarks!H$9,5,6))))))</f>
        <v>0</v>
      </c>
      <c r="F618" s="33">
        <v>0.47080291969999999</v>
      </c>
      <c r="G618" s="31">
        <f t="shared" si="63"/>
        <v>0</v>
      </c>
      <c r="H618" s="31">
        <v>1.014</v>
      </c>
      <c r="I618" s="32">
        <f>IF(H618&lt;Benchmarks!C$8,0,IF(H618&lt;Benchmarks!D$8,1,IF(H618&lt;Benchmarks!E$8,2,IF(H618&lt;Benchmarks!F$8,3,IF(H618&lt;Benchmarks!G$8,4,IF(H618&lt;Benchmarks!H$8,5,6))))))</f>
        <v>1</v>
      </c>
      <c r="J618" s="33">
        <v>1</v>
      </c>
      <c r="K618" s="31">
        <f t="shared" si="64"/>
        <v>1</v>
      </c>
      <c r="L618" s="31">
        <v>0.32200000000000001</v>
      </c>
      <c r="M618" s="32">
        <f>IF(L618&lt;Benchmarks!C$7,0,IF(L618&lt;Benchmarks!D$7,1,IF(L618&lt;Benchmarks!E$7,2,IF(L618&lt;Benchmarks!F$7,3,IF(L618&lt;Benchmarks!G$7,4,IF(L618&lt;Benchmarks!H$7,5,6))))))</f>
        <v>1</v>
      </c>
      <c r="N618" s="33">
        <v>1</v>
      </c>
      <c r="O618" s="31">
        <f t="shared" si="65"/>
        <v>1</v>
      </c>
      <c r="P618" s="31">
        <v>3.42</v>
      </c>
      <c r="Q618" s="29">
        <f>IF(P618&lt;Benchmarks!C$5,0,IF(P618&lt;Benchmarks!D$5,1,IF(P618&lt;Benchmarks!E$5,2,IF(P618&lt;Benchmarks!F$5,3,IF(P618&lt;Benchmarks!G$5,4,IF(P618&lt;Benchmarks!H$5,5,6))))))</f>
        <v>0</v>
      </c>
      <c r="R618" s="33">
        <v>0.82846715329999998</v>
      </c>
      <c r="S618" s="31">
        <f t="shared" si="66"/>
        <v>0</v>
      </c>
      <c r="T618" s="31">
        <v>3.1110000000000002</v>
      </c>
      <c r="U618" s="29">
        <f>IF(T618&lt;Benchmarks!C$6,0,IF(T618&lt;Benchmarks!D$6,1,IF(T618&lt;Benchmarks!E$6,2,IF(T618&lt;Benchmarks!F$6,3,IF(T618&lt;Benchmarks!G$6,4,IF(T618&lt;Benchmarks!H$6,5,6))))))</f>
        <v>0</v>
      </c>
      <c r="V618" s="33">
        <v>0.58974358969999996</v>
      </c>
      <c r="W618" s="31">
        <f t="shared" si="67"/>
        <v>0</v>
      </c>
      <c r="X618" s="31">
        <f t="shared" si="68"/>
        <v>2</v>
      </c>
      <c r="Y618" s="29">
        <v>30</v>
      </c>
      <c r="Z618" s="33">
        <f t="shared" si="69"/>
        <v>6.6666666666666666E-2</v>
      </c>
    </row>
    <row r="619" spans="1:26" x14ac:dyDescent="0.45">
      <c r="A619" s="28" t="s">
        <v>3184</v>
      </c>
      <c r="B619" s="27" t="s">
        <v>3185</v>
      </c>
      <c r="C619" s="27" t="s">
        <v>3186</v>
      </c>
      <c r="D619" s="31">
        <v>2.2050000000000001</v>
      </c>
      <c r="E619" s="32">
        <f>IF(D619&lt;Benchmarks!C$9,0,IF(D619&lt;Benchmarks!D$9,1,IF(D619&lt;Benchmarks!E$9,2,IF(D619&lt;Benchmarks!F$9,3,IF(D619&lt;Benchmarks!G$9,4,IF(D619&lt;Benchmarks!H$9,5,6))))))</f>
        <v>1</v>
      </c>
      <c r="F619" s="33">
        <v>7.6642335800000003E-2</v>
      </c>
      <c r="G619" s="31">
        <f t="shared" si="63"/>
        <v>7.6642335800000003E-2</v>
      </c>
      <c r="H619" s="31">
        <v>1.18</v>
      </c>
      <c r="I619" s="32">
        <f>IF(H619&lt;Benchmarks!C$8,0,IF(H619&lt;Benchmarks!D$8,1,IF(H619&lt;Benchmarks!E$8,2,IF(H619&lt;Benchmarks!F$8,3,IF(H619&lt;Benchmarks!G$8,4,IF(H619&lt;Benchmarks!H$8,5,6))))))</f>
        <v>4</v>
      </c>
      <c r="J619" s="33">
        <v>1</v>
      </c>
      <c r="K619" s="31">
        <f t="shared" si="64"/>
        <v>4</v>
      </c>
      <c r="L619" s="31">
        <v>0.42499999999999999</v>
      </c>
      <c r="M619" s="32">
        <f>IF(L619&lt;Benchmarks!C$7,0,IF(L619&lt;Benchmarks!D$7,1,IF(L619&lt;Benchmarks!E$7,2,IF(L619&lt;Benchmarks!F$7,3,IF(L619&lt;Benchmarks!G$7,4,IF(L619&lt;Benchmarks!H$7,5,6))))))</f>
        <v>3</v>
      </c>
      <c r="N619" s="33">
        <v>1</v>
      </c>
      <c r="O619" s="31">
        <f t="shared" si="65"/>
        <v>3</v>
      </c>
      <c r="P619" s="31">
        <v>3.81</v>
      </c>
      <c r="Q619" s="29">
        <f>IF(P619&lt;Benchmarks!C$5,0,IF(P619&lt;Benchmarks!D$5,1,IF(P619&lt;Benchmarks!E$5,2,IF(P619&lt;Benchmarks!F$5,3,IF(P619&lt;Benchmarks!G$5,4,IF(P619&lt;Benchmarks!H$5,5,6))))))</f>
        <v>2</v>
      </c>
      <c r="R619" s="33">
        <v>0.63138686129999999</v>
      </c>
      <c r="S619" s="31">
        <f t="shared" si="66"/>
        <v>1.2627737226</v>
      </c>
      <c r="T619" s="31">
        <v>3.4969999999999999</v>
      </c>
      <c r="U619" s="29">
        <f>IF(T619&lt;Benchmarks!C$6,0,IF(T619&lt;Benchmarks!D$6,1,IF(T619&lt;Benchmarks!E$6,2,IF(T619&lt;Benchmarks!F$6,3,IF(T619&lt;Benchmarks!G$6,4,IF(T619&lt;Benchmarks!H$6,5,6))))))</f>
        <v>2</v>
      </c>
      <c r="V619" s="33">
        <v>0.5</v>
      </c>
      <c r="W619" s="31">
        <f t="shared" si="67"/>
        <v>1</v>
      </c>
      <c r="X619" s="31">
        <f t="shared" si="68"/>
        <v>9.3394160584000012</v>
      </c>
      <c r="Y619" s="29">
        <v>30</v>
      </c>
      <c r="Z619" s="33">
        <f t="shared" si="69"/>
        <v>0.31131386861333338</v>
      </c>
    </row>
    <row r="620" spans="1:26" x14ac:dyDescent="0.45">
      <c r="A620" s="28" t="s">
        <v>1817</v>
      </c>
      <c r="B620" s="27" t="s">
        <v>1818</v>
      </c>
      <c r="C620" s="27" t="s">
        <v>1819</v>
      </c>
      <c r="D620" s="31">
        <v>2.169</v>
      </c>
      <c r="E620" s="32">
        <f>IF(D620&lt;Benchmarks!C$9,0,IF(D620&lt;Benchmarks!D$9,1,IF(D620&lt;Benchmarks!E$9,2,IF(D620&lt;Benchmarks!F$9,3,IF(D620&lt;Benchmarks!G$9,4,IF(D620&lt;Benchmarks!H$9,5,6))))))</f>
        <v>0</v>
      </c>
      <c r="F620" s="33">
        <v>0.6605839416</v>
      </c>
      <c r="G620" s="31">
        <f t="shared" si="63"/>
        <v>0</v>
      </c>
      <c r="H620" s="31">
        <v>1.004</v>
      </c>
      <c r="I620" s="32">
        <f>IF(H620&lt;Benchmarks!C$8,0,IF(H620&lt;Benchmarks!D$8,1,IF(H620&lt;Benchmarks!E$8,2,IF(H620&lt;Benchmarks!F$8,3,IF(H620&lt;Benchmarks!G$8,4,IF(H620&lt;Benchmarks!H$8,5,6))))))</f>
        <v>1</v>
      </c>
      <c r="J620" s="33">
        <v>1</v>
      </c>
      <c r="K620" s="31">
        <f t="shared" si="64"/>
        <v>1</v>
      </c>
      <c r="L620" s="31">
        <v>0.44900000000000001</v>
      </c>
      <c r="M620" s="32">
        <f>IF(L620&lt;Benchmarks!C$7,0,IF(L620&lt;Benchmarks!D$7,1,IF(L620&lt;Benchmarks!E$7,2,IF(L620&lt;Benchmarks!F$7,3,IF(L620&lt;Benchmarks!G$7,4,IF(L620&lt;Benchmarks!H$7,5,6))))))</f>
        <v>3</v>
      </c>
      <c r="N620" s="33">
        <v>1</v>
      </c>
      <c r="O620" s="31">
        <f t="shared" si="65"/>
        <v>3</v>
      </c>
      <c r="P620" s="31">
        <v>3.6219999999999999</v>
      </c>
      <c r="Q620" s="29">
        <f>IF(P620&lt;Benchmarks!C$5,0,IF(P620&lt;Benchmarks!D$5,1,IF(P620&lt;Benchmarks!E$5,2,IF(P620&lt;Benchmarks!F$5,3,IF(P620&lt;Benchmarks!G$5,4,IF(P620&lt;Benchmarks!H$5,5,6))))))</f>
        <v>0</v>
      </c>
      <c r="R620" s="33">
        <v>0.95620437960000004</v>
      </c>
      <c r="S620" s="31">
        <f t="shared" si="66"/>
        <v>0</v>
      </c>
      <c r="T620" s="31">
        <v>3.323</v>
      </c>
      <c r="U620" s="29">
        <f>IF(T620&lt;Benchmarks!C$6,0,IF(T620&lt;Benchmarks!D$6,1,IF(T620&lt;Benchmarks!E$6,2,IF(T620&lt;Benchmarks!F$6,3,IF(T620&lt;Benchmarks!G$6,4,IF(T620&lt;Benchmarks!H$6,5,6))))))</f>
        <v>1</v>
      </c>
      <c r="V620" s="33">
        <v>0.8846153846</v>
      </c>
      <c r="W620" s="31">
        <f t="shared" si="67"/>
        <v>0.8846153846</v>
      </c>
      <c r="X620" s="31">
        <f t="shared" si="68"/>
        <v>4.8846153846</v>
      </c>
      <c r="Y620" s="29">
        <v>30</v>
      </c>
      <c r="Z620" s="33">
        <f t="shared" si="69"/>
        <v>0.16282051282000001</v>
      </c>
    </row>
    <row r="621" spans="1:26" x14ac:dyDescent="0.45">
      <c r="A621" s="28" t="s">
        <v>1418</v>
      </c>
      <c r="B621" s="27" t="s">
        <v>1419</v>
      </c>
      <c r="C621" s="27" t="s">
        <v>1420</v>
      </c>
      <c r="D621" s="31">
        <v>2.1320000000000001</v>
      </c>
      <c r="E621" s="32">
        <f>IF(D621&lt;Benchmarks!C$9,0,IF(D621&lt;Benchmarks!D$9,1,IF(D621&lt;Benchmarks!E$9,2,IF(D621&lt;Benchmarks!F$9,3,IF(D621&lt;Benchmarks!G$9,4,IF(D621&lt;Benchmarks!H$9,5,6))))))</f>
        <v>0</v>
      </c>
      <c r="F621" s="33">
        <v>0.58394160579999999</v>
      </c>
      <c r="G621" s="31">
        <f t="shared" si="63"/>
        <v>0</v>
      </c>
      <c r="H621" s="31">
        <v>1.177</v>
      </c>
      <c r="I621" s="32">
        <f>IF(H621&lt;Benchmarks!C$8,0,IF(H621&lt;Benchmarks!D$8,1,IF(H621&lt;Benchmarks!E$8,2,IF(H621&lt;Benchmarks!F$8,3,IF(H621&lt;Benchmarks!G$8,4,IF(H621&lt;Benchmarks!H$8,5,6))))))</f>
        <v>4</v>
      </c>
      <c r="J621" s="33">
        <v>1</v>
      </c>
      <c r="K621" s="31">
        <f t="shared" si="64"/>
        <v>4</v>
      </c>
      <c r="L621" s="31">
        <v>0.13900000000000001</v>
      </c>
      <c r="M621" s="32">
        <f>IF(L621&lt;Benchmarks!C$7,0,IF(L621&lt;Benchmarks!D$7,1,IF(L621&lt;Benchmarks!E$7,2,IF(L621&lt;Benchmarks!F$7,3,IF(L621&lt;Benchmarks!G$7,4,IF(L621&lt;Benchmarks!H$7,5,6))))))</f>
        <v>0</v>
      </c>
      <c r="N621" s="33">
        <v>1</v>
      </c>
      <c r="O621" s="31">
        <f t="shared" si="65"/>
        <v>0</v>
      </c>
      <c r="P621" s="31">
        <v>3.4489999999999998</v>
      </c>
      <c r="Q621" s="29">
        <f>IF(P621&lt;Benchmarks!C$5,0,IF(P621&lt;Benchmarks!D$5,1,IF(P621&lt;Benchmarks!E$5,2,IF(P621&lt;Benchmarks!F$5,3,IF(P621&lt;Benchmarks!G$5,4,IF(P621&lt;Benchmarks!H$5,5,6))))))</f>
        <v>0</v>
      </c>
      <c r="R621" s="33">
        <v>0.81021897809999999</v>
      </c>
      <c r="S621" s="31">
        <f t="shared" si="66"/>
        <v>0</v>
      </c>
      <c r="T621" s="31">
        <v>3.0649999999999999</v>
      </c>
      <c r="U621" s="29">
        <f>IF(T621&lt;Benchmarks!C$6,0,IF(T621&lt;Benchmarks!D$6,1,IF(T621&lt;Benchmarks!E$6,2,IF(T621&lt;Benchmarks!F$6,3,IF(T621&lt;Benchmarks!G$6,4,IF(T621&lt;Benchmarks!H$6,5,6))))))</f>
        <v>0</v>
      </c>
      <c r="V621" s="33">
        <v>0.5</v>
      </c>
      <c r="W621" s="31">
        <f t="shared" si="67"/>
        <v>0</v>
      </c>
      <c r="X621" s="31">
        <f t="shared" si="68"/>
        <v>4</v>
      </c>
      <c r="Y621" s="29">
        <v>30</v>
      </c>
      <c r="Z621" s="33">
        <f t="shared" si="69"/>
        <v>0.13333333333333333</v>
      </c>
    </row>
    <row r="622" spans="1:26" x14ac:dyDescent="0.45">
      <c r="A622" s="28" t="s">
        <v>1348</v>
      </c>
      <c r="B622" s="27" t="s">
        <v>1349</v>
      </c>
      <c r="C622" s="27" t="s">
        <v>1350</v>
      </c>
      <c r="D622" s="31">
        <v>2.7189999999999999</v>
      </c>
      <c r="E622" s="32">
        <f>IF(D622&lt;Benchmarks!C$9,0,IF(D622&lt;Benchmarks!D$9,1,IF(D622&lt;Benchmarks!E$9,2,IF(D622&lt;Benchmarks!F$9,3,IF(D622&lt;Benchmarks!G$9,4,IF(D622&lt;Benchmarks!H$9,5,6))))))</f>
        <v>5</v>
      </c>
      <c r="F622" s="33">
        <v>0.97080291969999999</v>
      </c>
      <c r="G622" s="31">
        <f t="shared" si="63"/>
        <v>4.8540145985000001</v>
      </c>
      <c r="H622" s="31">
        <v>1.1180000000000001</v>
      </c>
      <c r="I622" s="32">
        <f>IF(H622&lt;Benchmarks!C$8,0,IF(H622&lt;Benchmarks!D$8,1,IF(H622&lt;Benchmarks!E$8,2,IF(H622&lt;Benchmarks!F$8,3,IF(H622&lt;Benchmarks!G$8,4,IF(H622&lt;Benchmarks!H$8,5,6))))))</f>
        <v>3</v>
      </c>
      <c r="J622" s="33">
        <v>1</v>
      </c>
      <c r="K622" s="31">
        <f t="shared" si="64"/>
        <v>3</v>
      </c>
      <c r="L622" s="31">
        <v>0.19600000000000001</v>
      </c>
      <c r="M622" s="32">
        <f>IF(L622&lt;Benchmarks!C$7,0,IF(L622&lt;Benchmarks!D$7,1,IF(L622&lt;Benchmarks!E$7,2,IF(L622&lt;Benchmarks!F$7,3,IF(L622&lt;Benchmarks!G$7,4,IF(L622&lt;Benchmarks!H$7,5,6))))))</f>
        <v>0</v>
      </c>
      <c r="N622" s="33">
        <v>1</v>
      </c>
      <c r="O622" s="31">
        <f t="shared" si="65"/>
        <v>0</v>
      </c>
      <c r="P622" s="31">
        <v>4.0330000000000004</v>
      </c>
      <c r="Q622" s="29">
        <f>IF(P622&lt;Benchmarks!C$5,0,IF(P622&lt;Benchmarks!D$5,1,IF(P622&lt;Benchmarks!E$5,2,IF(P622&lt;Benchmarks!F$5,3,IF(P622&lt;Benchmarks!G$5,4,IF(P622&lt;Benchmarks!H$5,5,6))))))</f>
        <v>3</v>
      </c>
      <c r="R622" s="33">
        <v>0.97445255470000003</v>
      </c>
      <c r="S622" s="31">
        <f t="shared" si="66"/>
        <v>2.9233576641000001</v>
      </c>
      <c r="T622" s="31">
        <v>3.71</v>
      </c>
      <c r="U622" s="29">
        <f>IF(T622&lt;Benchmarks!C$6,0,IF(T622&lt;Benchmarks!D$6,1,IF(T622&lt;Benchmarks!E$6,2,IF(T622&lt;Benchmarks!F$6,3,IF(T622&lt;Benchmarks!G$6,4,IF(T622&lt;Benchmarks!H$6,5,6))))))</f>
        <v>3</v>
      </c>
      <c r="V622" s="33">
        <v>0.93589743589999996</v>
      </c>
      <c r="W622" s="31">
        <f t="shared" si="67"/>
        <v>2.8076923077</v>
      </c>
      <c r="X622" s="31">
        <f t="shared" si="68"/>
        <v>13.585064570300002</v>
      </c>
      <c r="Y622" s="29">
        <v>30</v>
      </c>
      <c r="Z622" s="33">
        <f t="shared" si="69"/>
        <v>0.4528354856766667</v>
      </c>
    </row>
    <row r="623" spans="1:26" x14ac:dyDescent="0.45">
      <c r="A623" s="40" t="s">
        <v>5430</v>
      </c>
      <c r="B623" s="27" t="s">
        <v>5431</v>
      </c>
      <c r="C623" s="27" t="s">
        <v>5432</v>
      </c>
      <c r="D623" s="31">
        <v>2.7410000000000001</v>
      </c>
      <c r="E623" s="32">
        <f>IF(D623&lt;Benchmarks!C$9,0,IF(D623&lt;Benchmarks!D$9,1,IF(D623&lt;Benchmarks!E$9,2,IF(D623&lt;Benchmarks!F$9,3,IF(D623&lt;Benchmarks!G$9,4,IF(D623&lt;Benchmarks!H$9,5,6))))))</f>
        <v>5</v>
      </c>
      <c r="F623" s="37">
        <v>1</v>
      </c>
      <c r="G623" s="31">
        <f t="shared" si="63"/>
        <v>5</v>
      </c>
      <c r="H623" s="31">
        <v>1.718</v>
      </c>
      <c r="I623" s="32">
        <f>IF(H623&lt;Benchmarks!C$8,0,IF(H623&lt;Benchmarks!D$8,1,IF(H623&lt;Benchmarks!E$8,2,IF(H623&lt;Benchmarks!F$8,3,IF(H623&lt;Benchmarks!G$8,4,IF(H623&lt;Benchmarks!H$8,5,6))))))</f>
        <v>6</v>
      </c>
      <c r="J623" s="37">
        <v>1</v>
      </c>
      <c r="K623" s="31">
        <f t="shared" si="64"/>
        <v>6</v>
      </c>
      <c r="L623" s="31">
        <v>0.66700000000000004</v>
      </c>
      <c r="M623" s="32">
        <f>IF(L623&lt;Benchmarks!C$7,0,IF(L623&lt;Benchmarks!D$7,1,IF(L623&lt;Benchmarks!E$7,2,IF(L623&lt;Benchmarks!F$7,3,IF(L623&lt;Benchmarks!G$7,4,IF(L623&lt;Benchmarks!H$7,5,6))))))</f>
        <v>5</v>
      </c>
      <c r="N623" s="37">
        <v>1</v>
      </c>
      <c r="O623" s="31">
        <f t="shared" si="65"/>
        <v>5</v>
      </c>
      <c r="P623" s="31">
        <v>5.1260000000000003</v>
      </c>
      <c r="Q623" s="29">
        <f>IF(P623&lt;Benchmarks!C$5,0,IF(P623&lt;Benchmarks!D$5,1,IF(P623&lt;Benchmarks!E$5,2,IF(P623&lt;Benchmarks!F$5,3,IF(P623&lt;Benchmarks!G$5,4,IF(P623&lt;Benchmarks!H$5,5,6))))))</f>
        <v>6</v>
      </c>
      <c r="R623" s="37">
        <v>1</v>
      </c>
      <c r="S623" s="31">
        <f t="shared" si="66"/>
        <v>6</v>
      </c>
      <c r="T623" s="31">
        <v>4.6130000000000004</v>
      </c>
      <c r="U623" s="29">
        <f>IF(T623&lt;Benchmarks!C$6,0,IF(T623&lt;Benchmarks!D$6,1,IF(T623&lt;Benchmarks!E$6,2,IF(T623&lt;Benchmarks!F$6,3,IF(T623&lt;Benchmarks!G$6,4,IF(T623&lt;Benchmarks!H$6,5,6))))))</f>
        <v>6</v>
      </c>
      <c r="V623" s="37">
        <v>1</v>
      </c>
      <c r="W623" s="31">
        <f t="shared" si="67"/>
        <v>6</v>
      </c>
      <c r="X623" s="31">
        <f t="shared" si="68"/>
        <v>28</v>
      </c>
      <c r="Y623" s="29">
        <v>30</v>
      </c>
      <c r="Z623" s="33">
        <f t="shared" si="69"/>
        <v>0.93333333333333335</v>
      </c>
    </row>
    <row r="624" spans="1:26" x14ac:dyDescent="0.45">
      <c r="A624" s="28" t="s">
        <v>579</v>
      </c>
      <c r="B624" s="27" t="s">
        <v>580</v>
      </c>
      <c r="C624" s="27" t="s">
        <v>581</v>
      </c>
      <c r="D624" s="31">
        <v>2.4340000000000002</v>
      </c>
      <c r="E624" s="32">
        <f>IF(D624&lt;Benchmarks!C$9,0,IF(D624&lt;Benchmarks!D$9,1,IF(D624&lt;Benchmarks!E$9,2,IF(D624&lt;Benchmarks!F$9,3,IF(D624&lt;Benchmarks!G$9,4,IF(D624&lt;Benchmarks!H$9,5,6))))))</f>
        <v>2</v>
      </c>
      <c r="F624" s="33">
        <v>0.31751824820000002</v>
      </c>
      <c r="G624" s="31">
        <f t="shared" si="63"/>
        <v>0.63503649640000004</v>
      </c>
      <c r="H624" s="31">
        <v>1.2649999999999999</v>
      </c>
      <c r="I624" s="32">
        <f>IF(H624&lt;Benchmarks!C$8,0,IF(H624&lt;Benchmarks!D$8,1,IF(H624&lt;Benchmarks!E$8,2,IF(H624&lt;Benchmarks!F$8,3,IF(H624&lt;Benchmarks!G$8,4,IF(H624&lt;Benchmarks!H$8,5,6))))))</f>
        <v>5</v>
      </c>
      <c r="J624" s="33">
        <v>1</v>
      </c>
      <c r="K624" s="31">
        <f t="shared" si="64"/>
        <v>5</v>
      </c>
      <c r="L624" s="31">
        <v>0.41299999999999998</v>
      </c>
      <c r="M624" s="32">
        <f>IF(L624&lt;Benchmarks!C$7,0,IF(L624&lt;Benchmarks!D$7,1,IF(L624&lt;Benchmarks!E$7,2,IF(L624&lt;Benchmarks!F$7,3,IF(L624&lt;Benchmarks!G$7,4,IF(L624&lt;Benchmarks!H$7,5,6))))))</f>
        <v>3</v>
      </c>
      <c r="N624" s="33">
        <v>1</v>
      </c>
      <c r="O624" s="31">
        <f t="shared" si="65"/>
        <v>3</v>
      </c>
      <c r="P624" s="31">
        <v>4.1120000000000001</v>
      </c>
      <c r="Q624" s="29">
        <f>IF(P624&lt;Benchmarks!C$5,0,IF(P624&lt;Benchmarks!D$5,1,IF(P624&lt;Benchmarks!E$5,2,IF(P624&lt;Benchmarks!F$5,3,IF(P624&lt;Benchmarks!G$5,4,IF(P624&lt;Benchmarks!H$5,5,6))))))</f>
        <v>3</v>
      </c>
      <c r="R624" s="33">
        <v>0.71532846719999998</v>
      </c>
      <c r="S624" s="31">
        <f t="shared" si="66"/>
        <v>2.1459854016</v>
      </c>
      <c r="T624" s="31">
        <v>3.6059999999999999</v>
      </c>
      <c r="U624" s="29">
        <f>IF(T624&lt;Benchmarks!C$6,0,IF(T624&lt;Benchmarks!D$6,1,IF(T624&lt;Benchmarks!E$6,2,IF(T624&lt;Benchmarks!F$6,3,IF(T624&lt;Benchmarks!G$6,4,IF(T624&lt;Benchmarks!H$6,5,6))))))</f>
        <v>3</v>
      </c>
      <c r="V624" s="33">
        <v>0.32051282050000002</v>
      </c>
      <c r="W624" s="31">
        <f t="shared" si="67"/>
        <v>0.9615384615</v>
      </c>
      <c r="X624" s="31">
        <f t="shared" si="68"/>
        <v>11.742560359499999</v>
      </c>
      <c r="Y624" s="29">
        <v>30</v>
      </c>
      <c r="Z624" s="33">
        <f t="shared" si="69"/>
        <v>0.39141867864999996</v>
      </c>
    </row>
    <row r="625" spans="1:26" x14ac:dyDescent="0.45">
      <c r="A625" s="28" t="s">
        <v>3346</v>
      </c>
      <c r="B625" s="27" t="s">
        <v>3347</v>
      </c>
      <c r="C625" s="27" t="s">
        <v>3348</v>
      </c>
      <c r="D625" s="31">
        <v>2.036</v>
      </c>
      <c r="E625" s="32">
        <f>IF(D625&lt;Benchmarks!C$9,0,IF(D625&lt;Benchmarks!D$9,1,IF(D625&lt;Benchmarks!E$9,2,IF(D625&lt;Benchmarks!F$9,3,IF(D625&lt;Benchmarks!G$9,4,IF(D625&lt;Benchmarks!H$9,5,6))))))</f>
        <v>0</v>
      </c>
      <c r="F625" s="33">
        <v>0.67153284670000002</v>
      </c>
      <c r="G625" s="31">
        <f t="shared" si="63"/>
        <v>0</v>
      </c>
      <c r="H625" s="31">
        <v>1.002</v>
      </c>
      <c r="I625" s="32">
        <f>IF(H625&lt;Benchmarks!C$8,0,IF(H625&lt;Benchmarks!D$8,1,IF(H625&lt;Benchmarks!E$8,2,IF(H625&lt;Benchmarks!F$8,3,IF(H625&lt;Benchmarks!G$8,4,IF(H625&lt;Benchmarks!H$8,5,6))))))</f>
        <v>1</v>
      </c>
      <c r="J625" s="33">
        <v>1</v>
      </c>
      <c r="K625" s="31">
        <f t="shared" si="64"/>
        <v>1</v>
      </c>
      <c r="L625" s="31">
        <v>0.33900000000000002</v>
      </c>
      <c r="M625" s="32">
        <f>IF(L625&lt;Benchmarks!C$7,0,IF(L625&lt;Benchmarks!D$7,1,IF(L625&lt;Benchmarks!E$7,2,IF(L625&lt;Benchmarks!F$7,3,IF(L625&lt;Benchmarks!G$7,4,IF(L625&lt;Benchmarks!H$7,5,6))))))</f>
        <v>1</v>
      </c>
      <c r="N625" s="33">
        <v>1</v>
      </c>
      <c r="O625" s="31">
        <f t="shared" si="65"/>
        <v>1</v>
      </c>
      <c r="P625" s="31">
        <v>3.3769999999999998</v>
      </c>
      <c r="Q625" s="29">
        <f>IF(P625&lt;Benchmarks!C$5,0,IF(P625&lt;Benchmarks!D$5,1,IF(P625&lt;Benchmarks!E$5,2,IF(P625&lt;Benchmarks!F$5,3,IF(P625&lt;Benchmarks!G$5,4,IF(P625&lt;Benchmarks!H$5,5,6))))))</f>
        <v>0</v>
      </c>
      <c r="R625" s="33">
        <v>0.98175182480000001</v>
      </c>
      <c r="S625" s="31">
        <f t="shared" si="66"/>
        <v>0</v>
      </c>
      <c r="T625" s="31">
        <v>3.222</v>
      </c>
      <c r="U625" s="29">
        <f>IF(T625&lt;Benchmarks!C$6,0,IF(T625&lt;Benchmarks!D$6,1,IF(T625&lt;Benchmarks!E$6,2,IF(T625&lt;Benchmarks!F$6,3,IF(T625&lt;Benchmarks!G$6,4,IF(T625&lt;Benchmarks!H$6,5,6))))))</f>
        <v>0</v>
      </c>
      <c r="V625" s="33">
        <v>0.98717948720000004</v>
      </c>
      <c r="W625" s="31">
        <f t="shared" si="67"/>
        <v>0</v>
      </c>
      <c r="X625" s="31">
        <f t="shared" si="68"/>
        <v>2</v>
      </c>
      <c r="Y625" s="29">
        <v>30</v>
      </c>
      <c r="Z625" s="33">
        <f t="shared" si="69"/>
        <v>6.6666666666666666E-2</v>
      </c>
    </row>
    <row r="626" spans="1:26" x14ac:dyDescent="0.45">
      <c r="A626" s="28" t="s">
        <v>3381</v>
      </c>
      <c r="B626" s="27" t="s">
        <v>3382</v>
      </c>
      <c r="C626" s="27" t="s">
        <v>3383</v>
      </c>
      <c r="D626" s="31">
        <v>2.2770000000000001</v>
      </c>
      <c r="E626" s="32">
        <f>IF(D626&lt;Benchmarks!C$9,0,IF(D626&lt;Benchmarks!D$9,1,IF(D626&lt;Benchmarks!E$9,2,IF(D626&lt;Benchmarks!F$9,3,IF(D626&lt;Benchmarks!G$9,4,IF(D626&lt;Benchmarks!H$9,5,6))))))</f>
        <v>1</v>
      </c>
      <c r="F626" s="33">
        <v>0.93795620440000005</v>
      </c>
      <c r="G626" s="31">
        <f t="shared" si="63"/>
        <v>0.93795620440000005</v>
      </c>
      <c r="H626" s="31">
        <v>1.0760000000000001</v>
      </c>
      <c r="I626" s="32">
        <f>IF(H626&lt;Benchmarks!C$8,0,IF(H626&lt;Benchmarks!D$8,1,IF(H626&lt;Benchmarks!E$8,2,IF(H626&lt;Benchmarks!F$8,3,IF(H626&lt;Benchmarks!G$8,4,IF(H626&lt;Benchmarks!H$8,5,6))))))</f>
        <v>2</v>
      </c>
      <c r="J626" s="33">
        <v>1</v>
      </c>
      <c r="K626" s="31">
        <f t="shared" si="64"/>
        <v>2</v>
      </c>
      <c r="L626" s="31">
        <v>0.35599999999999998</v>
      </c>
      <c r="M626" s="32">
        <f>IF(L626&lt;Benchmarks!C$7,0,IF(L626&lt;Benchmarks!D$7,1,IF(L626&lt;Benchmarks!E$7,2,IF(L626&lt;Benchmarks!F$7,3,IF(L626&lt;Benchmarks!G$7,4,IF(L626&lt;Benchmarks!H$7,5,6))))))</f>
        <v>1</v>
      </c>
      <c r="N626" s="33">
        <v>1</v>
      </c>
      <c r="O626" s="31">
        <f t="shared" si="65"/>
        <v>1</v>
      </c>
      <c r="P626" s="31">
        <v>3.7090000000000001</v>
      </c>
      <c r="Q626" s="29">
        <f>IF(P626&lt;Benchmarks!C$5,0,IF(P626&lt;Benchmarks!D$5,1,IF(P626&lt;Benchmarks!E$5,2,IF(P626&lt;Benchmarks!F$5,3,IF(P626&lt;Benchmarks!G$5,4,IF(P626&lt;Benchmarks!H$5,5,6))))))</f>
        <v>1</v>
      </c>
      <c r="R626" s="33">
        <v>0.99635036499999996</v>
      </c>
      <c r="S626" s="31">
        <f t="shared" si="66"/>
        <v>0.99635036499999996</v>
      </c>
      <c r="T626" s="31">
        <v>3.41</v>
      </c>
      <c r="U626" s="29">
        <f>IF(T626&lt;Benchmarks!C$6,0,IF(T626&lt;Benchmarks!D$6,1,IF(T626&lt;Benchmarks!E$6,2,IF(T626&lt;Benchmarks!F$6,3,IF(T626&lt;Benchmarks!G$6,4,IF(T626&lt;Benchmarks!H$6,5,6))))))</f>
        <v>1</v>
      </c>
      <c r="V626" s="33">
        <v>0.98717948720000004</v>
      </c>
      <c r="W626" s="31">
        <f t="shared" si="67"/>
        <v>0.98717948720000004</v>
      </c>
      <c r="X626" s="31">
        <f t="shared" si="68"/>
        <v>5.9214860566</v>
      </c>
      <c r="Y626" s="29">
        <v>30</v>
      </c>
      <c r="Z626" s="33">
        <f t="shared" si="69"/>
        <v>0.19738286855333334</v>
      </c>
    </row>
    <row r="627" spans="1:26" x14ac:dyDescent="0.45">
      <c r="A627" s="28" t="s">
        <v>1542</v>
      </c>
      <c r="B627" s="27" t="s">
        <v>1543</v>
      </c>
      <c r="C627" s="27" t="s">
        <v>1544</v>
      </c>
      <c r="D627" s="31">
        <v>2.0169999999999999</v>
      </c>
      <c r="E627" s="32">
        <f>IF(D627&lt;Benchmarks!C$9,0,IF(D627&lt;Benchmarks!D$9,1,IF(D627&lt;Benchmarks!E$9,2,IF(D627&lt;Benchmarks!F$9,3,IF(D627&lt;Benchmarks!G$9,4,IF(D627&lt;Benchmarks!H$9,5,6))))))</f>
        <v>0</v>
      </c>
      <c r="F627" s="33">
        <v>0.38321167880000001</v>
      </c>
      <c r="G627" s="31">
        <f t="shared" si="63"/>
        <v>0</v>
      </c>
      <c r="H627" s="31">
        <v>0.86499999999999999</v>
      </c>
      <c r="I627" s="32">
        <f>IF(H627&lt;Benchmarks!C$8,0,IF(H627&lt;Benchmarks!D$8,1,IF(H627&lt;Benchmarks!E$8,2,IF(H627&lt;Benchmarks!F$8,3,IF(H627&lt;Benchmarks!G$8,4,IF(H627&lt;Benchmarks!H$8,5,6))))))</f>
        <v>0</v>
      </c>
      <c r="J627" s="33">
        <v>1</v>
      </c>
      <c r="K627" s="31">
        <f t="shared" si="64"/>
        <v>0</v>
      </c>
      <c r="L627" s="31">
        <v>0.45300000000000001</v>
      </c>
      <c r="M627" s="32">
        <f>IF(L627&lt;Benchmarks!C$7,0,IF(L627&lt;Benchmarks!D$7,1,IF(L627&lt;Benchmarks!E$7,2,IF(L627&lt;Benchmarks!F$7,3,IF(L627&lt;Benchmarks!G$7,4,IF(L627&lt;Benchmarks!H$7,5,6))))))</f>
        <v>3</v>
      </c>
      <c r="N627" s="33">
        <v>1</v>
      </c>
      <c r="O627" s="31">
        <f t="shared" si="65"/>
        <v>3</v>
      </c>
      <c r="P627" s="31">
        <v>3.3340000000000001</v>
      </c>
      <c r="Q627" s="29">
        <f>IF(P627&lt;Benchmarks!C$5,0,IF(P627&lt;Benchmarks!D$5,1,IF(P627&lt;Benchmarks!E$5,2,IF(P627&lt;Benchmarks!F$5,3,IF(P627&lt;Benchmarks!G$5,4,IF(P627&lt;Benchmarks!H$5,5,6))))))</f>
        <v>0</v>
      </c>
      <c r="R627" s="33">
        <v>0.75912408760000005</v>
      </c>
      <c r="S627" s="31">
        <f t="shared" si="66"/>
        <v>0</v>
      </c>
      <c r="T627" s="31">
        <v>3.1280000000000001</v>
      </c>
      <c r="U627" s="29">
        <f>IF(T627&lt;Benchmarks!C$6,0,IF(T627&lt;Benchmarks!D$6,1,IF(T627&lt;Benchmarks!E$6,2,IF(T627&lt;Benchmarks!F$6,3,IF(T627&lt;Benchmarks!G$6,4,IF(T627&lt;Benchmarks!H$6,5,6))))))</f>
        <v>0</v>
      </c>
      <c r="V627" s="33">
        <v>0.52564102560000003</v>
      </c>
      <c r="W627" s="31">
        <f t="shared" si="67"/>
        <v>0</v>
      </c>
      <c r="X627" s="31">
        <f t="shared" si="68"/>
        <v>3</v>
      </c>
      <c r="Y627" s="29">
        <v>30</v>
      </c>
      <c r="Z627" s="33">
        <f t="shared" si="69"/>
        <v>0.1</v>
      </c>
    </row>
    <row r="628" spans="1:26" x14ac:dyDescent="0.45">
      <c r="A628" s="28" t="s">
        <v>4117</v>
      </c>
      <c r="B628" s="27" t="s">
        <v>4118</v>
      </c>
      <c r="C628" s="27" t="s">
        <v>4119</v>
      </c>
      <c r="D628" s="31">
        <v>1.706</v>
      </c>
      <c r="E628" s="32">
        <f>IF(D628&lt;Benchmarks!C$9,0,IF(D628&lt;Benchmarks!D$9,1,IF(D628&lt;Benchmarks!E$9,2,IF(D628&lt;Benchmarks!F$9,3,IF(D628&lt;Benchmarks!G$9,4,IF(D628&lt;Benchmarks!H$9,5,6))))))</f>
        <v>0</v>
      </c>
      <c r="F628" s="33">
        <v>0.90145985399999995</v>
      </c>
      <c r="G628" s="31">
        <f t="shared" si="63"/>
        <v>0</v>
      </c>
      <c r="H628" s="31">
        <v>1.335</v>
      </c>
      <c r="I628" s="32">
        <f>IF(H628&lt;Benchmarks!C$8,0,IF(H628&lt;Benchmarks!D$8,1,IF(H628&lt;Benchmarks!E$8,2,IF(H628&lt;Benchmarks!F$8,3,IF(H628&lt;Benchmarks!G$8,4,IF(H628&lt;Benchmarks!H$8,5,6))))))</f>
        <v>5</v>
      </c>
      <c r="J628" s="33">
        <v>1</v>
      </c>
      <c r="K628" s="31">
        <f t="shared" si="64"/>
        <v>5</v>
      </c>
      <c r="L628" s="31">
        <v>0.48099999999999998</v>
      </c>
      <c r="M628" s="32">
        <f>IF(L628&lt;Benchmarks!C$7,0,IF(L628&lt;Benchmarks!D$7,1,IF(L628&lt;Benchmarks!E$7,2,IF(L628&lt;Benchmarks!F$7,3,IF(L628&lt;Benchmarks!G$7,4,IF(L628&lt;Benchmarks!H$7,5,6))))))</f>
        <v>4</v>
      </c>
      <c r="N628" s="33">
        <v>1</v>
      </c>
      <c r="O628" s="31">
        <f t="shared" si="65"/>
        <v>4</v>
      </c>
      <c r="P628" s="31">
        <v>3.5209999999999999</v>
      </c>
      <c r="Q628" s="29">
        <f>IF(P628&lt;Benchmarks!C$5,0,IF(P628&lt;Benchmarks!D$5,1,IF(P628&lt;Benchmarks!E$5,2,IF(P628&lt;Benchmarks!F$5,3,IF(P628&lt;Benchmarks!G$5,4,IF(P628&lt;Benchmarks!H$5,5,6))))))</f>
        <v>0</v>
      </c>
      <c r="R628" s="33">
        <v>1</v>
      </c>
      <c r="S628" s="31">
        <f t="shared" si="66"/>
        <v>0</v>
      </c>
      <c r="T628" s="31">
        <v>3.1509999999999998</v>
      </c>
      <c r="U628" s="29">
        <f>IF(T628&lt;Benchmarks!C$6,0,IF(T628&lt;Benchmarks!D$6,1,IF(T628&lt;Benchmarks!E$6,2,IF(T628&lt;Benchmarks!F$6,3,IF(T628&lt;Benchmarks!G$6,4,IF(T628&lt;Benchmarks!H$6,5,6))))))</f>
        <v>0</v>
      </c>
      <c r="V628" s="33">
        <v>1</v>
      </c>
      <c r="W628" s="31">
        <f t="shared" si="67"/>
        <v>0</v>
      </c>
      <c r="X628" s="31">
        <f t="shared" si="68"/>
        <v>9</v>
      </c>
      <c r="Y628" s="29">
        <v>30</v>
      </c>
      <c r="Z628" s="33">
        <f t="shared" si="69"/>
        <v>0.3</v>
      </c>
    </row>
    <row r="629" spans="1:26" x14ac:dyDescent="0.45">
      <c r="A629" s="28" t="s">
        <v>2141</v>
      </c>
      <c r="B629" s="27" t="s">
        <v>2142</v>
      </c>
      <c r="C629" s="27" t="s">
        <v>2143</v>
      </c>
      <c r="D629" s="31">
        <v>2.226</v>
      </c>
      <c r="E629" s="32">
        <f>IF(D629&lt;Benchmarks!C$9,0,IF(D629&lt;Benchmarks!D$9,1,IF(D629&lt;Benchmarks!E$9,2,IF(D629&lt;Benchmarks!F$9,3,IF(D629&lt;Benchmarks!G$9,4,IF(D629&lt;Benchmarks!H$9,5,6))))))</f>
        <v>1</v>
      </c>
      <c r="F629" s="33">
        <v>0.47445255469999997</v>
      </c>
      <c r="G629" s="31">
        <f t="shared" si="63"/>
        <v>0.47445255469999997</v>
      </c>
      <c r="H629" s="31">
        <v>1.02</v>
      </c>
      <c r="I629" s="32">
        <f>IF(H629&lt;Benchmarks!C$8,0,IF(H629&lt;Benchmarks!D$8,1,IF(H629&lt;Benchmarks!E$8,2,IF(H629&lt;Benchmarks!F$8,3,IF(H629&lt;Benchmarks!G$8,4,IF(H629&lt;Benchmarks!H$8,5,6))))))</f>
        <v>1</v>
      </c>
      <c r="J629" s="33">
        <v>1</v>
      </c>
      <c r="K629" s="31">
        <f t="shared" si="64"/>
        <v>1</v>
      </c>
      <c r="L629" s="31">
        <v>0.77500000000000002</v>
      </c>
      <c r="M629" s="32">
        <f>IF(L629&lt;Benchmarks!C$7,0,IF(L629&lt;Benchmarks!D$7,1,IF(L629&lt;Benchmarks!E$7,2,IF(L629&lt;Benchmarks!F$7,3,IF(L629&lt;Benchmarks!G$7,4,IF(L629&lt;Benchmarks!H$7,5,6))))))</f>
        <v>6</v>
      </c>
      <c r="N629" s="33">
        <v>1</v>
      </c>
      <c r="O629" s="31">
        <f t="shared" si="65"/>
        <v>6</v>
      </c>
      <c r="P629" s="31">
        <v>4.0209999999999999</v>
      </c>
      <c r="Q629" s="29">
        <f>IF(P629&lt;Benchmarks!C$5,0,IF(P629&lt;Benchmarks!D$5,1,IF(P629&lt;Benchmarks!E$5,2,IF(P629&lt;Benchmarks!F$5,3,IF(P629&lt;Benchmarks!G$5,4,IF(P629&lt;Benchmarks!H$5,5,6))))))</f>
        <v>3</v>
      </c>
      <c r="R629" s="33">
        <v>0.89416058389999997</v>
      </c>
      <c r="S629" s="31">
        <f t="shared" si="66"/>
        <v>2.6824817517000001</v>
      </c>
      <c r="T629" s="31">
        <v>3.573</v>
      </c>
      <c r="U629" s="29">
        <f>IF(T629&lt;Benchmarks!C$6,0,IF(T629&lt;Benchmarks!D$6,1,IF(T629&lt;Benchmarks!E$6,2,IF(T629&lt;Benchmarks!F$6,3,IF(T629&lt;Benchmarks!G$6,4,IF(T629&lt;Benchmarks!H$6,5,6))))))</f>
        <v>2</v>
      </c>
      <c r="V629" s="33">
        <v>0.71794871790000003</v>
      </c>
      <c r="W629" s="31">
        <f t="shared" si="67"/>
        <v>1.4358974358000001</v>
      </c>
      <c r="X629" s="31">
        <f t="shared" si="68"/>
        <v>11.5928317422</v>
      </c>
      <c r="Y629" s="29">
        <v>30</v>
      </c>
      <c r="Z629" s="33">
        <f t="shared" si="69"/>
        <v>0.38642772473999998</v>
      </c>
    </row>
    <row r="630" spans="1:26" x14ac:dyDescent="0.45">
      <c r="A630" s="28" t="s">
        <v>2041</v>
      </c>
      <c r="B630" s="27" t="s">
        <v>2042</v>
      </c>
      <c r="C630" s="27" t="s">
        <v>2043</v>
      </c>
      <c r="D630" s="31">
        <v>1.9810000000000001</v>
      </c>
      <c r="E630" s="32">
        <f>IF(D630&lt;Benchmarks!C$9,0,IF(D630&lt;Benchmarks!D$9,1,IF(D630&lt;Benchmarks!E$9,2,IF(D630&lt;Benchmarks!F$9,3,IF(D630&lt;Benchmarks!G$9,4,IF(D630&lt;Benchmarks!H$9,5,6))))))</f>
        <v>0</v>
      </c>
      <c r="F630" s="33">
        <v>5.1094890499999997E-2</v>
      </c>
      <c r="G630" s="31">
        <f t="shared" si="63"/>
        <v>0</v>
      </c>
      <c r="H630" s="31">
        <v>0.85699999999999998</v>
      </c>
      <c r="I630" s="32">
        <f>IF(H630&lt;Benchmarks!C$8,0,IF(H630&lt;Benchmarks!D$8,1,IF(H630&lt;Benchmarks!E$8,2,IF(H630&lt;Benchmarks!F$8,3,IF(H630&lt;Benchmarks!G$8,4,IF(H630&lt;Benchmarks!H$8,5,6))))))</f>
        <v>0</v>
      </c>
      <c r="J630" s="33">
        <v>1</v>
      </c>
      <c r="K630" s="31">
        <f t="shared" si="64"/>
        <v>0</v>
      </c>
      <c r="L630" s="31">
        <v>0.33</v>
      </c>
      <c r="M630" s="32">
        <f>IF(L630&lt;Benchmarks!C$7,0,IF(L630&lt;Benchmarks!D$7,1,IF(L630&lt;Benchmarks!E$7,2,IF(L630&lt;Benchmarks!F$7,3,IF(L630&lt;Benchmarks!G$7,4,IF(L630&lt;Benchmarks!H$7,5,6))))))</f>
        <v>1</v>
      </c>
      <c r="N630" s="33">
        <v>1</v>
      </c>
      <c r="O630" s="31">
        <f t="shared" si="65"/>
        <v>1</v>
      </c>
      <c r="P630" s="31">
        <v>3.169</v>
      </c>
      <c r="Q630" s="29">
        <f>IF(P630&lt;Benchmarks!C$5,0,IF(P630&lt;Benchmarks!D$5,1,IF(P630&lt;Benchmarks!E$5,2,IF(P630&lt;Benchmarks!F$5,3,IF(P630&lt;Benchmarks!G$5,4,IF(P630&lt;Benchmarks!H$5,5,6))))))</f>
        <v>0</v>
      </c>
      <c r="R630" s="33">
        <v>0.68248175180000004</v>
      </c>
      <c r="S630" s="31">
        <f t="shared" si="66"/>
        <v>0</v>
      </c>
      <c r="T630" s="31">
        <v>2.9790000000000001</v>
      </c>
      <c r="U630" s="29">
        <f>IF(T630&lt;Benchmarks!C$6,0,IF(T630&lt;Benchmarks!D$6,1,IF(T630&lt;Benchmarks!E$6,2,IF(T630&lt;Benchmarks!F$6,3,IF(T630&lt;Benchmarks!G$6,4,IF(T630&lt;Benchmarks!H$6,5,6))))))</f>
        <v>0</v>
      </c>
      <c r="V630" s="33">
        <v>0.20512820509999999</v>
      </c>
      <c r="W630" s="31">
        <f t="shared" si="67"/>
        <v>0</v>
      </c>
      <c r="X630" s="31">
        <f t="shared" si="68"/>
        <v>1</v>
      </c>
      <c r="Y630" s="29">
        <v>30</v>
      </c>
      <c r="Z630" s="33">
        <f t="shared" si="69"/>
        <v>3.3333333333333333E-2</v>
      </c>
    </row>
    <row r="631" spans="1:26" x14ac:dyDescent="0.45">
      <c r="A631" s="28" t="s">
        <v>1363</v>
      </c>
      <c r="B631" s="27" t="s">
        <v>1364</v>
      </c>
      <c r="C631" s="27" t="s">
        <v>1365</v>
      </c>
      <c r="D631" s="31">
        <v>2.411</v>
      </c>
      <c r="E631" s="32">
        <f>IF(D631&lt;Benchmarks!C$9,0,IF(D631&lt;Benchmarks!D$9,1,IF(D631&lt;Benchmarks!E$9,2,IF(D631&lt;Benchmarks!F$9,3,IF(D631&lt;Benchmarks!G$9,4,IF(D631&lt;Benchmarks!H$9,5,6))))))</f>
        <v>2</v>
      </c>
      <c r="F631" s="33">
        <v>0.94890510949999995</v>
      </c>
      <c r="G631" s="31">
        <f t="shared" si="63"/>
        <v>1.8978102189999999</v>
      </c>
      <c r="H631" s="31">
        <v>0.46800000000000003</v>
      </c>
      <c r="I631" s="32">
        <f>IF(H631&lt;Benchmarks!C$8,0,IF(H631&lt;Benchmarks!D$8,1,IF(H631&lt;Benchmarks!E$8,2,IF(H631&lt;Benchmarks!F$8,3,IF(H631&lt;Benchmarks!G$8,4,IF(H631&lt;Benchmarks!H$8,5,6))))))</f>
        <v>0</v>
      </c>
      <c r="J631" s="33">
        <v>1</v>
      </c>
      <c r="K631" s="31">
        <f t="shared" si="64"/>
        <v>0</v>
      </c>
      <c r="L631" s="31">
        <v>0.78800000000000003</v>
      </c>
      <c r="M631" s="32">
        <f>IF(L631&lt;Benchmarks!C$7,0,IF(L631&lt;Benchmarks!D$7,1,IF(L631&lt;Benchmarks!E$7,2,IF(L631&lt;Benchmarks!F$7,3,IF(L631&lt;Benchmarks!G$7,4,IF(L631&lt;Benchmarks!H$7,5,6))))))</f>
        <v>6</v>
      </c>
      <c r="N631" s="33">
        <v>1</v>
      </c>
      <c r="O631" s="31">
        <f t="shared" si="65"/>
        <v>6</v>
      </c>
      <c r="P631" s="31">
        <v>3.6669999999999998</v>
      </c>
      <c r="Q631" s="29">
        <f>IF(P631&lt;Benchmarks!C$5,0,IF(P631&lt;Benchmarks!D$5,1,IF(P631&lt;Benchmarks!E$5,2,IF(P631&lt;Benchmarks!F$5,3,IF(P631&lt;Benchmarks!G$5,4,IF(P631&lt;Benchmarks!H$5,5,6))))))</f>
        <v>1</v>
      </c>
      <c r="R631" s="33">
        <v>0.94890510949999995</v>
      </c>
      <c r="S631" s="31">
        <f t="shared" si="66"/>
        <v>0.94890510949999995</v>
      </c>
      <c r="T631" s="31">
        <v>3.4380000000000002</v>
      </c>
      <c r="U631" s="29">
        <f>IF(T631&lt;Benchmarks!C$6,0,IF(T631&lt;Benchmarks!D$6,1,IF(T631&lt;Benchmarks!E$6,2,IF(T631&lt;Benchmarks!F$6,3,IF(T631&lt;Benchmarks!G$6,4,IF(T631&lt;Benchmarks!H$6,5,6))))))</f>
        <v>1</v>
      </c>
      <c r="V631" s="33">
        <v>0.8461538462</v>
      </c>
      <c r="W631" s="31">
        <f t="shared" si="67"/>
        <v>0.8461538462</v>
      </c>
      <c r="X631" s="31">
        <f t="shared" si="68"/>
        <v>9.6928691747000002</v>
      </c>
      <c r="Y631" s="29">
        <v>30</v>
      </c>
      <c r="Z631" s="33">
        <f t="shared" si="69"/>
        <v>0.32309563915666667</v>
      </c>
    </row>
    <row r="632" spans="1:26" x14ac:dyDescent="0.45">
      <c r="A632" s="28" t="s">
        <v>2146</v>
      </c>
      <c r="B632" s="27" t="s">
        <v>2147</v>
      </c>
      <c r="C632" s="27" t="s">
        <v>2148</v>
      </c>
      <c r="D632" s="31">
        <v>3.383</v>
      </c>
      <c r="E632" s="32">
        <f>IF(D632&lt;Benchmarks!C$9,0,IF(D632&lt;Benchmarks!D$9,1,IF(D632&lt;Benchmarks!E$9,2,IF(D632&lt;Benchmarks!F$9,3,IF(D632&lt;Benchmarks!G$9,4,IF(D632&lt;Benchmarks!H$9,5,6))))))</f>
        <v>6</v>
      </c>
      <c r="F632" s="33">
        <v>0.67518248179999996</v>
      </c>
      <c r="G632" s="31">
        <f t="shared" si="63"/>
        <v>4.0510948908</v>
      </c>
      <c r="H632" s="31">
        <v>1.7</v>
      </c>
      <c r="I632" s="32">
        <f>IF(H632&lt;Benchmarks!C$8,0,IF(H632&lt;Benchmarks!D$8,1,IF(H632&lt;Benchmarks!E$8,2,IF(H632&lt;Benchmarks!F$8,3,IF(H632&lt;Benchmarks!G$8,4,IF(H632&lt;Benchmarks!H$8,5,6))))))</f>
        <v>6</v>
      </c>
      <c r="J632" s="33">
        <v>1</v>
      </c>
      <c r="K632" s="31">
        <f t="shared" si="64"/>
        <v>6</v>
      </c>
      <c r="L632" s="31">
        <v>0.48299999999999998</v>
      </c>
      <c r="M632" s="32">
        <f>IF(L632&lt;Benchmarks!C$7,0,IF(L632&lt;Benchmarks!D$7,1,IF(L632&lt;Benchmarks!E$7,2,IF(L632&lt;Benchmarks!F$7,3,IF(L632&lt;Benchmarks!G$7,4,IF(L632&lt;Benchmarks!H$7,5,6))))))</f>
        <v>4</v>
      </c>
      <c r="N632" s="33">
        <v>1</v>
      </c>
      <c r="O632" s="31">
        <f t="shared" si="65"/>
        <v>4</v>
      </c>
      <c r="P632" s="31">
        <v>5.5650000000000004</v>
      </c>
      <c r="Q632" s="29">
        <f>IF(P632&lt;Benchmarks!C$5,0,IF(P632&lt;Benchmarks!D$5,1,IF(P632&lt;Benchmarks!E$5,2,IF(P632&lt;Benchmarks!F$5,3,IF(P632&lt;Benchmarks!G$5,4,IF(P632&lt;Benchmarks!H$5,5,6))))))</f>
        <v>6</v>
      </c>
      <c r="R632" s="33">
        <v>0.78467153280000002</v>
      </c>
      <c r="S632" s="31">
        <f t="shared" si="66"/>
        <v>4.7080291968000001</v>
      </c>
      <c r="T632" s="31">
        <v>4.7130000000000001</v>
      </c>
      <c r="U632" s="29">
        <f>IF(T632&lt;Benchmarks!C$6,0,IF(T632&lt;Benchmarks!D$6,1,IF(T632&lt;Benchmarks!E$6,2,IF(T632&lt;Benchmarks!F$6,3,IF(T632&lt;Benchmarks!G$6,4,IF(T632&lt;Benchmarks!H$6,5,6))))))</f>
        <v>6</v>
      </c>
      <c r="V632" s="33">
        <v>0.47435897440000002</v>
      </c>
      <c r="W632" s="31">
        <f t="shared" si="67"/>
        <v>2.8461538464</v>
      </c>
      <c r="X632" s="31">
        <f t="shared" si="68"/>
        <v>21.605277934</v>
      </c>
      <c r="Y632" s="29">
        <v>30</v>
      </c>
      <c r="Z632" s="33">
        <f t="shared" si="69"/>
        <v>0.72017593113333334</v>
      </c>
    </row>
    <row r="633" spans="1:26" x14ac:dyDescent="0.45">
      <c r="A633" s="28" t="s">
        <v>1862</v>
      </c>
      <c r="B633" s="27" t="s">
        <v>1863</v>
      </c>
      <c r="C633" s="27" t="s">
        <v>1864</v>
      </c>
      <c r="D633" s="31">
        <v>1.778</v>
      </c>
      <c r="E633" s="32">
        <f>IF(D633&lt;Benchmarks!C$9,0,IF(D633&lt;Benchmarks!D$9,1,IF(D633&lt;Benchmarks!E$9,2,IF(D633&lt;Benchmarks!F$9,3,IF(D633&lt;Benchmarks!G$9,4,IF(D633&lt;Benchmarks!H$9,5,6))))))</f>
        <v>0</v>
      </c>
      <c r="F633" s="33">
        <v>1</v>
      </c>
      <c r="G633" s="31">
        <f t="shared" si="63"/>
        <v>0</v>
      </c>
      <c r="H633" s="31">
        <v>1.347</v>
      </c>
      <c r="I633" s="32">
        <f>IF(H633&lt;Benchmarks!C$8,0,IF(H633&lt;Benchmarks!D$8,1,IF(H633&lt;Benchmarks!E$8,2,IF(H633&lt;Benchmarks!F$8,3,IF(H633&lt;Benchmarks!G$8,4,IF(H633&lt;Benchmarks!H$8,5,6))))))</f>
        <v>5</v>
      </c>
      <c r="J633" s="33">
        <v>1</v>
      </c>
      <c r="K633" s="31">
        <f t="shared" si="64"/>
        <v>5</v>
      </c>
      <c r="L633" s="31">
        <v>0.56899999999999995</v>
      </c>
      <c r="M633" s="32">
        <f>IF(L633&lt;Benchmarks!C$7,0,IF(L633&lt;Benchmarks!D$7,1,IF(L633&lt;Benchmarks!E$7,2,IF(L633&lt;Benchmarks!F$7,3,IF(L633&lt;Benchmarks!G$7,4,IF(L633&lt;Benchmarks!H$7,5,6))))))</f>
        <v>5</v>
      </c>
      <c r="N633" s="33">
        <v>1</v>
      </c>
      <c r="O633" s="31">
        <f t="shared" si="65"/>
        <v>5</v>
      </c>
      <c r="P633" s="31">
        <v>3.694</v>
      </c>
      <c r="Q633" s="29">
        <f>IF(P633&lt;Benchmarks!C$5,0,IF(P633&lt;Benchmarks!D$5,1,IF(P633&lt;Benchmarks!E$5,2,IF(P633&lt;Benchmarks!F$5,3,IF(P633&lt;Benchmarks!G$5,4,IF(P633&lt;Benchmarks!H$5,5,6))))))</f>
        <v>1</v>
      </c>
      <c r="R633" s="33">
        <v>1</v>
      </c>
      <c r="S633" s="31">
        <f t="shared" si="66"/>
        <v>1</v>
      </c>
      <c r="T633" s="31">
        <v>3.4279999999999999</v>
      </c>
      <c r="U633" s="29">
        <f>IF(T633&lt;Benchmarks!C$6,0,IF(T633&lt;Benchmarks!D$6,1,IF(T633&lt;Benchmarks!E$6,2,IF(T633&lt;Benchmarks!F$6,3,IF(T633&lt;Benchmarks!G$6,4,IF(T633&lt;Benchmarks!H$6,5,6))))))</f>
        <v>1</v>
      </c>
      <c r="V633" s="33">
        <v>1</v>
      </c>
      <c r="W633" s="31">
        <f t="shared" si="67"/>
        <v>1</v>
      </c>
      <c r="X633" s="31">
        <f t="shared" si="68"/>
        <v>12</v>
      </c>
      <c r="Y633" s="29">
        <v>30</v>
      </c>
      <c r="Z633" s="33">
        <f t="shared" si="69"/>
        <v>0.4</v>
      </c>
    </row>
    <row r="634" spans="1:26" x14ac:dyDescent="0.45">
      <c r="A634" s="28" t="s">
        <v>2641</v>
      </c>
      <c r="B634" s="27" t="s">
        <v>2642</v>
      </c>
      <c r="C634" s="27" t="s">
        <v>2643</v>
      </c>
      <c r="D634" s="31">
        <v>2.5129999999999999</v>
      </c>
      <c r="E634" s="32">
        <f>IF(D634&lt;Benchmarks!C$9,0,IF(D634&lt;Benchmarks!D$9,1,IF(D634&lt;Benchmarks!E$9,2,IF(D634&lt;Benchmarks!F$9,3,IF(D634&lt;Benchmarks!G$9,4,IF(D634&lt;Benchmarks!H$9,5,6))))))</f>
        <v>3</v>
      </c>
      <c r="F634" s="33">
        <v>0.63868613139999997</v>
      </c>
      <c r="G634" s="31">
        <f t="shared" si="63"/>
        <v>1.9160583941999998</v>
      </c>
      <c r="H634" s="31">
        <v>0.76800000000000002</v>
      </c>
      <c r="I634" s="32">
        <f>IF(H634&lt;Benchmarks!C$8,0,IF(H634&lt;Benchmarks!D$8,1,IF(H634&lt;Benchmarks!E$8,2,IF(H634&lt;Benchmarks!F$8,3,IF(H634&lt;Benchmarks!G$8,4,IF(H634&lt;Benchmarks!H$8,5,6))))))</f>
        <v>0</v>
      </c>
      <c r="J634" s="33">
        <v>1</v>
      </c>
      <c r="K634" s="31">
        <f t="shared" si="64"/>
        <v>0</v>
      </c>
      <c r="L634" s="31">
        <v>0.78</v>
      </c>
      <c r="M634" s="32">
        <f>IF(L634&lt;Benchmarks!C$7,0,IF(L634&lt;Benchmarks!D$7,1,IF(L634&lt;Benchmarks!E$7,2,IF(L634&lt;Benchmarks!F$7,3,IF(L634&lt;Benchmarks!G$7,4,IF(L634&lt;Benchmarks!H$7,5,6))))))</f>
        <v>6</v>
      </c>
      <c r="N634" s="33">
        <v>1</v>
      </c>
      <c r="O634" s="31">
        <f t="shared" si="65"/>
        <v>6</v>
      </c>
      <c r="P634" s="31">
        <v>4.0609999999999999</v>
      </c>
      <c r="Q634" s="29">
        <f>IF(P634&lt;Benchmarks!C$5,0,IF(P634&lt;Benchmarks!D$5,1,IF(P634&lt;Benchmarks!E$5,2,IF(P634&lt;Benchmarks!F$5,3,IF(P634&lt;Benchmarks!G$5,4,IF(P634&lt;Benchmarks!H$5,5,6))))))</f>
        <v>3</v>
      </c>
      <c r="R634" s="33">
        <v>0.80291970800000001</v>
      </c>
      <c r="S634" s="31">
        <f t="shared" si="66"/>
        <v>2.4087591239999999</v>
      </c>
      <c r="T634" s="31">
        <v>3.6360000000000001</v>
      </c>
      <c r="U634" s="29">
        <f>IF(T634&lt;Benchmarks!C$6,0,IF(T634&lt;Benchmarks!D$6,1,IF(T634&lt;Benchmarks!E$6,2,IF(T634&lt;Benchmarks!F$6,3,IF(T634&lt;Benchmarks!G$6,4,IF(T634&lt;Benchmarks!H$6,5,6))))))</f>
        <v>3</v>
      </c>
      <c r="V634" s="33">
        <v>0.58974358969999996</v>
      </c>
      <c r="W634" s="31">
        <f t="shared" si="67"/>
        <v>1.7692307691</v>
      </c>
      <c r="X634" s="31">
        <f t="shared" si="68"/>
        <v>12.0940482873</v>
      </c>
      <c r="Y634" s="29">
        <v>30</v>
      </c>
      <c r="Z634" s="33">
        <f t="shared" si="69"/>
        <v>0.40313494291000002</v>
      </c>
    </row>
    <row r="635" spans="1:26" x14ac:dyDescent="0.45">
      <c r="A635" s="28" t="s">
        <v>2151</v>
      </c>
      <c r="B635" s="27" t="s">
        <v>2152</v>
      </c>
      <c r="C635" s="27" t="s">
        <v>2153</v>
      </c>
      <c r="D635" s="31">
        <v>2.6890000000000001</v>
      </c>
      <c r="E635" s="32">
        <f>IF(D635&lt;Benchmarks!C$9,0,IF(D635&lt;Benchmarks!D$9,1,IF(D635&lt;Benchmarks!E$9,2,IF(D635&lt;Benchmarks!F$9,3,IF(D635&lt;Benchmarks!G$9,4,IF(D635&lt;Benchmarks!H$9,5,6))))))</f>
        <v>4</v>
      </c>
      <c r="F635" s="33">
        <v>0.90875912410000004</v>
      </c>
      <c r="G635" s="31">
        <f t="shared" si="63"/>
        <v>3.6350364964000001</v>
      </c>
      <c r="H635" s="31">
        <v>1.1299999999999999</v>
      </c>
      <c r="I635" s="32">
        <f>IF(H635&lt;Benchmarks!C$8,0,IF(H635&lt;Benchmarks!D$8,1,IF(H635&lt;Benchmarks!E$8,2,IF(H635&lt;Benchmarks!F$8,3,IF(H635&lt;Benchmarks!G$8,4,IF(H635&lt;Benchmarks!H$8,5,6))))))</f>
        <v>3</v>
      </c>
      <c r="J635" s="33">
        <v>1</v>
      </c>
      <c r="K635" s="31">
        <f t="shared" si="64"/>
        <v>3</v>
      </c>
      <c r="L635" s="31">
        <v>0.67300000000000004</v>
      </c>
      <c r="M635" s="32">
        <f>IF(L635&lt;Benchmarks!C$7,0,IF(L635&lt;Benchmarks!D$7,1,IF(L635&lt;Benchmarks!E$7,2,IF(L635&lt;Benchmarks!F$7,3,IF(L635&lt;Benchmarks!G$7,4,IF(L635&lt;Benchmarks!H$7,5,6))))))</f>
        <v>5</v>
      </c>
      <c r="N635" s="33">
        <v>1</v>
      </c>
      <c r="O635" s="31">
        <f t="shared" si="65"/>
        <v>5</v>
      </c>
      <c r="P635" s="31">
        <v>4.492</v>
      </c>
      <c r="Q635" s="29">
        <f>IF(P635&lt;Benchmarks!C$5,0,IF(P635&lt;Benchmarks!D$5,1,IF(P635&lt;Benchmarks!E$5,2,IF(P635&lt;Benchmarks!F$5,3,IF(P635&lt;Benchmarks!G$5,4,IF(P635&lt;Benchmarks!H$5,5,6))))))</f>
        <v>5</v>
      </c>
      <c r="R635" s="33">
        <v>0.98540145990000005</v>
      </c>
      <c r="S635" s="31">
        <f t="shared" si="66"/>
        <v>4.9270072995000005</v>
      </c>
      <c r="T635" s="31">
        <v>4.0110000000000001</v>
      </c>
      <c r="U635" s="29">
        <f>IF(T635&lt;Benchmarks!C$6,0,IF(T635&lt;Benchmarks!D$6,1,IF(T635&lt;Benchmarks!E$6,2,IF(T635&lt;Benchmarks!F$6,3,IF(T635&lt;Benchmarks!G$6,4,IF(T635&lt;Benchmarks!H$6,5,6))))))</f>
        <v>5</v>
      </c>
      <c r="V635" s="33">
        <v>0.97435897439999997</v>
      </c>
      <c r="W635" s="31">
        <f t="shared" si="67"/>
        <v>4.8717948719999997</v>
      </c>
      <c r="X635" s="31">
        <f t="shared" si="68"/>
        <v>21.433838667900002</v>
      </c>
      <c r="Y635" s="29">
        <v>30</v>
      </c>
      <c r="Z635" s="33">
        <f t="shared" si="69"/>
        <v>0.71446128893000005</v>
      </c>
    </row>
    <row r="636" spans="1:26" x14ac:dyDescent="0.45">
      <c r="A636" s="28" t="s">
        <v>4032</v>
      </c>
      <c r="B636" s="27" t="s">
        <v>4033</v>
      </c>
      <c r="C636" s="27" t="s">
        <v>4034</v>
      </c>
      <c r="D636" s="31">
        <v>2.56</v>
      </c>
      <c r="E636" s="32">
        <f>IF(D636&lt;Benchmarks!C$9,0,IF(D636&lt;Benchmarks!D$9,1,IF(D636&lt;Benchmarks!E$9,2,IF(D636&lt;Benchmarks!F$9,3,IF(D636&lt;Benchmarks!G$9,4,IF(D636&lt;Benchmarks!H$9,5,6))))))</f>
        <v>4</v>
      </c>
      <c r="F636" s="33">
        <v>0.79197080289999999</v>
      </c>
      <c r="G636" s="31">
        <f t="shared" si="63"/>
        <v>3.1678832116</v>
      </c>
      <c r="H636" s="31">
        <v>1.016</v>
      </c>
      <c r="I636" s="32">
        <f>IF(H636&lt;Benchmarks!C$8,0,IF(H636&lt;Benchmarks!D$8,1,IF(H636&lt;Benchmarks!E$8,2,IF(H636&lt;Benchmarks!F$8,3,IF(H636&lt;Benchmarks!G$8,4,IF(H636&lt;Benchmarks!H$8,5,6))))))</f>
        <v>1</v>
      </c>
      <c r="J636" s="33">
        <v>1</v>
      </c>
      <c r="K636" s="31">
        <f t="shared" si="64"/>
        <v>1</v>
      </c>
      <c r="L636" s="31">
        <v>0.48899999999999999</v>
      </c>
      <c r="M636" s="32">
        <f>IF(L636&lt;Benchmarks!C$7,0,IF(L636&lt;Benchmarks!D$7,1,IF(L636&lt;Benchmarks!E$7,2,IF(L636&lt;Benchmarks!F$7,3,IF(L636&lt;Benchmarks!G$7,4,IF(L636&lt;Benchmarks!H$7,5,6))))))</f>
        <v>4</v>
      </c>
      <c r="N636" s="33">
        <v>1</v>
      </c>
      <c r="O636" s="31">
        <f t="shared" si="65"/>
        <v>4</v>
      </c>
      <c r="P636" s="31">
        <v>4.0650000000000004</v>
      </c>
      <c r="Q636" s="29">
        <f>IF(P636&lt;Benchmarks!C$5,0,IF(P636&lt;Benchmarks!D$5,1,IF(P636&lt;Benchmarks!E$5,2,IF(P636&lt;Benchmarks!F$5,3,IF(P636&lt;Benchmarks!G$5,4,IF(P636&lt;Benchmarks!H$5,5,6))))))</f>
        <v>3</v>
      </c>
      <c r="R636" s="33">
        <v>0.84671532849999998</v>
      </c>
      <c r="S636" s="31">
        <f t="shared" si="66"/>
        <v>2.5401459854999997</v>
      </c>
      <c r="T636" s="31">
        <v>3.6160000000000001</v>
      </c>
      <c r="U636" s="29">
        <f>IF(T636&lt;Benchmarks!C$6,0,IF(T636&lt;Benchmarks!D$6,1,IF(T636&lt;Benchmarks!E$6,2,IF(T636&lt;Benchmarks!F$6,3,IF(T636&lt;Benchmarks!G$6,4,IF(T636&lt;Benchmarks!H$6,5,6))))))</f>
        <v>3</v>
      </c>
      <c r="V636" s="33">
        <v>0.6538461538</v>
      </c>
      <c r="W636" s="31">
        <f t="shared" si="67"/>
        <v>1.9615384614</v>
      </c>
      <c r="X636" s="31">
        <f t="shared" si="68"/>
        <v>12.6695676585</v>
      </c>
      <c r="Y636" s="29">
        <v>30</v>
      </c>
      <c r="Z636" s="33">
        <f t="shared" si="69"/>
        <v>0.42231892194999998</v>
      </c>
    </row>
    <row r="637" spans="1:26" x14ac:dyDescent="0.45">
      <c r="A637" s="28" t="s">
        <v>3496</v>
      </c>
      <c r="B637" s="27" t="s">
        <v>3497</v>
      </c>
      <c r="C637" s="27" t="s">
        <v>3498</v>
      </c>
      <c r="D637" s="31">
        <v>2.3029999999999999</v>
      </c>
      <c r="E637" s="32">
        <f>IF(D637&lt;Benchmarks!C$9,0,IF(D637&lt;Benchmarks!D$9,1,IF(D637&lt;Benchmarks!E$9,2,IF(D637&lt;Benchmarks!F$9,3,IF(D637&lt;Benchmarks!G$9,4,IF(D637&lt;Benchmarks!H$9,5,6))))))</f>
        <v>1</v>
      </c>
      <c r="F637" s="33">
        <v>0.82481751820000004</v>
      </c>
      <c r="G637" s="31">
        <f t="shared" si="63"/>
        <v>0.82481751820000004</v>
      </c>
      <c r="H637" s="31">
        <v>1.1990000000000001</v>
      </c>
      <c r="I637" s="32">
        <f>IF(H637&lt;Benchmarks!C$8,0,IF(H637&lt;Benchmarks!D$8,1,IF(H637&lt;Benchmarks!E$8,2,IF(H637&lt;Benchmarks!F$8,3,IF(H637&lt;Benchmarks!G$8,4,IF(H637&lt;Benchmarks!H$8,5,6))))))</f>
        <v>4</v>
      </c>
      <c r="J637" s="33">
        <v>1</v>
      </c>
      <c r="K637" s="31">
        <f t="shared" si="64"/>
        <v>4</v>
      </c>
      <c r="L637" s="31">
        <v>0.317</v>
      </c>
      <c r="M637" s="32">
        <f>IF(L637&lt;Benchmarks!C$7,0,IF(L637&lt;Benchmarks!D$7,1,IF(L637&lt;Benchmarks!E$7,2,IF(L637&lt;Benchmarks!F$7,3,IF(L637&lt;Benchmarks!G$7,4,IF(L637&lt;Benchmarks!H$7,5,6))))))</f>
        <v>1</v>
      </c>
      <c r="N637" s="33">
        <v>1</v>
      </c>
      <c r="O637" s="31">
        <f t="shared" si="65"/>
        <v>1</v>
      </c>
      <c r="P637" s="31">
        <v>3.82</v>
      </c>
      <c r="Q637" s="29">
        <f>IF(P637&lt;Benchmarks!C$5,0,IF(P637&lt;Benchmarks!D$5,1,IF(P637&lt;Benchmarks!E$5,2,IF(P637&lt;Benchmarks!F$5,3,IF(P637&lt;Benchmarks!G$5,4,IF(P637&lt;Benchmarks!H$5,5,6))))))</f>
        <v>2</v>
      </c>
      <c r="R637" s="33">
        <v>0.87226277370000005</v>
      </c>
      <c r="S637" s="31">
        <f t="shared" si="66"/>
        <v>1.7445255474000001</v>
      </c>
      <c r="T637" s="31">
        <v>3.34</v>
      </c>
      <c r="U637" s="29">
        <f>IF(T637&lt;Benchmarks!C$6,0,IF(T637&lt;Benchmarks!D$6,1,IF(T637&lt;Benchmarks!E$6,2,IF(T637&lt;Benchmarks!F$6,3,IF(T637&lt;Benchmarks!G$6,4,IF(T637&lt;Benchmarks!H$6,5,6))))))</f>
        <v>1</v>
      </c>
      <c r="V637" s="33">
        <v>0.67948717950000004</v>
      </c>
      <c r="W637" s="31">
        <f t="shared" si="67"/>
        <v>0.67948717950000004</v>
      </c>
      <c r="X637" s="31">
        <f t="shared" si="68"/>
        <v>8.2488302451000006</v>
      </c>
      <c r="Y637" s="29">
        <v>30</v>
      </c>
      <c r="Z637" s="33">
        <f t="shared" si="69"/>
        <v>0.27496100817000002</v>
      </c>
    </row>
    <row r="638" spans="1:26" x14ac:dyDescent="0.45">
      <c r="A638" s="28" t="s">
        <v>4122</v>
      </c>
      <c r="B638" s="27" t="s">
        <v>4123</v>
      </c>
      <c r="C638" s="27" t="s">
        <v>4124</v>
      </c>
      <c r="D638" s="31">
        <v>2.6520000000000001</v>
      </c>
      <c r="E638" s="32">
        <f>IF(D638&lt;Benchmarks!C$9,0,IF(D638&lt;Benchmarks!D$9,1,IF(D638&lt;Benchmarks!E$9,2,IF(D638&lt;Benchmarks!F$9,3,IF(D638&lt;Benchmarks!G$9,4,IF(D638&lt;Benchmarks!H$9,5,6))))))</f>
        <v>4</v>
      </c>
      <c r="F638" s="33">
        <v>0.97810218979999997</v>
      </c>
      <c r="G638" s="31">
        <f t="shared" si="63"/>
        <v>3.9124087591999999</v>
      </c>
      <c r="H638" s="31">
        <v>0.93300000000000005</v>
      </c>
      <c r="I638" s="32">
        <f>IF(H638&lt;Benchmarks!C$8,0,IF(H638&lt;Benchmarks!D$8,1,IF(H638&lt;Benchmarks!E$8,2,IF(H638&lt;Benchmarks!F$8,3,IF(H638&lt;Benchmarks!G$8,4,IF(H638&lt;Benchmarks!H$8,5,6))))))</f>
        <v>0</v>
      </c>
      <c r="J638" s="33">
        <v>1</v>
      </c>
      <c r="K638" s="31">
        <f t="shared" si="64"/>
        <v>0</v>
      </c>
      <c r="L638" s="31">
        <v>0.32200000000000001</v>
      </c>
      <c r="M638" s="32">
        <f>IF(L638&lt;Benchmarks!C$7,0,IF(L638&lt;Benchmarks!D$7,1,IF(L638&lt;Benchmarks!E$7,2,IF(L638&lt;Benchmarks!F$7,3,IF(L638&lt;Benchmarks!G$7,4,IF(L638&lt;Benchmarks!H$7,5,6))))))</f>
        <v>1</v>
      </c>
      <c r="N638" s="33">
        <v>1</v>
      </c>
      <c r="O638" s="31">
        <f t="shared" si="65"/>
        <v>1</v>
      </c>
      <c r="P638" s="31">
        <v>3.9060000000000001</v>
      </c>
      <c r="Q638" s="29">
        <f>IF(P638&lt;Benchmarks!C$5,0,IF(P638&lt;Benchmarks!D$5,1,IF(P638&lt;Benchmarks!E$5,2,IF(P638&lt;Benchmarks!F$5,3,IF(P638&lt;Benchmarks!G$5,4,IF(P638&lt;Benchmarks!H$5,5,6))))))</f>
        <v>2</v>
      </c>
      <c r="R638" s="33">
        <v>0.90145985399999995</v>
      </c>
      <c r="S638" s="31">
        <f t="shared" si="66"/>
        <v>1.8029197079999999</v>
      </c>
      <c r="T638" s="31">
        <v>3.6659999999999999</v>
      </c>
      <c r="U638" s="29">
        <f>IF(T638&lt;Benchmarks!C$6,0,IF(T638&lt;Benchmarks!D$6,1,IF(T638&lt;Benchmarks!E$6,2,IF(T638&lt;Benchmarks!F$6,3,IF(T638&lt;Benchmarks!G$6,4,IF(T638&lt;Benchmarks!H$6,5,6))))))</f>
        <v>3</v>
      </c>
      <c r="V638" s="33">
        <v>0.78205128209999997</v>
      </c>
      <c r="W638" s="31">
        <f t="shared" si="67"/>
        <v>2.3461538463</v>
      </c>
      <c r="X638" s="31">
        <f t="shared" si="68"/>
        <v>9.0614823135000009</v>
      </c>
      <c r="Y638" s="29">
        <v>30</v>
      </c>
      <c r="Z638" s="33">
        <f t="shared" si="69"/>
        <v>0.30204941045000006</v>
      </c>
    </row>
    <row r="639" spans="1:26" x14ac:dyDescent="0.45">
      <c r="A639" s="28" t="s">
        <v>2691</v>
      </c>
      <c r="B639" s="27" t="s">
        <v>2692</v>
      </c>
      <c r="C639" s="27" t="s">
        <v>2693</v>
      </c>
      <c r="D639" s="31">
        <v>2.2309999999999999</v>
      </c>
      <c r="E639" s="32">
        <f>IF(D639&lt;Benchmarks!C$9,0,IF(D639&lt;Benchmarks!D$9,1,IF(D639&lt;Benchmarks!E$9,2,IF(D639&lt;Benchmarks!F$9,3,IF(D639&lt;Benchmarks!G$9,4,IF(D639&lt;Benchmarks!H$9,5,6))))))</f>
        <v>1</v>
      </c>
      <c r="F639" s="33">
        <v>0.77737226280000005</v>
      </c>
      <c r="G639" s="31">
        <f t="shared" si="63"/>
        <v>0.77737226280000005</v>
      </c>
      <c r="H639" s="31">
        <v>1.365</v>
      </c>
      <c r="I639" s="32">
        <f>IF(H639&lt;Benchmarks!C$8,0,IF(H639&lt;Benchmarks!D$8,1,IF(H639&lt;Benchmarks!E$8,2,IF(H639&lt;Benchmarks!F$8,3,IF(H639&lt;Benchmarks!G$8,4,IF(H639&lt;Benchmarks!H$8,5,6))))))</f>
        <v>5</v>
      </c>
      <c r="J639" s="33">
        <v>1</v>
      </c>
      <c r="K639" s="31">
        <f t="shared" si="64"/>
        <v>5</v>
      </c>
      <c r="L639" s="31">
        <v>0.80500000000000005</v>
      </c>
      <c r="M639" s="32">
        <f>IF(L639&lt;Benchmarks!C$7,0,IF(L639&lt;Benchmarks!D$7,1,IF(L639&lt;Benchmarks!E$7,2,IF(L639&lt;Benchmarks!F$7,3,IF(L639&lt;Benchmarks!G$7,4,IF(L639&lt;Benchmarks!H$7,5,6))))))</f>
        <v>6</v>
      </c>
      <c r="N639" s="33">
        <v>1</v>
      </c>
      <c r="O639" s="31">
        <f t="shared" si="65"/>
        <v>6</v>
      </c>
      <c r="P639" s="31">
        <v>4.4009999999999998</v>
      </c>
      <c r="Q639" s="29">
        <f>IF(P639&lt;Benchmarks!C$5,0,IF(P639&lt;Benchmarks!D$5,1,IF(P639&lt;Benchmarks!E$5,2,IF(P639&lt;Benchmarks!F$5,3,IF(P639&lt;Benchmarks!G$5,4,IF(P639&lt;Benchmarks!H$5,5,6))))))</f>
        <v>5</v>
      </c>
      <c r="R639" s="33">
        <v>0.99635036499999996</v>
      </c>
      <c r="S639" s="31">
        <f t="shared" si="66"/>
        <v>4.9817518249999999</v>
      </c>
      <c r="T639" s="31">
        <v>3.7839999999999998</v>
      </c>
      <c r="U639" s="29">
        <f>IF(T639&lt;Benchmarks!C$6,0,IF(T639&lt;Benchmarks!D$6,1,IF(T639&lt;Benchmarks!E$6,2,IF(T639&lt;Benchmarks!F$6,3,IF(T639&lt;Benchmarks!G$6,4,IF(T639&lt;Benchmarks!H$6,5,6))))))</f>
        <v>4</v>
      </c>
      <c r="V639" s="33">
        <v>0.98717948720000004</v>
      </c>
      <c r="W639" s="31">
        <f t="shared" si="67"/>
        <v>3.9487179488000002</v>
      </c>
      <c r="X639" s="31">
        <f t="shared" si="68"/>
        <v>20.707842036599999</v>
      </c>
      <c r="Y639" s="29">
        <v>30</v>
      </c>
      <c r="Z639" s="33">
        <f t="shared" si="69"/>
        <v>0.69026140122000001</v>
      </c>
    </row>
    <row r="640" spans="1:26" x14ac:dyDescent="0.45">
      <c r="A640" s="28" t="s">
        <v>4812</v>
      </c>
      <c r="B640" s="27" t="s">
        <v>4813</v>
      </c>
      <c r="C640" s="27" t="s">
        <v>4814</v>
      </c>
      <c r="D640" s="31">
        <v>2.5750000000000002</v>
      </c>
      <c r="E640" s="32">
        <f>IF(D640&lt;Benchmarks!C$9,0,IF(D640&lt;Benchmarks!D$9,1,IF(D640&lt;Benchmarks!E$9,2,IF(D640&lt;Benchmarks!F$9,3,IF(D640&lt;Benchmarks!G$9,4,IF(D640&lt;Benchmarks!H$9,5,6))))))</f>
        <v>4</v>
      </c>
      <c r="F640" s="33">
        <v>0.82846715329999998</v>
      </c>
      <c r="G640" s="31">
        <f t="shared" si="63"/>
        <v>3.3138686131999999</v>
      </c>
      <c r="H640" s="31">
        <v>1.3009999999999999</v>
      </c>
      <c r="I640" s="32">
        <f>IF(H640&lt;Benchmarks!C$8,0,IF(H640&lt;Benchmarks!D$8,1,IF(H640&lt;Benchmarks!E$8,2,IF(H640&lt;Benchmarks!F$8,3,IF(H640&lt;Benchmarks!G$8,4,IF(H640&lt;Benchmarks!H$8,5,6))))))</f>
        <v>5</v>
      </c>
      <c r="J640" s="33">
        <v>1</v>
      </c>
      <c r="K640" s="31">
        <f t="shared" si="64"/>
        <v>5</v>
      </c>
      <c r="L640" s="31">
        <v>0.25900000000000001</v>
      </c>
      <c r="M640" s="32">
        <f>IF(L640&lt;Benchmarks!C$7,0,IF(L640&lt;Benchmarks!D$7,1,IF(L640&lt;Benchmarks!E$7,2,IF(L640&lt;Benchmarks!F$7,3,IF(L640&lt;Benchmarks!G$7,4,IF(L640&lt;Benchmarks!H$7,5,6))))))</f>
        <v>0</v>
      </c>
      <c r="N640" s="33">
        <v>1</v>
      </c>
      <c r="O640" s="31">
        <f t="shared" si="65"/>
        <v>0</v>
      </c>
      <c r="P640" s="31">
        <v>4.1349999999999998</v>
      </c>
      <c r="Q640" s="29">
        <f>IF(P640&lt;Benchmarks!C$5,0,IF(P640&lt;Benchmarks!D$5,1,IF(P640&lt;Benchmarks!E$5,2,IF(P640&lt;Benchmarks!F$5,3,IF(P640&lt;Benchmarks!G$5,4,IF(P640&lt;Benchmarks!H$5,5,6))))))</f>
        <v>4</v>
      </c>
      <c r="R640" s="33">
        <v>0.98905109489999998</v>
      </c>
      <c r="S640" s="31">
        <f t="shared" si="66"/>
        <v>3.9562043795999999</v>
      </c>
      <c r="T640" s="31">
        <v>3.802</v>
      </c>
      <c r="U640" s="29">
        <f>IF(T640&lt;Benchmarks!C$6,0,IF(T640&lt;Benchmarks!D$6,1,IF(T640&lt;Benchmarks!E$6,2,IF(T640&lt;Benchmarks!F$6,3,IF(T640&lt;Benchmarks!G$6,4,IF(T640&lt;Benchmarks!H$6,5,6))))))</f>
        <v>4</v>
      </c>
      <c r="V640" s="33">
        <v>0.98717948720000004</v>
      </c>
      <c r="W640" s="31">
        <f t="shared" si="67"/>
        <v>3.9487179488000002</v>
      </c>
      <c r="X640" s="31">
        <f t="shared" si="68"/>
        <v>16.218790941599998</v>
      </c>
      <c r="Y640" s="29">
        <v>30</v>
      </c>
      <c r="Z640" s="33">
        <f t="shared" si="69"/>
        <v>0.54062636471999992</v>
      </c>
    </row>
    <row r="641" spans="1:26" x14ac:dyDescent="0.45">
      <c r="A641" s="28" t="s">
        <v>3194</v>
      </c>
      <c r="B641" s="27" t="s">
        <v>3195</v>
      </c>
      <c r="C641" s="27" t="s">
        <v>3196</v>
      </c>
      <c r="D641" s="31">
        <v>1.7949999999999999</v>
      </c>
      <c r="E641" s="32">
        <f>IF(D641&lt;Benchmarks!C$9,0,IF(D641&lt;Benchmarks!D$9,1,IF(D641&lt;Benchmarks!E$9,2,IF(D641&lt;Benchmarks!F$9,3,IF(D641&lt;Benchmarks!G$9,4,IF(D641&lt;Benchmarks!H$9,5,6))))))</f>
        <v>0</v>
      </c>
      <c r="F641" s="33">
        <v>0.75912408760000005</v>
      </c>
      <c r="G641" s="31">
        <f t="shared" si="63"/>
        <v>0</v>
      </c>
      <c r="H641" s="31">
        <v>1.2370000000000001</v>
      </c>
      <c r="I641" s="32">
        <f>IF(H641&lt;Benchmarks!C$8,0,IF(H641&lt;Benchmarks!D$8,1,IF(H641&lt;Benchmarks!E$8,2,IF(H641&lt;Benchmarks!F$8,3,IF(H641&lt;Benchmarks!G$8,4,IF(H641&lt;Benchmarks!H$8,5,6))))))</f>
        <v>5</v>
      </c>
      <c r="J641" s="33">
        <v>1</v>
      </c>
      <c r="K641" s="31">
        <f t="shared" si="64"/>
        <v>5</v>
      </c>
      <c r="L641" s="31">
        <v>0.42499999999999999</v>
      </c>
      <c r="M641" s="32">
        <f>IF(L641&lt;Benchmarks!C$7,0,IF(L641&lt;Benchmarks!D$7,1,IF(L641&lt;Benchmarks!E$7,2,IF(L641&lt;Benchmarks!F$7,3,IF(L641&lt;Benchmarks!G$7,4,IF(L641&lt;Benchmarks!H$7,5,6))))))</f>
        <v>3</v>
      </c>
      <c r="N641" s="33">
        <v>1</v>
      </c>
      <c r="O641" s="31">
        <f t="shared" si="65"/>
        <v>3</v>
      </c>
      <c r="P641" s="31">
        <v>3.456</v>
      </c>
      <c r="Q641" s="29">
        <f>IF(P641&lt;Benchmarks!C$5,0,IF(P641&lt;Benchmarks!D$5,1,IF(P641&lt;Benchmarks!E$5,2,IF(P641&lt;Benchmarks!F$5,3,IF(P641&lt;Benchmarks!G$5,4,IF(P641&lt;Benchmarks!H$5,5,6))))))</f>
        <v>0</v>
      </c>
      <c r="R641" s="33">
        <v>1</v>
      </c>
      <c r="S641" s="31">
        <f t="shared" si="66"/>
        <v>0</v>
      </c>
      <c r="T641" s="31">
        <v>3.2269999999999999</v>
      </c>
      <c r="U641" s="29">
        <f>IF(T641&lt;Benchmarks!C$6,0,IF(T641&lt;Benchmarks!D$6,1,IF(T641&lt;Benchmarks!E$6,2,IF(T641&lt;Benchmarks!F$6,3,IF(T641&lt;Benchmarks!G$6,4,IF(T641&lt;Benchmarks!H$6,5,6))))))</f>
        <v>0</v>
      </c>
      <c r="V641" s="33">
        <v>1</v>
      </c>
      <c r="W641" s="31">
        <f t="shared" si="67"/>
        <v>0</v>
      </c>
      <c r="X641" s="31">
        <f t="shared" si="68"/>
        <v>8</v>
      </c>
      <c r="Y641" s="29">
        <v>30</v>
      </c>
      <c r="Z641" s="33">
        <f t="shared" si="69"/>
        <v>0.26666666666666666</v>
      </c>
    </row>
    <row r="642" spans="1:26" x14ac:dyDescent="0.45">
      <c r="A642" s="28" t="s">
        <v>3199</v>
      </c>
      <c r="B642" s="27" t="s">
        <v>3200</v>
      </c>
      <c r="C642" s="27" t="s">
        <v>3201</v>
      </c>
      <c r="D642" s="31">
        <v>2.1480000000000001</v>
      </c>
      <c r="E642" s="32">
        <f>IF(D642&lt;Benchmarks!C$9,0,IF(D642&lt;Benchmarks!D$9,1,IF(D642&lt;Benchmarks!E$9,2,IF(D642&lt;Benchmarks!F$9,3,IF(D642&lt;Benchmarks!G$9,4,IF(D642&lt;Benchmarks!H$9,5,6))))))</f>
        <v>0</v>
      </c>
      <c r="F642" s="33">
        <v>0.85036496350000002</v>
      </c>
      <c r="G642" s="31">
        <f t="shared" si="63"/>
        <v>0</v>
      </c>
      <c r="H642" s="31">
        <v>1.0840000000000001</v>
      </c>
      <c r="I642" s="32">
        <f>IF(H642&lt;Benchmarks!C$8,0,IF(H642&lt;Benchmarks!D$8,1,IF(H642&lt;Benchmarks!E$8,2,IF(H642&lt;Benchmarks!F$8,3,IF(H642&lt;Benchmarks!G$8,4,IF(H642&lt;Benchmarks!H$8,5,6))))))</f>
        <v>2</v>
      </c>
      <c r="J642" s="33">
        <v>1</v>
      </c>
      <c r="K642" s="31">
        <f t="shared" si="64"/>
        <v>2</v>
      </c>
      <c r="L642" s="31">
        <v>0.28100000000000003</v>
      </c>
      <c r="M642" s="32">
        <f>IF(L642&lt;Benchmarks!C$7,0,IF(L642&lt;Benchmarks!D$7,1,IF(L642&lt;Benchmarks!E$7,2,IF(L642&lt;Benchmarks!F$7,3,IF(L642&lt;Benchmarks!G$7,4,IF(L642&lt;Benchmarks!H$7,5,6))))))</f>
        <v>0</v>
      </c>
      <c r="N642" s="33">
        <v>1</v>
      </c>
      <c r="O642" s="31">
        <f t="shared" si="65"/>
        <v>0</v>
      </c>
      <c r="P642" s="31">
        <v>3.5129999999999999</v>
      </c>
      <c r="Q642" s="29">
        <f>IF(P642&lt;Benchmarks!C$5,0,IF(P642&lt;Benchmarks!D$5,1,IF(P642&lt;Benchmarks!E$5,2,IF(P642&lt;Benchmarks!F$5,3,IF(P642&lt;Benchmarks!G$5,4,IF(P642&lt;Benchmarks!H$5,5,6))))))</f>
        <v>0</v>
      </c>
      <c r="R642" s="33">
        <v>0.95255474449999999</v>
      </c>
      <c r="S642" s="31">
        <f t="shared" si="66"/>
        <v>0</v>
      </c>
      <c r="T642" s="31">
        <v>3.056</v>
      </c>
      <c r="U642" s="29">
        <f>IF(T642&lt;Benchmarks!C$6,0,IF(T642&lt;Benchmarks!D$6,1,IF(T642&lt;Benchmarks!E$6,2,IF(T642&lt;Benchmarks!F$6,3,IF(T642&lt;Benchmarks!G$6,4,IF(T642&lt;Benchmarks!H$6,5,6))))))</f>
        <v>0</v>
      </c>
      <c r="V642" s="33">
        <v>0.85897435899999997</v>
      </c>
      <c r="W642" s="31">
        <f t="shared" si="67"/>
        <v>0</v>
      </c>
      <c r="X642" s="31">
        <f t="shared" si="68"/>
        <v>2</v>
      </c>
      <c r="Y642" s="29">
        <v>30</v>
      </c>
      <c r="Z642" s="33">
        <f t="shared" si="69"/>
        <v>6.6666666666666666E-2</v>
      </c>
    </row>
    <row r="643" spans="1:26" x14ac:dyDescent="0.45">
      <c r="A643" s="28" t="s">
        <v>1832</v>
      </c>
      <c r="B643" s="27" t="s">
        <v>1833</v>
      </c>
      <c r="C643" s="27" t="s">
        <v>1834</v>
      </c>
      <c r="D643" s="31">
        <v>2.1669999999999998</v>
      </c>
      <c r="E643" s="32">
        <f>IF(D643&lt;Benchmarks!C$9,0,IF(D643&lt;Benchmarks!D$9,1,IF(D643&lt;Benchmarks!E$9,2,IF(D643&lt;Benchmarks!F$9,3,IF(D643&lt;Benchmarks!G$9,4,IF(D643&lt;Benchmarks!H$9,5,6))))))</f>
        <v>0</v>
      </c>
      <c r="F643" s="33">
        <v>0.71532846719999998</v>
      </c>
      <c r="G643" s="31">
        <f t="shared" si="63"/>
        <v>0</v>
      </c>
      <c r="H643" s="31">
        <v>1.222</v>
      </c>
      <c r="I643" s="32">
        <f>IF(H643&lt;Benchmarks!C$8,0,IF(H643&lt;Benchmarks!D$8,1,IF(H643&lt;Benchmarks!E$8,2,IF(H643&lt;Benchmarks!F$8,3,IF(H643&lt;Benchmarks!G$8,4,IF(H643&lt;Benchmarks!H$8,5,6))))))</f>
        <v>4</v>
      </c>
      <c r="J643" s="33">
        <v>1</v>
      </c>
      <c r="K643" s="31">
        <f t="shared" si="64"/>
        <v>4</v>
      </c>
      <c r="L643" s="31">
        <v>0.33600000000000002</v>
      </c>
      <c r="M643" s="32">
        <f>IF(L643&lt;Benchmarks!C$7,0,IF(L643&lt;Benchmarks!D$7,1,IF(L643&lt;Benchmarks!E$7,2,IF(L643&lt;Benchmarks!F$7,3,IF(L643&lt;Benchmarks!G$7,4,IF(L643&lt;Benchmarks!H$7,5,6))))))</f>
        <v>1</v>
      </c>
      <c r="N643" s="33">
        <v>1</v>
      </c>
      <c r="O643" s="31">
        <f t="shared" si="65"/>
        <v>1</v>
      </c>
      <c r="P643" s="31">
        <v>3.7250000000000001</v>
      </c>
      <c r="Q643" s="29">
        <f>IF(P643&lt;Benchmarks!C$5,0,IF(P643&lt;Benchmarks!D$5,1,IF(P643&lt;Benchmarks!E$5,2,IF(P643&lt;Benchmarks!F$5,3,IF(P643&lt;Benchmarks!G$5,4,IF(P643&lt;Benchmarks!H$5,5,6))))))</f>
        <v>1</v>
      </c>
      <c r="R643" s="33">
        <v>0.95620437960000004</v>
      </c>
      <c r="S643" s="31">
        <f t="shared" si="66"/>
        <v>0.95620437960000004</v>
      </c>
      <c r="T643" s="31">
        <v>3.2309999999999999</v>
      </c>
      <c r="U643" s="29">
        <f>IF(T643&lt;Benchmarks!C$6,0,IF(T643&lt;Benchmarks!D$6,1,IF(T643&lt;Benchmarks!E$6,2,IF(T643&lt;Benchmarks!F$6,3,IF(T643&lt;Benchmarks!G$6,4,IF(T643&lt;Benchmarks!H$6,5,6))))))</f>
        <v>0</v>
      </c>
      <c r="V643" s="33">
        <v>0.8461538462</v>
      </c>
      <c r="W643" s="31">
        <f t="shared" si="67"/>
        <v>0</v>
      </c>
      <c r="X643" s="31">
        <f t="shared" si="68"/>
        <v>5.9562043795999999</v>
      </c>
      <c r="Y643" s="29">
        <v>30</v>
      </c>
      <c r="Z643" s="33">
        <f t="shared" si="69"/>
        <v>0.19854014598666667</v>
      </c>
    </row>
    <row r="644" spans="1:26" x14ac:dyDescent="0.45">
      <c r="A644" s="28" t="s">
        <v>1368</v>
      </c>
      <c r="B644" s="27" t="s">
        <v>1369</v>
      </c>
      <c r="C644" s="27" t="s">
        <v>1370</v>
      </c>
      <c r="D644" s="31">
        <v>3.2679999999999998</v>
      </c>
      <c r="E644" s="32">
        <f>IF(D644&lt;Benchmarks!C$9,0,IF(D644&lt;Benchmarks!D$9,1,IF(D644&lt;Benchmarks!E$9,2,IF(D644&lt;Benchmarks!F$9,3,IF(D644&lt;Benchmarks!G$9,4,IF(D644&lt;Benchmarks!H$9,5,6))))))</f>
        <v>6</v>
      </c>
      <c r="F644" s="33">
        <v>1</v>
      </c>
      <c r="G644" s="31">
        <f t="shared" si="63"/>
        <v>6</v>
      </c>
      <c r="H644" s="31">
        <v>1.0389999999999999</v>
      </c>
      <c r="I644" s="32">
        <f>IF(H644&lt;Benchmarks!C$8,0,IF(H644&lt;Benchmarks!D$8,1,IF(H644&lt;Benchmarks!E$8,2,IF(H644&lt;Benchmarks!F$8,3,IF(H644&lt;Benchmarks!G$8,4,IF(H644&lt;Benchmarks!H$8,5,6))))))</f>
        <v>1</v>
      </c>
      <c r="J644" s="33">
        <v>1</v>
      </c>
      <c r="K644" s="31">
        <f t="shared" si="64"/>
        <v>1</v>
      </c>
      <c r="L644" s="31">
        <v>0.155</v>
      </c>
      <c r="M644" s="32">
        <f>IF(L644&lt;Benchmarks!C$7,0,IF(L644&lt;Benchmarks!D$7,1,IF(L644&lt;Benchmarks!E$7,2,IF(L644&lt;Benchmarks!F$7,3,IF(L644&lt;Benchmarks!G$7,4,IF(L644&lt;Benchmarks!H$7,5,6))))))</f>
        <v>0</v>
      </c>
      <c r="N644" s="33">
        <v>1</v>
      </c>
      <c r="O644" s="31">
        <f t="shared" si="65"/>
        <v>0</v>
      </c>
      <c r="P644" s="31">
        <v>4.4619999999999997</v>
      </c>
      <c r="Q644" s="29">
        <f>IF(P644&lt;Benchmarks!C$5,0,IF(P644&lt;Benchmarks!D$5,1,IF(P644&lt;Benchmarks!E$5,2,IF(P644&lt;Benchmarks!F$5,3,IF(P644&lt;Benchmarks!G$5,4,IF(P644&lt;Benchmarks!H$5,5,6))))))</f>
        <v>5</v>
      </c>
      <c r="R644" s="33">
        <v>0.98905109489999998</v>
      </c>
      <c r="S644" s="31">
        <f t="shared" si="66"/>
        <v>4.9452554744999997</v>
      </c>
      <c r="T644" s="31">
        <v>4.1589999999999998</v>
      </c>
      <c r="U644" s="29">
        <f>IF(T644&lt;Benchmarks!C$6,0,IF(T644&lt;Benchmarks!D$6,1,IF(T644&lt;Benchmarks!E$6,2,IF(T644&lt;Benchmarks!F$6,3,IF(T644&lt;Benchmarks!G$6,4,IF(T644&lt;Benchmarks!H$6,5,6))))))</f>
        <v>5</v>
      </c>
      <c r="V644" s="33">
        <v>0.9615384615</v>
      </c>
      <c r="W644" s="31">
        <f t="shared" si="67"/>
        <v>4.8076923075</v>
      </c>
      <c r="X644" s="31">
        <f t="shared" si="68"/>
        <v>16.752947782</v>
      </c>
      <c r="Y644" s="29">
        <v>30</v>
      </c>
      <c r="Z644" s="33">
        <f t="shared" si="69"/>
        <v>0.55843159273333332</v>
      </c>
    </row>
    <row r="645" spans="1:26" x14ac:dyDescent="0.45">
      <c r="A645" s="28" t="s">
        <v>1209</v>
      </c>
      <c r="B645" s="27" t="s">
        <v>1210</v>
      </c>
      <c r="C645" s="27" t="s">
        <v>1211</v>
      </c>
      <c r="D645" s="31">
        <v>2.5099999999999998</v>
      </c>
      <c r="E645" s="32">
        <f>IF(D645&lt;Benchmarks!C$9,0,IF(D645&lt;Benchmarks!D$9,1,IF(D645&lt;Benchmarks!E$9,2,IF(D645&lt;Benchmarks!F$9,3,IF(D645&lt;Benchmarks!G$9,4,IF(D645&lt;Benchmarks!H$9,5,6))))))</f>
        <v>3</v>
      </c>
      <c r="F645" s="33">
        <v>0.66788321169999998</v>
      </c>
      <c r="G645" s="31">
        <f t="shared" si="63"/>
        <v>2.0036496350999999</v>
      </c>
      <c r="H645" s="31">
        <v>1.1559999999999999</v>
      </c>
      <c r="I645" s="32">
        <f>IF(H645&lt;Benchmarks!C$8,0,IF(H645&lt;Benchmarks!D$8,1,IF(H645&lt;Benchmarks!E$8,2,IF(H645&lt;Benchmarks!F$8,3,IF(H645&lt;Benchmarks!G$8,4,IF(H645&lt;Benchmarks!H$8,5,6))))))</f>
        <v>3</v>
      </c>
      <c r="J645" s="33">
        <v>1</v>
      </c>
      <c r="K645" s="31">
        <f t="shared" si="64"/>
        <v>3</v>
      </c>
      <c r="L645" s="31">
        <v>0.17299999999999999</v>
      </c>
      <c r="M645" s="32">
        <f>IF(L645&lt;Benchmarks!C$7,0,IF(L645&lt;Benchmarks!D$7,1,IF(L645&lt;Benchmarks!E$7,2,IF(L645&lt;Benchmarks!F$7,3,IF(L645&lt;Benchmarks!G$7,4,IF(L645&lt;Benchmarks!H$7,5,6))))))</f>
        <v>0</v>
      </c>
      <c r="N645" s="33">
        <v>1</v>
      </c>
      <c r="O645" s="31">
        <f t="shared" si="65"/>
        <v>0</v>
      </c>
      <c r="P645" s="31">
        <v>3.839</v>
      </c>
      <c r="Q645" s="29">
        <f>IF(P645&lt;Benchmarks!C$5,0,IF(P645&lt;Benchmarks!D$5,1,IF(P645&lt;Benchmarks!E$5,2,IF(P645&lt;Benchmarks!F$5,3,IF(P645&lt;Benchmarks!G$5,4,IF(P645&lt;Benchmarks!H$5,5,6))))))</f>
        <v>2</v>
      </c>
      <c r="R645" s="33">
        <v>0.75182481749999996</v>
      </c>
      <c r="S645" s="31">
        <f t="shared" si="66"/>
        <v>1.5036496349999999</v>
      </c>
      <c r="T645" s="31">
        <v>3.3210000000000002</v>
      </c>
      <c r="U645" s="29">
        <f>IF(T645&lt;Benchmarks!C$6,0,IF(T645&lt;Benchmarks!D$6,1,IF(T645&lt;Benchmarks!E$6,2,IF(T645&lt;Benchmarks!F$6,3,IF(T645&lt;Benchmarks!G$6,4,IF(T645&lt;Benchmarks!H$6,5,6))))))</f>
        <v>1</v>
      </c>
      <c r="V645" s="33">
        <v>0.33333333329999998</v>
      </c>
      <c r="W645" s="31">
        <f t="shared" si="67"/>
        <v>0.33333333329999998</v>
      </c>
      <c r="X645" s="31">
        <f t="shared" si="68"/>
        <v>6.8406326033999996</v>
      </c>
      <c r="Y645" s="29">
        <v>30</v>
      </c>
      <c r="Z645" s="33">
        <f t="shared" si="69"/>
        <v>0.22802108677999999</v>
      </c>
    </row>
    <row r="646" spans="1:26" x14ac:dyDescent="0.45">
      <c r="A646" s="28" t="s">
        <v>2156</v>
      </c>
      <c r="B646" s="27" t="s">
        <v>2157</v>
      </c>
      <c r="C646" s="27" t="s">
        <v>2158</v>
      </c>
      <c r="D646" s="31">
        <v>1.9470000000000001</v>
      </c>
      <c r="E646" s="32">
        <f>IF(D646&lt;Benchmarks!C$9,0,IF(D646&lt;Benchmarks!D$9,1,IF(D646&lt;Benchmarks!E$9,2,IF(D646&lt;Benchmarks!F$9,3,IF(D646&lt;Benchmarks!G$9,4,IF(D646&lt;Benchmarks!H$9,5,6))))))</f>
        <v>0</v>
      </c>
      <c r="F646" s="33">
        <v>7.2992700999999997E-3</v>
      </c>
      <c r="G646" s="31">
        <f t="shared" ref="G646:G709" si="70">E646*F646</f>
        <v>0</v>
      </c>
      <c r="H646" s="31">
        <v>0.93400000000000005</v>
      </c>
      <c r="I646" s="32">
        <f>IF(H646&lt;Benchmarks!C$8,0,IF(H646&lt;Benchmarks!D$8,1,IF(H646&lt;Benchmarks!E$8,2,IF(H646&lt;Benchmarks!F$8,3,IF(H646&lt;Benchmarks!G$8,4,IF(H646&lt;Benchmarks!H$8,5,6))))))</f>
        <v>0</v>
      </c>
      <c r="J646" s="33">
        <v>1</v>
      </c>
      <c r="K646" s="31">
        <f t="shared" ref="K646:K709" si="71">I646*J646</f>
        <v>0</v>
      </c>
      <c r="L646" s="31">
        <v>1.1220000000000001</v>
      </c>
      <c r="M646" s="32">
        <f>IF(L646&lt;Benchmarks!C$7,0,IF(L646&lt;Benchmarks!D$7,1,IF(L646&lt;Benchmarks!E$7,2,IF(L646&lt;Benchmarks!F$7,3,IF(L646&lt;Benchmarks!G$7,4,IF(L646&lt;Benchmarks!H$7,5,6))))))</f>
        <v>6</v>
      </c>
      <c r="N646" s="33">
        <v>1</v>
      </c>
      <c r="O646" s="31">
        <f t="shared" ref="O646:O709" si="72">M646*N646</f>
        <v>6</v>
      </c>
      <c r="P646" s="31">
        <v>4.0039999999999996</v>
      </c>
      <c r="Q646" s="29">
        <f>IF(P646&lt;Benchmarks!C$5,0,IF(P646&lt;Benchmarks!D$5,1,IF(P646&lt;Benchmarks!E$5,2,IF(P646&lt;Benchmarks!F$5,3,IF(P646&lt;Benchmarks!G$5,4,IF(P646&lt;Benchmarks!H$5,5,6))))))</f>
        <v>3</v>
      </c>
      <c r="R646" s="33">
        <v>0.83576642339999996</v>
      </c>
      <c r="S646" s="31">
        <f t="shared" ref="S646:S709" si="73">Q646*R646</f>
        <v>2.5072992701999999</v>
      </c>
      <c r="T646" s="31">
        <v>3.4580000000000002</v>
      </c>
      <c r="U646" s="29">
        <f>IF(T646&lt;Benchmarks!C$6,0,IF(T646&lt;Benchmarks!D$6,1,IF(T646&lt;Benchmarks!E$6,2,IF(T646&lt;Benchmarks!F$6,3,IF(T646&lt;Benchmarks!G$6,4,IF(T646&lt;Benchmarks!H$6,5,6))))))</f>
        <v>2</v>
      </c>
      <c r="V646" s="33">
        <v>0.79487179490000004</v>
      </c>
      <c r="W646" s="31">
        <f t="shared" ref="W646:W709" si="74">U646*V646</f>
        <v>1.5897435898000001</v>
      </c>
      <c r="X646" s="31">
        <f t="shared" ref="X646:X709" si="75">W646+S646+O646+K646+G646</f>
        <v>10.09704286</v>
      </c>
      <c r="Y646" s="29">
        <v>30</v>
      </c>
      <c r="Z646" s="33">
        <f t="shared" ref="Z646:Z709" si="76">X646/Y646</f>
        <v>0.33656809533333332</v>
      </c>
    </row>
    <row r="647" spans="1:26" x14ac:dyDescent="0.45">
      <c r="A647" s="28" t="s">
        <v>2412</v>
      </c>
      <c r="B647" s="27" t="s">
        <v>2413</v>
      </c>
      <c r="C647" s="27" t="s">
        <v>2414</v>
      </c>
      <c r="D647" s="31">
        <v>2.3450000000000002</v>
      </c>
      <c r="E647" s="32">
        <f>IF(D647&lt;Benchmarks!C$9,0,IF(D647&lt;Benchmarks!D$9,1,IF(D647&lt;Benchmarks!E$9,2,IF(D647&lt;Benchmarks!F$9,3,IF(D647&lt;Benchmarks!G$9,4,IF(D647&lt;Benchmarks!H$9,5,6))))))</f>
        <v>2</v>
      </c>
      <c r="F647" s="33">
        <v>0.76277372259999998</v>
      </c>
      <c r="G647" s="31">
        <f t="shared" si="70"/>
        <v>1.5255474452</v>
      </c>
      <c r="H647" s="31">
        <v>1.069</v>
      </c>
      <c r="I647" s="32">
        <f>IF(H647&lt;Benchmarks!C$8,0,IF(H647&lt;Benchmarks!D$8,1,IF(H647&lt;Benchmarks!E$8,2,IF(H647&lt;Benchmarks!F$8,3,IF(H647&lt;Benchmarks!G$8,4,IF(H647&lt;Benchmarks!H$8,5,6))))))</f>
        <v>2</v>
      </c>
      <c r="J647" s="33">
        <v>1</v>
      </c>
      <c r="K647" s="31">
        <f t="shared" si="71"/>
        <v>2</v>
      </c>
      <c r="L647" s="31">
        <v>0.29199999999999998</v>
      </c>
      <c r="M647" s="32">
        <f>IF(L647&lt;Benchmarks!C$7,0,IF(L647&lt;Benchmarks!D$7,1,IF(L647&lt;Benchmarks!E$7,2,IF(L647&lt;Benchmarks!F$7,3,IF(L647&lt;Benchmarks!G$7,4,IF(L647&lt;Benchmarks!H$7,5,6))))))</f>
        <v>0</v>
      </c>
      <c r="N647" s="33">
        <v>1</v>
      </c>
      <c r="O647" s="31">
        <f t="shared" si="72"/>
        <v>0</v>
      </c>
      <c r="P647" s="31">
        <v>3.7050000000000001</v>
      </c>
      <c r="Q647" s="29">
        <f>IF(P647&lt;Benchmarks!C$5,0,IF(P647&lt;Benchmarks!D$5,1,IF(P647&lt;Benchmarks!E$5,2,IF(P647&lt;Benchmarks!F$5,3,IF(P647&lt;Benchmarks!G$5,4,IF(P647&lt;Benchmarks!H$5,5,6))))))</f>
        <v>1</v>
      </c>
      <c r="R647" s="33">
        <v>0.93795620440000005</v>
      </c>
      <c r="S647" s="31">
        <f t="shared" si="73"/>
        <v>0.93795620440000005</v>
      </c>
      <c r="T647" s="31">
        <v>3.403</v>
      </c>
      <c r="U647" s="29">
        <f>IF(T647&lt;Benchmarks!C$6,0,IF(T647&lt;Benchmarks!D$6,1,IF(T647&lt;Benchmarks!E$6,2,IF(T647&lt;Benchmarks!F$6,3,IF(T647&lt;Benchmarks!G$6,4,IF(T647&lt;Benchmarks!H$6,5,6))))))</f>
        <v>1</v>
      </c>
      <c r="V647" s="33">
        <v>0.78205128209999997</v>
      </c>
      <c r="W647" s="31">
        <f t="shared" si="74"/>
        <v>0.78205128209999997</v>
      </c>
      <c r="X647" s="31">
        <f t="shared" si="75"/>
        <v>5.2455549317000001</v>
      </c>
      <c r="Y647" s="29">
        <v>30</v>
      </c>
      <c r="Z647" s="33">
        <f t="shared" si="76"/>
        <v>0.17485183105666666</v>
      </c>
    </row>
    <row r="648" spans="1:26" x14ac:dyDescent="0.45">
      <c r="A648" s="28" t="s">
        <v>2367</v>
      </c>
      <c r="B648" s="27" t="s">
        <v>2368</v>
      </c>
      <c r="C648" s="27" t="s">
        <v>2369</v>
      </c>
      <c r="D648" s="31">
        <v>2.5219999999999998</v>
      </c>
      <c r="E648" s="32">
        <f>IF(D648&lt;Benchmarks!C$9,0,IF(D648&lt;Benchmarks!D$9,1,IF(D648&lt;Benchmarks!E$9,2,IF(D648&lt;Benchmarks!F$9,3,IF(D648&lt;Benchmarks!G$9,4,IF(D648&lt;Benchmarks!H$9,5,6))))))</f>
        <v>3</v>
      </c>
      <c r="F648" s="33">
        <v>0.47080291969999999</v>
      </c>
      <c r="G648" s="31">
        <f t="shared" si="70"/>
        <v>1.4124087590999999</v>
      </c>
      <c r="H648" s="31">
        <v>1.351</v>
      </c>
      <c r="I648" s="32">
        <f>IF(H648&lt;Benchmarks!C$8,0,IF(H648&lt;Benchmarks!D$8,1,IF(H648&lt;Benchmarks!E$8,2,IF(H648&lt;Benchmarks!F$8,3,IF(H648&lt;Benchmarks!G$8,4,IF(H648&lt;Benchmarks!H$8,5,6))))))</f>
        <v>5</v>
      </c>
      <c r="J648" s="33">
        <v>1</v>
      </c>
      <c r="K648" s="31">
        <f t="shared" si="71"/>
        <v>5</v>
      </c>
      <c r="L648" s="31">
        <v>0.34399999999999997</v>
      </c>
      <c r="M648" s="32">
        <f>IF(L648&lt;Benchmarks!C$7,0,IF(L648&lt;Benchmarks!D$7,1,IF(L648&lt;Benchmarks!E$7,2,IF(L648&lt;Benchmarks!F$7,3,IF(L648&lt;Benchmarks!G$7,4,IF(L648&lt;Benchmarks!H$7,5,6))))))</f>
        <v>1</v>
      </c>
      <c r="N648" s="33">
        <v>1</v>
      </c>
      <c r="O648" s="31">
        <f t="shared" si="72"/>
        <v>1</v>
      </c>
      <c r="P648" s="31">
        <v>4.2169999999999996</v>
      </c>
      <c r="Q648" s="29">
        <f>IF(P648&lt;Benchmarks!C$5,0,IF(P648&lt;Benchmarks!D$5,1,IF(P648&lt;Benchmarks!E$5,2,IF(P648&lt;Benchmarks!F$5,3,IF(P648&lt;Benchmarks!G$5,4,IF(P648&lt;Benchmarks!H$5,5,6))))))</f>
        <v>4</v>
      </c>
      <c r="R648" s="33">
        <v>0.79562043800000004</v>
      </c>
      <c r="S648" s="31">
        <f t="shared" si="73"/>
        <v>3.1824817520000002</v>
      </c>
      <c r="T648" s="31">
        <v>3.6629999999999998</v>
      </c>
      <c r="U648" s="29">
        <f>IF(T648&lt;Benchmarks!C$6,0,IF(T648&lt;Benchmarks!D$6,1,IF(T648&lt;Benchmarks!E$6,2,IF(T648&lt;Benchmarks!F$6,3,IF(T648&lt;Benchmarks!G$6,4,IF(T648&lt;Benchmarks!H$6,5,6))))))</f>
        <v>3</v>
      </c>
      <c r="V648" s="33">
        <v>0.44871794869999998</v>
      </c>
      <c r="W648" s="31">
        <f t="shared" si="74"/>
        <v>1.3461538461</v>
      </c>
      <c r="X648" s="31">
        <f t="shared" si="75"/>
        <v>11.941044357199999</v>
      </c>
      <c r="Y648" s="29">
        <v>30</v>
      </c>
      <c r="Z648" s="33">
        <f t="shared" si="76"/>
        <v>0.39803481190666662</v>
      </c>
    </row>
    <row r="649" spans="1:26" x14ac:dyDescent="0.45">
      <c r="A649" s="28" t="s">
        <v>3336</v>
      </c>
      <c r="B649" s="27" t="s">
        <v>3337</v>
      </c>
      <c r="C649" s="27" t="s">
        <v>3338</v>
      </c>
      <c r="D649" s="31">
        <v>3.0409999999999999</v>
      </c>
      <c r="E649" s="32">
        <f>IF(D649&lt;Benchmarks!C$9,0,IF(D649&lt;Benchmarks!D$9,1,IF(D649&lt;Benchmarks!E$9,2,IF(D649&lt;Benchmarks!F$9,3,IF(D649&lt;Benchmarks!G$9,4,IF(D649&lt;Benchmarks!H$9,5,6))))))</f>
        <v>5</v>
      </c>
      <c r="F649" s="33">
        <v>0.62773722629999995</v>
      </c>
      <c r="G649" s="31">
        <f t="shared" si="70"/>
        <v>3.1386861314999996</v>
      </c>
      <c r="H649" s="31">
        <v>2.1219999999999999</v>
      </c>
      <c r="I649" s="32">
        <f>IF(H649&lt;Benchmarks!C$8,0,IF(H649&lt;Benchmarks!D$8,1,IF(H649&lt;Benchmarks!E$8,2,IF(H649&lt;Benchmarks!F$8,3,IF(H649&lt;Benchmarks!G$8,4,IF(H649&lt;Benchmarks!H$8,5,6))))))</f>
        <v>6</v>
      </c>
      <c r="J649" s="33">
        <v>1</v>
      </c>
      <c r="K649" s="31">
        <f t="shared" si="71"/>
        <v>6</v>
      </c>
      <c r="L649" s="31">
        <v>0.29199999999999998</v>
      </c>
      <c r="M649" s="32">
        <f>IF(L649&lt;Benchmarks!C$7,0,IF(L649&lt;Benchmarks!D$7,1,IF(L649&lt;Benchmarks!E$7,2,IF(L649&lt;Benchmarks!F$7,3,IF(L649&lt;Benchmarks!G$7,4,IF(L649&lt;Benchmarks!H$7,5,6))))))</f>
        <v>0</v>
      </c>
      <c r="N649" s="33">
        <v>1</v>
      </c>
      <c r="O649" s="31">
        <f t="shared" si="72"/>
        <v>0</v>
      </c>
      <c r="P649" s="31">
        <v>5.4550000000000001</v>
      </c>
      <c r="Q649" s="29">
        <f>IF(P649&lt;Benchmarks!C$5,0,IF(P649&lt;Benchmarks!D$5,1,IF(P649&lt;Benchmarks!E$5,2,IF(P649&lt;Benchmarks!F$5,3,IF(P649&lt;Benchmarks!G$5,4,IF(P649&lt;Benchmarks!H$5,5,6))))))</f>
        <v>6</v>
      </c>
      <c r="R649" s="33">
        <v>0.87226277370000005</v>
      </c>
      <c r="S649" s="31">
        <f t="shared" si="73"/>
        <v>5.2335766422000001</v>
      </c>
      <c r="T649" s="31">
        <v>4.867</v>
      </c>
      <c r="U649" s="29">
        <f>IF(T649&lt;Benchmarks!C$6,0,IF(T649&lt;Benchmarks!D$6,1,IF(T649&lt;Benchmarks!E$6,2,IF(T649&lt;Benchmarks!F$6,3,IF(T649&lt;Benchmarks!G$6,4,IF(T649&lt;Benchmarks!H$6,5,6))))))</f>
        <v>6</v>
      </c>
      <c r="V649" s="33">
        <v>0.66666666669999997</v>
      </c>
      <c r="W649" s="31">
        <f t="shared" si="74"/>
        <v>4.0000000002</v>
      </c>
      <c r="X649" s="31">
        <f t="shared" si="75"/>
        <v>18.372262773899998</v>
      </c>
      <c r="Y649" s="29">
        <v>30</v>
      </c>
      <c r="Z649" s="33">
        <f t="shared" si="76"/>
        <v>0.61240875912999992</v>
      </c>
    </row>
    <row r="650" spans="1:26" x14ac:dyDescent="0.45">
      <c r="A650" s="28" t="s">
        <v>3626</v>
      </c>
      <c r="B650" s="27" t="s">
        <v>3627</v>
      </c>
      <c r="C650" s="27" t="s">
        <v>3628</v>
      </c>
      <c r="D650" s="31">
        <v>2.5670000000000002</v>
      </c>
      <c r="E650" s="32">
        <f>IF(D650&lt;Benchmarks!C$9,0,IF(D650&lt;Benchmarks!D$9,1,IF(D650&lt;Benchmarks!E$9,2,IF(D650&lt;Benchmarks!F$9,3,IF(D650&lt;Benchmarks!G$9,4,IF(D650&lt;Benchmarks!H$9,5,6))))))</f>
        <v>4</v>
      </c>
      <c r="F650" s="33">
        <v>0.84306569340000004</v>
      </c>
      <c r="G650" s="31">
        <f t="shared" si="70"/>
        <v>3.3722627736000002</v>
      </c>
      <c r="H650" s="31">
        <v>0.90700000000000003</v>
      </c>
      <c r="I650" s="32">
        <f>IF(H650&lt;Benchmarks!C$8,0,IF(H650&lt;Benchmarks!D$8,1,IF(H650&lt;Benchmarks!E$8,2,IF(H650&lt;Benchmarks!F$8,3,IF(H650&lt;Benchmarks!G$8,4,IF(H650&lt;Benchmarks!H$8,5,6))))))</f>
        <v>0</v>
      </c>
      <c r="J650" s="33">
        <v>1</v>
      </c>
      <c r="K650" s="31">
        <f t="shared" si="71"/>
        <v>0</v>
      </c>
      <c r="L650" s="31">
        <v>0.374</v>
      </c>
      <c r="M650" s="32">
        <f>IF(L650&lt;Benchmarks!C$7,0,IF(L650&lt;Benchmarks!D$7,1,IF(L650&lt;Benchmarks!E$7,2,IF(L650&lt;Benchmarks!F$7,3,IF(L650&lt;Benchmarks!G$7,4,IF(L650&lt;Benchmarks!H$7,5,6))))))</f>
        <v>2</v>
      </c>
      <c r="N650" s="33">
        <v>1</v>
      </c>
      <c r="O650" s="31">
        <f t="shared" si="72"/>
        <v>2</v>
      </c>
      <c r="P650" s="31">
        <v>3.8479999999999999</v>
      </c>
      <c r="Q650" s="29">
        <f>IF(P650&lt;Benchmarks!C$5,0,IF(P650&lt;Benchmarks!D$5,1,IF(P650&lt;Benchmarks!E$5,2,IF(P650&lt;Benchmarks!F$5,3,IF(P650&lt;Benchmarks!G$5,4,IF(P650&lt;Benchmarks!H$5,5,6))))))</f>
        <v>2</v>
      </c>
      <c r="R650" s="33">
        <v>0.9343065693</v>
      </c>
      <c r="S650" s="31">
        <f t="shared" si="73"/>
        <v>1.8686131386</v>
      </c>
      <c r="T650" s="31">
        <v>3.7</v>
      </c>
      <c r="U650" s="29">
        <f>IF(T650&lt;Benchmarks!C$6,0,IF(T650&lt;Benchmarks!D$6,1,IF(T650&lt;Benchmarks!E$6,2,IF(T650&lt;Benchmarks!F$6,3,IF(T650&lt;Benchmarks!G$6,4,IF(T650&lt;Benchmarks!H$6,5,6))))))</f>
        <v>3</v>
      </c>
      <c r="V650" s="33">
        <v>0.8461538462</v>
      </c>
      <c r="W650" s="31">
        <f t="shared" si="74"/>
        <v>2.5384615386</v>
      </c>
      <c r="X650" s="31">
        <f t="shared" si="75"/>
        <v>9.7793374507999999</v>
      </c>
      <c r="Y650" s="29">
        <v>30</v>
      </c>
      <c r="Z650" s="33">
        <f t="shared" si="76"/>
        <v>0.32597791502666668</v>
      </c>
    </row>
    <row r="651" spans="1:26" x14ac:dyDescent="0.45">
      <c r="A651" s="28" t="s">
        <v>2488</v>
      </c>
      <c r="B651" s="27" t="s">
        <v>2489</v>
      </c>
      <c r="C651" s="27" t="s">
        <v>2490</v>
      </c>
      <c r="D651" s="31">
        <v>1.9059999999999999</v>
      </c>
      <c r="E651" s="32">
        <f>IF(D651&lt;Benchmarks!C$9,0,IF(D651&lt;Benchmarks!D$9,1,IF(D651&lt;Benchmarks!E$9,2,IF(D651&lt;Benchmarks!F$9,3,IF(D651&lt;Benchmarks!G$9,4,IF(D651&lt;Benchmarks!H$9,5,6))))))</f>
        <v>0</v>
      </c>
      <c r="F651" s="33">
        <v>1</v>
      </c>
      <c r="G651" s="31">
        <f t="shared" si="70"/>
        <v>0</v>
      </c>
      <c r="H651" s="31">
        <v>0.97499999999999998</v>
      </c>
      <c r="I651" s="32">
        <f>IF(H651&lt;Benchmarks!C$8,0,IF(H651&lt;Benchmarks!D$8,1,IF(H651&lt;Benchmarks!E$8,2,IF(H651&lt;Benchmarks!F$8,3,IF(H651&lt;Benchmarks!G$8,4,IF(H651&lt;Benchmarks!H$8,5,6))))))</f>
        <v>1</v>
      </c>
      <c r="J651" s="33">
        <v>1</v>
      </c>
      <c r="K651" s="31">
        <f t="shared" si="71"/>
        <v>1</v>
      </c>
      <c r="L651" s="31">
        <v>0.54700000000000004</v>
      </c>
      <c r="M651" s="32">
        <f>IF(L651&lt;Benchmarks!C$7,0,IF(L651&lt;Benchmarks!D$7,1,IF(L651&lt;Benchmarks!E$7,2,IF(L651&lt;Benchmarks!F$7,3,IF(L651&lt;Benchmarks!G$7,4,IF(L651&lt;Benchmarks!H$7,5,6))))))</f>
        <v>5</v>
      </c>
      <c r="N651" s="33">
        <v>1</v>
      </c>
      <c r="O651" s="31">
        <f t="shared" si="72"/>
        <v>5</v>
      </c>
      <c r="P651" s="31">
        <v>3.427</v>
      </c>
      <c r="Q651" s="29">
        <f>IF(P651&lt;Benchmarks!C$5,0,IF(P651&lt;Benchmarks!D$5,1,IF(P651&lt;Benchmarks!E$5,2,IF(P651&lt;Benchmarks!F$5,3,IF(P651&lt;Benchmarks!G$5,4,IF(P651&lt;Benchmarks!H$5,5,6))))))</f>
        <v>0</v>
      </c>
      <c r="R651" s="33">
        <v>1</v>
      </c>
      <c r="S651" s="31">
        <f t="shared" si="73"/>
        <v>0</v>
      </c>
      <c r="T651" s="31">
        <v>2.9830000000000001</v>
      </c>
      <c r="U651" s="29">
        <f>IF(T651&lt;Benchmarks!C$6,0,IF(T651&lt;Benchmarks!D$6,1,IF(T651&lt;Benchmarks!E$6,2,IF(T651&lt;Benchmarks!F$6,3,IF(T651&lt;Benchmarks!G$6,4,IF(T651&lt;Benchmarks!H$6,5,6))))))</f>
        <v>0</v>
      </c>
      <c r="V651" s="33">
        <v>1</v>
      </c>
      <c r="W651" s="31">
        <f t="shared" si="74"/>
        <v>0</v>
      </c>
      <c r="X651" s="31">
        <f t="shared" si="75"/>
        <v>6</v>
      </c>
      <c r="Y651" s="29">
        <v>30</v>
      </c>
      <c r="Z651" s="33">
        <f t="shared" si="76"/>
        <v>0.2</v>
      </c>
    </row>
    <row r="652" spans="1:26" x14ac:dyDescent="0.45">
      <c r="A652" s="28" t="s">
        <v>4132</v>
      </c>
      <c r="B652" s="27" t="s">
        <v>4133</v>
      </c>
      <c r="C652" s="27" t="s">
        <v>4134</v>
      </c>
      <c r="D652" s="31">
        <v>2.5190000000000001</v>
      </c>
      <c r="E652" s="32">
        <f>IF(D652&lt;Benchmarks!C$9,0,IF(D652&lt;Benchmarks!D$9,1,IF(D652&lt;Benchmarks!E$9,2,IF(D652&lt;Benchmarks!F$9,3,IF(D652&lt;Benchmarks!G$9,4,IF(D652&lt;Benchmarks!H$9,5,6))))))</f>
        <v>3</v>
      </c>
      <c r="F652" s="33">
        <v>1</v>
      </c>
      <c r="G652" s="31">
        <f t="shared" si="70"/>
        <v>3</v>
      </c>
      <c r="H652" s="31">
        <v>1.169</v>
      </c>
      <c r="I652" s="32">
        <f>IF(H652&lt;Benchmarks!C$8,0,IF(H652&lt;Benchmarks!D$8,1,IF(H652&lt;Benchmarks!E$8,2,IF(H652&lt;Benchmarks!F$8,3,IF(H652&lt;Benchmarks!G$8,4,IF(H652&lt;Benchmarks!H$8,5,6))))))</f>
        <v>4</v>
      </c>
      <c r="J652" s="33">
        <v>1</v>
      </c>
      <c r="K652" s="31">
        <f t="shared" si="71"/>
        <v>4</v>
      </c>
      <c r="L652" s="31">
        <v>0.379</v>
      </c>
      <c r="M652" s="32">
        <f>IF(L652&lt;Benchmarks!C$7,0,IF(L652&lt;Benchmarks!D$7,1,IF(L652&lt;Benchmarks!E$7,2,IF(L652&lt;Benchmarks!F$7,3,IF(L652&lt;Benchmarks!G$7,4,IF(L652&lt;Benchmarks!H$7,5,6))))))</f>
        <v>2</v>
      </c>
      <c r="N652" s="33">
        <v>1</v>
      </c>
      <c r="O652" s="31">
        <f t="shared" si="72"/>
        <v>2</v>
      </c>
      <c r="P652" s="31">
        <v>4.0670000000000002</v>
      </c>
      <c r="Q652" s="29">
        <f>IF(P652&lt;Benchmarks!C$5,0,IF(P652&lt;Benchmarks!D$5,1,IF(P652&lt;Benchmarks!E$5,2,IF(P652&lt;Benchmarks!F$5,3,IF(P652&lt;Benchmarks!G$5,4,IF(P652&lt;Benchmarks!H$5,5,6))))))</f>
        <v>3</v>
      </c>
      <c r="R652" s="33">
        <v>1</v>
      </c>
      <c r="S652" s="31">
        <f t="shared" si="73"/>
        <v>3</v>
      </c>
      <c r="T652" s="31">
        <v>3.6989999999999998</v>
      </c>
      <c r="U652" s="29">
        <f>IF(T652&lt;Benchmarks!C$6,0,IF(T652&lt;Benchmarks!D$6,1,IF(T652&lt;Benchmarks!E$6,2,IF(T652&lt;Benchmarks!F$6,3,IF(T652&lt;Benchmarks!G$6,4,IF(T652&lt;Benchmarks!H$6,5,6))))))</f>
        <v>3</v>
      </c>
      <c r="V652" s="33">
        <v>1</v>
      </c>
      <c r="W652" s="31">
        <f t="shared" si="74"/>
        <v>3</v>
      </c>
      <c r="X652" s="31">
        <f t="shared" si="75"/>
        <v>15</v>
      </c>
      <c r="Y652" s="29">
        <v>30</v>
      </c>
      <c r="Z652" s="33">
        <f t="shared" si="76"/>
        <v>0.5</v>
      </c>
    </row>
    <row r="653" spans="1:26" x14ac:dyDescent="0.45">
      <c r="A653" s="28" t="s">
        <v>1867</v>
      </c>
      <c r="B653" s="27" t="s">
        <v>1868</v>
      </c>
      <c r="C653" s="27" t="s">
        <v>1869</v>
      </c>
      <c r="D653" s="31">
        <v>1.508</v>
      </c>
      <c r="E653" s="32">
        <f>IF(D653&lt;Benchmarks!C$9,0,IF(D653&lt;Benchmarks!D$9,1,IF(D653&lt;Benchmarks!E$9,2,IF(D653&lt;Benchmarks!F$9,3,IF(D653&lt;Benchmarks!G$9,4,IF(D653&lt;Benchmarks!H$9,5,6))))))</f>
        <v>0</v>
      </c>
      <c r="F653" s="33">
        <v>0.38321167880000001</v>
      </c>
      <c r="G653" s="31">
        <f t="shared" si="70"/>
        <v>0</v>
      </c>
      <c r="H653" s="31">
        <v>1.095</v>
      </c>
      <c r="I653" s="32">
        <f>IF(H653&lt;Benchmarks!C$8,0,IF(H653&lt;Benchmarks!D$8,1,IF(H653&lt;Benchmarks!E$8,2,IF(H653&lt;Benchmarks!F$8,3,IF(H653&lt;Benchmarks!G$8,4,IF(H653&lt;Benchmarks!H$8,5,6))))))</f>
        <v>2</v>
      </c>
      <c r="J653" s="33">
        <v>1</v>
      </c>
      <c r="K653" s="31">
        <f t="shared" si="71"/>
        <v>2</v>
      </c>
      <c r="L653" s="31">
        <v>0.38200000000000001</v>
      </c>
      <c r="M653" s="32">
        <f>IF(L653&lt;Benchmarks!C$7,0,IF(L653&lt;Benchmarks!D$7,1,IF(L653&lt;Benchmarks!E$7,2,IF(L653&lt;Benchmarks!F$7,3,IF(L653&lt;Benchmarks!G$7,4,IF(L653&lt;Benchmarks!H$7,5,6))))))</f>
        <v>2</v>
      </c>
      <c r="N653" s="33">
        <v>1</v>
      </c>
      <c r="O653" s="31">
        <f t="shared" si="72"/>
        <v>2</v>
      </c>
      <c r="P653" s="31">
        <v>2.984</v>
      </c>
      <c r="Q653" s="29">
        <f>IF(P653&lt;Benchmarks!C$5,0,IF(P653&lt;Benchmarks!D$5,1,IF(P653&lt;Benchmarks!E$5,2,IF(P653&lt;Benchmarks!F$5,3,IF(P653&lt;Benchmarks!G$5,4,IF(P653&lt;Benchmarks!H$5,5,6))))))</f>
        <v>0</v>
      </c>
      <c r="R653" s="33">
        <v>1</v>
      </c>
      <c r="S653" s="31">
        <f t="shared" si="73"/>
        <v>0</v>
      </c>
      <c r="T653" s="31">
        <v>2.8250000000000002</v>
      </c>
      <c r="U653" s="29">
        <f>IF(T653&lt;Benchmarks!C$6,0,IF(T653&lt;Benchmarks!D$6,1,IF(T653&lt;Benchmarks!E$6,2,IF(T653&lt;Benchmarks!F$6,3,IF(T653&lt;Benchmarks!G$6,4,IF(T653&lt;Benchmarks!H$6,5,6))))))</f>
        <v>0</v>
      </c>
      <c r="V653" s="33">
        <v>1</v>
      </c>
      <c r="W653" s="31">
        <f t="shared" si="74"/>
        <v>0</v>
      </c>
      <c r="X653" s="31">
        <f t="shared" si="75"/>
        <v>4</v>
      </c>
      <c r="Y653" s="29">
        <v>30</v>
      </c>
      <c r="Z653" s="33">
        <f t="shared" si="76"/>
        <v>0.13333333333333333</v>
      </c>
    </row>
    <row r="654" spans="1:26" x14ac:dyDescent="0.45">
      <c r="A654" s="28" t="s">
        <v>5270</v>
      </c>
      <c r="B654" s="27" t="s">
        <v>5271</v>
      </c>
      <c r="C654" s="27" t="s">
        <v>5272</v>
      </c>
      <c r="D654" s="31">
        <v>2.2440000000000002</v>
      </c>
      <c r="E654" s="32">
        <f>IF(D654&lt;Benchmarks!C$9,0,IF(D654&lt;Benchmarks!D$9,1,IF(D654&lt;Benchmarks!E$9,2,IF(D654&lt;Benchmarks!F$9,3,IF(D654&lt;Benchmarks!G$9,4,IF(D654&lt;Benchmarks!H$9,5,6))))))</f>
        <v>1</v>
      </c>
      <c r="F654" s="33">
        <v>0.6788321168</v>
      </c>
      <c r="G654" s="31">
        <f t="shared" si="70"/>
        <v>0.6788321168</v>
      </c>
      <c r="H654" s="31">
        <v>1.107</v>
      </c>
      <c r="I654" s="32">
        <f>IF(H654&lt;Benchmarks!C$8,0,IF(H654&lt;Benchmarks!D$8,1,IF(H654&lt;Benchmarks!E$8,2,IF(H654&lt;Benchmarks!F$8,3,IF(H654&lt;Benchmarks!G$8,4,IF(H654&lt;Benchmarks!H$8,5,6))))))</f>
        <v>3</v>
      </c>
      <c r="J654" s="33">
        <v>1</v>
      </c>
      <c r="K654" s="31">
        <f t="shared" si="71"/>
        <v>3</v>
      </c>
      <c r="L654" s="31">
        <v>0.39600000000000002</v>
      </c>
      <c r="M654" s="32">
        <f>IF(L654&lt;Benchmarks!C$7,0,IF(L654&lt;Benchmarks!D$7,1,IF(L654&lt;Benchmarks!E$7,2,IF(L654&lt;Benchmarks!F$7,3,IF(L654&lt;Benchmarks!G$7,4,IF(L654&lt;Benchmarks!H$7,5,6))))))</f>
        <v>2</v>
      </c>
      <c r="N654" s="33">
        <v>1</v>
      </c>
      <c r="O654" s="31">
        <f t="shared" si="72"/>
        <v>2</v>
      </c>
      <c r="P654" s="31">
        <v>3.7469999999999999</v>
      </c>
      <c r="Q654" s="29">
        <f>IF(P654&lt;Benchmarks!C$5,0,IF(P654&lt;Benchmarks!D$5,1,IF(P654&lt;Benchmarks!E$5,2,IF(P654&lt;Benchmarks!F$5,3,IF(P654&lt;Benchmarks!G$5,4,IF(P654&lt;Benchmarks!H$5,5,6))))))</f>
        <v>1</v>
      </c>
      <c r="R654" s="33">
        <v>0.97445255470000003</v>
      </c>
      <c r="S654" s="31">
        <f t="shared" si="73"/>
        <v>0.97445255470000003</v>
      </c>
      <c r="T654" s="31">
        <v>3.4319999999999999</v>
      </c>
      <c r="U654" s="29">
        <f>IF(T654&lt;Benchmarks!C$6,0,IF(T654&lt;Benchmarks!D$6,1,IF(T654&lt;Benchmarks!E$6,2,IF(T654&lt;Benchmarks!F$6,3,IF(T654&lt;Benchmarks!G$6,4,IF(T654&lt;Benchmarks!H$6,5,6))))))</f>
        <v>1</v>
      </c>
      <c r="V654" s="33">
        <v>0.9230769231</v>
      </c>
      <c r="W654" s="31">
        <f t="shared" si="74"/>
        <v>0.9230769231</v>
      </c>
      <c r="X654" s="31">
        <f t="shared" si="75"/>
        <v>7.5763615945999998</v>
      </c>
      <c r="Y654" s="29">
        <v>30</v>
      </c>
      <c r="Z654" s="33">
        <f t="shared" si="76"/>
        <v>0.25254538648666663</v>
      </c>
    </row>
    <row r="655" spans="1:26" x14ac:dyDescent="0.45">
      <c r="A655" s="28" t="s">
        <v>1797</v>
      </c>
      <c r="B655" s="27" t="s">
        <v>1798</v>
      </c>
      <c r="C655" s="27" t="s">
        <v>1799</v>
      </c>
      <c r="D655" s="31">
        <v>2.2109999999999999</v>
      </c>
      <c r="E655" s="32">
        <f>IF(D655&lt;Benchmarks!C$9,0,IF(D655&lt;Benchmarks!D$9,1,IF(D655&lt;Benchmarks!E$9,2,IF(D655&lt;Benchmarks!F$9,3,IF(D655&lt;Benchmarks!G$9,4,IF(D655&lt;Benchmarks!H$9,5,6))))))</f>
        <v>1</v>
      </c>
      <c r="F655" s="33">
        <v>0.95620437960000004</v>
      </c>
      <c r="G655" s="31">
        <f t="shared" si="70"/>
        <v>0.95620437960000004</v>
      </c>
      <c r="H655" s="31">
        <v>1.194</v>
      </c>
      <c r="I655" s="32">
        <f>IF(H655&lt;Benchmarks!C$8,0,IF(H655&lt;Benchmarks!D$8,1,IF(H655&lt;Benchmarks!E$8,2,IF(H655&lt;Benchmarks!F$8,3,IF(H655&lt;Benchmarks!G$8,4,IF(H655&lt;Benchmarks!H$8,5,6))))))</f>
        <v>4</v>
      </c>
      <c r="J655" s="33">
        <v>1</v>
      </c>
      <c r="K655" s="31">
        <f t="shared" si="71"/>
        <v>4</v>
      </c>
      <c r="L655" s="31">
        <v>0.34699999999999998</v>
      </c>
      <c r="M655" s="32">
        <f>IF(L655&lt;Benchmarks!C$7,0,IF(L655&lt;Benchmarks!D$7,1,IF(L655&lt;Benchmarks!E$7,2,IF(L655&lt;Benchmarks!F$7,3,IF(L655&lt;Benchmarks!G$7,4,IF(L655&lt;Benchmarks!H$7,5,6))))))</f>
        <v>1</v>
      </c>
      <c r="N655" s="33">
        <v>1</v>
      </c>
      <c r="O655" s="31">
        <f t="shared" si="72"/>
        <v>1</v>
      </c>
      <c r="P655" s="31">
        <v>3.7519999999999998</v>
      </c>
      <c r="Q655" s="29">
        <f>IF(P655&lt;Benchmarks!C$5,0,IF(P655&lt;Benchmarks!D$5,1,IF(P655&lt;Benchmarks!E$5,2,IF(P655&lt;Benchmarks!F$5,3,IF(P655&lt;Benchmarks!G$5,4,IF(P655&lt;Benchmarks!H$5,5,6))))))</f>
        <v>1</v>
      </c>
      <c r="R655" s="33">
        <v>0.99635036499999996</v>
      </c>
      <c r="S655" s="31">
        <f t="shared" si="73"/>
        <v>0.99635036499999996</v>
      </c>
      <c r="T655" s="31">
        <v>3.3919999999999999</v>
      </c>
      <c r="U655" s="29">
        <f>IF(T655&lt;Benchmarks!C$6,0,IF(T655&lt;Benchmarks!D$6,1,IF(T655&lt;Benchmarks!E$6,2,IF(T655&lt;Benchmarks!F$6,3,IF(T655&lt;Benchmarks!G$6,4,IF(T655&lt;Benchmarks!H$6,5,6))))))</f>
        <v>1</v>
      </c>
      <c r="V655" s="33">
        <v>0.98717948720000004</v>
      </c>
      <c r="W655" s="31">
        <f t="shared" si="74"/>
        <v>0.98717948720000004</v>
      </c>
      <c r="X655" s="31">
        <f t="shared" si="75"/>
        <v>7.9397342318000002</v>
      </c>
      <c r="Y655" s="29">
        <v>30</v>
      </c>
      <c r="Z655" s="33">
        <f t="shared" si="76"/>
        <v>0.26465780772666669</v>
      </c>
    </row>
    <row r="656" spans="1:26" x14ac:dyDescent="0.45">
      <c r="A656" s="28" t="s">
        <v>199</v>
      </c>
      <c r="B656" s="27" t="s">
        <v>200</v>
      </c>
      <c r="C656" s="27" t="s">
        <v>201</v>
      </c>
      <c r="D656" s="31">
        <v>2.4289999999999998</v>
      </c>
      <c r="E656" s="32">
        <f>IF(D656&lt;Benchmarks!C$9,0,IF(D656&lt;Benchmarks!D$9,1,IF(D656&lt;Benchmarks!E$9,2,IF(D656&lt;Benchmarks!F$9,3,IF(D656&lt;Benchmarks!G$9,4,IF(D656&lt;Benchmarks!H$9,5,6))))))</f>
        <v>2</v>
      </c>
      <c r="F656" s="33">
        <v>0.70072992700000003</v>
      </c>
      <c r="G656" s="31">
        <f t="shared" si="70"/>
        <v>1.4014598540000001</v>
      </c>
      <c r="H656" s="31">
        <v>1.4450000000000001</v>
      </c>
      <c r="I656" s="32">
        <f>IF(H656&lt;Benchmarks!C$8,0,IF(H656&lt;Benchmarks!D$8,1,IF(H656&lt;Benchmarks!E$8,2,IF(H656&lt;Benchmarks!F$8,3,IF(H656&lt;Benchmarks!G$8,4,IF(H656&lt;Benchmarks!H$8,5,6))))))</f>
        <v>6</v>
      </c>
      <c r="J656" s="33">
        <v>1</v>
      </c>
      <c r="K656" s="31">
        <f t="shared" si="71"/>
        <v>6</v>
      </c>
      <c r="L656" s="31">
        <v>0.37</v>
      </c>
      <c r="M656" s="32">
        <f>IF(L656&lt;Benchmarks!C$7,0,IF(L656&lt;Benchmarks!D$7,1,IF(L656&lt;Benchmarks!E$7,2,IF(L656&lt;Benchmarks!F$7,3,IF(L656&lt;Benchmarks!G$7,4,IF(L656&lt;Benchmarks!H$7,5,6))))))</f>
        <v>2</v>
      </c>
      <c r="N656" s="33">
        <v>1</v>
      </c>
      <c r="O656" s="31">
        <f t="shared" si="72"/>
        <v>2</v>
      </c>
      <c r="P656" s="31">
        <v>4.2439999999999998</v>
      </c>
      <c r="Q656" s="29">
        <f>IF(P656&lt;Benchmarks!C$5,0,IF(P656&lt;Benchmarks!D$5,1,IF(P656&lt;Benchmarks!E$5,2,IF(P656&lt;Benchmarks!F$5,3,IF(P656&lt;Benchmarks!G$5,4,IF(P656&lt;Benchmarks!H$5,5,6))))))</f>
        <v>4</v>
      </c>
      <c r="R656" s="33">
        <v>1</v>
      </c>
      <c r="S656" s="31">
        <f t="shared" si="73"/>
        <v>4</v>
      </c>
      <c r="T656" s="31">
        <v>3.8570000000000002</v>
      </c>
      <c r="U656" s="29">
        <f>IF(T656&lt;Benchmarks!C$6,0,IF(T656&lt;Benchmarks!D$6,1,IF(T656&lt;Benchmarks!E$6,2,IF(T656&lt;Benchmarks!F$6,3,IF(T656&lt;Benchmarks!G$6,4,IF(T656&lt;Benchmarks!H$6,5,6))))))</f>
        <v>4</v>
      </c>
      <c r="V656" s="33">
        <v>1</v>
      </c>
      <c r="W656" s="31">
        <f t="shared" si="74"/>
        <v>4</v>
      </c>
      <c r="X656" s="31">
        <f t="shared" si="75"/>
        <v>17.401459853999999</v>
      </c>
      <c r="Y656" s="29">
        <v>30</v>
      </c>
      <c r="Z656" s="33">
        <f t="shared" si="76"/>
        <v>0.58004866179999992</v>
      </c>
    </row>
    <row r="657" spans="1:26" x14ac:dyDescent="0.45">
      <c r="A657" s="28" t="s">
        <v>1882</v>
      </c>
      <c r="B657" s="27" t="s">
        <v>1883</v>
      </c>
      <c r="C657" s="27" t="s">
        <v>1884</v>
      </c>
      <c r="D657" s="31">
        <v>2.6320000000000001</v>
      </c>
      <c r="E657" s="32">
        <f>IF(D657&lt;Benchmarks!C$9,0,IF(D657&lt;Benchmarks!D$9,1,IF(D657&lt;Benchmarks!E$9,2,IF(D657&lt;Benchmarks!F$9,3,IF(D657&lt;Benchmarks!G$9,4,IF(D657&lt;Benchmarks!H$9,5,6))))))</f>
        <v>4</v>
      </c>
      <c r="F657" s="33">
        <v>0.98540145990000005</v>
      </c>
      <c r="G657" s="31">
        <f t="shared" si="70"/>
        <v>3.9416058396000002</v>
      </c>
      <c r="H657" s="31">
        <v>1.111</v>
      </c>
      <c r="I657" s="32">
        <f>IF(H657&lt;Benchmarks!C$8,0,IF(H657&lt;Benchmarks!D$8,1,IF(H657&lt;Benchmarks!E$8,2,IF(H657&lt;Benchmarks!F$8,3,IF(H657&lt;Benchmarks!G$8,4,IF(H657&lt;Benchmarks!H$8,5,6))))))</f>
        <v>3</v>
      </c>
      <c r="J657" s="33">
        <v>1</v>
      </c>
      <c r="K657" s="31">
        <f t="shared" si="71"/>
        <v>3</v>
      </c>
      <c r="L657" s="31">
        <v>0.56200000000000006</v>
      </c>
      <c r="M657" s="32">
        <f>IF(L657&lt;Benchmarks!C$7,0,IF(L657&lt;Benchmarks!D$7,1,IF(L657&lt;Benchmarks!E$7,2,IF(L657&lt;Benchmarks!F$7,3,IF(L657&lt;Benchmarks!G$7,4,IF(L657&lt;Benchmarks!H$7,5,6))))))</f>
        <v>5</v>
      </c>
      <c r="N657" s="33">
        <v>1</v>
      </c>
      <c r="O657" s="31">
        <f t="shared" si="72"/>
        <v>5</v>
      </c>
      <c r="P657" s="31">
        <v>4.3040000000000003</v>
      </c>
      <c r="Q657" s="29">
        <f>IF(P657&lt;Benchmarks!C$5,0,IF(P657&lt;Benchmarks!D$5,1,IF(P657&lt;Benchmarks!E$5,2,IF(P657&lt;Benchmarks!F$5,3,IF(P657&lt;Benchmarks!G$5,4,IF(P657&lt;Benchmarks!H$5,5,6))))))</f>
        <v>4</v>
      </c>
      <c r="R657" s="33">
        <v>1</v>
      </c>
      <c r="S657" s="31">
        <f t="shared" si="73"/>
        <v>4</v>
      </c>
      <c r="T657" s="31">
        <v>3.9390000000000001</v>
      </c>
      <c r="U657" s="29">
        <f>IF(T657&lt;Benchmarks!C$6,0,IF(T657&lt;Benchmarks!D$6,1,IF(T657&lt;Benchmarks!E$6,2,IF(T657&lt;Benchmarks!F$6,3,IF(T657&lt;Benchmarks!G$6,4,IF(T657&lt;Benchmarks!H$6,5,6))))))</f>
        <v>5</v>
      </c>
      <c r="V657" s="33">
        <v>1</v>
      </c>
      <c r="W657" s="31">
        <f t="shared" si="74"/>
        <v>5</v>
      </c>
      <c r="X657" s="31">
        <f t="shared" si="75"/>
        <v>20.941605839600001</v>
      </c>
      <c r="Y657" s="29">
        <v>30</v>
      </c>
      <c r="Z657" s="33">
        <f t="shared" si="76"/>
        <v>0.69805352798666676</v>
      </c>
    </row>
    <row r="658" spans="1:26" x14ac:dyDescent="0.45">
      <c r="A658" s="28" t="s">
        <v>2493</v>
      </c>
      <c r="B658" s="27" t="s">
        <v>2494</v>
      </c>
      <c r="C658" s="27" t="s">
        <v>2495</v>
      </c>
      <c r="D658" s="31">
        <v>3.5459999999999998</v>
      </c>
      <c r="E658" s="32">
        <f>IF(D658&lt;Benchmarks!C$9,0,IF(D658&lt;Benchmarks!D$9,1,IF(D658&lt;Benchmarks!E$9,2,IF(D658&lt;Benchmarks!F$9,3,IF(D658&lt;Benchmarks!G$9,4,IF(D658&lt;Benchmarks!H$9,5,6))))))</f>
        <v>6</v>
      </c>
      <c r="F658" s="33">
        <v>0.94160583939999998</v>
      </c>
      <c r="G658" s="31">
        <f t="shared" si="70"/>
        <v>5.6496350363999994</v>
      </c>
      <c r="H658" s="31">
        <v>1.24</v>
      </c>
      <c r="I658" s="32">
        <f>IF(H658&lt;Benchmarks!C$8,0,IF(H658&lt;Benchmarks!D$8,1,IF(H658&lt;Benchmarks!E$8,2,IF(H658&lt;Benchmarks!F$8,3,IF(H658&lt;Benchmarks!G$8,4,IF(H658&lt;Benchmarks!H$8,5,6))))))</f>
        <v>5</v>
      </c>
      <c r="J658" s="33">
        <v>1</v>
      </c>
      <c r="K658" s="31">
        <f t="shared" si="71"/>
        <v>5</v>
      </c>
      <c r="L658" s="31">
        <v>0.76</v>
      </c>
      <c r="M658" s="32">
        <f>IF(L658&lt;Benchmarks!C$7,0,IF(L658&lt;Benchmarks!D$7,1,IF(L658&lt;Benchmarks!E$7,2,IF(L658&lt;Benchmarks!F$7,3,IF(L658&lt;Benchmarks!G$7,4,IF(L658&lt;Benchmarks!H$7,5,6))))))</f>
        <v>6</v>
      </c>
      <c r="N658" s="33">
        <v>1</v>
      </c>
      <c r="O658" s="31">
        <f t="shared" si="72"/>
        <v>6</v>
      </c>
      <c r="P658" s="31">
        <v>5.5460000000000003</v>
      </c>
      <c r="Q658" s="29">
        <f>IF(P658&lt;Benchmarks!C$5,0,IF(P658&lt;Benchmarks!D$5,1,IF(P658&lt;Benchmarks!E$5,2,IF(P658&lt;Benchmarks!F$5,3,IF(P658&lt;Benchmarks!G$5,4,IF(P658&lt;Benchmarks!H$5,5,6))))))</f>
        <v>6</v>
      </c>
      <c r="R658" s="33">
        <v>0.95255474449999999</v>
      </c>
      <c r="S658" s="31">
        <f t="shared" si="73"/>
        <v>5.715328467</v>
      </c>
      <c r="T658" s="31">
        <v>5.0289999999999999</v>
      </c>
      <c r="U658" s="29">
        <f>IF(T658&lt;Benchmarks!C$6,0,IF(T658&lt;Benchmarks!D$6,1,IF(T658&lt;Benchmarks!E$6,2,IF(T658&lt;Benchmarks!F$6,3,IF(T658&lt;Benchmarks!G$6,4,IF(T658&lt;Benchmarks!H$6,5,6))))))</f>
        <v>6</v>
      </c>
      <c r="V658" s="33">
        <v>0.83333333330000003</v>
      </c>
      <c r="W658" s="31">
        <f t="shared" si="74"/>
        <v>4.9999999998</v>
      </c>
      <c r="X658" s="31">
        <f t="shared" si="75"/>
        <v>27.364963503199998</v>
      </c>
      <c r="Y658" s="29">
        <v>30</v>
      </c>
      <c r="Z658" s="33">
        <f t="shared" si="76"/>
        <v>0.91216545010666661</v>
      </c>
    </row>
    <row r="659" spans="1:26" x14ac:dyDescent="0.45">
      <c r="A659" s="28" t="s">
        <v>1887</v>
      </c>
      <c r="B659" s="27" t="s">
        <v>1888</v>
      </c>
      <c r="C659" s="27" t="s">
        <v>1889</v>
      </c>
      <c r="D659" s="31">
        <v>2.4359999999999999</v>
      </c>
      <c r="E659" s="32">
        <f>IF(D659&lt;Benchmarks!C$9,0,IF(D659&lt;Benchmarks!D$9,1,IF(D659&lt;Benchmarks!E$9,2,IF(D659&lt;Benchmarks!F$9,3,IF(D659&lt;Benchmarks!G$9,4,IF(D659&lt;Benchmarks!H$9,5,6))))))</f>
        <v>2</v>
      </c>
      <c r="F659" s="33">
        <v>0.79197080289999999</v>
      </c>
      <c r="G659" s="31">
        <f t="shared" si="70"/>
        <v>1.5839416058</v>
      </c>
      <c r="H659" s="31">
        <v>1.1950000000000001</v>
      </c>
      <c r="I659" s="32">
        <f>IF(H659&lt;Benchmarks!C$8,0,IF(H659&lt;Benchmarks!D$8,1,IF(H659&lt;Benchmarks!E$8,2,IF(H659&lt;Benchmarks!F$8,3,IF(H659&lt;Benchmarks!G$8,4,IF(H659&lt;Benchmarks!H$8,5,6))))))</f>
        <v>4</v>
      </c>
      <c r="J659" s="33">
        <v>1</v>
      </c>
      <c r="K659" s="31">
        <f t="shared" si="71"/>
        <v>4</v>
      </c>
      <c r="L659" s="31">
        <v>0.26400000000000001</v>
      </c>
      <c r="M659" s="32">
        <f>IF(L659&lt;Benchmarks!C$7,0,IF(L659&lt;Benchmarks!D$7,1,IF(L659&lt;Benchmarks!E$7,2,IF(L659&lt;Benchmarks!F$7,3,IF(L659&lt;Benchmarks!G$7,4,IF(L659&lt;Benchmarks!H$7,5,6))))))</f>
        <v>0</v>
      </c>
      <c r="N659" s="33">
        <v>1</v>
      </c>
      <c r="O659" s="31">
        <f t="shared" si="72"/>
        <v>0</v>
      </c>
      <c r="P659" s="31">
        <v>3.8959999999999999</v>
      </c>
      <c r="Q659" s="29">
        <f>IF(P659&lt;Benchmarks!C$5,0,IF(P659&lt;Benchmarks!D$5,1,IF(P659&lt;Benchmarks!E$5,2,IF(P659&lt;Benchmarks!F$5,3,IF(P659&lt;Benchmarks!G$5,4,IF(P659&lt;Benchmarks!H$5,5,6))))))</f>
        <v>2</v>
      </c>
      <c r="R659" s="33">
        <v>0.91605839420000001</v>
      </c>
      <c r="S659" s="31">
        <f t="shared" si="73"/>
        <v>1.8321167884</v>
      </c>
      <c r="T659" s="31">
        <v>3.7109999999999999</v>
      </c>
      <c r="U659" s="29">
        <f>IF(T659&lt;Benchmarks!C$6,0,IF(T659&lt;Benchmarks!D$6,1,IF(T659&lt;Benchmarks!E$6,2,IF(T659&lt;Benchmarks!F$6,3,IF(T659&lt;Benchmarks!G$6,4,IF(T659&lt;Benchmarks!H$6,5,6))))))</f>
        <v>3</v>
      </c>
      <c r="V659" s="33">
        <v>0.87179487180000004</v>
      </c>
      <c r="W659" s="31">
        <f t="shared" si="74"/>
        <v>2.6153846154</v>
      </c>
      <c r="X659" s="31">
        <f t="shared" si="75"/>
        <v>10.0314430096</v>
      </c>
      <c r="Y659" s="29">
        <v>30</v>
      </c>
      <c r="Z659" s="33">
        <f t="shared" si="76"/>
        <v>0.33438143365333334</v>
      </c>
    </row>
    <row r="660" spans="1:26" x14ac:dyDescent="0.45">
      <c r="A660" s="28" t="s">
        <v>1562</v>
      </c>
      <c r="B660" s="27" t="s">
        <v>1563</v>
      </c>
      <c r="C660" s="27" t="s">
        <v>1564</v>
      </c>
      <c r="D660" s="31">
        <v>2.2639999999999998</v>
      </c>
      <c r="E660" s="32">
        <f>IF(D660&lt;Benchmarks!C$9,0,IF(D660&lt;Benchmarks!D$9,1,IF(D660&lt;Benchmarks!E$9,2,IF(D660&lt;Benchmarks!F$9,3,IF(D660&lt;Benchmarks!G$9,4,IF(D660&lt;Benchmarks!H$9,5,6))))))</f>
        <v>1</v>
      </c>
      <c r="F660" s="33">
        <v>0.70802919710000001</v>
      </c>
      <c r="G660" s="31">
        <f t="shared" si="70"/>
        <v>0.70802919710000001</v>
      </c>
      <c r="H660" s="31">
        <v>0.85299999999999998</v>
      </c>
      <c r="I660" s="32">
        <f>IF(H660&lt;Benchmarks!C$8,0,IF(H660&lt;Benchmarks!D$8,1,IF(H660&lt;Benchmarks!E$8,2,IF(H660&lt;Benchmarks!F$8,3,IF(H660&lt;Benchmarks!G$8,4,IF(H660&lt;Benchmarks!H$8,5,6))))))</f>
        <v>0</v>
      </c>
      <c r="J660" s="33">
        <v>1</v>
      </c>
      <c r="K660" s="31">
        <f t="shared" si="71"/>
        <v>0</v>
      </c>
      <c r="L660" s="31">
        <v>0.32500000000000001</v>
      </c>
      <c r="M660" s="32">
        <f>IF(L660&lt;Benchmarks!C$7,0,IF(L660&lt;Benchmarks!D$7,1,IF(L660&lt;Benchmarks!E$7,2,IF(L660&lt;Benchmarks!F$7,3,IF(L660&lt;Benchmarks!G$7,4,IF(L660&lt;Benchmarks!H$7,5,6))))))</f>
        <v>1</v>
      </c>
      <c r="N660" s="33">
        <v>1</v>
      </c>
      <c r="O660" s="31">
        <f t="shared" si="72"/>
        <v>1</v>
      </c>
      <c r="P660" s="31">
        <v>3.4420000000000002</v>
      </c>
      <c r="Q660" s="29">
        <f>IF(P660&lt;Benchmarks!C$5,0,IF(P660&lt;Benchmarks!D$5,1,IF(P660&lt;Benchmarks!E$5,2,IF(P660&lt;Benchmarks!F$5,3,IF(P660&lt;Benchmarks!G$5,4,IF(P660&lt;Benchmarks!H$5,5,6))))))</f>
        <v>0</v>
      </c>
      <c r="R660" s="33">
        <v>2.1897810199999999E-2</v>
      </c>
      <c r="S660" s="31">
        <f t="shared" si="73"/>
        <v>0</v>
      </c>
      <c r="T660" s="31">
        <v>3.2080000000000002</v>
      </c>
      <c r="U660" s="29">
        <f>IF(T660&lt;Benchmarks!C$6,0,IF(T660&lt;Benchmarks!D$6,1,IF(T660&lt;Benchmarks!E$6,2,IF(T660&lt;Benchmarks!F$6,3,IF(T660&lt;Benchmarks!G$6,4,IF(T660&lt;Benchmarks!H$6,5,6))))))</f>
        <v>0</v>
      </c>
      <c r="V660" s="33">
        <v>1.2820512799999999E-2</v>
      </c>
      <c r="W660" s="31">
        <f t="shared" si="74"/>
        <v>0</v>
      </c>
      <c r="X660" s="31">
        <f t="shared" si="75"/>
        <v>1.7080291971000001</v>
      </c>
      <c r="Y660" s="29">
        <v>30</v>
      </c>
      <c r="Z660" s="33">
        <f t="shared" si="76"/>
        <v>5.6934306570000003E-2</v>
      </c>
    </row>
    <row r="661" spans="1:26" x14ac:dyDescent="0.45">
      <c r="A661" s="28" t="s">
        <v>2397</v>
      </c>
      <c r="B661" s="27" t="s">
        <v>2398</v>
      </c>
      <c r="C661" s="27" t="s">
        <v>2399</v>
      </c>
      <c r="D661" s="31">
        <v>2.3580000000000001</v>
      </c>
      <c r="E661" s="32">
        <f>IF(D661&lt;Benchmarks!C$9,0,IF(D661&lt;Benchmarks!D$9,1,IF(D661&lt;Benchmarks!E$9,2,IF(D661&lt;Benchmarks!F$9,3,IF(D661&lt;Benchmarks!G$9,4,IF(D661&lt;Benchmarks!H$9,5,6))))))</f>
        <v>2</v>
      </c>
      <c r="F661" s="33">
        <v>0.75547445260000001</v>
      </c>
      <c r="G661" s="31">
        <f t="shared" si="70"/>
        <v>1.5109489052</v>
      </c>
      <c r="H661" s="31">
        <v>0.95699999999999996</v>
      </c>
      <c r="I661" s="32">
        <f>IF(H661&lt;Benchmarks!C$8,0,IF(H661&lt;Benchmarks!D$8,1,IF(H661&lt;Benchmarks!E$8,2,IF(H661&lt;Benchmarks!F$8,3,IF(H661&lt;Benchmarks!G$8,4,IF(H661&lt;Benchmarks!H$8,5,6))))))</f>
        <v>0</v>
      </c>
      <c r="J661" s="33">
        <v>1</v>
      </c>
      <c r="K661" s="31">
        <f t="shared" si="71"/>
        <v>0</v>
      </c>
      <c r="L661" s="31">
        <v>0.24399999999999999</v>
      </c>
      <c r="M661" s="32">
        <f>IF(L661&lt;Benchmarks!C$7,0,IF(L661&lt;Benchmarks!D$7,1,IF(L661&lt;Benchmarks!E$7,2,IF(L661&lt;Benchmarks!F$7,3,IF(L661&lt;Benchmarks!G$7,4,IF(L661&lt;Benchmarks!H$7,5,6))))))</f>
        <v>0</v>
      </c>
      <c r="N661" s="33">
        <v>1</v>
      </c>
      <c r="O661" s="31">
        <f t="shared" si="72"/>
        <v>0</v>
      </c>
      <c r="P661" s="31">
        <v>3.5590000000000002</v>
      </c>
      <c r="Q661" s="29">
        <f>IF(P661&lt;Benchmarks!C$5,0,IF(P661&lt;Benchmarks!D$5,1,IF(P661&lt;Benchmarks!E$5,2,IF(P661&lt;Benchmarks!F$5,3,IF(P661&lt;Benchmarks!G$5,4,IF(P661&lt;Benchmarks!H$5,5,6))))))</f>
        <v>0</v>
      </c>
      <c r="R661" s="33">
        <v>0.62043795619999997</v>
      </c>
      <c r="S661" s="31">
        <f t="shared" si="73"/>
        <v>0</v>
      </c>
      <c r="T661" s="31">
        <v>3.3130000000000002</v>
      </c>
      <c r="U661" s="29">
        <f>IF(T661&lt;Benchmarks!C$6,0,IF(T661&lt;Benchmarks!D$6,1,IF(T661&lt;Benchmarks!E$6,2,IF(T661&lt;Benchmarks!F$6,3,IF(T661&lt;Benchmarks!G$6,4,IF(T661&lt;Benchmarks!H$6,5,6))))))</f>
        <v>1</v>
      </c>
      <c r="V661" s="33">
        <v>0.4230769231</v>
      </c>
      <c r="W661" s="31">
        <f t="shared" si="74"/>
        <v>0.4230769231</v>
      </c>
      <c r="X661" s="31">
        <f t="shared" si="75"/>
        <v>1.9340258283</v>
      </c>
      <c r="Y661" s="29">
        <v>30</v>
      </c>
      <c r="Z661" s="33">
        <f t="shared" si="76"/>
        <v>6.4467527610000006E-2</v>
      </c>
    </row>
    <row r="662" spans="1:26" x14ac:dyDescent="0.45">
      <c r="A662" s="28" t="s">
        <v>4547</v>
      </c>
      <c r="B662" s="27" t="s">
        <v>4548</v>
      </c>
      <c r="C662" s="27" t="s">
        <v>4549</v>
      </c>
      <c r="D662" s="31">
        <v>2.5430000000000001</v>
      </c>
      <c r="E662" s="32">
        <f>IF(D662&lt;Benchmarks!C$9,0,IF(D662&lt;Benchmarks!D$9,1,IF(D662&lt;Benchmarks!E$9,2,IF(D662&lt;Benchmarks!F$9,3,IF(D662&lt;Benchmarks!G$9,4,IF(D662&lt;Benchmarks!H$9,5,6))))))</f>
        <v>3</v>
      </c>
      <c r="F662" s="33">
        <v>0.95985401459999997</v>
      </c>
      <c r="G662" s="31">
        <f t="shared" si="70"/>
        <v>2.8795620438</v>
      </c>
      <c r="H662" s="31">
        <v>0.83699999999999997</v>
      </c>
      <c r="I662" s="32">
        <f>IF(H662&lt;Benchmarks!C$8,0,IF(H662&lt;Benchmarks!D$8,1,IF(H662&lt;Benchmarks!E$8,2,IF(H662&lt;Benchmarks!F$8,3,IF(H662&lt;Benchmarks!G$8,4,IF(H662&lt;Benchmarks!H$8,5,6))))))</f>
        <v>0</v>
      </c>
      <c r="J662" s="33">
        <v>1</v>
      </c>
      <c r="K662" s="31">
        <f t="shared" si="71"/>
        <v>0</v>
      </c>
      <c r="L662" s="31">
        <v>0.63200000000000001</v>
      </c>
      <c r="M662" s="32">
        <f>IF(L662&lt;Benchmarks!C$7,0,IF(L662&lt;Benchmarks!D$7,1,IF(L662&lt;Benchmarks!E$7,2,IF(L662&lt;Benchmarks!F$7,3,IF(L662&lt;Benchmarks!G$7,4,IF(L662&lt;Benchmarks!H$7,5,6))))))</f>
        <v>5</v>
      </c>
      <c r="N662" s="33">
        <v>1</v>
      </c>
      <c r="O662" s="31">
        <f t="shared" si="72"/>
        <v>5</v>
      </c>
      <c r="P662" s="31">
        <v>4.0119999999999996</v>
      </c>
      <c r="Q662" s="29">
        <f>IF(P662&lt;Benchmarks!C$5,0,IF(P662&lt;Benchmarks!D$5,1,IF(P662&lt;Benchmarks!E$5,2,IF(P662&lt;Benchmarks!F$5,3,IF(P662&lt;Benchmarks!G$5,4,IF(P662&lt;Benchmarks!H$5,5,6))))))</f>
        <v>3</v>
      </c>
      <c r="R662" s="33">
        <v>0.95620437960000004</v>
      </c>
      <c r="S662" s="31">
        <f t="shared" si="73"/>
        <v>2.8686131388000002</v>
      </c>
      <c r="T662" s="31">
        <v>3.5259999999999998</v>
      </c>
      <c r="U662" s="29">
        <f>IF(T662&lt;Benchmarks!C$6,0,IF(T662&lt;Benchmarks!D$6,1,IF(T662&lt;Benchmarks!E$6,2,IF(T662&lt;Benchmarks!F$6,3,IF(T662&lt;Benchmarks!G$6,4,IF(T662&lt;Benchmarks!H$6,5,6))))))</f>
        <v>2</v>
      </c>
      <c r="V662" s="33">
        <v>0.93589743589999996</v>
      </c>
      <c r="W662" s="31">
        <f t="shared" si="74"/>
        <v>1.8717948717999999</v>
      </c>
      <c r="X662" s="31">
        <f t="shared" si="75"/>
        <v>12.6199700544</v>
      </c>
      <c r="Y662" s="29">
        <v>30</v>
      </c>
      <c r="Z662" s="33">
        <f t="shared" si="76"/>
        <v>0.42066566847999998</v>
      </c>
    </row>
    <row r="663" spans="1:26" x14ac:dyDescent="0.45">
      <c r="A663" s="28" t="s">
        <v>4343</v>
      </c>
      <c r="B663" s="27" t="s">
        <v>4344</v>
      </c>
      <c r="C663" s="27" t="s">
        <v>4345</v>
      </c>
      <c r="D663" s="31">
        <v>1.9390000000000001</v>
      </c>
      <c r="E663" s="32">
        <f>IF(D663&lt;Benchmarks!C$9,0,IF(D663&lt;Benchmarks!D$9,1,IF(D663&lt;Benchmarks!E$9,2,IF(D663&lt;Benchmarks!F$9,3,IF(D663&lt;Benchmarks!G$9,4,IF(D663&lt;Benchmarks!H$9,5,6))))))</f>
        <v>0</v>
      </c>
      <c r="F663" s="33">
        <v>0.54744525550000001</v>
      </c>
      <c r="G663" s="31">
        <f t="shared" si="70"/>
        <v>0</v>
      </c>
      <c r="H663" s="31">
        <v>0.82799999999999996</v>
      </c>
      <c r="I663" s="32">
        <f>IF(H663&lt;Benchmarks!C$8,0,IF(H663&lt;Benchmarks!D$8,1,IF(H663&lt;Benchmarks!E$8,2,IF(H663&lt;Benchmarks!F$8,3,IF(H663&lt;Benchmarks!G$8,4,IF(H663&lt;Benchmarks!H$8,5,6))))))</f>
        <v>0</v>
      </c>
      <c r="J663" s="33">
        <v>1</v>
      </c>
      <c r="K663" s="31">
        <f t="shared" si="71"/>
        <v>0</v>
      </c>
      <c r="L663" s="31">
        <v>0.32600000000000001</v>
      </c>
      <c r="M663" s="32">
        <f>IF(L663&lt;Benchmarks!C$7,0,IF(L663&lt;Benchmarks!D$7,1,IF(L663&lt;Benchmarks!E$7,2,IF(L663&lt;Benchmarks!F$7,3,IF(L663&lt;Benchmarks!G$7,4,IF(L663&lt;Benchmarks!H$7,5,6))))))</f>
        <v>1</v>
      </c>
      <c r="N663" s="33">
        <v>1</v>
      </c>
      <c r="O663" s="31">
        <f t="shared" si="72"/>
        <v>1</v>
      </c>
      <c r="P663" s="31">
        <v>3.093</v>
      </c>
      <c r="Q663" s="29">
        <f>IF(P663&lt;Benchmarks!C$5,0,IF(P663&lt;Benchmarks!D$5,1,IF(P663&lt;Benchmarks!E$5,2,IF(P663&lt;Benchmarks!F$5,3,IF(P663&lt;Benchmarks!G$5,4,IF(P663&lt;Benchmarks!H$5,5,6))))))</f>
        <v>0</v>
      </c>
      <c r="R663" s="33">
        <v>0.65328467150000002</v>
      </c>
      <c r="S663" s="31">
        <f t="shared" si="73"/>
        <v>0</v>
      </c>
      <c r="T663" s="31">
        <v>2.6829999999999998</v>
      </c>
      <c r="U663" s="29">
        <f>IF(T663&lt;Benchmarks!C$6,0,IF(T663&lt;Benchmarks!D$6,1,IF(T663&lt;Benchmarks!E$6,2,IF(T663&lt;Benchmarks!F$6,3,IF(T663&lt;Benchmarks!G$6,4,IF(T663&lt;Benchmarks!H$6,5,6))))))</f>
        <v>0</v>
      </c>
      <c r="V663" s="33">
        <v>0.2692307692</v>
      </c>
      <c r="W663" s="31">
        <f t="shared" si="74"/>
        <v>0</v>
      </c>
      <c r="X663" s="31">
        <f t="shared" si="75"/>
        <v>1</v>
      </c>
      <c r="Y663" s="29">
        <v>30</v>
      </c>
      <c r="Z663" s="33">
        <f t="shared" si="76"/>
        <v>3.3333333333333333E-2</v>
      </c>
    </row>
    <row r="664" spans="1:26" x14ac:dyDescent="0.45">
      <c r="A664" s="40" t="s">
        <v>5360</v>
      </c>
      <c r="B664" s="27" t="s">
        <v>5361</v>
      </c>
      <c r="C664" s="27" t="s">
        <v>5362</v>
      </c>
      <c r="D664" s="31">
        <v>2.8090000000000002</v>
      </c>
      <c r="E664" s="32">
        <f>IF(D664&lt;Benchmarks!C$9,0,IF(D664&lt;Benchmarks!D$9,1,IF(D664&lt;Benchmarks!E$9,2,IF(D664&lt;Benchmarks!F$9,3,IF(D664&lt;Benchmarks!G$9,4,IF(D664&lt;Benchmarks!H$9,5,6))))))</f>
        <v>5</v>
      </c>
      <c r="F664" s="37">
        <v>0.71167883210000005</v>
      </c>
      <c r="G664" s="31">
        <f t="shared" si="70"/>
        <v>3.5583941605000002</v>
      </c>
      <c r="H664" s="31">
        <v>1.198</v>
      </c>
      <c r="I664" s="32">
        <f>IF(H664&lt;Benchmarks!C$8,0,IF(H664&lt;Benchmarks!D$8,1,IF(H664&lt;Benchmarks!E$8,2,IF(H664&lt;Benchmarks!F$8,3,IF(H664&lt;Benchmarks!G$8,4,IF(H664&lt;Benchmarks!H$8,5,6))))))</f>
        <v>4</v>
      </c>
      <c r="J664" s="37">
        <v>1</v>
      </c>
      <c r="K664" s="31">
        <f t="shared" si="71"/>
        <v>4</v>
      </c>
      <c r="L664" s="31">
        <v>0.33</v>
      </c>
      <c r="M664" s="32">
        <f>IF(L664&lt;Benchmarks!C$7,0,IF(L664&lt;Benchmarks!D$7,1,IF(L664&lt;Benchmarks!E$7,2,IF(L664&lt;Benchmarks!F$7,3,IF(L664&lt;Benchmarks!G$7,4,IF(L664&lt;Benchmarks!H$7,5,6))))))</f>
        <v>1</v>
      </c>
      <c r="N664" s="37">
        <v>1</v>
      </c>
      <c r="O664" s="31">
        <f t="shared" si="72"/>
        <v>1</v>
      </c>
      <c r="P664" s="31">
        <v>4.3369999999999997</v>
      </c>
      <c r="Q664" s="29">
        <f>IF(P664&lt;Benchmarks!C$5,0,IF(P664&lt;Benchmarks!D$5,1,IF(P664&lt;Benchmarks!E$5,2,IF(P664&lt;Benchmarks!F$5,3,IF(P664&lt;Benchmarks!G$5,4,IF(P664&lt;Benchmarks!H$5,5,6))))))</f>
        <v>5</v>
      </c>
      <c r="R664" s="37">
        <v>0.82481751820000004</v>
      </c>
      <c r="S664" s="31">
        <f t="shared" si="73"/>
        <v>4.1240875910000003</v>
      </c>
      <c r="T664" s="31">
        <v>4.016</v>
      </c>
      <c r="U664" s="29">
        <f>IF(T664&lt;Benchmarks!C$6,0,IF(T664&lt;Benchmarks!D$6,1,IF(T664&lt;Benchmarks!E$6,2,IF(T664&lt;Benchmarks!F$6,3,IF(T664&lt;Benchmarks!G$6,4,IF(T664&lt;Benchmarks!H$6,5,6))))))</f>
        <v>5</v>
      </c>
      <c r="V664" s="37">
        <v>0.5384615385</v>
      </c>
      <c r="W664" s="31">
        <f t="shared" si="74"/>
        <v>2.6923076925</v>
      </c>
      <c r="X664" s="31">
        <f t="shared" si="75"/>
        <v>15.374789444000001</v>
      </c>
      <c r="Y664" s="29">
        <v>30</v>
      </c>
      <c r="Z664" s="33">
        <f t="shared" si="76"/>
        <v>0.51249298146666666</v>
      </c>
    </row>
    <row r="665" spans="1:26" x14ac:dyDescent="0.45">
      <c r="A665" s="28" t="s">
        <v>4478</v>
      </c>
      <c r="B665" s="27" t="s">
        <v>4479</v>
      </c>
      <c r="C665" s="27" t="s">
        <v>4480</v>
      </c>
      <c r="D665" s="31">
        <v>2.0840000000000001</v>
      </c>
      <c r="E665" s="32">
        <f>IF(D665&lt;Benchmarks!C$9,0,IF(D665&lt;Benchmarks!D$9,1,IF(D665&lt;Benchmarks!E$9,2,IF(D665&lt;Benchmarks!F$9,3,IF(D665&lt;Benchmarks!G$9,4,IF(D665&lt;Benchmarks!H$9,5,6))))))</f>
        <v>0</v>
      </c>
      <c r="F665" s="33">
        <v>0.76277372259999998</v>
      </c>
      <c r="G665" s="31">
        <f t="shared" si="70"/>
        <v>0</v>
      </c>
      <c r="H665" s="31">
        <v>0.89500000000000002</v>
      </c>
      <c r="I665" s="32">
        <f>IF(H665&lt;Benchmarks!C$8,0,IF(H665&lt;Benchmarks!D$8,1,IF(H665&lt;Benchmarks!E$8,2,IF(H665&lt;Benchmarks!F$8,3,IF(H665&lt;Benchmarks!G$8,4,IF(H665&lt;Benchmarks!H$8,5,6))))))</f>
        <v>0</v>
      </c>
      <c r="J665" s="33">
        <v>1</v>
      </c>
      <c r="K665" s="31">
        <f t="shared" si="71"/>
        <v>0</v>
      </c>
      <c r="L665" s="31">
        <v>0.36799999999999999</v>
      </c>
      <c r="M665" s="32">
        <f>IF(L665&lt;Benchmarks!C$7,0,IF(L665&lt;Benchmarks!D$7,1,IF(L665&lt;Benchmarks!E$7,2,IF(L665&lt;Benchmarks!F$7,3,IF(L665&lt;Benchmarks!G$7,4,IF(L665&lt;Benchmarks!H$7,5,6))))))</f>
        <v>2</v>
      </c>
      <c r="N665" s="33">
        <v>1</v>
      </c>
      <c r="O665" s="31">
        <f t="shared" si="72"/>
        <v>2</v>
      </c>
      <c r="P665" s="31">
        <v>3.347</v>
      </c>
      <c r="Q665" s="29">
        <f>IF(P665&lt;Benchmarks!C$5,0,IF(P665&lt;Benchmarks!D$5,1,IF(P665&lt;Benchmarks!E$5,2,IF(P665&lt;Benchmarks!F$5,3,IF(P665&lt;Benchmarks!G$5,4,IF(P665&lt;Benchmarks!H$5,5,6))))))</f>
        <v>0</v>
      </c>
      <c r="R665" s="33">
        <v>0.92335766419999998</v>
      </c>
      <c r="S665" s="31">
        <f t="shared" si="73"/>
        <v>0</v>
      </c>
      <c r="T665" s="31">
        <v>3.1219999999999999</v>
      </c>
      <c r="U665" s="29">
        <f>IF(T665&lt;Benchmarks!C$6,0,IF(T665&lt;Benchmarks!D$6,1,IF(T665&lt;Benchmarks!E$6,2,IF(T665&lt;Benchmarks!F$6,3,IF(T665&lt;Benchmarks!G$6,4,IF(T665&lt;Benchmarks!H$6,5,6))))))</f>
        <v>0</v>
      </c>
      <c r="V665" s="33">
        <v>0.89743589739999996</v>
      </c>
      <c r="W665" s="31">
        <f t="shared" si="74"/>
        <v>0</v>
      </c>
      <c r="X665" s="31">
        <f t="shared" si="75"/>
        <v>2</v>
      </c>
      <c r="Y665" s="29">
        <v>30</v>
      </c>
      <c r="Z665" s="33">
        <f t="shared" si="76"/>
        <v>6.6666666666666666E-2</v>
      </c>
    </row>
    <row r="666" spans="1:26" x14ac:dyDescent="0.45">
      <c r="A666" s="28" t="s">
        <v>4687</v>
      </c>
      <c r="B666" s="27" t="s">
        <v>4688</v>
      </c>
      <c r="C666" s="27" t="s">
        <v>4689</v>
      </c>
      <c r="D666" s="31">
        <v>1.998</v>
      </c>
      <c r="E666" s="32">
        <f>IF(D666&lt;Benchmarks!C$9,0,IF(D666&lt;Benchmarks!D$9,1,IF(D666&lt;Benchmarks!E$9,2,IF(D666&lt;Benchmarks!F$9,3,IF(D666&lt;Benchmarks!G$9,4,IF(D666&lt;Benchmarks!H$9,5,6))))))</f>
        <v>0</v>
      </c>
      <c r="F666" s="33">
        <v>0.79927007299999997</v>
      </c>
      <c r="G666" s="31">
        <f t="shared" si="70"/>
        <v>0</v>
      </c>
      <c r="H666" s="31">
        <v>0.94699999999999995</v>
      </c>
      <c r="I666" s="32">
        <f>IF(H666&lt;Benchmarks!C$8,0,IF(H666&lt;Benchmarks!D$8,1,IF(H666&lt;Benchmarks!E$8,2,IF(H666&lt;Benchmarks!F$8,3,IF(H666&lt;Benchmarks!G$8,4,IF(H666&lt;Benchmarks!H$8,5,6))))))</f>
        <v>0</v>
      </c>
      <c r="J666" s="33">
        <v>1</v>
      </c>
      <c r="K666" s="31">
        <f t="shared" si="71"/>
        <v>0</v>
      </c>
      <c r="L666" s="31">
        <v>0.33500000000000002</v>
      </c>
      <c r="M666" s="32">
        <f>IF(L666&lt;Benchmarks!C$7,0,IF(L666&lt;Benchmarks!D$7,1,IF(L666&lt;Benchmarks!E$7,2,IF(L666&lt;Benchmarks!F$7,3,IF(L666&lt;Benchmarks!G$7,4,IF(L666&lt;Benchmarks!H$7,5,6))))))</f>
        <v>1</v>
      </c>
      <c r="N666" s="33">
        <v>1</v>
      </c>
      <c r="O666" s="31">
        <f t="shared" si="72"/>
        <v>1</v>
      </c>
      <c r="P666" s="31">
        <v>3.28</v>
      </c>
      <c r="Q666" s="29">
        <f>IF(P666&lt;Benchmarks!C$5,0,IF(P666&lt;Benchmarks!D$5,1,IF(P666&lt;Benchmarks!E$5,2,IF(P666&lt;Benchmarks!F$5,3,IF(P666&lt;Benchmarks!G$5,4,IF(P666&lt;Benchmarks!H$5,5,6))))))</f>
        <v>0</v>
      </c>
      <c r="R666" s="33">
        <v>0.91970802920000005</v>
      </c>
      <c r="S666" s="31">
        <f t="shared" si="73"/>
        <v>0</v>
      </c>
      <c r="T666" s="31">
        <v>2.9529999999999998</v>
      </c>
      <c r="U666" s="29">
        <f>IF(T666&lt;Benchmarks!C$6,0,IF(T666&lt;Benchmarks!D$6,1,IF(T666&lt;Benchmarks!E$6,2,IF(T666&lt;Benchmarks!F$6,3,IF(T666&lt;Benchmarks!G$6,4,IF(T666&lt;Benchmarks!H$6,5,6))))))</f>
        <v>0</v>
      </c>
      <c r="V666" s="33">
        <v>0.74358974359999996</v>
      </c>
      <c r="W666" s="31">
        <f t="shared" si="74"/>
        <v>0</v>
      </c>
      <c r="X666" s="31">
        <f t="shared" si="75"/>
        <v>1</v>
      </c>
      <c r="Y666" s="29">
        <v>30</v>
      </c>
      <c r="Z666" s="33">
        <f t="shared" si="76"/>
        <v>3.3333333333333333E-2</v>
      </c>
    </row>
    <row r="667" spans="1:26" x14ac:dyDescent="0.45">
      <c r="A667" s="28" t="s">
        <v>1752</v>
      </c>
      <c r="B667" s="27" t="s">
        <v>1753</v>
      </c>
      <c r="C667" s="27" t="s">
        <v>1754</v>
      </c>
      <c r="D667" s="31">
        <v>1.84</v>
      </c>
      <c r="E667" s="32">
        <f>IF(D667&lt;Benchmarks!C$9,0,IF(D667&lt;Benchmarks!D$9,1,IF(D667&lt;Benchmarks!E$9,2,IF(D667&lt;Benchmarks!F$9,3,IF(D667&lt;Benchmarks!G$9,4,IF(D667&lt;Benchmarks!H$9,5,6))))))</f>
        <v>0</v>
      </c>
      <c r="F667" s="33">
        <v>0.1532846715</v>
      </c>
      <c r="G667" s="31">
        <f t="shared" si="70"/>
        <v>0</v>
      </c>
      <c r="H667" s="31">
        <v>1.2150000000000001</v>
      </c>
      <c r="I667" s="32">
        <f>IF(H667&lt;Benchmarks!C$8,0,IF(H667&lt;Benchmarks!D$8,1,IF(H667&lt;Benchmarks!E$8,2,IF(H667&lt;Benchmarks!F$8,3,IF(H667&lt;Benchmarks!G$8,4,IF(H667&lt;Benchmarks!H$8,5,6))))))</f>
        <v>4</v>
      </c>
      <c r="J667" s="33">
        <v>1</v>
      </c>
      <c r="K667" s="31">
        <f t="shared" si="71"/>
        <v>4</v>
      </c>
      <c r="L667" s="31">
        <v>0.33200000000000002</v>
      </c>
      <c r="M667" s="32">
        <f>IF(L667&lt;Benchmarks!C$7,0,IF(L667&lt;Benchmarks!D$7,1,IF(L667&lt;Benchmarks!E$7,2,IF(L667&lt;Benchmarks!F$7,3,IF(L667&lt;Benchmarks!G$7,4,IF(L667&lt;Benchmarks!H$7,5,6))))))</f>
        <v>1</v>
      </c>
      <c r="N667" s="33">
        <v>1</v>
      </c>
      <c r="O667" s="31">
        <f t="shared" si="72"/>
        <v>1</v>
      </c>
      <c r="P667" s="31">
        <v>3.3879999999999999</v>
      </c>
      <c r="Q667" s="29">
        <f>IF(P667&lt;Benchmarks!C$5,0,IF(P667&lt;Benchmarks!D$5,1,IF(P667&lt;Benchmarks!E$5,2,IF(P667&lt;Benchmarks!F$5,3,IF(P667&lt;Benchmarks!G$5,4,IF(P667&lt;Benchmarks!H$5,5,6))))))</f>
        <v>0</v>
      </c>
      <c r="R667" s="33">
        <v>0.91605839420000001</v>
      </c>
      <c r="S667" s="31">
        <f t="shared" si="73"/>
        <v>0</v>
      </c>
      <c r="T667" s="31">
        <v>3.1160000000000001</v>
      </c>
      <c r="U667" s="29">
        <f>IF(T667&lt;Benchmarks!C$6,0,IF(T667&lt;Benchmarks!D$6,1,IF(T667&lt;Benchmarks!E$6,2,IF(T667&lt;Benchmarks!F$6,3,IF(T667&lt;Benchmarks!G$6,4,IF(T667&lt;Benchmarks!H$6,5,6))))))</f>
        <v>0</v>
      </c>
      <c r="V667" s="33">
        <v>0.79487179490000004</v>
      </c>
      <c r="W667" s="31">
        <f t="shared" si="74"/>
        <v>0</v>
      </c>
      <c r="X667" s="31">
        <f t="shared" si="75"/>
        <v>5</v>
      </c>
      <c r="Y667" s="29">
        <v>30</v>
      </c>
      <c r="Z667" s="33">
        <f t="shared" si="76"/>
        <v>0.16666666666666666</v>
      </c>
    </row>
    <row r="668" spans="1:26" x14ac:dyDescent="0.45">
      <c r="A668" s="28" t="s">
        <v>5285</v>
      </c>
      <c r="B668" s="27" t="s">
        <v>5286</v>
      </c>
      <c r="C668" s="27" t="s">
        <v>5287</v>
      </c>
      <c r="D668" s="31">
        <v>1.6319999999999999</v>
      </c>
      <c r="E668" s="32">
        <f>IF(D668&lt;Benchmarks!C$9,0,IF(D668&lt;Benchmarks!D$9,1,IF(D668&lt;Benchmarks!E$9,2,IF(D668&lt;Benchmarks!F$9,3,IF(D668&lt;Benchmarks!G$9,4,IF(D668&lt;Benchmarks!H$9,5,6))))))</f>
        <v>0</v>
      </c>
      <c r="F668" s="33">
        <v>0.52554744529999997</v>
      </c>
      <c r="G668" s="31">
        <f t="shared" si="70"/>
        <v>0</v>
      </c>
      <c r="H668" s="31">
        <v>1.1930000000000001</v>
      </c>
      <c r="I668" s="32">
        <f>IF(H668&lt;Benchmarks!C$8,0,IF(H668&lt;Benchmarks!D$8,1,IF(H668&lt;Benchmarks!E$8,2,IF(H668&lt;Benchmarks!F$8,3,IF(H668&lt;Benchmarks!G$8,4,IF(H668&lt;Benchmarks!H$8,5,6))))))</f>
        <v>4</v>
      </c>
      <c r="J668" s="33">
        <v>1</v>
      </c>
      <c r="K668" s="31">
        <f t="shared" si="71"/>
        <v>4</v>
      </c>
      <c r="L668" s="31">
        <v>0.50900000000000001</v>
      </c>
      <c r="M668" s="32">
        <f>IF(L668&lt;Benchmarks!C$7,0,IF(L668&lt;Benchmarks!D$7,1,IF(L668&lt;Benchmarks!E$7,2,IF(L668&lt;Benchmarks!F$7,3,IF(L668&lt;Benchmarks!G$7,4,IF(L668&lt;Benchmarks!H$7,5,6))))))</f>
        <v>4</v>
      </c>
      <c r="N668" s="33">
        <v>1</v>
      </c>
      <c r="O668" s="31">
        <f t="shared" si="72"/>
        <v>4</v>
      </c>
      <c r="P668" s="31">
        <v>3.3340000000000001</v>
      </c>
      <c r="Q668" s="29">
        <f>IF(P668&lt;Benchmarks!C$5,0,IF(P668&lt;Benchmarks!D$5,1,IF(P668&lt;Benchmarks!E$5,2,IF(P668&lt;Benchmarks!F$5,3,IF(P668&lt;Benchmarks!G$5,4,IF(P668&lt;Benchmarks!H$5,5,6))))))</f>
        <v>0</v>
      </c>
      <c r="R668" s="33">
        <v>0.99635036499999996</v>
      </c>
      <c r="S668" s="31">
        <f t="shared" si="73"/>
        <v>0</v>
      </c>
      <c r="T668" s="31">
        <v>2.7709999999999999</v>
      </c>
      <c r="U668" s="29">
        <f>IF(T668&lt;Benchmarks!C$6,0,IF(T668&lt;Benchmarks!D$6,1,IF(T668&lt;Benchmarks!E$6,2,IF(T668&lt;Benchmarks!F$6,3,IF(T668&lt;Benchmarks!G$6,4,IF(T668&lt;Benchmarks!H$6,5,6))))))</f>
        <v>0</v>
      </c>
      <c r="V668" s="33">
        <v>0.98717948720000004</v>
      </c>
      <c r="W668" s="31">
        <f t="shared" si="74"/>
        <v>0</v>
      </c>
      <c r="X668" s="31">
        <f t="shared" si="75"/>
        <v>8</v>
      </c>
      <c r="Y668" s="29">
        <v>30</v>
      </c>
      <c r="Z668" s="33">
        <f t="shared" si="76"/>
        <v>0.26666666666666666</v>
      </c>
    </row>
    <row r="669" spans="1:26" x14ac:dyDescent="0.45">
      <c r="A669" s="28" t="s">
        <v>220</v>
      </c>
      <c r="B669" s="27" t="s">
        <v>221</v>
      </c>
      <c r="C669" s="27" t="s">
        <v>222</v>
      </c>
      <c r="D669" s="31">
        <v>2.8</v>
      </c>
      <c r="E669" s="32">
        <f>IF(D669&lt;Benchmarks!C$9,0,IF(D669&lt;Benchmarks!D$9,1,IF(D669&lt;Benchmarks!E$9,2,IF(D669&lt;Benchmarks!F$9,3,IF(D669&lt;Benchmarks!G$9,4,IF(D669&lt;Benchmarks!H$9,5,6))))))</f>
        <v>5</v>
      </c>
      <c r="F669" s="33">
        <v>0.98175182480000001</v>
      </c>
      <c r="G669" s="31">
        <f t="shared" si="70"/>
        <v>4.9087591240000004</v>
      </c>
      <c r="H669" s="31">
        <v>0.74199999999999999</v>
      </c>
      <c r="I669" s="32">
        <f>IF(H669&lt;Benchmarks!C$8,0,IF(H669&lt;Benchmarks!D$8,1,IF(H669&lt;Benchmarks!E$8,2,IF(H669&lt;Benchmarks!F$8,3,IF(H669&lt;Benchmarks!G$8,4,IF(H669&lt;Benchmarks!H$8,5,6))))))</f>
        <v>0</v>
      </c>
      <c r="J669" s="33">
        <v>1</v>
      </c>
      <c r="K669" s="31">
        <f t="shared" si="71"/>
        <v>0</v>
      </c>
      <c r="L669" s="31">
        <v>0.93300000000000005</v>
      </c>
      <c r="M669" s="32">
        <f>IF(L669&lt;Benchmarks!C$7,0,IF(L669&lt;Benchmarks!D$7,1,IF(L669&lt;Benchmarks!E$7,2,IF(L669&lt;Benchmarks!F$7,3,IF(L669&lt;Benchmarks!G$7,4,IF(L669&lt;Benchmarks!H$7,5,6))))))</f>
        <v>6</v>
      </c>
      <c r="N669" s="33">
        <v>1</v>
      </c>
      <c r="O669" s="31">
        <f t="shared" si="72"/>
        <v>6</v>
      </c>
      <c r="P669" s="31">
        <v>4.4749999999999996</v>
      </c>
      <c r="Q669" s="29">
        <f>IF(P669&lt;Benchmarks!C$5,0,IF(P669&lt;Benchmarks!D$5,1,IF(P669&lt;Benchmarks!E$5,2,IF(P669&lt;Benchmarks!F$5,3,IF(P669&lt;Benchmarks!G$5,4,IF(P669&lt;Benchmarks!H$5,5,6))))))</f>
        <v>5</v>
      </c>
      <c r="R669" s="33">
        <v>0.95985401459999997</v>
      </c>
      <c r="S669" s="31">
        <f t="shared" si="73"/>
        <v>4.7992700729999997</v>
      </c>
      <c r="T669" s="31">
        <v>4.1820000000000004</v>
      </c>
      <c r="U669" s="29">
        <f>IF(T669&lt;Benchmarks!C$6,0,IF(T669&lt;Benchmarks!D$6,1,IF(T669&lt;Benchmarks!E$6,2,IF(T669&lt;Benchmarks!F$6,3,IF(T669&lt;Benchmarks!G$6,4,IF(T669&lt;Benchmarks!H$6,5,6))))))</f>
        <v>5</v>
      </c>
      <c r="V669" s="33">
        <v>0.97435897439999997</v>
      </c>
      <c r="W669" s="31">
        <f t="shared" si="74"/>
        <v>4.8717948719999997</v>
      </c>
      <c r="X669" s="31">
        <f t="shared" si="75"/>
        <v>20.579824069000001</v>
      </c>
      <c r="Y669" s="29">
        <v>30</v>
      </c>
      <c r="Z669" s="33">
        <f t="shared" si="76"/>
        <v>0.68599413563333334</v>
      </c>
    </row>
    <row r="670" spans="1:26" x14ac:dyDescent="0.45">
      <c r="A670" s="28" t="s">
        <v>4200</v>
      </c>
      <c r="B670" s="27" t="s">
        <v>4201</v>
      </c>
      <c r="C670" s="27" t="s">
        <v>4202</v>
      </c>
      <c r="D670" s="31">
        <v>2.5640000000000001</v>
      </c>
      <c r="E670" s="32">
        <f>IF(D670&lt;Benchmarks!C$9,0,IF(D670&lt;Benchmarks!D$9,1,IF(D670&lt;Benchmarks!E$9,2,IF(D670&lt;Benchmarks!F$9,3,IF(D670&lt;Benchmarks!G$9,4,IF(D670&lt;Benchmarks!H$9,5,6))))))</f>
        <v>4</v>
      </c>
      <c r="F670" s="33">
        <v>0.89781021900000002</v>
      </c>
      <c r="G670" s="31">
        <f t="shared" si="70"/>
        <v>3.5912408760000001</v>
      </c>
      <c r="H670" s="31">
        <v>1.028</v>
      </c>
      <c r="I670" s="32">
        <f>IF(H670&lt;Benchmarks!C$8,0,IF(H670&lt;Benchmarks!D$8,1,IF(H670&lt;Benchmarks!E$8,2,IF(H670&lt;Benchmarks!F$8,3,IF(H670&lt;Benchmarks!G$8,4,IF(H670&lt;Benchmarks!H$8,5,6))))))</f>
        <v>1</v>
      </c>
      <c r="J670" s="33">
        <v>1</v>
      </c>
      <c r="K670" s="31">
        <f t="shared" si="71"/>
        <v>1</v>
      </c>
      <c r="L670" s="31">
        <v>0.25600000000000001</v>
      </c>
      <c r="M670" s="32">
        <f>IF(L670&lt;Benchmarks!C$7,0,IF(L670&lt;Benchmarks!D$7,1,IF(L670&lt;Benchmarks!E$7,2,IF(L670&lt;Benchmarks!F$7,3,IF(L670&lt;Benchmarks!G$7,4,IF(L670&lt;Benchmarks!H$7,5,6))))))</f>
        <v>0</v>
      </c>
      <c r="N670" s="33">
        <v>1</v>
      </c>
      <c r="O670" s="31">
        <f t="shared" si="72"/>
        <v>0</v>
      </c>
      <c r="P670" s="31">
        <v>3.8490000000000002</v>
      </c>
      <c r="Q670" s="29">
        <f>IF(P670&lt;Benchmarks!C$5,0,IF(P670&lt;Benchmarks!D$5,1,IF(P670&lt;Benchmarks!E$5,2,IF(P670&lt;Benchmarks!F$5,3,IF(P670&lt;Benchmarks!G$5,4,IF(P670&lt;Benchmarks!H$5,5,6))))))</f>
        <v>2</v>
      </c>
      <c r="R670" s="33">
        <v>0.60583941610000003</v>
      </c>
      <c r="S670" s="31">
        <f t="shared" si="73"/>
        <v>1.2116788322000001</v>
      </c>
      <c r="T670" s="31">
        <v>3.637</v>
      </c>
      <c r="U670" s="29">
        <f>IF(T670&lt;Benchmarks!C$6,0,IF(T670&lt;Benchmarks!D$6,1,IF(T670&lt;Benchmarks!E$6,2,IF(T670&lt;Benchmarks!F$6,3,IF(T670&lt;Benchmarks!G$6,4,IF(T670&lt;Benchmarks!H$6,5,6))))))</f>
        <v>3</v>
      </c>
      <c r="V670" s="33">
        <v>0.52564102560000003</v>
      </c>
      <c r="W670" s="31">
        <f t="shared" si="74"/>
        <v>1.5769230768</v>
      </c>
      <c r="X670" s="31">
        <f t="shared" si="75"/>
        <v>7.3798427850000001</v>
      </c>
      <c r="Y670" s="29">
        <v>30</v>
      </c>
      <c r="Z670" s="33">
        <f t="shared" si="76"/>
        <v>0.24599475949999999</v>
      </c>
    </row>
    <row r="671" spans="1:26" x14ac:dyDescent="0.45">
      <c r="A671" s="28" t="s">
        <v>599</v>
      </c>
      <c r="B671" s="27" t="s">
        <v>600</v>
      </c>
      <c r="C671" s="27" t="s">
        <v>601</v>
      </c>
      <c r="D671" s="31">
        <v>2.7189999999999999</v>
      </c>
      <c r="E671" s="32">
        <f>IF(D671&lt;Benchmarks!C$9,0,IF(D671&lt;Benchmarks!D$9,1,IF(D671&lt;Benchmarks!E$9,2,IF(D671&lt;Benchmarks!F$9,3,IF(D671&lt;Benchmarks!G$9,4,IF(D671&lt;Benchmarks!H$9,5,6))))))</f>
        <v>5</v>
      </c>
      <c r="F671" s="33">
        <v>1</v>
      </c>
      <c r="G671" s="31">
        <f t="shared" si="70"/>
        <v>5</v>
      </c>
      <c r="H671" s="31">
        <v>0.94499999999999995</v>
      </c>
      <c r="I671" s="32">
        <f>IF(H671&lt;Benchmarks!C$8,0,IF(H671&lt;Benchmarks!D$8,1,IF(H671&lt;Benchmarks!E$8,2,IF(H671&lt;Benchmarks!F$8,3,IF(H671&lt;Benchmarks!G$8,4,IF(H671&lt;Benchmarks!H$8,5,6))))))</f>
        <v>0</v>
      </c>
      <c r="J671" s="33">
        <v>1</v>
      </c>
      <c r="K671" s="31">
        <f t="shared" si="71"/>
        <v>0</v>
      </c>
      <c r="L671" s="31">
        <v>0.70899999999999996</v>
      </c>
      <c r="M671" s="32">
        <f>IF(L671&lt;Benchmarks!C$7,0,IF(L671&lt;Benchmarks!D$7,1,IF(L671&lt;Benchmarks!E$7,2,IF(L671&lt;Benchmarks!F$7,3,IF(L671&lt;Benchmarks!G$7,4,IF(L671&lt;Benchmarks!H$7,5,6))))))</f>
        <v>5</v>
      </c>
      <c r="N671" s="33">
        <v>1</v>
      </c>
      <c r="O671" s="31">
        <f t="shared" si="72"/>
        <v>5</v>
      </c>
      <c r="P671" s="31">
        <v>4.3730000000000002</v>
      </c>
      <c r="Q671" s="29">
        <f>IF(P671&lt;Benchmarks!C$5,0,IF(P671&lt;Benchmarks!D$5,1,IF(P671&lt;Benchmarks!E$5,2,IF(P671&lt;Benchmarks!F$5,3,IF(P671&lt;Benchmarks!G$5,4,IF(P671&lt;Benchmarks!H$5,5,6))))))</f>
        <v>5</v>
      </c>
      <c r="R671" s="33">
        <v>1</v>
      </c>
      <c r="S671" s="31">
        <f t="shared" si="73"/>
        <v>5</v>
      </c>
      <c r="T671" s="31">
        <v>4.1230000000000002</v>
      </c>
      <c r="U671" s="29">
        <f>IF(T671&lt;Benchmarks!C$6,0,IF(T671&lt;Benchmarks!D$6,1,IF(T671&lt;Benchmarks!E$6,2,IF(T671&lt;Benchmarks!F$6,3,IF(T671&lt;Benchmarks!G$6,4,IF(T671&lt;Benchmarks!H$6,5,6))))))</f>
        <v>5</v>
      </c>
      <c r="V671" s="33">
        <v>1</v>
      </c>
      <c r="W671" s="31">
        <f t="shared" si="74"/>
        <v>5</v>
      </c>
      <c r="X671" s="31">
        <f t="shared" si="75"/>
        <v>20</v>
      </c>
      <c r="Y671" s="29">
        <v>30</v>
      </c>
      <c r="Z671" s="33">
        <f t="shared" si="76"/>
        <v>0.66666666666666663</v>
      </c>
    </row>
    <row r="672" spans="1:26" x14ac:dyDescent="0.45">
      <c r="A672" s="28" t="s">
        <v>4483</v>
      </c>
      <c r="B672" s="27" t="s">
        <v>4484</v>
      </c>
      <c r="C672" s="27" t="s">
        <v>4485</v>
      </c>
      <c r="D672" s="31">
        <v>2.819</v>
      </c>
      <c r="E672" s="32">
        <f>IF(D672&lt;Benchmarks!C$9,0,IF(D672&lt;Benchmarks!D$9,1,IF(D672&lt;Benchmarks!E$9,2,IF(D672&lt;Benchmarks!F$9,3,IF(D672&lt;Benchmarks!G$9,4,IF(D672&lt;Benchmarks!H$9,5,6))))))</f>
        <v>5</v>
      </c>
      <c r="F672" s="33">
        <v>0.98175182480000001</v>
      </c>
      <c r="G672" s="31">
        <f t="shared" si="70"/>
        <v>4.9087591240000004</v>
      </c>
      <c r="H672" s="31">
        <v>1.173</v>
      </c>
      <c r="I672" s="32">
        <f>IF(H672&lt;Benchmarks!C$8,0,IF(H672&lt;Benchmarks!D$8,1,IF(H672&lt;Benchmarks!E$8,2,IF(H672&lt;Benchmarks!F$8,3,IF(H672&lt;Benchmarks!G$8,4,IF(H672&lt;Benchmarks!H$8,5,6))))))</f>
        <v>4</v>
      </c>
      <c r="J672" s="33">
        <v>1</v>
      </c>
      <c r="K672" s="31">
        <f t="shared" si="71"/>
        <v>4</v>
      </c>
      <c r="L672" s="31">
        <v>0.39700000000000002</v>
      </c>
      <c r="M672" s="32">
        <f>IF(L672&lt;Benchmarks!C$7,0,IF(L672&lt;Benchmarks!D$7,1,IF(L672&lt;Benchmarks!E$7,2,IF(L672&lt;Benchmarks!F$7,3,IF(L672&lt;Benchmarks!G$7,4,IF(L672&lt;Benchmarks!H$7,5,6))))))</f>
        <v>2</v>
      </c>
      <c r="N672" s="33">
        <v>1</v>
      </c>
      <c r="O672" s="31">
        <f t="shared" si="72"/>
        <v>2</v>
      </c>
      <c r="P672" s="31">
        <v>4.3890000000000002</v>
      </c>
      <c r="Q672" s="29">
        <f>IF(P672&lt;Benchmarks!C$5,0,IF(P672&lt;Benchmarks!D$5,1,IF(P672&lt;Benchmarks!E$5,2,IF(P672&lt;Benchmarks!F$5,3,IF(P672&lt;Benchmarks!G$5,4,IF(P672&lt;Benchmarks!H$5,5,6))))))</f>
        <v>5</v>
      </c>
      <c r="R672" s="33">
        <v>0.97445255470000003</v>
      </c>
      <c r="S672" s="31">
        <f t="shared" si="73"/>
        <v>4.8722627735000001</v>
      </c>
      <c r="T672" s="31">
        <v>4.024</v>
      </c>
      <c r="U672" s="29">
        <f>IF(T672&lt;Benchmarks!C$6,0,IF(T672&lt;Benchmarks!D$6,1,IF(T672&lt;Benchmarks!E$6,2,IF(T672&lt;Benchmarks!F$6,3,IF(T672&lt;Benchmarks!G$6,4,IF(T672&lt;Benchmarks!H$6,5,6))))))</f>
        <v>5</v>
      </c>
      <c r="V672" s="33">
        <v>0.97435897439999997</v>
      </c>
      <c r="W672" s="31">
        <f t="shared" si="74"/>
        <v>4.8717948719999997</v>
      </c>
      <c r="X672" s="31">
        <f t="shared" si="75"/>
        <v>20.652816769499999</v>
      </c>
      <c r="Y672" s="29">
        <v>30</v>
      </c>
      <c r="Z672" s="33">
        <f t="shared" si="76"/>
        <v>0.68842722565000003</v>
      </c>
    </row>
    <row r="673" spans="1:26" x14ac:dyDescent="0.45">
      <c r="A673" s="28" t="s">
        <v>4938</v>
      </c>
      <c r="B673" s="27" t="s">
        <v>4939</v>
      </c>
      <c r="C673" s="27" t="s">
        <v>4940</v>
      </c>
      <c r="D673" s="31">
        <v>2.0830000000000002</v>
      </c>
      <c r="E673" s="32">
        <f>IF(D673&lt;Benchmarks!C$9,0,IF(D673&lt;Benchmarks!D$9,1,IF(D673&lt;Benchmarks!E$9,2,IF(D673&lt;Benchmarks!F$9,3,IF(D673&lt;Benchmarks!G$9,4,IF(D673&lt;Benchmarks!H$9,5,6))))))</f>
        <v>0</v>
      </c>
      <c r="F673" s="33">
        <v>0.57299270069999997</v>
      </c>
      <c r="G673" s="31">
        <f t="shared" si="70"/>
        <v>0</v>
      </c>
      <c r="H673" s="31">
        <v>1.139</v>
      </c>
      <c r="I673" s="32">
        <f>IF(H673&lt;Benchmarks!C$8,0,IF(H673&lt;Benchmarks!D$8,1,IF(H673&lt;Benchmarks!E$8,2,IF(H673&lt;Benchmarks!F$8,3,IF(H673&lt;Benchmarks!G$8,4,IF(H673&lt;Benchmarks!H$8,5,6))))))</f>
        <v>3</v>
      </c>
      <c r="J673" s="33">
        <v>1</v>
      </c>
      <c r="K673" s="31">
        <f t="shared" si="71"/>
        <v>3</v>
      </c>
      <c r="L673" s="31">
        <v>0.36699999999999999</v>
      </c>
      <c r="M673" s="32">
        <f>IF(L673&lt;Benchmarks!C$7,0,IF(L673&lt;Benchmarks!D$7,1,IF(L673&lt;Benchmarks!E$7,2,IF(L673&lt;Benchmarks!F$7,3,IF(L673&lt;Benchmarks!G$7,4,IF(L673&lt;Benchmarks!H$7,5,6))))))</f>
        <v>2</v>
      </c>
      <c r="N673" s="33">
        <v>1</v>
      </c>
      <c r="O673" s="31">
        <f t="shared" si="72"/>
        <v>2</v>
      </c>
      <c r="P673" s="31">
        <v>3.5880000000000001</v>
      </c>
      <c r="Q673" s="29">
        <f>IF(P673&lt;Benchmarks!C$5,0,IF(P673&lt;Benchmarks!D$5,1,IF(P673&lt;Benchmarks!E$5,2,IF(P673&lt;Benchmarks!F$5,3,IF(P673&lt;Benchmarks!G$5,4,IF(P673&lt;Benchmarks!H$5,5,6))))))</f>
        <v>0</v>
      </c>
      <c r="R673" s="33">
        <v>0.99635036499999996</v>
      </c>
      <c r="S673" s="31">
        <f t="shared" si="73"/>
        <v>0</v>
      </c>
      <c r="T673" s="31">
        <v>3.2890000000000001</v>
      </c>
      <c r="U673" s="29">
        <f>IF(T673&lt;Benchmarks!C$6,0,IF(T673&lt;Benchmarks!D$6,1,IF(T673&lt;Benchmarks!E$6,2,IF(T673&lt;Benchmarks!F$6,3,IF(T673&lt;Benchmarks!G$6,4,IF(T673&lt;Benchmarks!H$6,5,6))))))</f>
        <v>0</v>
      </c>
      <c r="V673" s="33">
        <v>0.98717948720000004</v>
      </c>
      <c r="W673" s="31">
        <f t="shared" si="74"/>
        <v>0</v>
      </c>
      <c r="X673" s="31">
        <f t="shared" si="75"/>
        <v>5</v>
      </c>
      <c r="Y673" s="29">
        <v>30</v>
      </c>
      <c r="Z673" s="33">
        <f t="shared" si="76"/>
        <v>0.16666666666666666</v>
      </c>
    </row>
    <row r="674" spans="1:26" x14ac:dyDescent="0.45">
      <c r="A674" s="28" t="s">
        <v>4378</v>
      </c>
      <c r="B674" s="27" t="s">
        <v>4379</v>
      </c>
      <c r="C674" s="27" t="s">
        <v>4380</v>
      </c>
      <c r="D674" s="31">
        <v>2.173</v>
      </c>
      <c r="E674" s="32">
        <f>IF(D674&lt;Benchmarks!C$9,0,IF(D674&lt;Benchmarks!D$9,1,IF(D674&lt;Benchmarks!E$9,2,IF(D674&lt;Benchmarks!F$9,3,IF(D674&lt;Benchmarks!G$9,4,IF(D674&lt;Benchmarks!H$9,5,6))))))</f>
        <v>0</v>
      </c>
      <c r="F674" s="33">
        <v>0.89051094890000004</v>
      </c>
      <c r="G674" s="31">
        <f t="shared" si="70"/>
        <v>0</v>
      </c>
      <c r="H674" s="31">
        <v>0.96</v>
      </c>
      <c r="I674" s="32">
        <f>IF(H674&lt;Benchmarks!C$8,0,IF(H674&lt;Benchmarks!D$8,1,IF(H674&lt;Benchmarks!E$8,2,IF(H674&lt;Benchmarks!F$8,3,IF(H674&lt;Benchmarks!G$8,4,IF(H674&lt;Benchmarks!H$8,5,6))))))</f>
        <v>0</v>
      </c>
      <c r="J674" s="33">
        <v>1</v>
      </c>
      <c r="K674" s="31">
        <f t="shared" si="71"/>
        <v>0</v>
      </c>
      <c r="L674" s="31">
        <v>0.48299999999999998</v>
      </c>
      <c r="M674" s="32">
        <f>IF(L674&lt;Benchmarks!C$7,0,IF(L674&lt;Benchmarks!D$7,1,IF(L674&lt;Benchmarks!E$7,2,IF(L674&lt;Benchmarks!F$7,3,IF(L674&lt;Benchmarks!G$7,4,IF(L674&lt;Benchmarks!H$7,5,6))))))</f>
        <v>4</v>
      </c>
      <c r="N674" s="33">
        <v>1</v>
      </c>
      <c r="O674" s="31">
        <f t="shared" si="72"/>
        <v>4</v>
      </c>
      <c r="P674" s="31">
        <v>3.6160000000000001</v>
      </c>
      <c r="Q674" s="29">
        <f>IF(P674&lt;Benchmarks!C$5,0,IF(P674&lt;Benchmarks!D$5,1,IF(P674&lt;Benchmarks!E$5,2,IF(P674&lt;Benchmarks!F$5,3,IF(P674&lt;Benchmarks!G$5,4,IF(P674&lt;Benchmarks!H$5,5,6))))))</f>
        <v>0</v>
      </c>
      <c r="R674" s="33">
        <v>1</v>
      </c>
      <c r="S674" s="31">
        <f t="shared" si="73"/>
        <v>0</v>
      </c>
      <c r="T674" s="31">
        <v>3.4279999999999999</v>
      </c>
      <c r="U674" s="29">
        <f>IF(T674&lt;Benchmarks!C$6,0,IF(T674&lt;Benchmarks!D$6,1,IF(T674&lt;Benchmarks!E$6,2,IF(T674&lt;Benchmarks!F$6,3,IF(T674&lt;Benchmarks!G$6,4,IF(T674&lt;Benchmarks!H$6,5,6))))))</f>
        <v>1</v>
      </c>
      <c r="V674" s="33">
        <v>1</v>
      </c>
      <c r="W674" s="31">
        <f t="shared" si="74"/>
        <v>1</v>
      </c>
      <c r="X674" s="31">
        <f t="shared" si="75"/>
        <v>5</v>
      </c>
      <c r="Y674" s="29">
        <v>30</v>
      </c>
      <c r="Z674" s="33">
        <f t="shared" si="76"/>
        <v>0.16666666666666666</v>
      </c>
    </row>
    <row r="675" spans="1:26" x14ac:dyDescent="0.45">
      <c r="A675" s="28" t="s">
        <v>4983</v>
      </c>
      <c r="B675" s="27" t="s">
        <v>4984</v>
      </c>
      <c r="C675" s="27" t="s">
        <v>4985</v>
      </c>
      <c r="D675" s="31">
        <v>2.8460000000000001</v>
      </c>
      <c r="E675" s="32">
        <f>IF(D675&lt;Benchmarks!C$9,0,IF(D675&lt;Benchmarks!D$9,1,IF(D675&lt;Benchmarks!E$9,2,IF(D675&lt;Benchmarks!F$9,3,IF(D675&lt;Benchmarks!G$9,4,IF(D675&lt;Benchmarks!H$9,5,6))))))</f>
        <v>5</v>
      </c>
      <c r="F675" s="33">
        <v>0.95985401459999997</v>
      </c>
      <c r="G675" s="31">
        <f t="shared" si="70"/>
        <v>4.7992700729999997</v>
      </c>
      <c r="H675" s="31">
        <v>0.58799999999999997</v>
      </c>
      <c r="I675" s="32">
        <f>IF(H675&lt;Benchmarks!C$8,0,IF(H675&lt;Benchmarks!D$8,1,IF(H675&lt;Benchmarks!E$8,2,IF(H675&lt;Benchmarks!F$8,3,IF(H675&lt;Benchmarks!G$8,4,IF(H675&lt;Benchmarks!H$8,5,6))))))</f>
        <v>0</v>
      </c>
      <c r="J675" s="33">
        <v>1</v>
      </c>
      <c r="K675" s="31">
        <f t="shared" si="71"/>
        <v>0</v>
      </c>
      <c r="L675" s="31">
        <v>0.82899999999999996</v>
      </c>
      <c r="M675" s="32">
        <f>IF(L675&lt;Benchmarks!C$7,0,IF(L675&lt;Benchmarks!D$7,1,IF(L675&lt;Benchmarks!E$7,2,IF(L675&lt;Benchmarks!F$7,3,IF(L675&lt;Benchmarks!G$7,4,IF(L675&lt;Benchmarks!H$7,5,6))))))</f>
        <v>6</v>
      </c>
      <c r="N675" s="33">
        <v>1</v>
      </c>
      <c r="O675" s="31">
        <f t="shared" si="72"/>
        <v>6</v>
      </c>
      <c r="P675" s="31">
        <v>4.2629999999999999</v>
      </c>
      <c r="Q675" s="29">
        <f>IF(P675&lt;Benchmarks!C$5,0,IF(P675&lt;Benchmarks!D$5,1,IF(P675&lt;Benchmarks!E$5,2,IF(P675&lt;Benchmarks!F$5,3,IF(P675&lt;Benchmarks!G$5,4,IF(P675&lt;Benchmarks!H$5,5,6))))))</f>
        <v>4</v>
      </c>
      <c r="R675" s="33">
        <v>0.91605839420000001</v>
      </c>
      <c r="S675" s="31">
        <f t="shared" si="73"/>
        <v>3.6642335768000001</v>
      </c>
      <c r="T675" s="31">
        <v>3.9940000000000002</v>
      </c>
      <c r="U675" s="29">
        <f>IF(T675&lt;Benchmarks!C$6,0,IF(T675&lt;Benchmarks!D$6,1,IF(T675&lt;Benchmarks!E$6,2,IF(T675&lt;Benchmarks!F$6,3,IF(T675&lt;Benchmarks!G$6,4,IF(T675&lt;Benchmarks!H$6,5,6))))))</f>
        <v>5</v>
      </c>
      <c r="V675" s="33">
        <v>0.94871794870000004</v>
      </c>
      <c r="W675" s="31">
        <f t="shared" si="74"/>
        <v>4.7435897435000003</v>
      </c>
      <c r="X675" s="31">
        <f t="shared" si="75"/>
        <v>19.207093393299999</v>
      </c>
      <c r="Y675" s="29">
        <v>30</v>
      </c>
      <c r="Z675" s="33">
        <f t="shared" si="76"/>
        <v>0.64023644644333333</v>
      </c>
    </row>
    <row r="676" spans="1:26" x14ac:dyDescent="0.45">
      <c r="A676" s="28" t="s">
        <v>225</v>
      </c>
      <c r="B676" s="27" t="s">
        <v>226</v>
      </c>
      <c r="C676" s="27" t="s">
        <v>227</v>
      </c>
      <c r="D676" s="31">
        <v>2.4750000000000001</v>
      </c>
      <c r="E676" s="32">
        <f>IF(D676&lt;Benchmarks!C$9,0,IF(D676&lt;Benchmarks!D$9,1,IF(D676&lt;Benchmarks!E$9,2,IF(D676&lt;Benchmarks!F$9,3,IF(D676&lt;Benchmarks!G$9,4,IF(D676&lt;Benchmarks!H$9,5,6))))))</f>
        <v>3</v>
      </c>
      <c r="F676" s="33">
        <v>0.73357664229999997</v>
      </c>
      <c r="G676" s="31">
        <f t="shared" si="70"/>
        <v>2.2007299268999998</v>
      </c>
      <c r="H676" s="31">
        <v>0.82599999999999996</v>
      </c>
      <c r="I676" s="32">
        <f>IF(H676&lt;Benchmarks!C$8,0,IF(H676&lt;Benchmarks!D$8,1,IF(H676&lt;Benchmarks!E$8,2,IF(H676&lt;Benchmarks!F$8,3,IF(H676&lt;Benchmarks!G$8,4,IF(H676&lt;Benchmarks!H$8,5,6))))))</f>
        <v>0</v>
      </c>
      <c r="J676" s="33">
        <v>1</v>
      </c>
      <c r="K676" s="31">
        <f t="shared" si="71"/>
        <v>0</v>
      </c>
      <c r="L676" s="31">
        <v>0.67400000000000004</v>
      </c>
      <c r="M676" s="32">
        <f>IF(L676&lt;Benchmarks!C$7,0,IF(L676&lt;Benchmarks!D$7,1,IF(L676&lt;Benchmarks!E$7,2,IF(L676&lt;Benchmarks!F$7,3,IF(L676&lt;Benchmarks!G$7,4,IF(L676&lt;Benchmarks!H$7,5,6))))))</f>
        <v>5</v>
      </c>
      <c r="N676" s="33">
        <v>1</v>
      </c>
      <c r="O676" s="31">
        <f t="shared" si="72"/>
        <v>5</v>
      </c>
      <c r="P676" s="31">
        <v>3.9750000000000001</v>
      </c>
      <c r="Q676" s="29">
        <f>IF(P676&lt;Benchmarks!C$5,0,IF(P676&lt;Benchmarks!D$5,1,IF(P676&lt;Benchmarks!E$5,2,IF(P676&lt;Benchmarks!F$5,3,IF(P676&lt;Benchmarks!G$5,4,IF(P676&lt;Benchmarks!H$5,5,6))))))</f>
        <v>3</v>
      </c>
      <c r="R676" s="33">
        <v>0.83211678830000002</v>
      </c>
      <c r="S676" s="31">
        <f t="shared" si="73"/>
        <v>2.4963503649000001</v>
      </c>
      <c r="T676" s="31">
        <v>3.7869999999999999</v>
      </c>
      <c r="U676" s="29">
        <f>IF(T676&lt;Benchmarks!C$6,0,IF(T676&lt;Benchmarks!D$6,1,IF(T676&lt;Benchmarks!E$6,2,IF(T676&lt;Benchmarks!F$6,3,IF(T676&lt;Benchmarks!G$6,4,IF(T676&lt;Benchmarks!H$6,5,6))))))</f>
        <v>4</v>
      </c>
      <c r="V676" s="33">
        <v>0.82051282049999996</v>
      </c>
      <c r="W676" s="31">
        <f t="shared" si="74"/>
        <v>3.2820512819999998</v>
      </c>
      <c r="X676" s="31">
        <f t="shared" si="75"/>
        <v>12.9791315738</v>
      </c>
      <c r="Y676" s="29">
        <v>30</v>
      </c>
      <c r="Z676" s="33">
        <f t="shared" si="76"/>
        <v>0.43263771912666665</v>
      </c>
    </row>
    <row r="677" spans="1:26" x14ac:dyDescent="0.45">
      <c r="A677" s="28" t="s">
        <v>1043</v>
      </c>
      <c r="B677" s="27" t="s">
        <v>1044</v>
      </c>
      <c r="C677" s="27" t="s">
        <v>1045</v>
      </c>
      <c r="D677" s="31">
        <v>2.3980000000000001</v>
      </c>
      <c r="E677" s="32">
        <f>IF(D677&lt;Benchmarks!C$9,0,IF(D677&lt;Benchmarks!D$9,1,IF(D677&lt;Benchmarks!E$9,2,IF(D677&lt;Benchmarks!F$9,3,IF(D677&lt;Benchmarks!G$9,4,IF(D677&lt;Benchmarks!H$9,5,6))))))</f>
        <v>2</v>
      </c>
      <c r="F677" s="33">
        <v>0.6605839416</v>
      </c>
      <c r="G677" s="31">
        <f t="shared" si="70"/>
        <v>1.3211678832</v>
      </c>
      <c r="H677" s="31">
        <v>1.218</v>
      </c>
      <c r="I677" s="32">
        <f>IF(H677&lt;Benchmarks!C$8,0,IF(H677&lt;Benchmarks!D$8,1,IF(H677&lt;Benchmarks!E$8,2,IF(H677&lt;Benchmarks!F$8,3,IF(H677&lt;Benchmarks!G$8,4,IF(H677&lt;Benchmarks!H$8,5,6))))))</f>
        <v>4</v>
      </c>
      <c r="J677" s="33">
        <v>1</v>
      </c>
      <c r="K677" s="31">
        <f t="shared" si="71"/>
        <v>4</v>
      </c>
      <c r="L677" s="31">
        <v>0.52700000000000002</v>
      </c>
      <c r="M677" s="32">
        <f>IF(L677&lt;Benchmarks!C$7,0,IF(L677&lt;Benchmarks!D$7,1,IF(L677&lt;Benchmarks!E$7,2,IF(L677&lt;Benchmarks!F$7,3,IF(L677&lt;Benchmarks!G$7,4,IF(L677&lt;Benchmarks!H$7,5,6))))))</f>
        <v>4</v>
      </c>
      <c r="N677" s="33">
        <v>1</v>
      </c>
      <c r="O677" s="31">
        <f t="shared" si="72"/>
        <v>4</v>
      </c>
      <c r="P677" s="31">
        <v>4.1440000000000001</v>
      </c>
      <c r="Q677" s="29">
        <f>IF(P677&lt;Benchmarks!C$5,0,IF(P677&lt;Benchmarks!D$5,1,IF(P677&lt;Benchmarks!E$5,2,IF(P677&lt;Benchmarks!F$5,3,IF(P677&lt;Benchmarks!G$5,4,IF(P677&lt;Benchmarks!H$5,5,6))))))</f>
        <v>4</v>
      </c>
      <c r="R677" s="33">
        <v>0.98905109489999998</v>
      </c>
      <c r="S677" s="31">
        <f t="shared" si="73"/>
        <v>3.9562043795999999</v>
      </c>
      <c r="T677" s="31">
        <v>3.7519999999999998</v>
      </c>
      <c r="U677" s="29">
        <f>IF(T677&lt;Benchmarks!C$6,0,IF(T677&lt;Benchmarks!D$6,1,IF(T677&lt;Benchmarks!E$6,2,IF(T677&lt;Benchmarks!F$6,3,IF(T677&lt;Benchmarks!G$6,4,IF(T677&lt;Benchmarks!H$6,5,6))))))</f>
        <v>4</v>
      </c>
      <c r="V677" s="33">
        <v>0.9615384615</v>
      </c>
      <c r="W677" s="31">
        <f t="shared" si="74"/>
        <v>3.846153846</v>
      </c>
      <c r="X677" s="31">
        <f t="shared" si="75"/>
        <v>17.1235261088</v>
      </c>
      <c r="Y677" s="29">
        <v>30</v>
      </c>
      <c r="Z677" s="33">
        <f t="shared" si="76"/>
        <v>0.57078420362666671</v>
      </c>
    </row>
    <row r="678" spans="1:26" x14ac:dyDescent="0.45">
      <c r="A678" s="28" t="s">
        <v>604</v>
      </c>
      <c r="B678" s="27" t="s">
        <v>605</v>
      </c>
      <c r="C678" s="27" t="s">
        <v>606</v>
      </c>
      <c r="D678" s="31">
        <v>2.2200000000000002</v>
      </c>
      <c r="E678" s="32">
        <f>IF(D678&lt;Benchmarks!C$9,0,IF(D678&lt;Benchmarks!D$9,1,IF(D678&lt;Benchmarks!E$9,2,IF(D678&lt;Benchmarks!F$9,3,IF(D678&lt;Benchmarks!G$9,4,IF(D678&lt;Benchmarks!H$9,5,6))))))</f>
        <v>1</v>
      </c>
      <c r="F678" s="33">
        <v>4.01459854E-2</v>
      </c>
      <c r="G678" s="31">
        <f t="shared" si="70"/>
        <v>4.01459854E-2</v>
      </c>
      <c r="H678" s="31">
        <v>1.286</v>
      </c>
      <c r="I678" s="32">
        <f>IF(H678&lt;Benchmarks!C$8,0,IF(H678&lt;Benchmarks!D$8,1,IF(H678&lt;Benchmarks!E$8,2,IF(H678&lt;Benchmarks!F$8,3,IF(H678&lt;Benchmarks!G$8,4,IF(H678&lt;Benchmarks!H$8,5,6))))))</f>
        <v>5</v>
      </c>
      <c r="J678" s="33">
        <v>1</v>
      </c>
      <c r="K678" s="31">
        <f t="shared" si="71"/>
        <v>5</v>
      </c>
      <c r="L678" s="31">
        <v>0.55400000000000005</v>
      </c>
      <c r="M678" s="32">
        <f>IF(L678&lt;Benchmarks!C$7,0,IF(L678&lt;Benchmarks!D$7,1,IF(L678&lt;Benchmarks!E$7,2,IF(L678&lt;Benchmarks!F$7,3,IF(L678&lt;Benchmarks!G$7,4,IF(L678&lt;Benchmarks!H$7,5,6))))))</f>
        <v>5</v>
      </c>
      <c r="N678" s="33">
        <v>1</v>
      </c>
      <c r="O678" s="31">
        <f t="shared" si="72"/>
        <v>5</v>
      </c>
      <c r="P678" s="31">
        <v>4.0599999999999996</v>
      </c>
      <c r="Q678" s="29">
        <f>IF(P678&lt;Benchmarks!C$5,0,IF(P678&lt;Benchmarks!D$5,1,IF(P678&lt;Benchmarks!E$5,2,IF(P678&lt;Benchmarks!F$5,3,IF(P678&lt;Benchmarks!G$5,4,IF(P678&lt;Benchmarks!H$5,5,6))))))</f>
        <v>3</v>
      </c>
      <c r="R678" s="33">
        <v>0.46350364960000001</v>
      </c>
      <c r="S678" s="31">
        <f t="shared" si="73"/>
        <v>1.3905109488</v>
      </c>
      <c r="T678" s="31">
        <v>3.7080000000000002</v>
      </c>
      <c r="U678" s="29">
        <f>IF(T678&lt;Benchmarks!C$6,0,IF(T678&lt;Benchmarks!D$6,1,IF(T678&lt;Benchmarks!E$6,2,IF(T678&lt;Benchmarks!F$6,3,IF(T678&lt;Benchmarks!G$6,4,IF(T678&lt;Benchmarks!H$6,5,6))))))</f>
        <v>3</v>
      </c>
      <c r="V678" s="33">
        <v>0.29487179489999998</v>
      </c>
      <c r="W678" s="31">
        <f t="shared" si="74"/>
        <v>0.88461538470000001</v>
      </c>
      <c r="X678" s="31">
        <f t="shared" si="75"/>
        <v>12.315272318900002</v>
      </c>
      <c r="Y678" s="29">
        <v>30</v>
      </c>
      <c r="Z678" s="33">
        <f t="shared" si="76"/>
        <v>0.41050907729666675</v>
      </c>
    </row>
    <row r="679" spans="1:26" x14ac:dyDescent="0.45">
      <c r="A679" s="28" t="s">
        <v>3501</v>
      </c>
      <c r="B679" s="27" t="s">
        <v>3502</v>
      </c>
      <c r="C679" s="27" t="s">
        <v>3503</v>
      </c>
      <c r="D679" s="31">
        <v>2.5529999999999999</v>
      </c>
      <c r="E679" s="32">
        <f>IF(D679&lt;Benchmarks!C$9,0,IF(D679&lt;Benchmarks!D$9,1,IF(D679&lt;Benchmarks!E$9,2,IF(D679&lt;Benchmarks!F$9,3,IF(D679&lt;Benchmarks!G$9,4,IF(D679&lt;Benchmarks!H$9,5,6))))))</f>
        <v>4</v>
      </c>
      <c r="F679" s="33">
        <v>0.99635036499999996</v>
      </c>
      <c r="G679" s="31">
        <f t="shared" si="70"/>
        <v>3.9854014599999998</v>
      </c>
      <c r="H679" s="31">
        <v>1.0129999999999999</v>
      </c>
      <c r="I679" s="32">
        <f>IF(H679&lt;Benchmarks!C$8,0,IF(H679&lt;Benchmarks!D$8,1,IF(H679&lt;Benchmarks!E$8,2,IF(H679&lt;Benchmarks!F$8,3,IF(H679&lt;Benchmarks!G$8,4,IF(H679&lt;Benchmarks!H$8,5,6))))))</f>
        <v>1</v>
      </c>
      <c r="J679" s="33">
        <v>1</v>
      </c>
      <c r="K679" s="31">
        <f t="shared" si="71"/>
        <v>1</v>
      </c>
      <c r="L679" s="31">
        <v>0.36799999999999999</v>
      </c>
      <c r="M679" s="32">
        <f>IF(L679&lt;Benchmarks!C$7,0,IF(L679&lt;Benchmarks!D$7,1,IF(L679&lt;Benchmarks!E$7,2,IF(L679&lt;Benchmarks!F$7,3,IF(L679&lt;Benchmarks!G$7,4,IF(L679&lt;Benchmarks!H$7,5,6))))))</f>
        <v>2</v>
      </c>
      <c r="N679" s="33">
        <v>1</v>
      </c>
      <c r="O679" s="31">
        <f t="shared" si="72"/>
        <v>2</v>
      </c>
      <c r="P679" s="31">
        <v>3.9340000000000002</v>
      </c>
      <c r="Q679" s="29">
        <f>IF(P679&lt;Benchmarks!C$5,0,IF(P679&lt;Benchmarks!D$5,1,IF(P679&lt;Benchmarks!E$5,2,IF(P679&lt;Benchmarks!F$5,3,IF(P679&lt;Benchmarks!G$5,4,IF(P679&lt;Benchmarks!H$5,5,6))))))</f>
        <v>2</v>
      </c>
      <c r="R679" s="33">
        <v>1</v>
      </c>
      <c r="S679" s="31">
        <f t="shared" si="73"/>
        <v>2</v>
      </c>
      <c r="T679" s="31">
        <v>3.7109999999999999</v>
      </c>
      <c r="U679" s="29">
        <f>IF(T679&lt;Benchmarks!C$6,0,IF(T679&lt;Benchmarks!D$6,1,IF(T679&lt;Benchmarks!E$6,2,IF(T679&lt;Benchmarks!F$6,3,IF(T679&lt;Benchmarks!G$6,4,IF(T679&lt;Benchmarks!H$6,5,6))))))</f>
        <v>3</v>
      </c>
      <c r="V679" s="33">
        <v>1</v>
      </c>
      <c r="W679" s="31">
        <f t="shared" si="74"/>
        <v>3</v>
      </c>
      <c r="X679" s="31">
        <f t="shared" si="75"/>
        <v>11.98540146</v>
      </c>
      <c r="Y679" s="29">
        <v>30</v>
      </c>
      <c r="Z679" s="33">
        <f t="shared" si="76"/>
        <v>0.39951338200000003</v>
      </c>
    </row>
    <row r="680" spans="1:26" x14ac:dyDescent="0.45">
      <c r="A680" s="28" t="s">
        <v>1732</v>
      </c>
      <c r="B680" s="27" t="s">
        <v>1733</v>
      </c>
      <c r="C680" s="27" t="s">
        <v>1734</v>
      </c>
      <c r="D680" s="31">
        <v>2.8050000000000002</v>
      </c>
      <c r="E680" s="32">
        <f>IF(D680&lt;Benchmarks!C$9,0,IF(D680&lt;Benchmarks!D$9,1,IF(D680&lt;Benchmarks!E$9,2,IF(D680&lt;Benchmarks!F$9,3,IF(D680&lt;Benchmarks!G$9,4,IF(D680&lt;Benchmarks!H$9,5,6))))))</f>
        <v>5</v>
      </c>
      <c r="F680" s="33">
        <v>0.70802919710000001</v>
      </c>
      <c r="G680" s="31">
        <f t="shared" si="70"/>
        <v>3.5401459855000001</v>
      </c>
      <c r="H680" s="31">
        <v>0.96699999999999997</v>
      </c>
      <c r="I680" s="32">
        <f>IF(H680&lt;Benchmarks!C$8,0,IF(H680&lt;Benchmarks!D$8,1,IF(H680&lt;Benchmarks!E$8,2,IF(H680&lt;Benchmarks!F$8,3,IF(H680&lt;Benchmarks!G$8,4,IF(H680&lt;Benchmarks!H$8,5,6))))))</f>
        <v>0</v>
      </c>
      <c r="J680" s="33">
        <v>1</v>
      </c>
      <c r="K680" s="31">
        <f t="shared" si="71"/>
        <v>0</v>
      </c>
      <c r="L680" s="31">
        <v>0.39700000000000002</v>
      </c>
      <c r="M680" s="32">
        <f>IF(L680&lt;Benchmarks!C$7,0,IF(L680&lt;Benchmarks!D$7,1,IF(L680&lt;Benchmarks!E$7,2,IF(L680&lt;Benchmarks!F$7,3,IF(L680&lt;Benchmarks!G$7,4,IF(L680&lt;Benchmarks!H$7,5,6))))))</f>
        <v>2</v>
      </c>
      <c r="N680" s="33">
        <v>1</v>
      </c>
      <c r="O680" s="31">
        <f t="shared" si="72"/>
        <v>2</v>
      </c>
      <c r="P680" s="31">
        <v>4.1680000000000001</v>
      </c>
      <c r="Q680" s="29">
        <f>IF(P680&lt;Benchmarks!C$5,0,IF(P680&lt;Benchmarks!D$5,1,IF(P680&lt;Benchmarks!E$5,2,IF(P680&lt;Benchmarks!F$5,3,IF(P680&lt;Benchmarks!G$5,4,IF(P680&lt;Benchmarks!H$5,5,6))))))</f>
        <v>4</v>
      </c>
      <c r="R680" s="33">
        <v>0.63868613139999997</v>
      </c>
      <c r="S680" s="31">
        <f t="shared" si="73"/>
        <v>2.5547445255999999</v>
      </c>
      <c r="T680" s="31">
        <v>3.79</v>
      </c>
      <c r="U680" s="29">
        <f>IF(T680&lt;Benchmarks!C$6,0,IF(T680&lt;Benchmarks!D$6,1,IF(T680&lt;Benchmarks!E$6,2,IF(T680&lt;Benchmarks!F$6,3,IF(T680&lt;Benchmarks!G$6,4,IF(T680&lt;Benchmarks!H$6,5,6))))))</f>
        <v>4</v>
      </c>
      <c r="V680" s="33">
        <v>0.5</v>
      </c>
      <c r="W680" s="31">
        <f t="shared" si="74"/>
        <v>2</v>
      </c>
      <c r="X680" s="31">
        <f t="shared" si="75"/>
        <v>10.094890511100001</v>
      </c>
      <c r="Y680" s="29">
        <v>30</v>
      </c>
      <c r="Z680" s="33">
        <f t="shared" si="76"/>
        <v>0.33649635037000003</v>
      </c>
    </row>
    <row r="681" spans="1:26" x14ac:dyDescent="0.45">
      <c r="A681" s="28" t="s">
        <v>564</v>
      </c>
      <c r="B681" s="27" t="s">
        <v>565</v>
      </c>
      <c r="C681" s="27" t="s">
        <v>566</v>
      </c>
      <c r="D681" s="31">
        <v>1.649</v>
      </c>
      <c r="E681" s="32">
        <f>IF(D681&lt;Benchmarks!C$9,0,IF(D681&lt;Benchmarks!D$9,1,IF(D681&lt;Benchmarks!E$9,2,IF(D681&lt;Benchmarks!F$9,3,IF(D681&lt;Benchmarks!G$9,4,IF(D681&lt;Benchmarks!H$9,5,6))))))</f>
        <v>0</v>
      </c>
      <c r="F681" s="33">
        <v>4.7445255499999998E-2</v>
      </c>
      <c r="G681" s="31">
        <f t="shared" si="70"/>
        <v>0</v>
      </c>
      <c r="H681" s="31">
        <v>1.0920000000000001</v>
      </c>
      <c r="I681" s="32">
        <f>IF(H681&lt;Benchmarks!C$8,0,IF(H681&lt;Benchmarks!D$8,1,IF(H681&lt;Benchmarks!E$8,2,IF(H681&lt;Benchmarks!F$8,3,IF(H681&lt;Benchmarks!G$8,4,IF(H681&lt;Benchmarks!H$8,5,6))))))</f>
        <v>2</v>
      </c>
      <c r="J681" s="33">
        <v>1</v>
      </c>
      <c r="K681" s="31">
        <f t="shared" si="71"/>
        <v>2</v>
      </c>
      <c r="L681" s="31">
        <v>0.34100000000000003</v>
      </c>
      <c r="M681" s="32">
        <f>IF(L681&lt;Benchmarks!C$7,0,IF(L681&lt;Benchmarks!D$7,1,IF(L681&lt;Benchmarks!E$7,2,IF(L681&lt;Benchmarks!F$7,3,IF(L681&lt;Benchmarks!G$7,4,IF(L681&lt;Benchmarks!H$7,5,6))))))</f>
        <v>1</v>
      </c>
      <c r="N681" s="33">
        <v>1</v>
      </c>
      <c r="O681" s="31">
        <f t="shared" si="72"/>
        <v>1</v>
      </c>
      <c r="P681" s="31">
        <v>3.0819999999999999</v>
      </c>
      <c r="Q681" s="29">
        <f>IF(P681&lt;Benchmarks!C$5,0,IF(P681&lt;Benchmarks!D$5,1,IF(P681&lt;Benchmarks!E$5,2,IF(P681&lt;Benchmarks!F$5,3,IF(P681&lt;Benchmarks!G$5,4,IF(P681&lt;Benchmarks!H$5,5,6))))))</f>
        <v>0</v>
      </c>
      <c r="R681" s="33">
        <v>0.96350364960000001</v>
      </c>
      <c r="S681" s="31">
        <f t="shared" si="73"/>
        <v>0</v>
      </c>
      <c r="T681" s="31">
        <v>2.85</v>
      </c>
      <c r="U681" s="29">
        <f>IF(T681&lt;Benchmarks!C$6,0,IF(T681&lt;Benchmarks!D$6,1,IF(T681&lt;Benchmarks!E$6,2,IF(T681&lt;Benchmarks!F$6,3,IF(T681&lt;Benchmarks!G$6,4,IF(T681&lt;Benchmarks!H$6,5,6))))))</f>
        <v>0</v>
      </c>
      <c r="V681" s="33">
        <v>0.89743589739999996</v>
      </c>
      <c r="W681" s="31">
        <f t="shared" si="74"/>
        <v>0</v>
      </c>
      <c r="X681" s="31">
        <f t="shared" si="75"/>
        <v>3</v>
      </c>
      <c r="Y681" s="29">
        <v>30</v>
      </c>
      <c r="Z681" s="33">
        <f t="shared" si="76"/>
        <v>0.1</v>
      </c>
    </row>
    <row r="682" spans="1:26" x14ac:dyDescent="0.45">
      <c r="A682" s="28" t="s">
        <v>609</v>
      </c>
      <c r="B682" s="27" t="s">
        <v>610</v>
      </c>
      <c r="C682" s="27" t="s">
        <v>611</v>
      </c>
      <c r="D682" s="31">
        <v>2.3639999999999999</v>
      </c>
      <c r="E682" s="32">
        <f>IF(D682&lt;Benchmarks!C$9,0,IF(D682&lt;Benchmarks!D$9,1,IF(D682&lt;Benchmarks!E$9,2,IF(D682&lt;Benchmarks!F$9,3,IF(D682&lt;Benchmarks!G$9,4,IF(D682&lt;Benchmarks!H$9,5,6))))))</f>
        <v>2</v>
      </c>
      <c r="F682" s="33">
        <v>0.29562043799999999</v>
      </c>
      <c r="G682" s="31">
        <f t="shared" si="70"/>
        <v>0.59124087599999997</v>
      </c>
      <c r="H682" s="31">
        <v>1.5820000000000001</v>
      </c>
      <c r="I682" s="32">
        <f>IF(H682&lt;Benchmarks!C$8,0,IF(H682&lt;Benchmarks!D$8,1,IF(H682&lt;Benchmarks!E$8,2,IF(H682&lt;Benchmarks!F$8,3,IF(H682&lt;Benchmarks!G$8,4,IF(H682&lt;Benchmarks!H$8,5,6))))))</f>
        <v>6</v>
      </c>
      <c r="J682" s="33">
        <v>1</v>
      </c>
      <c r="K682" s="31">
        <f t="shared" si="71"/>
        <v>6</v>
      </c>
      <c r="L682" s="31">
        <v>0.59599999999999997</v>
      </c>
      <c r="M682" s="32">
        <f>IF(L682&lt;Benchmarks!C$7,0,IF(L682&lt;Benchmarks!D$7,1,IF(L682&lt;Benchmarks!E$7,2,IF(L682&lt;Benchmarks!F$7,3,IF(L682&lt;Benchmarks!G$7,4,IF(L682&lt;Benchmarks!H$7,5,6))))))</f>
        <v>5</v>
      </c>
      <c r="N682" s="33">
        <v>1</v>
      </c>
      <c r="O682" s="31">
        <f t="shared" si="72"/>
        <v>5</v>
      </c>
      <c r="P682" s="31">
        <v>4.5419999999999998</v>
      </c>
      <c r="Q682" s="29">
        <f>IF(P682&lt;Benchmarks!C$5,0,IF(P682&lt;Benchmarks!D$5,1,IF(P682&lt;Benchmarks!E$5,2,IF(P682&lt;Benchmarks!F$5,3,IF(P682&lt;Benchmarks!G$5,4,IF(P682&lt;Benchmarks!H$5,5,6))))))</f>
        <v>5</v>
      </c>
      <c r="R682" s="33">
        <v>1</v>
      </c>
      <c r="S682" s="31">
        <f t="shared" si="73"/>
        <v>5</v>
      </c>
      <c r="T682" s="31">
        <v>4.0350000000000001</v>
      </c>
      <c r="U682" s="29">
        <f>IF(T682&lt;Benchmarks!C$6,0,IF(T682&lt;Benchmarks!D$6,1,IF(T682&lt;Benchmarks!E$6,2,IF(T682&lt;Benchmarks!F$6,3,IF(T682&lt;Benchmarks!G$6,4,IF(T682&lt;Benchmarks!H$6,5,6))))))</f>
        <v>5</v>
      </c>
      <c r="V682" s="33">
        <v>1</v>
      </c>
      <c r="W682" s="31">
        <f t="shared" si="74"/>
        <v>5</v>
      </c>
      <c r="X682" s="31">
        <f t="shared" si="75"/>
        <v>21.591240876000001</v>
      </c>
      <c r="Y682" s="29">
        <v>30</v>
      </c>
      <c r="Z682" s="33">
        <f t="shared" si="76"/>
        <v>0.71970802919999999</v>
      </c>
    </row>
    <row r="683" spans="1:26" x14ac:dyDescent="0.45">
      <c r="A683" s="28" t="s">
        <v>2031</v>
      </c>
      <c r="B683" s="27" t="s">
        <v>2032</v>
      </c>
      <c r="C683" s="27" t="s">
        <v>2033</v>
      </c>
      <c r="D683" s="31">
        <v>2.302</v>
      </c>
      <c r="E683" s="32">
        <f>IF(D683&lt;Benchmarks!C$9,0,IF(D683&lt;Benchmarks!D$9,1,IF(D683&lt;Benchmarks!E$9,2,IF(D683&lt;Benchmarks!F$9,3,IF(D683&lt;Benchmarks!G$9,4,IF(D683&lt;Benchmarks!H$9,5,6))))))</f>
        <v>1</v>
      </c>
      <c r="F683" s="33">
        <v>0.48175182480000001</v>
      </c>
      <c r="G683" s="31">
        <f t="shared" si="70"/>
        <v>0.48175182480000001</v>
      </c>
      <c r="H683" s="31">
        <v>1.0009999999999999</v>
      </c>
      <c r="I683" s="32">
        <f>IF(H683&lt;Benchmarks!C$8,0,IF(H683&lt;Benchmarks!D$8,1,IF(H683&lt;Benchmarks!E$8,2,IF(H683&lt;Benchmarks!F$8,3,IF(H683&lt;Benchmarks!G$8,4,IF(H683&lt;Benchmarks!H$8,5,6))))))</f>
        <v>1</v>
      </c>
      <c r="J683" s="33">
        <v>1</v>
      </c>
      <c r="K683" s="31">
        <f t="shared" si="71"/>
        <v>1</v>
      </c>
      <c r="L683" s="31">
        <v>0.94499999999999995</v>
      </c>
      <c r="M683" s="32">
        <f>IF(L683&lt;Benchmarks!C$7,0,IF(L683&lt;Benchmarks!D$7,1,IF(L683&lt;Benchmarks!E$7,2,IF(L683&lt;Benchmarks!F$7,3,IF(L683&lt;Benchmarks!G$7,4,IF(L683&lt;Benchmarks!H$7,5,6))))))</f>
        <v>6</v>
      </c>
      <c r="N683" s="33">
        <v>1</v>
      </c>
      <c r="O683" s="31">
        <f t="shared" si="72"/>
        <v>6</v>
      </c>
      <c r="P683" s="31">
        <v>4.2480000000000002</v>
      </c>
      <c r="Q683" s="29">
        <f>IF(P683&lt;Benchmarks!C$5,0,IF(P683&lt;Benchmarks!D$5,1,IF(P683&lt;Benchmarks!E$5,2,IF(P683&lt;Benchmarks!F$5,3,IF(P683&lt;Benchmarks!G$5,4,IF(P683&lt;Benchmarks!H$5,5,6))))))</f>
        <v>4</v>
      </c>
      <c r="R683" s="33">
        <v>0.97080291969999999</v>
      </c>
      <c r="S683" s="31">
        <f t="shared" si="73"/>
        <v>3.8832116788</v>
      </c>
      <c r="T683" s="31">
        <v>3.6930000000000001</v>
      </c>
      <c r="U683" s="29">
        <f>IF(T683&lt;Benchmarks!C$6,0,IF(T683&lt;Benchmarks!D$6,1,IF(T683&lt;Benchmarks!E$6,2,IF(T683&lt;Benchmarks!F$6,3,IF(T683&lt;Benchmarks!G$6,4,IF(T683&lt;Benchmarks!H$6,5,6))))))</f>
        <v>3</v>
      </c>
      <c r="V683" s="33">
        <v>0.9230769231</v>
      </c>
      <c r="W683" s="31">
        <f t="shared" si="74"/>
        <v>2.7692307693</v>
      </c>
      <c r="X683" s="31">
        <f t="shared" si="75"/>
        <v>14.1341942729</v>
      </c>
      <c r="Y683" s="29">
        <v>30</v>
      </c>
      <c r="Z683" s="33">
        <f t="shared" si="76"/>
        <v>0.4711398090966667</v>
      </c>
    </row>
    <row r="684" spans="1:26" x14ac:dyDescent="0.45">
      <c r="A684" s="28" t="s">
        <v>3219</v>
      </c>
      <c r="B684" s="27" t="s">
        <v>3220</v>
      </c>
      <c r="C684" s="27" t="s">
        <v>3221</v>
      </c>
      <c r="D684" s="31">
        <v>2.8820000000000001</v>
      </c>
      <c r="E684" s="32">
        <f>IF(D684&lt;Benchmarks!C$9,0,IF(D684&lt;Benchmarks!D$9,1,IF(D684&lt;Benchmarks!E$9,2,IF(D684&lt;Benchmarks!F$9,3,IF(D684&lt;Benchmarks!G$9,4,IF(D684&lt;Benchmarks!H$9,5,6))))))</f>
        <v>5</v>
      </c>
      <c r="F684" s="33">
        <v>0.97810218979999997</v>
      </c>
      <c r="G684" s="31">
        <f t="shared" si="70"/>
        <v>4.8905109489999994</v>
      </c>
      <c r="H684" s="31">
        <v>1.6140000000000001</v>
      </c>
      <c r="I684" s="32">
        <f>IF(H684&lt;Benchmarks!C$8,0,IF(H684&lt;Benchmarks!D$8,1,IF(H684&lt;Benchmarks!E$8,2,IF(H684&lt;Benchmarks!F$8,3,IF(H684&lt;Benchmarks!G$8,4,IF(H684&lt;Benchmarks!H$8,5,6))))))</f>
        <v>6</v>
      </c>
      <c r="J684" s="33">
        <v>1</v>
      </c>
      <c r="K684" s="31">
        <f t="shared" si="71"/>
        <v>6</v>
      </c>
      <c r="L684" s="31">
        <v>0.32</v>
      </c>
      <c r="M684" s="32">
        <f>IF(L684&lt;Benchmarks!C$7,0,IF(L684&lt;Benchmarks!D$7,1,IF(L684&lt;Benchmarks!E$7,2,IF(L684&lt;Benchmarks!F$7,3,IF(L684&lt;Benchmarks!G$7,4,IF(L684&lt;Benchmarks!H$7,5,6))))))</f>
        <v>1</v>
      </c>
      <c r="N684" s="33">
        <v>1</v>
      </c>
      <c r="O684" s="31">
        <f t="shared" si="72"/>
        <v>1</v>
      </c>
      <c r="P684" s="31">
        <v>4.8159999999999998</v>
      </c>
      <c r="Q684" s="29">
        <f>IF(P684&lt;Benchmarks!C$5,0,IF(P684&lt;Benchmarks!D$5,1,IF(P684&lt;Benchmarks!E$5,2,IF(P684&lt;Benchmarks!F$5,3,IF(P684&lt;Benchmarks!G$5,4,IF(P684&lt;Benchmarks!H$5,5,6))))))</f>
        <v>5</v>
      </c>
      <c r="R684" s="33">
        <v>1</v>
      </c>
      <c r="S684" s="31">
        <f t="shared" si="73"/>
        <v>5</v>
      </c>
      <c r="T684" s="31">
        <v>4.4379999999999997</v>
      </c>
      <c r="U684" s="29">
        <f>IF(T684&lt;Benchmarks!C$6,0,IF(T684&lt;Benchmarks!D$6,1,IF(T684&lt;Benchmarks!E$6,2,IF(T684&lt;Benchmarks!F$6,3,IF(T684&lt;Benchmarks!G$6,4,IF(T684&lt;Benchmarks!H$6,5,6))))))</f>
        <v>6</v>
      </c>
      <c r="V684" s="33">
        <v>1</v>
      </c>
      <c r="W684" s="31">
        <f t="shared" si="74"/>
        <v>6</v>
      </c>
      <c r="X684" s="31">
        <f t="shared" si="75"/>
        <v>22.890510948999999</v>
      </c>
      <c r="Y684" s="29">
        <v>30</v>
      </c>
      <c r="Z684" s="33">
        <f t="shared" si="76"/>
        <v>0.76301703163333334</v>
      </c>
    </row>
    <row r="685" spans="1:26" x14ac:dyDescent="0.45">
      <c r="A685" s="28" t="s">
        <v>4488</v>
      </c>
      <c r="B685" s="27" t="s">
        <v>4489</v>
      </c>
      <c r="C685" s="27" t="s">
        <v>4490</v>
      </c>
      <c r="D685" s="31">
        <v>2.258</v>
      </c>
      <c r="E685" s="32">
        <f>IF(D685&lt;Benchmarks!C$9,0,IF(D685&lt;Benchmarks!D$9,1,IF(D685&lt;Benchmarks!E$9,2,IF(D685&lt;Benchmarks!F$9,3,IF(D685&lt;Benchmarks!G$9,4,IF(D685&lt;Benchmarks!H$9,5,6))))))</f>
        <v>1</v>
      </c>
      <c r="F685" s="33">
        <v>0.97810218979999997</v>
      </c>
      <c r="G685" s="31">
        <f t="shared" si="70"/>
        <v>0.97810218979999997</v>
      </c>
      <c r="H685" s="31">
        <v>1.1359999999999999</v>
      </c>
      <c r="I685" s="32">
        <f>IF(H685&lt;Benchmarks!C$8,0,IF(H685&lt;Benchmarks!D$8,1,IF(H685&lt;Benchmarks!E$8,2,IF(H685&lt;Benchmarks!F$8,3,IF(H685&lt;Benchmarks!G$8,4,IF(H685&lt;Benchmarks!H$8,5,6))))))</f>
        <v>3</v>
      </c>
      <c r="J685" s="33">
        <v>1</v>
      </c>
      <c r="K685" s="31">
        <f t="shared" si="71"/>
        <v>3</v>
      </c>
      <c r="L685" s="31">
        <v>0.34699999999999998</v>
      </c>
      <c r="M685" s="32">
        <f>IF(L685&lt;Benchmarks!C$7,0,IF(L685&lt;Benchmarks!D$7,1,IF(L685&lt;Benchmarks!E$7,2,IF(L685&lt;Benchmarks!F$7,3,IF(L685&lt;Benchmarks!G$7,4,IF(L685&lt;Benchmarks!H$7,5,6))))))</f>
        <v>1</v>
      </c>
      <c r="N685" s="33">
        <v>1</v>
      </c>
      <c r="O685" s="31">
        <f t="shared" si="72"/>
        <v>1</v>
      </c>
      <c r="P685" s="31">
        <v>3.7410000000000001</v>
      </c>
      <c r="Q685" s="29">
        <f>IF(P685&lt;Benchmarks!C$5,0,IF(P685&lt;Benchmarks!D$5,1,IF(P685&lt;Benchmarks!E$5,2,IF(P685&lt;Benchmarks!F$5,3,IF(P685&lt;Benchmarks!G$5,4,IF(P685&lt;Benchmarks!H$5,5,6))))))</f>
        <v>1</v>
      </c>
      <c r="R685" s="33">
        <v>0.99635036499999996</v>
      </c>
      <c r="S685" s="31">
        <f t="shared" si="73"/>
        <v>0.99635036499999996</v>
      </c>
      <c r="T685" s="31">
        <v>3.2570000000000001</v>
      </c>
      <c r="U685" s="29">
        <f>IF(T685&lt;Benchmarks!C$6,0,IF(T685&lt;Benchmarks!D$6,1,IF(T685&lt;Benchmarks!E$6,2,IF(T685&lt;Benchmarks!F$6,3,IF(T685&lt;Benchmarks!G$6,4,IF(T685&lt;Benchmarks!H$6,5,6))))))</f>
        <v>0</v>
      </c>
      <c r="V685" s="33">
        <v>0.98717948720000004</v>
      </c>
      <c r="W685" s="31">
        <f t="shared" si="74"/>
        <v>0</v>
      </c>
      <c r="X685" s="31">
        <f t="shared" si="75"/>
        <v>5.9744525547999991</v>
      </c>
      <c r="Y685" s="29">
        <v>30</v>
      </c>
      <c r="Z685" s="33">
        <f t="shared" si="76"/>
        <v>0.19914841849333331</v>
      </c>
    </row>
    <row r="686" spans="1:26" x14ac:dyDescent="0.45">
      <c r="A686" s="28" t="s">
        <v>2468</v>
      </c>
      <c r="B686" s="27" t="s">
        <v>2469</v>
      </c>
      <c r="C686" s="27" t="s">
        <v>2470</v>
      </c>
      <c r="D686" s="31">
        <v>1.9419999999999999</v>
      </c>
      <c r="E686" s="32">
        <f>IF(D686&lt;Benchmarks!C$9,0,IF(D686&lt;Benchmarks!D$9,1,IF(D686&lt;Benchmarks!E$9,2,IF(D686&lt;Benchmarks!F$9,3,IF(D686&lt;Benchmarks!G$9,4,IF(D686&lt;Benchmarks!H$9,5,6))))))</f>
        <v>0</v>
      </c>
      <c r="F686" s="33">
        <v>0.1240875912</v>
      </c>
      <c r="G686" s="31">
        <f t="shared" si="70"/>
        <v>0</v>
      </c>
      <c r="H686" s="31">
        <v>0.94699999999999995</v>
      </c>
      <c r="I686" s="32">
        <f>IF(H686&lt;Benchmarks!C$8,0,IF(H686&lt;Benchmarks!D$8,1,IF(H686&lt;Benchmarks!E$8,2,IF(H686&lt;Benchmarks!F$8,3,IF(H686&lt;Benchmarks!G$8,4,IF(H686&lt;Benchmarks!H$8,5,6))))))</f>
        <v>0</v>
      </c>
      <c r="J686" s="33">
        <v>1</v>
      </c>
      <c r="K686" s="31">
        <f t="shared" si="71"/>
        <v>0</v>
      </c>
      <c r="L686" s="31">
        <v>0.45600000000000002</v>
      </c>
      <c r="M686" s="32">
        <f>IF(L686&lt;Benchmarks!C$7,0,IF(L686&lt;Benchmarks!D$7,1,IF(L686&lt;Benchmarks!E$7,2,IF(L686&lt;Benchmarks!F$7,3,IF(L686&lt;Benchmarks!G$7,4,IF(L686&lt;Benchmarks!H$7,5,6))))))</f>
        <v>4</v>
      </c>
      <c r="N686" s="33">
        <v>1</v>
      </c>
      <c r="O686" s="31">
        <f t="shared" si="72"/>
        <v>4</v>
      </c>
      <c r="P686" s="31">
        <v>3.3439999999999999</v>
      </c>
      <c r="Q686" s="29">
        <f>IF(P686&lt;Benchmarks!C$5,0,IF(P686&lt;Benchmarks!D$5,1,IF(P686&lt;Benchmarks!E$5,2,IF(P686&lt;Benchmarks!F$5,3,IF(P686&lt;Benchmarks!G$5,4,IF(P686&lt;Benchmarks!H$5,5,6))))))</f>
        <v>0</v>
      </c>
      <c r="R686" s="33">
        <v>0.92335766419999998</v>
      </c>
      <c r="S686" s="31">
        <f t="shared" si="73"/>
        <v>0</v>
      </c>
      <c r="T686" s="31">
        <v>3.2029999999999998</v>
      </c>
      <c r="U686" s="29">
        <f>IF(T686&lt;Benchmarks!C$6,0,IF(T686&lt;Benchmarks!D$6,1,IF(T686&lt;Benchmarks!E$6,2,IF(T686&lt;Benchmarks!F$6,3,IF(T686&lt;Benchmarks!G$6,4,IF(T686&lt;Benchmarks!H$6,5,6))))))</f>
        <v>0</v>
      </c>
      <c r="V686" s="33">
        <v>0.82051282049999996</v>
      </c>
      <c r="W686" s="31">
        <f t="shared" si="74"/>
        <v>0</v>
      </c>
      <c r="X686" s="31">
        <f t="shared" si="75"/>
        <v>4</v>
      </c>
      <c r="Y686" s="29">
        <v>30</v>
      </c>
      <c r="Z686" s="33">
        <f t="shared" si="76"/>
        <v>0.13333333333333333</v>
      </c>
    </row>
    <row r="687" spans="1:26" x14ac:dyDescent="0.45">
      <c r="A687" s="28" t="s">
        <v>3224</v>
      </c>
      <c r="B687" s="27" t="s">
        <v>3225</v>
      </c>
      <c r="C687" s="27" t="s">
        <v>3226</v>
      </c>
      <c r="D687" s="31">
        <v>2.2749999999999999</v>
      </c>
      <c r="E687" s="32">
        <f>IF(D687&lt;Benchmarks!C$9,0,IF(D687&lt;Benchmarks!D$9,1,IF(D687&lt;Benchmarks!E$9,2,IF(D687&lt;Benchmarks!F$9,3,IF(D687&lt;Benchmarks!G$9,4,IF(D687&lt;Benchmarks!H$9,5,6))))))</f>
        <v>1</v>
      </c>
      <c r="F687" s="33">
        <v>0.21532846720000001</v>
      </c>
      <c r="G687" s="31">
        <f t="shared" si="70"/>
        <v>0.21532846720000001</v>
      </c>
      <c r="H687" s="31">
        <v>1.319</v>
      </c>
      <c r="I687" s="32">
        <f>IF(H687&lt;Benchmarks!C$8,0,IF(H687&lt;Benchmarks!D$8,1,IF(H687&lt;Benchmarks!E$8,2,IF(H687&lt;Benchmarks!F$8,3,IF(H687&lt;Benchmarks!G$8,4,IF(H687&lt;Benchmarks!H$8,5,6))))))</f>
        <v>5</v>
      </c>
      <c r="J687" s="33">
        <v>1</v>
      </c>
      <c r="K687" s="31">
        <f t="shared" si="71"/>
        <v>5</v>
      </c>
      <c r="L687" s="31">
        <v>0.253</v>
      </c>
      <c r="M687" s="32">
        <f>IF(L687&lt;Benchmarks!C$7,0,IF(L687&lt;Benchmarks!D$7,1,IF(L687&lt;Benchmarks!E$7,2,IF(L687&lt;Benchmarks!F$7,3,IF(L687&lt;Benchmarks!G$7,4,IF(L687&lt;Benchmarks!H$7,5,6))))))</f>
        <v>0</v>
      </c>
      <c r="N687" s="33">
        <v>1</v>
      </c>
      <c r="O687" s="31">
        <f t="shared" si="72"/>
        <v>0</v>
      </c>
      <c r="P687" s="31">
        <v>3.847</v>
      </c>
      <c r="Q687" s="29">
        <f>IF(P687&lt;Benchmarks!C$5,0,IF(P687&lt;Benchmarks!D$5,1,IF(P687&lt;Benchmarks!E$5,2,IF(P687&lt;Benchmarks!F$5,3,IF(P687&lt;Benchmarks!G$5,4,IF(P687&lt;Benchmarks!H$5,5,6))))))</f>
        <v>2</v>
      </c>
      <c r="R687" s="33">
        <v>0.70437956199999996</v>
      </c>
      <c r="S687" s="31">
        <f t="shared" si="73"/>
        <v>1.4087591239999999</v>
      </c>
      <c r="T687" s="31">
        <v>3.3940000000000001</v>
      </c>
      <c r="U687" s="29">
        <f>IF(T687&lt;Benchmarks!C$6,0,IF(T687&lt;Benchmarks!D$6,1,IF(T687&lt;Benchmarks!E$6,2,IF(T687&lt;Benchmarks!F$6,3,IF(T687&lt;Benchmarks!G$6,4,IF(T687&lt;Benchmarks!H$6,5,6))))))</f>
        <v>1</v>
      </c>
      <c r="V687" s="33">
        <v>0.1538461538</v>
      </c>
      <c r="W687" s="31">
        <f t="shared" si="74"/>
        <v>0.1538461538</v>
      </c>
      <c r="X687" s="31">
        <f t="shared" si="75"/>
        <v>6.7779337449999995</v>
      </c>
      <c r="Y687" s="29">
        <v>30</v>
      </c>
      <c r="Z687" s="33">
        <f t="shared" si="76"/>
        <v>0.2259311248333333</v>
      </c>
    </row>
    <row r="688" spans="1:26" x14ac:dyDescent="0.45">
      <c r="A688" s="28" t="s">
        <v>3341</v>
      </c>
      <c r="B688" s="27" t="s">
        <v>3342</v>
      </c>
      <c r="C688" s="27" t="s">
        <v>3343</v>
      </c>
      <c r="D688" s="31">
        <v>2.0259999999999998</v>
      </c>
      <c r="E688" s="32">
        <f>IF(D688&lt;Benchmarks!C$9,0,IF(D688&lt;Benchmarks!D$9,1,IF(D688&lt;Benchmarks!E$9,2,IF(D688&lt;Benchmarks!F$9,3,IF(D688&lt;Benchmarks!G$9,4,IF(D688&lt;Benchmarks!H$9,5,6))))))</f>
        <v>0</v>
      </c>
      <c r="F688" s="33">
        <v>0.68613138689999997</v>
      </c>
      <c r="G688" s="31">
        <f t="shared" si="70"/>
        <v>0</v>
      </c>
      <c r="H688" s="31">
        <v>0.99299999999999999</v>
      </c>
      <c r="I688" s="32">
        <f>IF(H688&lt;Benchmarks!C$8,0,IF(H688&lt;Benchmarks!D$8,1,IF(H688&lt;Benchmarks!E$8,2,IF(H688&lt;Benchmarks!F$8,3,IF(H688&lt;Benchmarks!G$8,4,IF(H688&lt;Benchmarks!H$8,5,6))))))</f>
        <v>1</v>
      </c>
      <c r="J688" s="33">
        <v>1</v>
      </c>
      <c r="K688" s="31">
        <f t="shared" si="71"/>
        <v>1</v>
      </c>
      <c r="L688" s="31">
        <v>0.29699999999999999</v>
      </c>
      <c r="M688" s="32">
        <f>IF(L688&lt;Benchmarks!C$7,0,IF(L688&lt;Benchmarks!D$7,1,IF(L688&lt;Benchmarks!E$7,2,IF(L688&lt;Benchmarks!F$7,3,IF(L688&lt;Benchmarks!G$7,4,IF(L688&lt;Benchmarks!H$7,5,6))))))</f>
        <v>0</v>
      </c>
      <c r="N688" s="33">
        <v>1</v>
      </c>
      <c r="O688" s="31">
        <f t="shared" si="72"/>
        <v>0</v>
      </c>
      <c r="P688" s="31">
        <v>3.3159999999999998</v>
      </c>
      <c r="Q688" s="29">
        <f>IF(P688&lt;Benchmarks!C$5,0,IF(P688&lt;Benchmarks!D$5,1,IF(P688&lt;Benchmarks!E$5,2,IF(P688&lt;Benchmarks!F$5,3,IF(P688&lt;Benchmarks!G$5,4,IF(P688&lt;Benchmarks!H$5,5,6))))))</f>
        <v>0</v>
      </c>
      <c r="R688" s="33">
        <v>0.97810218979999997</v>
      </c>
      <c r="S688" s="31">
        <f t="shared" si="73"/>
        <v>0</v>
      </c>
      <c r="T688" s="31">
        <v>3.0979999999999999</v>
      </c>
      <c r="U688" s="29">
        <f>IF(T688&lt;Benchmarks!C$6,0,IF(T688&lt;Benchmarks!D$6,1,IF(T688&lt;Benchmarks!E$6,2,IF(T688&lt;Benchmarks!F$6,3,IF(T688&lt;Benchmarks!G$6,4,IF(T688&lt;Benchmarks!H$6,5,6))))))</f>
        <v>0</v>
      </c>
      <c r="V688" s="33">
        <v>0.93589743589999996</v>
      </c>
      <c r="W688" s="31">
        <f t="shared" si="74"/>
        <v>0</v>
      </c>
      <c r="X688" s="31">
        <f t="shared" si="75"/>
        <v>1</v>
      </c>
      <c r="Y688" s="29">
        <v>30</v>
      </c>
      <c r="Z688" s="33">
        <f t="shared" si="76"/>
        <v>3.3333333333333333E-2</v>
      </c>
    </row>
    <row r="689" spans="1:26" x14ac:dyDescent="0.45">
      <c r="A689" s="28" t="s">
        <v>739</v>
      </c>
      <c r="B689" s="27" t="s">
        <v>740</v>
      </c>
      <c r="C689" s="27" t="s">
        <v>741</v>
      </c>
      <c r="D689" s="31">
        <v>2.2330000000000001</v>
      </c>
      <c r="E689" s="32">
        <f>IF(D689&lt;Benchmarks!C$9,0,IF(D689&lt;Benchmarks!D$9,1,IF(D689&lt;Benchmarks!E$9,2,IF(D689&lt;Benchmarks!F$9,3,IF(D689&lt;Benchmarks!G$9,4,IF(D689&lt;Benchmarks!H$9,5,6))))))</f>
        <v>1</v>
      </c>
      <c r="F689" s="33">
        <v>0.30291970800000001</v>
      </c>
      <c r="G689" s="31">
        <f t="shared" si="70"/>
        <v>0.30291970800000001</v>
      </c>
      <c r="H689" s="31">
        <v>1.107</v>
      </c>
      <c r="I689" s="32">
        <f>IF(H689&lt;Benchmarks!C$8,0,IF(H689&lt;Benchmarks!D$8,1,IF(H689&lt;Benchmarks!E$8,2,IF(H689&lt;Benchmarks!F$8,3,IF(H689&lt;Benchmarks!G$8,4,IF(H689&lt;Benchmarks!H$8,5,6))))))</f>
        <v>3</v>
      </c>
      <c r="J689" s="33">
        <v>1</v>
      </c>
      <c r="K689" s="31">
        <f t="shared" si="71"/>
        <v>3</v>
      </c>
      <c r="L689" s="31">
        <v>0.21299999999999999</v>
      </c>
      <c r="M689" s="32">
        <f>IF(L689&lt;Benchmarks!C$7,0,IF(L689&lt;Benchmarks!D$7,1,IF(L689&lt;Benchmarks!E$7,2,IF(L689&lt;Benchmarks!F$7,3,IF(L689&lt;Benchmarks!G$7,4,IF(L689&lt;Benchmarks!H$7,5,6))))))</f>
        <v>0</v>
      </c>
      <c r="N689" s="33">
        <v>1</v>
      </c>
      <c r="O689" s="31">
        <f t="shared" si="72"/>
        <v>0</v>
      </c>
      <c r="P689" s="31">
        <v>3.552</v>
      </c>
      <c r="Q689" s="29">
        <f>IF(P689&lt;Benchmarks!C$5,0,IF(P689&lt;Benchmarks!D$5,1,IF(P689&lt;Benchmarks!E$5,2,IF(P689&lt;Benchmarks!F$5,3,IF(P689&lt;Benchmarks!G$5,4,IF(P689&lt;Benchmarks!H$5,5,6))))))</f>
        <v>0</v>
      </c>
      <c r="R689" s="33">
        <v>0.28102189779999998</v>
      </c>
      <c r="S689" s="31">
        <f t="shared" si="73"/>
        <v>0</v>
      </c>
      <c r="T689" s="31">
        <v>2.899</v>
      </c>
      <c r="U689" s="29">
        <f>IF(T689&lt;Benchmarks!C$6,0,IF(T689&lt;Benchmarks!D$6,1,IF(T689&lt;Benchmarks!E$6,2,IF(T689&lt;Benchmarks!F$6,3,IF(T689&lt;Benchmarks!G$6,4,IF(T689&lt;Benchmarks!H$6,5,6))))))</f>
        <v>0</v>
      </c>
      <c r="V689" s="33">
        <v>0.12820512819999999</v>
      </c>
      <c r="W689" s="31">
        <f t="shared" si="74"/>
        <v>0</v>
      </c>
      <c r="X689" s="31">
        <f t="shared" si="75"/>
        <v>3.3029197080000001</v>
      </c>
      <c r="Y689" s="29">
        <v>30</v>
      </c>
      <c r="Z689" s="33">
        <f t="shared" si="76"/>
        <v>0.1100973236</v>
      </c>
    </row>
    <row r="690" spans="1:26" x14ac:dyDescent="0.45">
      <c r="A690" s="28" t="s">
        <v>2661</v>
      </c>
      <c r="B690" s="27" t="s">
        <v>2662</v>
      </c>
      <c r="C690" s="27" t="s">
        <v>2663</v>
      </c>
      <c r="D690" s="31">
        <v>2.8679999999999999</v>
      </c>
      <c r="E690" s="32">
        <f>IF(D690&lt;Benchmarks!C$9,0,IF(D690&lt;Benchmarks!D$9,1,IF(D690&lt;Benchmarks!E$9,2,IF(D690&lt;Benchmarks!F$9,3,IF(D690&lt;Benchmarks!G$9,4,IF(D690&lt;Benchmarks!H$9,5,6))))))</f>
        <v>5</v>
      </c>
      <c r="F690" s="33">
        <v>0.78102189779999998</v>
      </c>
      <c r="G690" s="31">
        <f t="shared" si="70"/>
        <v>3.905109489</v>
      </c>
      <c r="H690" s="31">
        <v>1.048</v>
      </c>
      <c r="I690" s="32">
        <f>IF(H690&lt;Benchmarks!C$8,0,IF(H690&lt;Benchmarks!D$8,1,IF(H690&lt;Benchmarks!E$8,2,IF(H690&lt;Benchmarks!F$8,3,IF(H690&lt;Benchmarks!G$8,4,IF(H690&lt;Benchmarks!H$8,5,6))))))</f>
        <v>2</v>
      </c>
      <c r="J690" s="33">
        <v>1</v>
      </c>
      <c r="K690" s="31">
        <f t="shared" si="71"/>
        <v>2</v>
      </c>
      <c r="L690" s="31">
        <v>0.46200000000000002</v>
      </c>
      <c r="M690" s="32">
        <f>IF(L690&lt;Benchmarks!C$7,0,IF(L690&lt;Benchmarks!D$7,1,IF(L690&lt;Benchmarks!E$7,2,IF(L690&lt;Benchmarks!F$7,3,IF(L690&lt;Benchmarks!G$7,4,IF(L690&lt;Benchmarks!H$7,5,6))))))</f>
        <v>4</v>
      </c>
      <c r="N690" s="33">
        <v>1</v>
      </c>
      <c r="O690" s="31">
        <f t="shared" si="72"/>
        <v>4</v>
      </c>
      <c r="P690" s="31">
        <v>4.3780000000000001</v>
      </c>
      <c r="Q690" s="29">
        <f>IF(P690&lt;Benchmarks!C$5,0,IF(P690&lt;Benchmarks!D$5,1,IF(P690&lt;Benchmarks!E$5,2,IF(P690&lt;Benchmarks!F$5,3,IF(P690&lt;Benchmarks!G$5,4,IF(P690&lt;Benchmarks!H$5,5,6))))))</f>
        <v>5</v>
      </c>
      <c r="R690" s="33">
        <v>0.75182481749999996</v>
      </c>
      <c r="S690" s="31">
        <f t="shared" si="73"/>
        <v>3.7591240875</v>
      </c>
      <c r="T690" s="31">
        <v>4.0270000000000001</v>
      </c>
      <c r="U690" s="29">
        <f>IF(T690&lt;Benchmarks!C$6,0,IF(T690&lt;Benchmarks!D$6,1,IF(T690&lt;Benchmarks!E$6,2,IF(T690&lt;Benchmarks!F$6,3,IF(T690&lt;Benchmarks!G$6,4,IF(T690&lt;Benchmarks!H$6,5,6))))))</f>
        <v>5</v>
      </c>
      <c r="V690" s="33">
        <v>0.55128205129999996</v>
      </c>
      <c r="W690" s="31">
        <f t="shared" si="74"/>
        <v>2.7564102564999997</v>
      </c>
      <c r="X690" s="31">
        <f t="shared" si="75"/>
        <v>16.420643833</v>
      </c>
      <c r="Y690" s="29">
        <v>30</v>
      </c>
      <c r="Z690" s="33">
        <f t="shared" si="76"/>
        <v>0.54735479443333335</v>
      </c>
    </row>
    <row r="691" spans="1:26" x14ac:dyDescent="0.45">
      <c r="A691" s="28" t="s">
        <v>3787</v>
      </c>
      <c r="B691" s="27" t="s">
        <v>3788</v>
      </c>
      <c r="C691" s="27" t="s">
        <v>3789</v>
      </c>
      <c r="D691" s="31">
        <v>2.383</v>
      </c>
      <c r="E691" s="32">
        <f>IF(D691&lt;Benchmarks!C$9,0,IF(D691&lt;Benchmarks!D$9,1,IF(D691&lt;Benchmarks!E$9,2,IF(D691&lt;Benchmarks!F$9,3,IF(D691&lt;Benchmarks!G$9,4,IF(D691&lt;Benchmarks!H$9,5,6))))))</f>
        <v>2</v>
      </c>
      <c r="F691" s="33">
        <v>0.14233576640000001</v>
      </c>
      <c r="G691" s="31">
        <f t="shared" si="70"/>
        <v>0.28467153280000002</v>
      </c>
      <c r="H691" s="31">
        <v>0.93100000000000005</v>
      </c>
      <c r="I691" s="32">
        <f>IF(H691&lt;Benchmarks!C$8,0,IF(H691&lt;Benchmarks!D$8,1,IF(H691&lt;Benchmarks!E$8,2,IF(H691&lt;Benchmarks!F$8,3,IF(H691&lt;Benchmarks!G$8,4,IF(H691&lt;Benchmarks!H$8,5,6))))))</f>
        <v>0</v>
      </c>
      <c r="J691" s="33">
        <v>1</v>
      </c>
      <c r="K691" s="31">
        <f t="shared" si="71"/>
        <v>0</v>
      </c>
      <c r="L691" s="31">
        <v>0.27300000000000002</v>
      </c>
      <c r="M691" s="32">
        <f>IF(L691&lt;Benchmarks!C$7,0,IF(L691&lt;Benchmarks!D$7,1,IF(L691&lt;Benchmarks!E$7,2,IF(L691&lt;Benchmarks!F$7,3,IF(L691&lt;Benchmarks!G$7,4,IF(L691&lt;Benchmarks!H$7,5,6))))))</f>
        <v>0</v>
      </c>
      <c r="N691" s="33">
        <v>1</v>
      </c>
      <c r="O691" s="31">
        <f t="shared" si="72"/>
        <v>0</v>
      </c>
      <c r="P691" s="31">
        <v>3.5870000000000002</v>
      </c>
      <c r="Q691" s="29">
        <f>IF(P691&lt;Benchmarks!C$5,0,IF(P691&lt;Benchmarks!D$5,1,IF(P691&lt;Benchmarks!E$5,2,IF(P691&lt;Benchmarks!F$5,3,IF(P691&lt;Benchmarks!G$5,4,IF(P691&lt;Benchmarks!H$5,5,6))))))</f>
        <v>0</v>
      </c>
      <c r="R691" s="33">
        <v>0.17153284669999999</v>
      </c>
      <c r="S691" s="31">
        <f t="shared" si="73"/>
        <v>0</v>
      </c>
      <c r="T691" s="31">
        <v>3.46</v>
      </c>
      <c r="U691" s="29">
        <f>IF(T691&lt;Benchmarks!C$6,0,IF(T691&lt;Benchmarks!D$6,1,IF(T691&lt;Benchmarks!E$6,2,IF(T691&lt;Benchmarks!F$6,3,IF(T691&lt;Benchmarks!G$6,4,IF(T691&lt;Benchmarks!H$6,5,6))))))</f>
        <v>2</v>
      </c>
      <c r="V691" s="33">
        <v>0.1025641026</v>
      </c>
      <c r="W691" s="31">
        <f t="shared" si="74"/>
        <v>0.2051282052</v>
      </c>
      <c r="X691" s="31">
        <f t="shared" si="75"/>
        <v>0.48979973799999998</v>
      </c>
      <c r="Y691" s="29">
        <v>30</v>
      </c>
      <c r="Z691" s="33">
        <f t="shared" si="76"/>
        <v>1.6326657933333332E-2</v>
      </c>
    </row>
    <row r="692" spans="1:26" x14ac:dyDescent="0.45">
      <c r="A692" s="28" t="s">
        <v>2770</v>
      </c>
      <c r="B692" s="27" t="s">
        <v>2771</v>
      </c>
      <c r="C692" s="27" t="s">
        <v>2772</v>
      </c>
      <c r="D692" s="31">
        <v>2.63</v>
      </c>
      <c r="E692" s="32">
        <f>IF(D692&lt;Benchmarks!C$9,0,IF(D692&lt;Benchmarks!D$9,1,IF(D692&lt;Benchmarks!E$9,2,IF(D692&lt;Benchmarks!F$9,3,IF(D692&lt;Benchmarks!G$9,4,IF(D692&lt;Benchmarks!H$9,5,6))))))</f>
        <v>4</v>
      </c>
      <c r="F692" s="33">
        <v>0.98540145990000005</v>
      </c>
      <c r="G692" s="31">
        <f t="shared" si="70"/>
        <v>3.9416058396000002</v>
      </c>
      <c r="H692" s="31">
        <v>1.4059999999999999</v>
      </c>
      <c r="I692" s="32">
        <f>IF(H692&lt;Benchmarks!C$8,0,IF(H692&lt;Benchmarks!D$8,1,IF(H692&lt;Benchmarks!E$8,2,IF(H692&lt;Benchmarks!F$8,3,IF(H692&lt;Benchmarks!G$8,4,IF(H692&lt;Benchmarks!H$8,5,6))))))</f>
        <v>6</v>
      </c>
      <c r="J692" s="33">
        <v>1</v>
      </c>
      <c r="K692" s="31">
        <f t="shared" si="71"/>
        <v>6</v>
      </c>
      <c r="L692" s="31">
        <v>0.36399999999999999</v>
      </c>
      <c r="M692" s="32">
        <f>IF(L692&lt;Benchmarks!C$7,0,IF(L692&lt;Benchmarks!D$7,1,IF(L692&lt;Benchmarks!E$7,2,IF(L692&lt;Benchmarks!F$7,3,IF(L692&lt;Benchmarks!G$7,4,IF(L692&lt;Benchmarks!H$7,5,6))))))</f>
        <v>2</v>
      </c>
      <c r="N692" s="33">
        <v>1</v>
      </c>
      <c r="O692" s="31">
        <f t="shared" si="72"/>
        <v>2</v>
      </c>
      <c r="P692" s="31">
        <v>4.4000000000000004</v>
      </c>
      <c r="Q692" s="29">
        <f>IF(P692&lt;Benchmarks!C$5,0,IF(P692&lt;Benchmarks!D$5,1,IF(P692&lt;Benchmarks!E$5,2,IF(P692&lt;Benchmarks!F$5,3,IF(P692&lt;Benchmarks!G$5,4,IF(P692&lt;Benchmarks!H$5,5,6))))))</f>
        <v>5</v>
      </c>
      <c r="R692" s="33">
        <v>0.99270072990000002</v>
      </c>
      <c r="S692" s="31">
        <f t="shared" si="73"/>
        <v>4.9635036494999998</v>
      </c>
      <c r="T692" s="31">
        <v>4.0759999999999996</v>
      </c>
      <c r="U692" s="29">
        <f>IF(T692&lt;Benchmarks!C$6,0,IF(T692&lt;Benchmarks!D$6,1,IF(T692&lt;Benchmarks!E$6,2,IF(T692&lt;Benchmarks!F$6,3,IF(T692&lt;Benchmarks!G$6,4,IF(T692&lt;Benchmarks!H$6,5,6))))))</f>
        <v>5</v>
      </c>
      <c r="V692" s="33">
        <v>1</v>
      </c>
      <c r="W692" s="31">
        <f t="shared" si="74"/>
        <v>5</v>
      </c>
      <c r="X692" s="31">
        <f t="shared" si="75"/>
        <v>21.905109489099999</v>
      </c>
      <c r="Y692" s="29">
        <v>30</v>
      </c>
      <c r="Z692" s="33">
        <f t="shared" si="76"/>
        <v>0.73017031630333329</v>
      </c>
    </row>
    <row r="693" spans="1:26" x14ac:dyDescent="0.45">
      <c r="A693" s="28" t="s">
        <v>4493</v>
      </c>
      <c r="B693" s="27" t="s">
        <v>4494</v>
      </c>
      <c r="C693" s="27" t="s">
        <v>4495</v>
      </c>
      <c r="D693" s="31">
        <v>2.7069999999999999</v>
      </c>
      <c r="E693" s="32">
        <f>IF(D693&lt;Benchmarks!C$9,0,IF(D693&lt;Benchmarks!D$9,1,IF(D693&lt;Benchmarks!E$9,2,IF(D693&lt;Benchmarks!F$9,3,IF(D693&lt;Benchmarks!G$9,4,IF(D693&lt;Benchmarks!H$9,5,6))))))</f>
        <v>4</v>
      </c>
      <c r="F693" s="33">
        <v>0.94890510949999995</v>
      </c>
      <c r="G693" s="31">
        <f t="shared" si="70"/>
        <v>3.7956204379999998</v>
      </c>
      <c r="H693" s="31">
        <v>1.137</v>
      </c>
      <c r="I693" s="32">
        <f>IF(H693&lt;Benchmarks!C$8,0,IF(H693&lt;Benchmarks!D$8,1,IF(H693&lt;Benchmarks!E$8,2,IF(H693&lt;Benchmarks!F$8,3,IF(H693&lt;Benchmarks!G$8,4,IF(H693&lt;Benchmarks!H$8,5,6))))))</f>
        <v>3</v>
      </c>
      <c r="J693" s="33">
        <v>1</v>
      </c>
      <c r="K693" s="31">
        <f t="shared" si="71"/>
        <v>3</v>
      </c>
      <c r="L693" s="31">
        <v>0.34499999999999997</v>
      </c>
      <c r="M693" s="32">
        <f>IF(L693&lt;Benchmarks!C$7,0,IF(L693&lt;Benchmarks!D$7,1,IF(L693&lt;Benchmarks!E$7,2,IF(L693&lt;Benchmarks!F$7,3,IF(L693&lt;Benchmarks!G$7,4,IF(L693&lt;Benchmarks!H$7,5,6))))))</f>
        <v>1</v>
      </c>
      <c r="N693" s="33">
        <v>1</v>
      </c>
      <c r="O693" s="31">
        <f t="shared" si="72"/>
        <v>1</v>
      </c>
      <c r="P693" s="31">
        <v>4.1890000000000001</v>
      </c>
      <c r="Q693" s="29">
        <f>IF(P693&lt;Benchmarks!C$5,0,IF(P693&lt;Benchmarks!D$5,1,IF(P693&lt;Benchmarks!E$5,2,IF(P693&lt;Benchmarks!F$5,3,IF(P693&lt;Benchmarks!G$5,4,IF(P693&lt;Benchmarks!H$5,5,6))))))</f>
        <v>4</v>
      </c>
      <c r="R693" s="33">
        <v>0.94890510949999995</v>
      </c>
      <c r="S693" s="31">
        <f t="shared" si="73"/>
        <v>3.7956204379999998</v>
      </c>
      <c r="T693" s="31">
        <v>3.7930000000000001</v>
      </c>
      <c r="U693" s="29">
        <f>IF(T693&lt;Benchmarks!C$6,0,IF(T693&lt;Benchmarks!D$6,1,IF(T693&lt;Benchmarks!E$6,2,IF(T693&lt;Benchmarks!F$6,3,IF(T693&lt;Benchmarks!G$6,4,IF(T693&lt;Benchmarks!H$6,5,6))))))</f>
        <v>4</v>
      </c>
      <c r="V693" s="33">
        <v>0.82051282049999996</v>
      </c>
      <c r="W693" s="31">
        <f t="shared" si="74"/>
        <v>3.2820512819999998</v>
      </c>
      <c r="X693" s="31">
        <f t="shared" si="75"/>
        <v>14.873292158</v>
      </c>
      <c r="Y693" s="29">
        <v>30</v>
      </c>
      <c r="Z693" s="33">
        <f t="shared" si="76"/>
        <v>0.49577640526666666</v>
      </c>
    </row>
    <row r="694" spans="1:26" x14ac:dyDescent="0.45">
      <c r="A694" s="28" t="s">
        <v>3229</v>
      </c>
      <c r="B694" s="27" t="s">
        <v>3230</v>
      </c>
      <c r="C694" s="27" t="s">
        <v>3231</v>
      </c>
      <c r="D694" s="31">
        <v>2.4350000000000001</v>
      </c>
      <c r="E694" s="32">
        <f>IF(D694&lt;Benchmarks!C$9,0,IF(D694&lt;Benchmarks!D$9,1,IF(D694&lt;Benchmarks!E$9,2,IF(D694&lt;Benchmarks!F$9,3,IF(D694&lt;Benchmarks!G$9,4,IF(D694&lt;Benchmarks!H$9,5,6))))))</f>
        <v>2</v>
      </c>
      <c r="F694" s="33">
        <v>0.91605839420000001</v>
      </c>
      <c r="G694" s="31">
        <f t="shared" si="70"/>
        <v>1.8321167884</v>
      </c>
      <c r="H694" s="31">
        <v>1.4379999999999999</v>
      </c>
      <c r="I694" s="32">
        <f>IF(H694&lt;Benchmarks!C$8,0,IF(H694&lt;Benchmarks!D$8,1,IF(H694&lt;Benchmarks!E$8,2,IF(H694&lt;Benchmarks!F$8,3,IF(H694&lt;Benchmarks!G$8,4,IF(H694&lt;Benchmarks!H$8,5,6))))))</f>
        <v>6</v>
      </c>
      <c r="J694" s="33">
        <v>1</v>
      </c>
      <c r="K694" s="31">
        <f t="shared" si="71"/>
        <v>6</v>
      </c>
      <c r="L694" s="31">
        <v>0.45500000000000002</v>
      </c>
      <c r="M694" s="32">
        <f>IF(L694&lt;Benchmarks!C$7,0,IF(L694&lt;Benchmarks!D$7,1,IF(L694&lt;Benchmarks!E$7,2,IF(L694&lt;Benchmarks!F$7,3,IF(L694&lt;Benchmarks!G$7,4,IF(L694&lt;Benchmarks!H$7,5,6))))))</f>
        <v>3</v>
      </c>
      <c r="N694" s="33">
        <v>1</v>
      </c>
      <c r="O694" s="31">
        <f t="shared" si="72"/>
        <v>3</v>
      </c>
      <c r="P694" s="31">
        <v>4.327</v>
      </c>
      <c r="Q694" s="29">
        <f>IF(P694&lt;Benchmarks!C$5,0,IF(P694&lt;Benchmarks!D$5,1,IF(P694&lt;Benchmarks!E$5,2,IF(P694&lt;Benchmarks!F$5,3,IF(P694&lt;Benchmarks!G$5,4,IF(P694&lt;Benchmarks!H$5,5,6))))))</f>
        <v>4</v>
      </c>
      <c r="R694" s="33">
        <v>1</v>
      </c>
      <c r="S694" s="31">
        <f t="shared" si="73"/>
        <v>4</v>
      </c>
      <c r="T694" s="31">
        <v>3.879</v>
      </c>
      <c r="U694" s="29">
        <f>IF(T694&lt;Benchmarks!C$6,0,IF(T694&lt;Benchmarks!D$6,1,IF(T694&lt;Benchmarks!E$6,2,IF(T694&lt;Benchmarks!F$6,3,IF(T694&lt;Benchmarks!G$6,4,IF(T694&lt;Benchmarks!H$6,5,6))))))</f>
        <v>4</v>
      </c>
      <c r="V694" s="33">
        <v>1</v>
      </c>
      <c r="W694" s="31">
        <f t="shared" si="74"/>
        <v>4</v>
      </c>
      <c r="X694" s="31">
        <f t="shared" si="75"/>
        <v>18.8321167884</v>
      </c>
      <c r="Y694" s="29">
        <v>30</v>
      </c>
      <c r="Z694" s="33">
        <f t="shared" si="76"/>
        <v>0.62773722628000006</v>
      </c>
    </row>
    <row r="695" spans="1:26" x14ac:dyDescent="0.45">
      <c r="A695" s="40" t="s">
        <v>5420</v>
      </c>
      <c r="B695" s="27" t="s">
        <v>5421</v>
      </c>
      <c r="C695" s="27" t="s">
        <v>5422</v>
      </c>
      <c r="D695" s="31">
        <v>1.746</v>
      </c>
      <c r="E695" s="32">
        <f>IF(D695&lt;Benchmarks!C$9,0,IF(D695&lt;Benchmarks!D$9,1,IF(D695&lt;Benchmarks!E$9,2,IF(D695&lt;Benchmarks!F$9,3,IF(D695&lt;Benchmarks!G$9,4,IF(D695&lt;Benchmarks!H$9,5,6))))))</f>
        <v>0</v>
      </c>
      <c r="F695" s="37">
        <v>0.1532846715</v>
      </c>
      <c r="G695" s="31">
        <f t="shared" si="70"/>
        <v>0</v>
      </c>
      <c r="H695" s="31">
        <v>1.087</v>
      </c>
      <c r="I695" s="32">
        <f>IF(H695&lt;Benchmarks!C$8,0,IF(H695&lt;Benchmarks!D$8,1,IF(H695&lt;Benchmarks!E$8,2,IF(H695&lt;Benchmarks!F$8,3,IF(H695&lt;Benchmarks!G$8,4,IF(H695&lt;Benchmarks!H$8,5,6))))))</f>
        <v>2</v>
      </c>
      <c r="J695" s="37">
        <v>1</v>
      </c>
      <c r="K695" s="31">
        <f t="shared" si="71"/>
        <v>2</v>
      </c>
      <c r="L695" s="31">
        <v>0.28299999999999997</v>
      </c>
      <c r="M695" s="32">
        <f>IF(L695&lt;Benchmarks!C$7,0,IF(L695&lt;Benchmarks!D$7,1,IF(L695&lt;Benchmarks!E$7,2,IF(L695&lt;Benchmarks!F$7,3,IF(L695&lt;Benchmarks!G$7,4,IF(L695&lt;Benchmarks!H$7,5,6))))))</f>
        <v>0</v>
      </c>
      <c r="N695" s="37">
        <v>1</v>
      </c>
      <c r="O695" s="31">
        <f t="shared" si="72"/>
        <v>0</v>
      </c>
      <c r="P695" s="31">
        <v>3.1160000000000001</v>
      </c>
      <c r="Q695" s="29">
        <f>IF(P695&lt;Benchmarks!C$5,0,IF(P695&lt;Benchmarks!D$5,1,IF(P695&lt;Benchmarks!E$5,2,IF(P695&lt;Benchmarks!F$5,3,IF(P695&lt;Benchmarks!G$5,4,IF(P695&lt;Benchmarks!H$5,5,6))))))</f>
        <v>0</v>
      </c>
      <c r="R695" s="37">
        <v>0.99635036499999996</v>
      </c>
      <c r="S695" s="31">
        <f t="shared" si="73"/>
        <v>0</v>
      </c>
      <c r="T695" s="31">
        <v>2.9590000000000001</v>
      </c>
      <c r="U695" s="29">
        <f>IF(T695&lt;Benchmarks!C$6,0,IF(T695&lt;Benchmarks!D$6,1,IF(T695&lt;Benchmarks!E$6,2,IF(T695&lt;Benchmarks!F$6,3,IF(T695&lt;Benchmarks!G$6,4,IF(T695&lt;Benchmarks!H$6,5,6))))))</f>
        <v>0</v>
      </c>
      <c r="V695" s="37">
        <v>0.98717948720000004</v>
      </c>
      <c r="W695" s="31">
        <f t="shared" si="74"/>
        <v>0</v>
      </c>
      <c r="X695" s="31">
        <f t="shared" si="75"/>
        <v>2</v>
      </c>
      <c r="Y695" s="29">
        <v>30</v>
      </c>
      <c r="Z695" s="33">
        <f t="shared" si="76"/>
        <v>6.6666666666666666E-2</v>
      </c>
    </row>
    <row r="696" spans="1:26" x14ac:dyDescent="0.45">
      <c r="A696" s="28" t="s">
        <v>2898</v>
      </c>
      <c r="B696" s="27" t="s">
        <v>2899</v>
      </c>
      <c r="C696" s="27" t="s">
        <v>2900</v>
      </c>
      <c r="D696" s="31">
        <v>2.129</v>
      </c>
      <c r="E696" s="32">
        <f>IF(D696&lt;Benchmarks!C$9,0,IF(D696&lt;Benchmarks!D$9,1,IF(D696&lt;Benchmarks!E$9,2,IF(D696&lt;Benchmarks!F$9,3,IF(D696&lt;Benchmarks!G$9,4,IF(D696&lt;Benchmarks!H$9,5,6))))))</f>
        <v>0</v>
      </c>
      <c r="F696" s="33">
        <v>0.54014598540000003</v>
      </c>
      <c r="G696" s="31">
        <f t="shared" si="70"/>
        <v>0</v>
      </c>
      <c r="H696" s="31">
        <v>1.085</v>
      </c>
      <c r="I696" s="32">
        <f>IF(H696&lt;Benchmarks!C$8,0,IF(H696&lt;Benchmarks!D$8,1,IF(H696&lt;Benchmarks!E$8,2,IF(H696&lt;Benchmarks!F$8,3,IF(H696&lt;Benchmarks!G$8,4,IF(H696&lt;Benchmarks!H$8,5,6))))))</f>
        <v>2</v>
      </c>
      <c r="J696" s="33">
        <v>1</v>
      </c>
      <c r="K696" s="31">
        <f t="shared" si="71"/>
        <v>2</v>
      </c>
      <c r="L696" s="31">
        <v>0.13800000000000001</v>
      </c>
      <c r="M696" s="32">
        <f>IF(L696&lt;Benchmarks!C$7,0,IF(L696&lt;Benchmarks!D$7,1,IF(L696&lt;Benchmarks!E$7,2,IF(L696&lt;Benchmarks!F$7,3,IF(L696&lt;Benchmarks!G$7,4,IF(L696&lt;Benchmarks!H$7,5,6))))))</f>
        <v>0</v>
      </c>
      <c r="N696" s="33">
        <v>1</v>
      </c>
      <c r="O696" s="31">
        <f t="shared" si="72"/>
        <v>0</v>
      </c>
      <c r="P696" s="31">
        <v>3.3530000000000002</v>
      </c>
      <c r="Q696" s="29">
        <f>IF(P696&lt;Benchmarks!C$5,0,IF(P696&lt;Benchmarks!D$5,1,IF(P696&lt;Benchmarks!E$5,2,IF(P696&lt;Benchmarks!F$5,3,IF(P696&lt;Benchmarks!G$5,4,IF(P696&lt;Benchmarks!H$5,5,6))))))</f>
        <v>0</v>
      </c>
      <c r="R696" s="33">
        <v>0.68248175180000004</v>
      </c>
      <c r="S696" s="31">
        <f t="shared" si="73"/>
        <v>0</v>
      </c>
      <c r="T696" s="31">
        <v>2.9489999999999998</v>
      </c>
      <c r="U696" s="29">
        <f>IF(T696&lt;Benchmarks!C$6,0,IF(T696&lt;Benchmarks!D$6,1,IF(T696&lt;Benchmarks!E$6,2,IF(T696&lt;Benchmarks!F$6,3,IF(T696&lt;Benchmarks!G$6,4,IF(T696&lt;Benchmarks!H$6,5,6))))))</f>
        <v>0</v>
      </c>
      <c r="V696" s="33">
        <v>0.1153846154</v>
      </c>
      <c r="W696" s="31">
        <f t="shared" si="74"/>
        <v>0</v>
      </c>
      <c r="X696" s="31">
        <f t="shared" si="75"/>
        <v>2</v>
      </c>
      <c r="Y696" s="29">
        <v>30</v>
      </c>
      <c r="Z696" s="33">
        <f t="shared" si="76"/>
        <v>6.6666666666666666E-2</v>
      </c>
    </row>
    <row r="697" spans="1:26" x14ac:dyDescent="0.45">
      <c r="A697" s="28" t="s">
        <v>3234</v>
      </c>
      <c r="B697" s="27" t="s">
        <v>3235</v>
      </c>
      <c r="C697" s="27" t="s">
        <v>3236</v>
      </c>
      <c r="D697" s="31">
        <v>2.3769999999999998</v>
      </c>
      <c r="E697" s="32">
        <f>IF(D697&lt;Benchmarks!C$9,0,IF(D697&lt;Benchmarks!D$9,1,IF(D697&lt;Benchmarks!E$9,2,IF(D697&lt;Benchmarks!F$9,3,IF(D697&lt;Benchmarks!G$9,4,IF(D697&lt;Benchmarks!H$9,5,6))))))</f>
        <v>2</v>
      </c>
      <c r="F697" s="33">
        <v>0.50729927009999998</v>
      </c>
      <c r="G697" s="31">
        <f t="shared" si="70"/>
        <v>1.0145985402</v>
      </c>
      <c r="H697" s="31">
        <v>1.4670000000000001</v>
      </c>
      <c r="I697" s="32">
        <f>IF(H697&lt;Benchmarks!C$8,0,IF(H697&lt;Benchmarks!D$8,1,IF(H697&lt;Benchmarks!E$8,2,IF(H697&lt;Benchmarks!F$8,3,IF(H697&lt;Benchmarks!G$8,4,IF(H697&lt;Benchmarks!H$8,5,6))))))</f>
        <v>6</v>
      </c>
      <c r="J697" s="33">
        <v>1</v>
      </c>
      <c r="K697" s="31">
        <f t="shared" si="71"/>
        <v>6</v>
      </c>
      <c r="L697" s="31">
        <v>0.32800000000000001</v>
      </c>
      <c r="M697" s="32">
        <f>IF(L697&lt;Benchmarks!C$7,0,IF(L697&lt;Benchmarks!D$7,1,IF(L697&lt;Benchmarks!E$7,2,IF(L697&lt;Benchmarks!F$7,3,IF(L697&lt;Benchmarks!G$7,4,IF(L697&lt;Benchmarks!H$7,5,6))))))</f>
        <v>1</v>
      </c>
      <c r="N697" s="33">
        <v>1</v>
      </c>
      <c r="O697" s="31">
        <f t="shared" si="72"/>
        <v>1</v>
      </c>
      <c r="P697" s="31">
        <v>4.1719999999999997</v>
      </c>
      <c r="Q697" s="29">
        <f>IF(P697&lt;Benchmarks!C$5,0,IF(P697&lt;Benchmarks!D$5,1,IF(P697&lt;Benchmarks!E$5,2,IF(P697&lt;Benchmarks!F$5,3,IF(P697&lt;Benchmarks!G$5,4,IF(P697&lt;Benchmarks!H$5,5,6))))))</f>
        <v>4</v>
      </c>
      <c r="R697" s="33">
        <v>0.99270072990000002</v>
      </c>
      <c r="S697" s="31">
        <f t="shared" si="73"/>
        <v>3.9708029196000001</v>
      </c>
      <c r="T697" s="31">
        <v>3.8740000000000001</v>
      </c>
      <c r="U697" s="29">
        <f>IF(T697&lt;Benchmarks!C$6,0,IF(T697&lt;Benchmarks!D$6,1,IF(T697&lt;Benchmarks!E$6,2,IF(T697&lt;Benchmarks!F$6,3,IF(T697&lt;Benchmarks!G$6,4,IF(T697&lt;Benchmarks!H$6,5,6))))))</f>
        <v>4</v>
      </c>
      <c r="V697" s="33">
        <v>0.97435897439999997</v>
      </c>
      <c r="W697" s="31">
        <f t="shared" si="74"/>
        <v>3.8974358975999999</v>
      </c>
      <c r="X697" s="31">
        <f t="shared" si="75"/>
        <v>15.8828373574</v>
      </c>
      <c r="Y697" s="29">
        <v>30</v>
      </c>
      <c r="Z697" s="33">
        <f t="shared" si="76"/>
        <v>0.52942791191333327</v>
      </c>
    </row>
    <row r="698" spans="1:26" x14ac:dyDescent="0.45">
      <c r="A698" s="28" t="s">
        <v>1068</v>
      </c>
      <c r="B698" s="27" t="s">
        <v>1069</v>
      </c>
      <c r="C698" s="27" t="s">
        <v>1070</v>
      </c>
      <c r="D698" s="31">
        <v>2.4390000000000001</v>
      </c>
      <c r="E698" s="32">
        <f>IF(D698&lt;Benchmarks!C$9,0,IF(D698&lt;Benchmarks!D$9,1,IF(D698&lt;Benchmarks!E$9,2,IF(D698&lt;Benchmarks!F$9,3,IF(D698&lt;Benchmarks!G$9,4,IF(D698&lt;Benchmarks!H$9,5,6))))))</f>
        <v>2</v>
      </c>
      <c r="F698" s="33">
        <v>0.4671532847</v>
      </c>
      <c r="G698" s="31">
        <f t="shared" si="70"/>
        <v>0.93430656940000001</v>
      </c>
      <c r="H698" s="31">
        <v>1.099</v>
      </c>
      <c r="I698" s="32">
        <f>IF(H698&lt;Benchmarks!C$8,0,IF(H698&lt;Benchmarks!D$8,1,IF(H698&lt;Benchmarks!E$8,2,IF(H698&lt;Benchmarks!F$8,3,IF(H698&lt;Benchmarks!G$8,4,IF(H698&lt;Benchmarks!H$8,5,6))))))</f>
        <v>2</v>
      </c>
      <c r="J698" s="33">
        <v>1</v>
      </c>
      <c r="K698" s="31">
        <f t="shared" si="71"/>
        <v>2</v>
      </c>
      <c r="L698" s="31">
        <v>0.312</v>
      </c>
      <c r="M698" s="32">
        <f>IF(L698&lt;Benchmarks!C$7,0,IF(L698&lt;Benchmarks!D$7,1,IF(L698&lt;Benchmarks!E$7,2,IF(L698&lt;Benchmarks!F$7,3,IF(L698&lt;Benchmarks!G$7,4,IF(L698&lt;Benchmarks!H$7,5,6))))))</f>
        <v>0</v>
      </c>
      <c r="N698" s="33">
        <v>1</v>
      </c>
      <c r="O698" s="31">
        <f t="shared" si="72"/>
        <v>0</v>
      </c>
      <c r="P698" s="31">
        <v>3.851</v>
      </c>
      <c r="Q698" s="29">
        <f>IF(P698&lt;Benchmarks!C$5,0,IF(P698&lt;Benchmarks!D$5,1,IF(P698&lt;Benchmarks!E$5,2,IF(P698&lt;Benchmarks!F$5,3,IF(P698&lt;Benchmarks!G$5,4,IF(P698&lt;Benchmarks!H$5,5,6))))))</f>
        <v>2</v>
      </c>
      <c r="R698" s="33">
        <v>0.58759124090000003</v>
      </c>
      <c r="S698" s="31">
        <f t="shared" si="73"/>
        <v>1.1751824818000001</v>
      </c>
      <c r="T698" s="31">
        <v>3.4209999999999998</v>
      </c>
      <c r="U698" s="29">
        <f>IF(T698&lt;Benchmarks!C$6,0,IF(T698&lt;Benchmarks!D$6,1,IF(T698&lt;Benchmarks!E$6,2,IF(T698&lt;Benchmarks!F$6,3,IF(T698&lt;Benchmarks!G$6,4,IF(T698&lt;Benchmarks!H$6,5,6))))))</f>
        <v>1</v>
      </c>
      <c r="V698" s="33">
        <v>0.28205128210000002</v>
      </c>
      <c r="W698" s="31">
        <f t="shared" si="74"/>
        <v>0.28205128210000002</v>
      </c>
      <c r="X698" s="31">
        <f t="shared" si="75"/>
        <v>4.3915403333</v>
      </c>
      <c r="Y698" s="29">
        <v>30</v>
      </c>
      <c r="Z698" s="33">
        <f t="shared" si="76"/>
        <v>0.14638467777666667</v>
      </c>
    </row>
    <row r="699" spans="1:26" x14ac:dyDescent="0.45">
      <c r="A699" s="28" t="s">
        <v>3239</v>
      </c>
      <c r="B699" s="27" t="s">
        <v>3240</v>
      </c>
      <c r="C699" s="27" t="s">
        <v>3241</v>
      </c>
      <c r="D699" s="31">
        <v>1.778</v>
      </c>
      <c r="E699" s="32">
        <f>IF(D699&lt;Benchmarks!C$9,0,IF(D699&lt;Benchmarks!D$9,1,IF(D699&lt;Benchmarks!E$9,2,IF(D699&lt;Benchmarks!F$9,3,IF(D699&lt;Benchmarks!G$9,4,IF(D699&lt;Benchmarks!H$9,5,6))))))</f>
        <v>0</v>
      </c>
      <c r="F699" s="33">
        <v>0.6131386861</v>
      </c>
      <c r="G699" s="31">
        <f t="shared" si="70"/>
        <v>0</v>
      </c>
      <c r="H699" s="31">
        <v>1.502</v>
      </c>
      <c r="I699" s="32">
        <f>IF(H699&lt;Benchmarks!C$8,0,IF(H699&lt;Benchmarks!D$8,1,IF(H699&lt;Benchmarks!E$8,2,IF(H699&lt;Benchmarks!F$8,3,IF(H699&lt;Benchmarks!G$8,4,IF(H699&lt;Benchmarks!H$8,5,6))))))</f>
        <v>6</v>
      </c>
      <c r="J699" s="33">
        <v>1</v>
      </c>
      <c r="K699" s="31">
        <f t="shared" si="71"/>
        <v>6</v>
      </c>
      <c r="L699" s="31">
        <v>0.32100000000000001</v>
      </c>
      <c r="M699" s="32">
        <f>IF(L699&lt;Benchmarks!C$7,0,IF(L699&lt;Benchmarks!D$7,1,IF(L699&lt;Benchmarks!E$7,2,IF(L699&lt;Benchmarks!F$7,3,IF(L699&lt;Benchmarks!G$7,4,IF(L699&lt;Benchmarks!H$7,5,6))))))</f>
        <v>1</v>
      </c>
      <c r="N699" s="33">
        <v>1</v>
      </c>
      <c r="O699" s="31">
        <f t="shared" si="72"/>
        <v>1</v>
      </c>
      <c r="P699" s="31">
        <v>3.601</v>
      </c>
      <c r="Q699" s="29">
        <f>IF(P699&lt;Benchmarks!C$5,0,IF(P699&lt;Benchmarks!D$5,1,IF(P699&lt;Benchmarks!E$5,2,IF(P699&lt;Benchmarks!F$5,3,IF(P699&lt;Benchmarks!G$5,4,IF(P699&lt;Benchmarks!H$5,5,6))))))</f>
        <v>0</v>
      </c>
      <c r="R699" s="33">
        <v>1</v>
      </c>
      <c r="S699" s="31">
        <f t="shared" si="73"/>
        <v>0</v>
      </c>
      <c r="T699" s="31">
        <v>3.3039999999999998</v>
      </c>
      <c r="U699" s="29">
        <f>IF(T699&lt;Benchmarks!C$6,0,IF(T699&lt;Benchmarks!D$6,1,IF(T699&lt;Benchmarks!E$6,2,IF(T699&lt;Benchmarks!F$6,3,IF(T699&lt;Benchmarks!G$6,4,IF(T699&lt;Benchmarks!H$6,5,6))))))</f>
        <v>0</v>
      </c>
      <c r="V699" s="33">
        <v>1</v>
      </c>
      <c r="W699" s="31">
        <f t="shared" si="74"/>
        <v>0</v>
      </c>
      <c r="X699" s="31">
        <f t="shared" si="75"/>
        <v>7</v>
      </c>
      <c r="Y699" s="29">
        <v>30</v>
      </c>
      <c r="Z699" s="33">
        <f t="shared" si="76"/>
        <v>0.23333333333333334</v>
      </c>
    </row>
    <row r="700" spans="1:26" x14ac:dyDescent="0.45">
      <c r="A700" s="28" t="s">
        <v>2781</v>
      </c>
      <c r="B700" s="27" t="s">
        <v>2782</v>
      </c>
      <c r="C700" s="27" t="s">
        <v>2783</v>
      </c>
      <c r="D700" s="31">
        <v>2.9350000000000001</v>
      </c>
      <c r="E700" s="32">
        <f>IF(D700&lt;Benchmarks!C$9,0,IF(D700&lt;Benchmarks!D$9,1,IF(D700&lt;Benchmarks!E$9,2,IF(D700&lt;Benchmarks!F$9,3,IF(D700&lt;Benchmarks!G$9,4,IF(D700&lt;Benchmarks!H$9,5,6))))))</f>
        <v>5</v>
      </c>
      <c r="F700" s="33">
        <v>0.81751824819999996</v>
      </c>
      <c r="G700" s="31">
        <f t="shared" si="70"/>
        <v>4.0875912410000002</v>
      </c>
      <c r="H700" s="31">
        <v>1.3580000000000001</v>
      </c>
      <c r="I700" s="32">
        <f>IF(H700&lt;Benchmarks!C$8,0,IF(H700&lt;Benchmarks!D$8,1,IF(H700&lt;Benchmarks!E$8,2,IF(H700&lt;Benchmarks!F$8,3,IF(H700&lt;Benchmarks!G$8,4,IF(H700&lt;Benchmarks!H$8,5,6))))))</f>
        <v>5</v>
      </c>
      <c r="J700" s="33">
        <v>1</v>
      </c>
      <c r="K700" s="31">
        <f t="shared" si="71"/>
        <v>5</v>
      </c>
      <c r="L700" s="31">
        <v>0.31</v>
      </c>
      <c r="M700" s="32">
        <f>IF(L700&lt;Benchmarks!C$7,0,IF(L700&lt;Benchmarks!D$7,1,IF(L700&lt;Benchmarks!E$7,2,IF(L700&lt;Benchmarks!F$7,3,IF(L700&lt;Benchmarks!G$7,4,IF(L700&lt;Benchmarks!H$7,5,6))))))</f>
        <v>0</v>
      </c>
      <c r="N700" s="33">
        <v>1</v>
      </c>
      <c r="O700" s="31">
        <f t="shared" si="72"/>
        <v>0</v>
      </c>
      <c r="P700" s="31">
        <v>4.6029999999999998</v>
      </c>
      <c r="Q700" s="29">
        <f>IF(P700&lt;Benchmarks!C$5,0,IF(P700&lt;Benchmarks!D$5,1,IF(P700&lt;Benchmarks!E$5,2,IF(P700&lt;Benchmarks!F$5,3,IF(P700&lt;Benchmarks!G$5,4,IF(P700&lt;Benchmarks!H$5,5,6))))))</f>
        <v>5</v>
      </c>
      <c r="R700" s="33">
        <v>0.8868613139</v>
      </c>
      <c r="S700" s="31">
        <f t="shared" si="73"/>
        <v>4.4343065695000004</v>
      </c>
      <c r="T700" s="31">
        <v>4.3230000000000004</v>
      </c>
      <c r="U700" s="29">
        <f>IF(T700&lt;Benchmarks!C$6,0,IF(T700&lt;Benchmarks!D$6,1,IF(T700&lt;Benchmarks!E$6,2,IF(T700&lt;Benchmarks!F$6,3,IF(T700&lt;Benchmarks!G$6,4,IF(T700&lt;Benchmarks!H$6,5,6))))))</f>
        <v>5</v>
      </c>
      <c r="V700" s="33">
        <v>0.83333333330000003</v>
      </c>
      <c r="W700" s="31">
        <f t="shared" si="74"/>
        <v>4.1666666665000003</v>
      </c>
      <c r="X700" s="31">
        <f t="shared" si="75"/>
        <v>17.688564477</v>
      </c>
      <c r="Y700" s="29">
        <v>30</v>
      </c>
      <c r="Z700" s="33">
        <f t="shared" si="76"/>
        <v>0.58961881589999998</v>
      </c>
    </row>
    <row r="701" spans="1:26" x14ac:dyDescent="0.45">
      <c r="A701" s="28" t="s">
        <v>2753</v>
      </c>
      <c r="B701" s="27" t="s">
        <v>2754</v>
      </c>
      <c r="C701" s="27" t="s">
        <v>2755</v>
      </c>
      <c r="D701" s="31">
        <v>2.58</v>
      </c>
      <c r="E701" s="32">
        <f>IF(D701&lt;Benchmarks!C$9,0,IF(D701&lt;Benchmarks!D$9,1,IF(D701&lt;Benchmarks!E$9,2,IF(D701&lt;Benchmarks!F$9,3,IF(D701&lt;Benchmarks!G$9,4,IF(D701&lt;Benchmarks!H$9,5,6))))))</f>
        <v>4</v>
      </c>
      <c r="F701" s="33">
        <v>0.91240875909999997</v>
      </c>
      <c r="G701" s="31">
        <f t="shared" si="70"/>
        <v>3.6496350363999999</v>
      </c>
      <c r="H701" s="31">
        <v>1.3069999999999999</v>
      </c>
      <c r="I701" s="32">
        <f>IF(H701&lt;Benchmarks!C$8,0,IF(H701&lt;Benchmarks!D$8,1,IF(H701&lt;Benchmarks!E$8,2,IF(H701&lt;Benchmarks!F$8,3,IF(H701&lt;Benchmarks!G$8,4,IF(H701&lt;Benchmarks!H$8,5,6))))))</f>
        <v>5</v>
      </c>
      <c r="J701" s="33">
        <v>1</v>
      </c>
      <c r="K701" s="31">
        <f t="shared" si="71"/>
        <v>5</v>
      </c>
      <c r="L701" s="31">
        <v>0.28799999999999998</v>
      </c>
      <c r="M701" s="32">
        <f>IF(L701&lt;Benchmarks!C$7,0,IF(L701&lt;Benchmarks!D$7,1,IF(L701&lt;Benchmarks!E$7,2,IF(L701&lt;Benchmarks!F$7,3,IF(L701&lt;Benchmarks!G$7,4,IF(L701&lt;Benchmarks!H$7,5,6))))))</f>
        <v>0</v>
      </c>
      <c r="N701" s="33">
        <v>1</v>
      </c>
      <c r="O701" s="31">
        <f t="shared" si="72"/>
        <v>0</v>
      </c>
      <c r="P701" s="31">
        <v>4.1749999999999998</v>
      </c>
      <c r="Q701" s="29">
        <f>IF(P701&lt;Benchmarks!C$5,0,IF(P701&lt;Benchmarks!D$5,1,IF(P701&lt;Benchmarks!E$5,2,IF(P701&lt;Benchmarks!F$5,3,IF(P701&lt;Benchmarks!G$5,4,IF(P701&lt;Benchmarks!H$5,5,6))))))</f>
        <v>4</v>
      </c>
      <c r="R701" s="33">
        <v>0.94160583939999998</v>
      </c>
      <c r="S701" s="31">
        <f t="shared" si="73"/>
        <v>3.7664233575999999</v>
      </c>
      <c r="T701" s="31">
        <v>3.7029999999999998</v>
      </c>
      <c r="U701" s="29">
        <f>IF(T701&lt;Benchmarks!C$6,0,IF(T701&lt;Benchmarks!D$6,1,IF(T701&lt;Benchmarks!E$6,2,IF(T701&lt;Benchmarks!F$6,3,IF(T701&lt;Benchmarks!G$6,4,IF(T701&lt;Benchmarks!H$6,5,6))))))</f>
        <v>3</v>
      </c>
      <c r="V701" s="33">
        <v>0.85897435899999997</v>
      </c>
      <c r="W701" s="31">
        <f t="shared" si="74"/>
        <v>2.576923077</v>
      </c>
      <c r="X701" s="31">
        <f t="shared" si="75"/>
        <v>14.992981471</v>
      </c>
      <c r="Y701" s="29">
        <v>30</v>
      </c>
      <c r="Z701" s="33">
        <f t="shared" si="76"/>
        <v>0.49976604903333333</v>
      </c>
    </row>
    <row r="702" spans="1:26" x14ac:dyDescent="0.45">
      <c r="A702" s="28" t="s">
        <v>2989</v>
      </c>
      <c r="B702" s="27" t="s">
        <v>2990</v>
      </c>
      <c r="C702" s="27" t="s">
        <v>2991</v>
      </c>
      <c r="D702" s="31">
        <v>2.0139999999999998</v>
      </c>
      <c r="E702" s="32">
        <f>IF(D702&lt;Benchmarks!C$9,0,IF(D702&lt;Benchmarks!D$9,1,IF(D702&lt;Benchmarks!E$9,2,IF(D702&lt;Benchmarks!F$9,3,IF(D702&lt;Benchmarks!G$9,4,IF(D702&lt;Benchmarks!H$9,5,6))))))</f>
        <v>0</v>
      </c>
      <c r="F702" s="33">
        <v>0.90145985399999995</v>
      </c>
      <c r="G702" s="31">
        <f t="shared" si="70"/>
        <v>0</v>
      </c>
      <c r="H702" s="31">
        <v>0.94199999999999995</v>
      </c>
      <c r="I702" s="32">
        <f>IF(H702&lt;Benchmarks!C$8,0,IF(H702&lt;Benchmarks!D$8,1,IF(H702&lt;Benchmarks!E$8,2,IF(H702&lt;Benchmarks!F$8,3,IF(H702&lt;Benchmarks!G$8,4,IF(H702&lt;Benchmarks!H$8,5,6))))))</f>
        <v>0</v>
      </c>
      <c r="J702" s="33">
        <v>1</v>
      </c>
      <c r="K702" s="31">
        <f t="shared" si="71"/>
        <v>0</v>
      </c>
      <c r="L702" s="31">
        <v>0.317</v>
      </c>
      <c r="M702" s="32">
        <f>IF(L702&lt;Benchmarks!C$7,0,IF(L702&lt;Benchmarks!D$7,1,IF(L702&lt;Benchmarks!E$7,2,IF(L702&lt;Benchmarks!F$7,3,IF(L702&lt;Benchmarks!G$7,4,IF(L702&lt;Benchmarks!H$7,5,6))))))</f>
        <v>1</v>
      </c>
      <c r="N702" s="33">
        <v>1</v>
      </c>
      <c r="O702" s="31">
        <f t="shared" si="72"/>
        <v>1</v>
      </c>
      <c r="P702" s="31">
        <v>3.2730000000000001</v>
      </c>
      <c r="Q702" s="29">
        <f>IF(P702&lt;Benchmarks!C$5,0,IF(P702&lt;Benchmarks!D$5,1,IF(P702&lt;Benchmarks!E$5,2,IF(P702&lt;Benchmarks!F$5,3,IF(P702&lt;Benchmarks!G$5,4,IF(P702&lt;Benchmarks!H$5,5,6))))))</f>
        <v>0</v>
      </c>
      <c r="R702" s="33">
        <v>0.99635036499999996</v>
      </c>
      <c r="S702" s="31">
        <f t="shared" si="73"/>
        <v>0</v>
      </c>
      <c r="T702" s="31">
        <v>3.0590000000000002</v>
      </c>
      <c r="U702" s="29">
        <f>IF(T702&lt;Benchmarks!C$6,0,IF(T702&lt;Benchmarks!D$6,1,IF(T702&lt;Benchmarks!E$6,2,IF(T702&lt;Benchmarks!F$6,3,IF(T702&lt;Benchmarks!G$6,4,IF(T702&lt;Benchmarks!H$6,5,6))))))</f>
        <v>0</v>
      </c>
      <c r="V702" s="33">
        <v>0.98717948720000004</v>
      </c>
      <c r="W702" s="31">
        <f t="shared" si="74"/>
        <v>0</v>
      </c>
      <c r="X702" s="31">
        <f t="shared" si="75"/>
        <v>1</v>
      </c>
      <c r="Y702" s="29">
        <v>30</v>
      </c>
      <c r="Z702" s="33">
        <f t="shared" si="76"/>
        <v>3.3333333333333333E-2</v>
      </c>
    </row>
    <row r="703" spans="1:26" x14ac:dyDescent="0.45">
      <c r="A703" s="28" t="s">
        <v>311</v>
      </c>
      <c r="B703" s="27" t="s">
        <v>312</v>
      </c>
      <c r="C703" s="27" t="s">
        <v>313</v>
      </c>
      <c r="D703" s="31">
        <v>2.0209999999999999</v>
      </c>
      <c r="E703" s="32">
        <f>IF(D703&lt;Benchmarks!C$9,0,IF(D703&lt;Benchmarks!D$9,1,IF(D703&lt;Benchmarks!E$9,2,IF(D703&lt;Benchmarks!F$9,3,IF(D703&lt;Benchmarks!G$9,4,IF(D703&lt;Benchmarks!H$9,5,6))))))</f>
        <v>0</v>
      </c>
      <c r="F703" s="33">
        <v>3.6496350400000002E-2</v>
      </c>
      <c r="G703" s="31">
        <f t="shared" si="70"/>
        <v>0</v>
      </c>
      <c r="H703" s="31">
        <v>1.111</v>
      </c>
      <c r="I703" s="32">
        <f>IF(H703&lt;Benchmarks!C$8,0,IF(H703&lt;Benchmarks!D$8,1,IF(H703&lt;Benchmarks!E$8,2,IF(H703&lt;Benchmarks!F$8,3,IF(H703&lt;Benchmarks!G$8,4,IF(H703&lt;Benchmarks!H$8,5,6))))))</f>
        <v>3</v>
      </c>
      <c r="J703" s="33">
        <v>1</v>
      </c>
      <c r="K703" s="31">
        <f t="shared" si="71"/>
        <v>3</v>
      </c>
      <c r="L703" s="31">
        <v>0.189</v>
      </c>
      <c r="M703" s="32">
        <f>IF(L703&lt;Benchmarks!C$7,0,IF(L703&lt;Benchmarks!D$7,1,IF(L703&lt;Benchmarks!E$7,2,IF(L703&lt;Benchmarks!F$7,3,IF(L703&lt;Benchmarks!G$7,4,IF(L703&lt;Benchmarks!H$7,5,6))))))</f>
        <v>0</v>
      </c>
      <c r="N703" s="33">
        <v>1</v>
      </c>
      <c r="O703" s="31">
        <f t="shared" si="72"/>
        <v>0</v>
      </c>
      <c r="P703" s="31">
        <v>3.3220000000000001</v>
      </c>
      <c r="Q703" s="29">
        <f>IF(P703&lt;Benchmarks!C$5,0,IF(P703&lt;Benchmarks!D$5,1,IF(P703&lt;Benchmarks!E$5,2,IF(P703&lt;Benchmarks!F$5,3,IF(P703&lt;Benchmarks!G$5,4,IF(P703&lt;Benchmarks!H$5,5,6))))))</f>
        <v>0</v>
      </c>
      <c r="R703" s="33">
        <v>0.1934306569</v>
      </c>
      <c r="S703" s="31">
        <f t="shared" si="73"/>
        <v>0</v>
      </c>
      <c r="T703" s="31">
        <v>2.93</v>
      </c>
      <c r="U703" s="29">
        <f>IF(T703&lt;Benchmarks!C$6,0,IF(T703&lt;Benchmarks!D$6,1,IF(T703&lt;Benchmarks!E$6,2,IF(T703&lt;Benchmarks!F$6,3,IF(T703&lt;Benchmarks!G$6,4,IF(T703&lt;Benchmarks!H$6,5,6))))))</f>
        <v>0</v>
      </c>
      <c r="V703" s="33">
        <v>2.5641025599999999E-2</v>
      </c>
      <c r="W703" s="31">
        <f t="shared" si="74"/>
        <v>0</v>
      </c>
      <c r="X703" s="31">
        <f t="shared" si="75"/>
        <v>3</v>
      </c>
      <c r="Y703" s="29">
        <v>30</v>
      </c>
      <c r="Z703" s="33">
        <f t="shared" si="76"/>
        <v>0.1</v>
      </c>
    </row>
    <row r="704" spans="1:26" x14ac:dyDescent="0.45">
      <c r="A704" s="28" t="s">
        <v>1990</v>
      </c>
      <c r="B704" s="27" t="s">
        <v>1991</v>
      </c>
      <c r="C704" s="27" t="s">
        <v>1992</v>
      </c>
      <c r="D704" s="31">
        <v>2.8380000000000001</v>
      </c>
      <c r="E704" s="32">
        <f>IF(D704&lt;Benchmarks!C$9,0,IF(D704&lt;Benchmarks!D$9,1,IF(D704&lt;Benchmarks!E$9,2,IF(D704&lt;Benchmarks!F$9,3,IF(D704&lt;Benchmarks!G$9,4,IF(D704&lt;Benchmarks!H$9,5,6))))))</f>
        <v>5</v>
      </c>
      <c r="F704" s="33">
        <v>0.79562043800000004</v>
      </c>
      <c r="G704" s="31">
        <f t="shared" si="70"/>
        <v>3.9781021900000004</v>
      </c>
      <c r="H704" s="31">
        <v>0.80200000000000005</v>
      </c>
      <c r="I704" s="32">
        <f>IF(H704&lt;Benchmarks!C$8,0,IF(H704&lt;Benchmarks!D$8,1,IF(H704&lt;Benchmarks!E$8,2,IF(H704&lt;Benchmarks!F$8,3,IF(H704&lt;Benchmarks!G$8,4,IF(H704&lt;Benchmarks!H$8,5,6))))))</f>
        <v>0</v>
      </c>
      <c r="J704" s="33">
        <v>1</v>
      </c>
      <c r="K704" s="31">
        <f t="shared" si="71"/>
        <v>0</v>
      </c>
      <c r="L704" s="31">
        <v>0.80900000000000005</v>
      </c>
      <c r="M704" s="32">
        <f>IF(L704&lt;Benchmarks!C$7,0,IF(L704&lt;Benchmarks!D$7,1,IF(L704&lt;Benchmarks!E$7,2,IF(L704&lt;Benchmarks!F$7,3,IF(L704&lt;Benchmarks!G$7,4,IF(L704&lt;Benchmarks!H$7,5,6))))))</f>
        <v>6</v>
      </c>
      <c r="N704" s="33">
        <v>1</v>
      </c>
      <c r="O704" s="31">
        <f t="shared" si="72"/>
        <v>6</v>
      </c>
      <c r="P704" s="31">
        <v>4.4489999999999998</v>
      </c>
      <c r="Q704" s="29">
        <f>IF(P704&lt;Benchmarks!C$5,0,IF(P704&lt;Benchmarks!D$5,1,IF(P704&lt;Benchmarks!E$5,2,IF(P704&lt;Benchmarks!F$5,3,IF(P704&lt;Benchmarks!G$5,4,IF(P704&lt;Benchmarks!H$5,5,6))))))</f>
        <v>5</v>
      </c>
      <c r="R704" s="33">
        <v>0.88321167879999996</v>
      </c>
      <c r="S704" s="31">
        <f t="shared" si="73"/>
        <v>4.4160583940000002</v>
      </c>
      <c r="T704" s="31">
        <v>4.0339999999999998</v>
      </c>
      <c r="U704" s="29">
        <f>IF(T704&lt;Benchmarks!C$6,0,IF(T704&lt;Benchmarks!D$6,1,IF(T704&lt;Benchmarks!E$6,2,IF(T704&lt;Benchmarks!F$6,3,IF(T704&lt;Benchmarks!G$6,4,IF(T704&lt;Benchmarks!H$6,5,6))))))</f>
        <v>5</v>
      </c>
      <c r="V704" s="33">
        <v>0.6538461538</v>
      </c>
      <c r="W704" s="31">
        <f t="shared" si="74"/>
        <v>3.269230769</v>
      </c>
      <c r="X704" s="31">
        <f t="shared" si="75"/>
        <v>17.663391353000002</v>
      </c>
      <c r="Y704" s="29">
        <v>30</v>
      </c>
      <c r="Z704" s="33">
        <f t="shared" si="76"/>
        <v>0.58877971176666677</v>
      </c>
    </row>
    <row r="705" spans="1:26" x14ac:dyDescent="0.45">
      <c r="A705" s="28" t="s">
        <v>484</v>
      </c>
      <c r="B705" s="27" t="s">
        <v>485</v>
      </c>
      <c r="C705" s="27" t="s">
        <v>486</v>
      </c>
      <c r="D705" s="31">
        <v>2.3780000000000001</v>
      </c>
      <c r="E705" s="32">
        <f>IF(D705&lt;Benchmarks!C$9,0,IF(D705&lt;Benchmarks!D$9,1,IF(D705&lt;Benchmarks!E$9,2,IF(D705&lt;Benchmarks!F$9,3,IF(D705&lt;Benchmarks!G$9,4,IF(D705&lt;Benchmarks!H$9,5,6))))))</f>
        <v>2</v>
      </c>
      <c r="F705" s="33">
        <v>0.66423357660000004</v>
      </c>
      <c r="G705" s="31">
        <f t="shared" si="70"/>
        <v>1.3284671532000001</v>
      </c>
      <c r="H705" s="31">
        <v>1.0209999999999999</v>
      </c>
      <c r="I705" s="32">
        <f>IF(H705&lt;Benchmarks!C$8,0,IF(H705&lt;Benchmarks!D$8,1,IF(H705&lt;Benchmarks!E$8,2,IF(H705&lt;Benchmarks!F$8,3,IF(H705&lt;Benchmarks!G$8,4,IF(H705&lt;Benchmarks!H$8,5,6))))))</f>
        <v>1</v>
      </c>
      <c r="J705" s="33">
        <v>1</v>
      </c>
      <c r="K705" s="31">
        <f t="shared" si="71"/>
        <v>1</v>
      </c>
      <c r="L705" s="31">
        <v>0.52400000000000002</v>
      </c>
      <c r="M705" s="32">
        <f>IF(L705&lt;Benchmarks!C$7,0,IF(L705&lt;Benchmarks!D$7,1,IF(L705&lt;Benchmarks!E$7,2,IF(L705&lt;Benchmarks!F$7,3,IF(L705&lt;Benchmarks!G$7,4,IF(L705&lt;Benchmarks!H$7,5,6))))))</f>
        <v>4</v>
      </c>
      <c r="N705" s="33">
        <v>1</v>
      </c>
      <c r="O705" s="31">
        <f t="shared" si="72"/>
        <v>4</v>
      </c>
      <c r="P705" s="31">
        <v>3.9220000000000002</v>
      </c>
      <c r="Q705" s="29">
        <f>IF(P705&lt;Benchmarks!C$5,0,IF(P705&lt;Benchmarks!D$5,1,IF(P705&lt;Benchmarks!E$5,2,IF(P705&lt;Benchmarks!F$5,3,IF(P705&lt;Benchmarks!G$5,4,IF(P705&lt;Benchmarks!H$5,5,6))))))</f>
        <v>2</v>
      </c>
      <c r="R705" s="33">
        <v>0.89416058389999997</v>
      </c>
      <c r="S705" s="31">
        <f t="shared" si="73"/>
        <v>1.7883211677999999</v>
      </c>
      <c r="T705" s="31">
        <v>3.4220000000000002</v>
      </c>
      <c r="U705" s="29">
        <f>IF(T705&lt;Benchmarks!C$6,0,IF(T705&lt;Benchmarks!D$6,1,IF(T705&lt;Benchmarks!E$6,2,IF(T705&lt;Benchmarks!F$6,3,IF(T705&lt;Benchmarks!G$6,4,IF(T705&lt;Benchmarks!H$6,5,6))))))</f>
        <v>1</v>
      </c>
      <c r="V705" s="33">
        <v>0.6538461538</v>
      </c>
      <c r="W705" s="31">
        <f t="shared" si="74"/>
        <v>0.6538461538</v>
      </c>
      <c r="X705" s="31">
        <f t="shared" si="75"/>
        <v>8.7706344747999996</v>
      </c>
      <c r="Y705" s="29">
        <v>30</v>
      </c>
      <c r="Z705" s="33">
        <f t="shared" si="76"/>
        <v>0.29235448249333335</v>
      </c>
    </row>
    <row r="706" spans="1:26" x14ac:dyDescent="0.45">
      <c r="A706" s="28" t="s">
        <v>2508</v>
      </c>
      <c r="B706" s="27" t="s">
        <v>2509</v>
      </c>
      <c r="C706" s="27" t="s">
        <v>2510</v>
      </c>
      <c r="D706" s="31">
        <v>2.4780000000000002</v>
      </c>
      <c r="E706" s="32">
        <f>IF(D706&lt;Benchmarks!C$9,0,IF(D706&lt;Benchmarks!D$9,1,IF(D706&lt;Benchmarks!E$9,2,IF(D706&lt;Benchmarks!F$9,3,IF(D706&lt;Benchmarks!G$9,4,IF(D706&lt;Benchmarks!H$9,5,6))))))</f>
        <v>3</v>
      </c>
      <c r="F706" s="33">
        <v>0.78832116789999995</v>
      </c>
      <c r="G706" s="31">
        <f t="shared" si="70"/>
        <v>2.3649635036999999</v>
      </c>
      <c r="H706" s="31">
        <v>1.179</v>
      </c>
      <c r="I706" s="32">
        <f>IF(H706&lt;Benchmarks!C$8,0,IF(H706&lt;Benchmarks!D$8,1,IF(H706&lt;Benchmarks!E$8,2,IF(H706&lt;Benchmarks!F$8,3,IF(H706&lt;Benchmarks!G$8,4,IF(H706&lt;Benchmarks!H$8,5,6))))))</f>
        <v>4</v>
      </c>
      <c r="J706" s="33">
        <v>1</v>
      </c>
      <c r="K706" s="31">
        <f t="shared" si="71"/>
        <v>4</v>
      </c>
      <c r="L706" s="31">
        <v>0.95799999999999996</v>
      </c>
      <c r="M706" s="32">
        <f>IF(L706&lt;Benchmarks!C$7,0,IF(L706&lt;Benchmarks!D$7,1,IF(L706&lt;Benchmarks!E$7,2,IF(L706&lt;Benchmarks!F$7,3,IF(L706&lt;Benchmarks!G$7,4,IF(L706&lt;Benchmarks!H$7,5,6))))))</f>
        <v>6</v>
      </c>
      <c r="N706" s="33">
        <v>1</v>
      </c>
      <c r="O706" s="31">
        <f t="shared" si="72"/>
        <v>6</v>
      </c>
      <c r="P706" s="31">
        <v>4.6150000000000002</v>
      </c>
      <c r="Q706" s="29">
        <f>IF(P706&lt;Benchmarks!C$5,0,IF(P706&lt;Benchmarks!D$5,1,IF(P706&lt;Benchmarks!E$5,2,IF(P706&lt;Benchmarks!F$5,3,IF(P706&lt;Benchmarks!G$5,4,IF(P706&lt;Benchmarks!H$5,5,6))))))</f>
        <v>5</v>
      </c>
      <c r="R706" s="33">
        <v>0.99270072990000002</v>
      </c>
      <c r="S706" s="31">
        <f t="shared" si="73"/>
        <v>4.9635036494999998</v>
      </c>
      <c r="T706" s="31">
        <v>3.9449999999999998</v>
      </c>
      <c r="U706" s="29">
        <f>IF(T706&lt;Benchmarks!C$6,0,IF(T706&lt;Benchmarks!D$6,1,IF(T706&lt;Benchmarks!E$6,2,IF(T706&lt;Benchmarks!F$6,3,IF(T706&lt;Benchmarks!G$6,4,IF(T706&lt;Benchmarks!H$6,5,6))))))</f>
        <v>5</v>
      </c>
      <c r="V706" s="33">
        <v>0.97435897439999997</v>
      </c>
      <c r="W706" s="31">
        <f t="shared" si="74"/>
        <v>4.8717948719999997</v>
      </c>
      <c r="X706" s="31">
        <f t="shared" si="75"/>
        <v>22.200262025200001</v>
      </c>
      <c r="Y706" s="29">
        <v>30</v>
      </c>
      <c r="Z706" s="33">
        <f t="shared" si="76"/>
        <v>0.74000873417333335</v>
      </c>
    </row>
    <row r="707" spans="1:26" x14ac:dyDescent="0.45">
      <c r="A707" s="28" t="s">
        <v>1897</v>
      </c>
      <c r="B707" s="27" t="s">
        <v>1898</v>
      </c>
      <c r="C707" s="27" t="s">
        <v>1899</v>
      </c>
      <c r="D707" s="31">
        <v>2.7759999999999998</v>
      </c>
      <c r="E707" s="32">
        <f>IF(D707&lt;Benchmarks!C$9,0,IF(D707&lt;Benchmarks!D$9,1,IF(D707&lt;Benchmarks!E$9,2,IF(D707&lt;Benchmarks!F$9,3,IF(D707&lt;Benchmarks!G$9,4,IF(D707&lt;Benchmarks!H$9,5,6))))))</f>
        <v>5</v>
      </c>
      <c r="F707" s="33">
        <v>0.98540145990000005</v>
      </c>
      <c r="G707" s="31">
        <f t="shared" si="70"/>
        <v>4.9270072995000005</v>
      </c>
      <c r="H707" s="31">
        <v>1.135</v>
      </c>
      <c r="I707" s="32">
        <f>IF(H707&lt;Benchmarks!C$8,0,IF(H707&lt;Benchmarks!D$8,1,IF(H707&lt;Benchmarks!E$8,2,IF(H707&lt;Benchmarks!F$8,3,IF(H707&lt;Benchmarks!G$8,4,IF(H707&lt;Benchmarks!H$8,5,6))))))</f>
        <v>3</v>
      </c>
      <c r="J707" s="33">
        <v>1</v>
      </c>
      <c r="K707" s="31">
        <f t="shared" si="71"/>
        <v>3</v>
      </c>
      <c r="L707" s="31">
        <v>0.65400000000000003</v>
      </c>
      <c r="M707" s="32">
        <f>IF(L707&lt;Benchmarks!C$7,0,IF(L707&lt;Benchmarks!D$7,1,IF(L707&lt;Benchmarks!E$7,2,IF(L707&lt;Benchmarks!F$7,3,IF(L707&lt;Benchmarks!G$7,4,IF(L707&lt;Benchmarks!H$7,5,6))))))</f>
        <v>5</v>
      </c>
      <c r="N707" s="33">
        <v>1</v>
      </c>
      <c r="O707" s="31">
        <f t="shared" si="72"/>
        <v>5</v>
      </c>
      <c r="P707" s="31">
        <v>4.5650000000000004</v>
      </c>
      <c r="Q707" s="29">
        <f>IF(P707&lt;Benchmarks!C$5,0,IF(P707&lt;Benchmarks!D$5,1,IF(P707&lt;Benchmarks!E$5,2,IF(P707&lt;Benchmarks!F$5,3,IF(P707&lt;Benchmarks!G$5,4,IF(P707&lt;Benchmarks!H$5,5,6))))))</f>
        <v>5</v>
      </c>
      <c r="R707" s="33">
        <v>0.96715328469999995</v>
      </c>
      <c r="S707" s="31">
        <f t="shared" si="73"/>
        <v>4.8357664235</v>
      </c>
      <c r="T707" s="31">
        <v>4.22</v>
      </c>
      <c r="U707" s="29">
        <f>IF(T707&lt;Benchmarks!C$6,0,IF(T707&lt;Benchmarks!D$6,1,IF(T707&lt;Benchmarks!E$6,2,IF(T707&lt;Benchmarks!F$6,3,IF(T707&lt;Benchmarks!G$6,4,IF(T707&lt;Benchmarks!H$6,5,6))))))</f>
        <v>5</v>
      </c>
      <c r="V707" s="33">
        <v>0.9230769231</v>
      </c>
      <c r="W707" s="31">
        <f t="shared" si="74"/>
        <v>4.6153846155</v>
      </c>
      <c r="X707" s="31">
        <f t="shared" si="75"/>
        <v>22.3781583385</v>
      </c>
      <c r="Y707" s="29">
        <v>30</v>
      </c>
      <c r="Z707" s="33">
        <f t="shared" si="76"/>
        <v>0.74593861128333339</v>
      </c>
    </row>
    <row r="708" spans="1:26" x14ac:dyDescent="0.45">
      <c r="A708" s="28" t="s">
        <v>2483</v>
      </c>
      <c r="B708" s="27" t="s">
        <v>2484</v>
      </c>
      <c r="C708" s="27" t="s">
        <v>2485</v>
      </c>
      <c r="D708" s="31">
        <v>1.968</v>
      </c>
      <c r="E708" s="32">
        <f>IF(D708&lt;Benchmarks!C$9,0,IF(D708&lt;Benchmarks!D$9,1,IF(D708&lt;Benchmarks!E$9,2,IF(D708&lt;Benchmarks!F$9,3,IF(D708&lt;Benchmarks!G$9,4,IF(D708&lt;Benchmarks!H$9,5,6))))))</f>
        <v>0</v>
      </c>
      <c r="F708" s="33">
        <v>0.57299270069999997</v>
      </c>
      <c r="G708" s="31">
        <f t="shared" si="70"/>
        <v>0</v>
      </c>
      <c r="H708" s="31">
        <v>1.002</v>
      </c>
      <c r="I708" s="32">
        <f>IF(H708&lt;Benchmarks!C$8,0,IF(H708&lt;Benchmarks!D$8,1,IF(H708&lt;Benchmarks!E$8,2,IF(H708&lt;Benchmarks!F$8,3,IF(H708&lt;Benchmarks!G$8,4,IF(H708&lt;Benchmarks!H$8,5,6))))))</f>
        <v>1</v>
      </c>
      <c r="J708" s="33">
        <v>1</v>
      </c>
      <c r="K708" s="31">
        <f t="shared" si="71"/>
        <v>1</v>
      </c>
      <c r="L708" s="31">
        <v>0.38300000000000001</v>
      </c>
      <c r="M708" s="32">
        <f>IF(L708&lt;Benchmarks!C$7,0,IF(L708&lt;Benchmarks!D$7,1,IF(L708&lt;Benchmarks!E$7,2,IF(L708&lt;Benchmarks!F$7,3,IF(L708&lt;Benchmarks!G$7,4,IF(L708&lt;Benchmarks!H$7,5,6))))))</f>
        <v>2</v>
      </c>
      <c r="N708" s="33">
        <v>1</v>
      </c>
      <c r="O708" s="31">
        <f t="shared" si="72"/>
        <v>2</v>
      </c>
      <c r="P708" s="31">
        <v>3.3530000000000002</v>
      </c>
      <c r="Q708" s="29">
        <f>IF(P708&lt;Benchmarks!C$5,0,IF(P708&lt;Benchmarks!D$5,1,IF(P708&lt;Benchmarks!E$5,2,IF(P708&lt;Benchmarks!F$5,3,IF(P708&lt;Benchmarks!G$5,4,IF(P708&lt;Benchmarks!H$5,5,6))))))</f>
        <v>0</v>
      </c>
      <c r="R708" s="33">
        <v>0.91970802920000005</v>
      </c>
      <c r="S708" s="31">
        <f t="shared" si="73"/>
        <v>0</v>
      </c>
      <c r="T708" s="31">
        <v>2.927</v>
      </c>
      <c r="U708" s="29">
        <f>IF(T708&lt;Benchmarks!C$6,0,IF(T708&lt;Benchmarks!D$6,1,IF(T708&lt;Benchmarks!E$6,2,IF(T708&lt;Benchmarks!F$6,3,IF(T708&lt;Benchmarks!G$6,4,IF(T708&lt;Benchmarks!H$6,5,6))))))</f>
        <v>0</v>
      </c>
      <c r="V708" s="33">
        <v>0.71794871790000003</v>
      </c>
      <c r="W708" s="31">
        <f t="shared" si="74"/>
        <v>0</v>
      </c>
      <c r="X708" s="31">
        <f t="shared" si="75"/>
        <v>3</v>
      </c>
      <c r="Y708" s="29">
        <v>30</v>
      </c>
      <c r="Z708" s="33">
        <f t="shared" si="76"/>
        <v>0.1</v>
      </c>
    </row>
    <row r="709" spans="1:26" x14ac:dyDescent="0.45">
      <c r="A709" s="28" t="s">
        <v>3039</v>
      </c>
      <c r="B709" s="27" t="s">
        <v>3040</v>
      </c>
      <c r="C709" s="27" t="s">
        <v>3041</v>
      </c>
      <c r="D709" s="31">
        <v>2.5840000000000001</v>
      </c>
      <c r="E709" s="32">
        <f>IF(D709&lt;Benchmarks!C$9,0,IF(D709&lt;Benchmarks!D$9,1,IF(D709&lt;Benchmarks!E$9,2,IF(D709&lt;Benchmarks!F$9,3,IF(D709&lt;Benchmarks!G$9,4,IF(D709&lt;Benchmarks!H$9,5,6))))))</f>
        <v>4</v>
      </c>
      <c r="F709" s="33">
        <v>0.97810218979999997</v>
      </c>
      <c r="G709" s="31">
        <f t="shared" si="70"/>
        <v>3.9124087591999999</v>
      </c>
      <c r="H709" s="31">
        <v>1.228</v>
      </c>
      <c r="I709" s="32">
        <f>IF(H709&lt;Benchmarks!C$8,0,IF(H709&lt;Benchmarks!D$8,1,IF(H709&lt;Benchmarks!E$8,2,IF(H709&lt;Benchmarks!F$8,3,IF(H709&lt;Benchmarks!G$8,4,IF(H709&lt;Benchmarks!H$8,5,6))))))</f>
        <v>4</v>
      </c>
      <c r="J709" s="33">
        <v>1</v>
      </c>
      <c r="K709" s="31">
        <f t="shared" si="71"/>
        <v>4</v>
      </c>
      <c r="L709" s="31">
        <v>0.249</v>
      </c>
      <c r="M709" s="32">
        <f>IF(L709&lt;Benchmarks!C$7,0,IF(L709&lt;Benchmarks!D$7,1,IF(L709&lt;Benchmarks!E$7,2,IF(L709&lt;Benchmarks!F$7,3,IF(L709&lt;Benchmarks!G$7,4,IF(L709&lt;Benchmarks!H$7,5,6))))))</f>
        <v>0</v>
      </c>
      <c r="N709" s="33">
        <v>1</v>
      </c>
      <c r="O709" s="31">
        <f t="shared" si="72"/>
        <v>0</v>
      </c>
      <c r="P709" s="31">
        <v>4.0609999999999999</v>
      </c>
      <c r="Q709" s="29">
        <f>IF(P709&lt;Benchmarks!C$5,0,IF(P709&lt;Benchmarks!D$5,1,IF(P709&lt;Benchmarks!E$5,2,IF(P709&lt;Benchmarks!F$5,3,IF(P709&lt;Benchmarks!G$5,4,IF(P709&lt;Benchmarks!H$5,5,6))))))</f>
        <v>3</v>
      </c>
      <c r="R709" s="33">
        <v>0.99635036499999996</v>
      </c>
      <c r="S709" s="31">
        <f t="shared" si="73"/>
        <v>2.9890510949999998</v>
      </c>
      <c r="T709" s="31">
        <v>3.734</v>
      </c>
      <c r="U709" s="29">
        <f>IF(T709&lt;Benchmarks!C$6,0,IF(T709&lt;Benchmarks!D$6,1,IF(T709&lt;Benchmarks!E$6,2,IF(T709&lt;Benchmarks!F$6,3,IF(T709&lt;Benchmarks!G$6,4,IF(T709&lt;Benchmarks!H$6,5,6))))))</f>
        <v>3</v>
      </c>
      <c r="V709" s="33">
        <v>0.98717948720000004</v>
      </c>
      <c r="W709" s="31">
        <f t="shared" si="74"/>
        <v>2.9615384616</v>
      </c>
      <c r="X709" s="31">
        <f t="shared" si="75"/>
        <v>13.862998315800001</v>
      </c>
      <c r="Y709" s="29">
        <v>30</v>
      </c>
      <c r="Z709" s="33">
        <f t="shared" si="76"/>
        <v>0.46209994386000003</v>
      </c>
    </row>
    <row r="710" spans="1:26" x14ac:dyDescent="0.45">
      <c r="A710" s="28" t="s">
        <v>4953</v>
      </c>
      <c r="B710" s="27" t="s">
        <v>4954</v>
      </c>
      <c r="C710" s="27" t="s">
        <v>4955</v>
      </c>
      <c r="D710" s="31">
        <v>3.2639999999999998</v>
      </c>
      <c r="E710" s="32">
        <f>IF(D710&lt;Benchmarks!C$9,0,IF(D710&lt;Benchmarks!D$9,1,IF(D710&lt;Benchmarks!E$9,2,IF(D710&lt;Benchmarks!F$9,3,IF(D710&lt;Benchmarks!G$9,4,IF(D710&lt;Benchmarks!H$9,5,6))))))</f>
        <v>6</v>
      </c>
      <c r="F710" s="33">
        <v>0.99635036499999996</v>
      </c>
      <c r="G710" s="31">
        <f t="shared" ref="G710:G773" si="77">E710*F710</f>
        <v>5.9781021899999995</v>
      </c>
      <c r="H710" s="31">
        <v>1.4670000000000001</v>
      </c>
      <c r="I710" s="32">
        <f>IF(H710&lt;Benchmarks!C$8,0,IF(H710&lt;Benchmarks!D$8,1,IF(H710&lt;Benchmarks!E$8,2,IF(H710&lt;Benchmarks!F$8,3,IF(H710&lt;Benchmarks!G$8,4,IF(H710&lt;Benchmarks!H$8,5,6))))))</f>
        <v>6</v>
      </c>
      <c r="J710" s="33">
        <v>1</v>
      </c>
      <c r="K710" s="31">
        <f t="shared" ref="K710:K773" si="78">I710*J710</f>
        <v>6</v>
      </c>
      <c r="L710" s="31">
        <v>1.129</v>
      </c>
      <c r="M710" s="32">
        <f>IF(L710&lt;Benchmarks!C$7,0,IF(L710&lt;Benchmarks!D$7,1,IF(L710&lt;Benchmarks!E$7,2,IF(L710&lt;Benchmarks!F$7,3,IF(L710&lt;Benchmarks!G$7,4,IF(L710&lt;Benchmarks!H$7,5,6))))))</f>
        <v>6</v>
      </c>
      <c r="N710" s="33">
        <v>1</v>
      </c>
      <c r="O710" s="31">
        <f t="shared" ref="O710:O773" si="79">M710*N710</f>
        <v>6</v>
      </c>
      <c r="P710" s="31">
        <v>5.86</v>
      </c>
      <c r="Q710" s="29">
        <f>IF(P710&lt;Benchmarks!C$5,0,IF(P710&lt;Benchmarks!D$5,1,IF(P710&lt;Benchmarks!E$5,2,IF(P710&lt;Benchmarks!F$5,3,IF(P710&lt;Benchmarks!G$5,4,IF(P710&lt;Benchmarks!H$5,5,6))))))</f>
        <v>6</v>
      </c>
      <c r="R710" s="33">
        <v>1</v>
      </c>
      <c r="S710" s="31">
        <f t="shared" ref="S710:S773" si="80">Q710*R710</f>
        <v>6</v>
      </c>
      <c r="T710" s="31">
        <v>4.9870000000000001</v>
      </c>
      <c r="U710" s="29">
        <f>IF(T710&lt;Benchmarks!C$6,0,IF(T710&lt;Benchmarks!D$6,1,IF(T710&lt;Benchmarks!E$6,2,IF(T710&lt;Benchmarks!F$6,3,IF(T710&lt;Benchmarks!G$6,4,IF(T710&lt;Benchmarks!H$6,5,6))))))</f>
        <v>6</v>
      </c>
      <c r="V710" s="33">
        <v>1</v>
      </c>
      <c r="W710" s="31">
        <f t="shared" ref="W710:W773" si="81">U710*V710</f>
        <v>6</v>
      </c>
      <c r="X710" s="31">
        <f t="shared" ref="X710:X773" si="82">W710+S710+O710+K710+G710</f>
        <v>29.978102190000001</v>
      </c>
      <c r="Y710" s="29">
        <v>30</v>
      </c>
      <c r="Z710" s="33">
        <f t="shared" ref="Z710:Z773" si="83">X710/Y710</f>
        <v>0.99927007300000004</v>
      </c>
    </row>
    <row r="711" spans="1:26" x14ac:dyDescent="0.45">
      <c r="A711" s="40" t="s">
        <v>5445</v>
      </c>
      <c r="B711" s="27" t="s">
        <v>5446</v>
      </c>
      <c r="C711" s="27" t="s">
        <v>5447</v>
      </c>
      <c r="D711" s="31">
        <v>3.1840000000000002</v>
      </c>
      <c r="E711" s="32">
        <f>IF(D711&lt;Benchmarks!C$9,0,IF(D711&lt;Benchmarks!D$9,1,IF(D711&lt;Benchmarks!E$9,2,IF(D711&lt;Benchmarks!F$9,3,IF(D711&lt;Benchmarks!G$9,4,IF(D711&lt;Benchmarks!H$9,5,6))))))</f>
        <v>6</v>
      </c>
      <c r="F711" s="37">
        <v>0.92335766419999998</v>
      </c>
      <c r="G711" s="31">
        <f t="shared" si="77"/>
        <v>5.5401459851999997</v>
      </c>
      <c r="H711" s="31">
        <v>0.97499999999999998</v>
      </c>
      <c r="I711" s="32">
        <f>IF(H711&lt;Benchmarks!C$8,0,IF(H711&lt;Benchmarks!D$8,1,IF(H711&lt;Benchmarks!E$8,2,IF(H711&lt;Benchmarks!F$8,3,IF(H711&lt;Benchmarks!G$8,4,IF(H711&lt;Benchmarks!H$8,5,6))))))</f>
        <v>1</v>
      </c>
      <c r="J711" s="37">
        <v>1</v>
      </c>
      <c r="K711" s="31">
        <f t="shared" si="78"/>
        <v>1</v>
      </c>
      <c r="L711" s="31">
        <v>1.9339999999999999</v>
      </c>
      <c r="M711" s="32">
        <f>IF(L711&lt;Benchmarks!C$7,0,IF(L711&lt;Benchmarks!D$7,1,IF(L711&lt;Benchmarks!E$7,2,IF(L711&lt;Benchmarks!F$7,3,IF(L711&lt;Benchmarks!G$7,4,IF(L711&lt;Benchmarks!H$7,5,6))))))</f>
        <v>6</v>
      </c>
      <c r="N711" s="37">
        <v>1</v>
      </c>
      <c r="O711" s="31">
        <f t="shared" si="79"/>
        <v>6</v>
      </c>
      <c r="P711" s="31">
        <v>6.093</v>
      </c>
      <c r="Q711" s="29">
        <f>IF(P711&lt;Benchmarks!C$5,0,IF(P711&lt;Benchmarks!D$5,1,IF(P711&lt;Benchmarks!E$5,2,IF(P711&lt;Benchmarks!F$5,3,IF(P711&lt;Benchmarks!G$5,4,IF(P711&lt;Benchmarks!H$5,5,6))))))</f>
        <v>6</v>
      </c>
      <c r="R711" s="37">
        <v>0.98905109489999998</v>
      </c>
      <c r="S711" s="31">
        <f t="shared" si="80"/>
        <v>5.9343065694000003</v>
      </c>
      <c r="T711" s="31">
        <v>5.306</v>
      </c>
      <c r="U711" s="29">
        <f>IF(T711&lt;Benchmarks!C$6,0,IF(T711&lt;Benchmarks!D$6,1,IF(T711&lt;Benchmarks!E$6,2,IF(T711&lt;Benchmarks!F$6,3,IF(T711&lt;Benchmarks!G$6,4,IF(T711&lt;Benchmarks!H$6,5,6))))))</f>
        <v>6</v>
      </c>
      <c r="V711" s="37">
        <v>0.97435897439999997</v>
      </c>
      <c r="W711" s="31">
        <f t="shared" si="81"/>
        <v>5.8461538464</v>
      </c>
      <c r="X711" s="31">
        <f t="shared" si="82"/>
        <v>24.320606400999999</v>
      </c>
      <c r="Y711" s="29">
        <v>30</v>
      </c>
      <c r="Z711" s="33">
        <f t="shared" si="83"/>
        <v>0.81068688003333333</v>
      </c>
    </row>
    <row r="712" spans="1:26" x14ac:dyDescent="0.45">
      <c r="A712" s="28" t="s">
        <v>230</v>
      </c>
      <c r="B712" s="27" t="s">
        <v>231</v>
      </c>
      <c r="C712" s="27" t="s">
        <v>232</v>
      </c>
      <c r="D712" s="31">
        <v>2.3570000000000002</v>
      </c>
      <c r="E712" s="32">
        <f>IF(D712&lt;Benchmarks!C$9,0,IF(D712&lt;Benchmarks!D$9,1,IF(D712&lt;Benchmarks!E$9,2,IF(D712&lt;Benchmarks!F$9,3,IF(D712&lt;Benchmarks!G$9,4,IF(D712&lt;Benchmarks!H$9,5,6))))))</f>
        <v>2</v>
      </c>
      <c r="F712" s="33">
        <v>0.25547445260000001</v>
      </c>
      <c r="G712" s="31">
        <f t="shared" si="77"/>
        <v>0.51094890520000003</v>
      </c>
      <c r="H712" s="31">
        <v>1.1140000000000001</v>
      </c>
      <c r="I712" s="32">
        <f>IF(H712&lt;Benchmarks!C$8,0,IF(H712&lt;Benchmarks!D$8,1,IF(H712&lt;Benchmarks!E$8,2,IF(H712&lt;Benchmarks!F$8,3,IF(H712&lt;Benchmarks!G$8,4,IF(H712&lt;Benchmarks!H$8,5,6))))))</f>
        <v>3</v>
      </c>
      <c r="J712" s="33">
        <v>1</v>
      </c>
      <c r="K712" s="31">
        <f t="shared" si="78"/>
        <v>3</v>
      </c>
      <c r="L712" s="31">
        <v>0.45</v>
      </c>
      <c r="M712" s="32">
        <f>IF(L712&lt;Benchmarks!C$7,0,IF(L712&lt;Benchmarks!D$7,1,IF(L712&lt;Benchmarks!E$7,2,IF(L712&lt;Benchmarks!F$7,3,IF(L712&lt;Benchmarks!G$7,4,IF(L712&lt;Benchmarks!H$7,5,6))))))</f>
        <v>3</v>
      </c>
      <c r="N712" s="33">
        <v>1</v>
      </c>
      <c r="O712" s="31">
        <f t="shared" si="79"/>
        <v>3</v>
      </c>
      <c r="P712" s="31">
        <v>3.92</v>
      </c>
      <c r="Q712" s="29">
        <f>IF(P712&lt;Benchmarks!C$5,0,IF(P712&lt;Benchmarks!D$5,1,IF(P712&lt;Benchmarks!E$5,2,IF(P712&lt;Benchmarks!F$5,3,IF(P712&lt;Benchmarks!G$5,4,IF(P712&lt;Benchmarks!H$5,5,6))))))</f>
        <v>2</v>
      </c>
      <c r="R712" s="33">
        <v>0.72262773719999995</v>
      </c>
      <c r="S712" s="31">
        <f t="shared" si="80"/>
        <v>1.4452554743999999</v>
      </c>
      <c r="T712" s="31">
        <v>3.4049999999999998</v>
      </c>
      <c r="U712" s="29">
        <f>IF(T712&lt;Benchmarks!C$6,0,IF(T712&lt;Benchmarks!D$6,1,IF(T712&lt;Benchmarks!E$6,2,IF(T712&lt;Benchmarks!F$6,3,IF(T712&lt;Benchmarks!G$6,4,IF(T712&lt;Benchmarks!H$6,5,6))))))</f>
        <v>1</v>
      </c>
      <c r="V712" s="33">
        <v>0.2692307692</v>
      </c>
      <c r="W712" s="31">
        <f t="shared" si="81"/>
        <v>0.2692307692</v>
      </c>
      <c r="X712" s="31">
        <f t="shared" si="82"/>
        <v>8.225435148799999</v>
      </c>
      <c r="Y712" s="29">
        <v>30</v>
      </c>
      <c r="Z712" s="33">
        <f t="shared" si="83"/>
        <v>0.27418117162666661</v>
      </c>
    </row>
    <row r="713" spans="1:26" x14ac:dyDescent="0.45">
      <c r="A713" s="28" t="s">
        <v>3802</v>
      </c>
      <c r="B713" s="27" t="s">
        <v>3803</v>
      </c>
      <c r="C713" s="27" t="s">
        <v>3804</v>
      </c>
      <c r="D713" s="31">
        <v>2.3050000000000002</v>
      </c>
      <c r="E713" s="32">
        <f>IF(D713&lt;Benchmarks!C$9,0,IF(D713&lt;Benchmarks!D$9,1,IF(D713&lt;Benchmarks!E$9,2,IF(D713&lt;Benchmarks!F$9,3,IF(D713&lt;Benchmarks!G$9,4,IF(D713&lt;Benchmarks!H$9,5,6))))))</f>
        <v>1</v>
      </c>
      <c r="F713" s="33">
        <v>0.51824817519999999</v>
      </c>
      <c r="G713" s="31">
        <f t="shared" si="77"/>
        <v>0.51824817519999999</v>
      </c>
      <c r="H713" s="31">
        <v>1.0840000000000001</v>
      </c>
      <c r="I713" s="32">
        <f>IF(H713&lt;Benchmarks!C$8,0,IF(H713&lt;Benchmarks!D$8,1,IF(H713&lt;Benchmarks!E$8,2,IF(H713&lt;Benchmarks!F$8,3,IF(H713&lt;Benchmarks!G$8,4,IF(H713&lt;Benchmarks!H$8,5,6))))))</f>
        <v>2</v>
      </c>
      <c r="J713" s="33">
        <v>1</v>
      </c>
      <c r="K713" s="31">
        <f t="shared" si="78"/>
        <v>2</v>
      </c>
      <c r="L713" s="31">
        <v>0.42599999999999999</v>
      </c>
      <c r="M713" s="32">
        <f>IF(L713&lt;Benchmarks!C$7,0,IF(L713&lt;Benchmarks!D$7,1,IF(L713&lt;Benchmarks!E$7,2,IF(L713&lt;Benchmarks!F$7,3,IF(L713&lt;Benchmarks!G$7,4,IF(L713&lt;Benchmarks!H$7,5,6))))))</f>
        <v>3</v>
      </c>
      <c r="N713" s="33">
        <v>1</v>
      </c>
      <c r="O713" s="31">
        <f t="shared" si="79"/>
        <v>3</v>
      </c>
      <c r="P713" s="31">
        <v>3.8149999999999999</v>
      </c>
      <c r="Q713" s="29">
        <f>IF(P713&lt;Benchmarks!C$5,0,IF(P713&lt;Benchmarks!D$5,1,IF(P713&lt;Benchmarks!E$5,2,IF(P713&lt;Benchmarks!F$5,3,IF(P713&lt;Benchmarks!G$5,4,IF(P713&lt;Benchmarks!H$5,5,6))))))</f>
        <v>2</v>
      </c>
      <c r="R713" s="33">
        <v>0.74087591239999995</v>
      </c>
      <c r="S713" s="31">
        <f t="shared" si="80"/>
        <v>1.4817518247999999</v>
      </c>
      <c r="T713" s="31">
        <v>3.2</v>
      </c>
      <c r="U713" s="29">
        <f>IF(T713&lt;Benchmarks!C$6,0,IF(T713&lt;Benchmarks!D$6,1,IF(T713&lt;Benchmarks!E$6,2,IF(T713&lt;Benchmarks!F$6,3,IF(T713&lt;Benchmarks!G$6,4,IF(T713&lt;Benchmarks!H$6,5,6))))))</f>
        <v>0</v>
      </c>
      <c r="V713" s="33">
        <v>0.2307692308</v>
      </c>
      <c r="W713" s="31">
        <f t="shared" si="81"/>
        <v>0</v>
      </c>
      <c r="X713" s="31">
        <f t="shared" si="82"/>
        <v>7</v>
      </c>
      <c r="Y713" s="29">
        <v>30</v>
      </c>
      <c r="Z713" s="33">
        <f t="shared" si="83"/>
        <v>0.23333333333333334</v>
      </c>
    </row>
    <row r="714" spans="1:26" x14ac:dyDescent="0.45">
      <c r="A714" s="28" t="s">
        <v>4142</v>
      </c>
      <c r="B714" s="27" t="s">
        <v>4143</v>
      </c>
      <c r="C714" s="27" t="s">
        <v>4144</v>
      </c>
      <c r="D714" s="31">
        <v>2.0329999999999999</v>
      </c>
      <c r="E714" s="32">
        <f>IF(D714&lt;Benchmarks!C$9,0,IF(D714&lt;Benchmarks!D$9,1,IF(D714&lt;Benchmarks!E$9,2,IF(D714&lt;Benchmarks!F$9,3,IF(D714&lt;Benchmarks!G$9,4,IF(D714&lt;Benchmarks!H$9,5,6))))))</f>
        <v>0</v>
      </c>
      <c r="F714" s="33">
        <v>0.60948905109999996</v>
      </c>
      <c r="G714" s="31">
        <f t="shared" si="77"/>
        <v>0</v>
      </c>
      <c r="H714" s="31">
        <v>1.091</v>
      </c>
      <c r="I714" s="32">
        <f>IF(H714&lt;Benchmarks!C$8,0,IF(H714&lt;Benchmarks!D$8,1,IF(H714&lt;Benchmarks!E$8,2,IF(H714&lt;Benchmarks!F$8,3,IF(H714&lt;Benchmarks!G$8,4,IF(H714&lt;Benchmarks!H$8,5,6))))))</f>
        <v>2</v>
      </c>
      <c r="J714" s="33">
        <v>1</v>
      </c>
      <c r="K714" s="31">
        <f t="shared" si="78"/>
        <v>2</v>
      </c>
      <c r="L714" s="31">
        <v>0.38300000000000001</v>
      </c>
      <c r="M714" s="32">
        <f>IF(L714&lt;Benchmarks!C$7,0,IF(L714&lt;Benchmarks!D$7,1,IF(L714&lt;Benchmarks!E$7,2,IF(L714&lt;Benchmarks!F$7,3,IF(L714&lt;Benchmarks!G$7,4,IF(L714&lt;Benchmarks!H$7,5,6))))))</f>
        <v>2</v>
      </c>
      <c r="N714" s="33">
        <v>1</v>
      </c>
      <c r="O714" s="31">
        <f t="shared" si="79"/>
        <v>2</v>
      </c>
      <c r="P714" s="31">
        <v>3.5070000000000001</v>
      </c>
      <c r="Q714" s="29">
        <f>IF(P714&lt;Benchmarks!C$5,0,IF(P714&lt;Benchmarks!D$5,1,IF(P714&lt;Benchmarks!E$5,2,IF(P714&lt;Benchmarks!F$5,3,IF(P714&lt;Benchmarks!G$5,4,IF(P714&lt;Benchmarks!H$5,5,6))))))</f>
        <v>0</v>
      </c>
      <c r="R714" s="33">
        <v>0.90145985399999995</v>
      </c>
      <c r="S714" s="31">
        <f t="shared" si="80"/>
        <v>0</v>
      </c>
      <c r="T714" s="31">
        <v>3.073</v>
      </c>
      <c r="U714" s="29">
        <f>IF(T714&lt;Benchmarks!C$6,0,IF(T714&lt;Benchmarks!D$6,1,IF(T714&lt;Benchmarks!E$6,2,IF(T714&lt;Benchmarks!F$6,3,IF(T714&lt;Benchmarks!G$6,4,IF(T714&lt;Benchmarks!H$6,5,6))))))</f>
        <v>0</v>
      </c>
      <c r="V714" s="33">
        <v>0.71794871790000003</v>
      </c>
      <c r="W714" s="31">
        <f t="shared" si="81"/>
        <v>0</v>
      </c>
      <c r="X714" s="31">
        <f t="shared" si="82"/>
        <v>4</v>
      </c>
      <c r="Y714" s="29">
        <v>30</v>
      </c>
      <c r="Z714" s="33">
        <f t="shared" si="83"/>
        <v>0.13333333333333333</v>
      </c>
    </row>
    <row r="715" spans="1:26" x14ac:dyDescent="0.45">
      <c r="A715" s="28" t="s">
        <v>1108</v>
      </c>
      <c r="B715" s="27" t="s">
        <v>1109</v>
      </c>
      <c r="C715" s="27" t="s">
        <v>1110</v>
      </c>
      <c r="D715" s="31">
        <v>1.7829999999999999</v>
      </c>
      <c r="E715" s="32">
        <f>IF(D715&lt;Benchmarks!C$9,0,IF(D715&lt;Benchmarks!D$9,1,IF(D715&lt;Benchmarks!E$9,2,IF(D715&lt;Benchmarks!F$9,3,IF(D715&lt;Benchmarks!G$9,4,IF(D715&lt;Benchmarks!H$9,5,6))))))</f>
        <v>0</v>
      </c>
      <c r="F715" s="33">
        <v>0.96350364960000001</v>
      </c>
      <c r="G715" s="31">
        <f t="shared" si="77"/>
        <v>0</v>
      </c>
      <c r="H715" s="31">
        <v>1.1240000000000001</v>
      </c>
      <c r="I715" s="32">
        <f>IF(H715&lt;Benchmarks!C$8,0,IF(H715&lt;Benchmarks!D$8,1,IF(H715&lt;Benchmarks!E$8,2,IF(H715&lt;Benchmarks!F$8,3,IF(H715&lt;Benchmarks!G$8,4,IF(H715&lt;Benchmarks!H$8,5,6))))))</f>
        <v>3</v>
      </c>
      <c r="J715" s="33">
        <v>1</v>
      </c>
      <c r="K715" s="31">
        <f t="shared" si="78"/>
        <v>3</v>
      </c>
      <c r="L715" s="31">
        <v>0.54300000000000004</v>
      </c>
      <c r="M715" s="32">
        <f>IF(L715&lt;Benchmarks!C$7,0,IF(L715&lt;Benchmarks!D$7,1,IF(L715&lt;Benchmarks!E$7,2,IF(L715&lt;Benchmarks!F$7,3,IF(L715&lt;Benchmarks!G$7,4,IF(L715&lt;Benchmarks!H$7,5,6))))))</f>
        <v>5</v>
      </c>
      <c r="N715" s="33">
        <v>1</v>
      </c>
      <c r="O715" s="31">
        <f t="shared" si="79"/>
        <v>5</v>
      </c>
      <c r="P715" s="31">
        <v>3.45</v>
      </c>
      <c r="Q715" s="29">
        <f>IF(P715&lt;Benchmarks!C$5,0,IF(P715&lt;Benchmarks!D$5,1,IF(P715&lt;Benchmarks!E$5,2,IF(P715&lt;Benchmarks!F$5,3,IF(P715&lt;Benchmarks!G$5,4,IF(P715&lt;Benchmarks!H$5,5,6))))))</f>
        <v>0</v>
      </c>
      <c r="R715" s="33">
        <v>1</v>
      </c>
      <c r="S715" s="31">
        <f t="shared" si="80"/>
        <v>0</v>
      </c>
      <c r="T715" s="31">
        <v>3.2549999999999999</v>
      </c>
      <c r="U715" s="29">
        <f>IF(T715&lt;Benchmarks!C$6,0,IF(T715&lt;Benchmarks!D$6,1,IF(T715&lt;Benchmarks!E$6,2,IF(T715&lt;Benchmarks!F$6,3,IF(T715&lt;Benchmarks!G$6,4,IF(T715&lt;Benchmarks!H$6,5,6))))))</f>
        <v>0</v>
      </c>
      <c r="V715" s="33">
        <v>1</v>
      </c>
      <c r="W715" s="31">
        <f t="shared" si="81"/>
        <v>0</v>
      </c>
      <c r="X715" s="31">
        <f t="shared" si="82"/>
        <v>8</v>
      </c>
      <c r="Y715" s="29">
        <v>30</v>
      </c>
      <c r="Z715" s="33">
        <f t="shared" si="83"/>
        <v>0.26666666666666666</v>
      </c>
    </row>
    <row r="716" spans="1:26" x14ac:dyDescent="0.45">
      <c r="A716" s="28" t="s">
        <v>1063</v>
      </c>
      <c r="B716" s="27" t="s">
        <v>1064</v>
      </c>
      <c r="C716" s="27" t="s">
        <v>1065</v>
      </c>
      <c r="D716" s="31">
        <v>2.2210000000000001</v>
      </c>
      <c r="E716" s="32">
        <f>IF(D716&lt;Benchmarks!C$9,0,IF(D716&lt;Benchmarks!D$9,1,IF(D716&lt;Benchmarks!E$9,2,IF(D716&lt;Benchmarks!F$9,3,IF(D716&lt;Benchmarks!G$9,4,IF(D716&lt;Benchmarks!H$9,5,6))))))</f>
        <v>1</v>
      </c>
      <c r="F716" s="33">
        <v>0.32846715329999998</v>
      </c>
      <c r="G716" s="31">
        <f t="shared" si="77"/>
        <v>0.32846715329999998</v>
      </c>
      <c r="H716" s="31">
        <v>1.089</v>
      </c>
      <c r="I716" s="32">
        <f>IF(H716&lt;Benchmarks!C$8,0,IF(H716&lt;Benchmarks!D$8,1,IF(H716&lt;Benchmarks!E$8,2,IF(H716&lt;Benchmarks!F$8,3,IF(H716&lt;Benchmarks!G$8,4,IF(H716&lt;Benchmarks!H$8,5,6))))))</f>
        <v>2</v>
      </c>
      <c r="J716" s="33">
        <v>1</v>
      </c>
      <c r="K716" s="31">
        <f t="shared" si="78"/>
        <v>2</v>
      </c>
      <c r="L716" s="31">
        <v>0.55400000000000005</v>
      </c>
      <c r="M716" s="32">
        <f>IF(L716&lt;Benchmarks!C$7,0,IF(L716&lt;Benchmarks!D$7,1,IF(L716&lt;Benchmarks!E$7,2,IF(L716&lt;Benchmarks!F$7,3,IF(L716&lt;Benchmarks!G$7,4,IF(L716&lt;Benchmarks!H$7,5,6))))))</f>
        <v>5</v>
      </c>
      <c r="N716" s="33">
        <v>1</v>
      </c>
      <c r="O716" s="31">
        <f t="shared" si="79"/>
        <v>5</v>
      </c>
      <c r="P716" s="31">
        <v>3.8650000000000002</v>
      </c>
      <c r="Q716" s="29">
        <f>IF(P716&lt;Benchmarks!C$5,0,IF(P716&lt;Benchmarks!D$5,1,IF(P716&lt;Benchmarks!E$5,2,IF(P716&lt;Benchmarks!F$5,3,IF(P716&lt;Benchmarks!G$5,4,IF(P716&lt;Benchmarks!H$5,5,6))))))</f>
        <v>2</v>
      </c>
      <c r="R716" s="33">
        <v>0.87956204380000003</v>
      </c>
      <c r="S716" s="31">
        <f t="shared" si="80"/>
        <v>1.7591240876000001</v>
      </c>
      <c r="T716" s="31">
        <v>3.4830000000000001</v>
      </c>
      <c r="U716" s="29">
        <f>IF(T716&lt;Benchmarks!C$6,0,IF(T716&lt;Benchmarks!D$6,1,IF(T716&lt;Benchmarks!E$6,2,IF(T716&lt;Benchmarks!F$6,3,IF(T716&lt;Benchmarks!G$6,4,IF(T716&lt;Benchmarks!H$6,5,6))))))</f>
        <v>2</v>
      </c>
      <c r="V716" s="33">
        <v>0.66666666669999997</v>
      </c>
      <c r="W716" s="31">
        <f t="shared" si="81"/>
        <v>1.3333333333999999</v>
      </c>
      <c r="X716" s="31">
        <f t="shared" si="82"/>
        <v>10.420924574299999</v>
      </c>
      <c r="Y716" s="29">
        <v>30</v>
      </c>
      <c r="Z716" s="33">
        <f t="shared" si="83"/>
        <v>0.34736415247666663</v>
      </c>
    </row>
    <row r="717" spans="1:26" x14ac:dyDescent="0.45">
      <c r="A717" s="28" t="s">
        <v>2823</v>
      </c>
      <c r="B717" s="27" t="s">
        <v>2824</v>
      </c>
      <c r="C717" s="27" t="s">
        <v>2825</v>
      </c>
      <c r="D717" s="31">
        <v>2.198</v>
      </c>
      <c r="E717" s="32">
        <f>IF(D717&lt;Benchmarks!C$9,0,IF(D717&lt;Benchmarks!D$9,1,IF(D717&lt;Benchmarks!E$9,2,IF(D717&lt;Benchmarks!F$9,3,IF(D717&lt;Benchmarks!G$9,4,IF(D717&lt;Benchmarks!H$9,5,6))))))</f>
        <v>1</v>
      </c>
      <c r="F717" s="33">
        <v>0.33211678830000002</v>
      </c>
      <c r="G717" s="31">
        <f t="shared" si="77"/>
        <v>0.33211678830000002</v>
      </c>
      <c r="H717" s="31">
        <v>1.0209999999999999</v>
      </c>
      <c r="I717" s="32">
        <f>IF(H717&lt;Benchmarks!C$8,0,IF(H717&lt;Benchmarks!D$8,1,IF(H717&lt;Benchmarks!E$8,2,IF(H717&lt;Benchmarks!F$8,3,IF(H717&lt;Benchmarks!G$8,4,IF(H717&lt;Benchmarks!H$8,5,6))))))</f>
        <v>1</v>
      </c>
      <c r="J717" s="33">
        <v>1</v>
      </c>
      <c r="K717" s="31">
        <f t="shared" si="78"/>
        <v>1</v>
      </c>
      <c r="L717" s="31">
        <v>0.316</v>
      </c>
      <c r="M717" s="32">
        <f>IF(L717&lt;Benchmarks!C$7,0,IF(L717&lt;Benchmarks!D$7,1,IF(L717&lt;Benchmarks!E$7,2,IF(L717&lt;Benchmarks!F$7,3,IF(L717&lt;Benchmarks!G$7,4,IF(L717&lt;Benchmarks!H$7,5,6))))))</f>
        <v>1</v>
      </c>
      <c r="N717" s="33">
        <v>1</v>
      </c>
      <c r="O717" s="31">
        <f t="shared" si="79"/>
        <v>1</v>
      </c>
      <c r="P717" s="31">
        <v>3.536</v>
      </c>
      <c r="Q717" s="29">
        <f>IF(P717&lt;Benchmarks!C$5,0,IF(P717&lt;Benchmarks!D$5,1,IF(P717&lt;Benchmarks!E$5,2,IF(P717&lt;Benchmarks!F$5,3,IF(P717&lt;Benchmarks!G$5,4,IF(P717&lt;Benchmarks!H$5,5,6))))))</f>
        <v>0</v>
      </c>
      <c r="R717" s="33">
        <v>0.68978102190000001</v>
      </c>
      <c r="S717" s="31">
        <f t="shared" si="80"/>
        <v>0</v>
      </c>
      <c r="T717" s="31">
        <v>3.194</v>
      </c>
      <c r="U717" s="29">
        <f>IF(T717&lt;Benchmarks!C$6,0,IF(T717&lt;Benchmarks!D$6,1,IF(T717&lt;Benchmarks!E$6,2,IF(T717&lt;Benchmarks!F$6,3,IF(T717&lt;Benchmarks!G$6,4,IF(T717&lt;Benchmarks!H$6,5,6))))))</f>
        <v>0</v>
      </c>
      <c r="V717" s="33">
        <v>0.24358974359999999</v>
      </c>
      <c r="W717" s="31">
        <f t="shared" si="81"/>
        <v>0</v>
      </c>
      <c r="X717" s="31">
        <f t="shared" si="82"/>
        <v>2.3321167883</v>
      </c>
      <c r="Y717" s="29">
        <v>30</v>
      </c>
      <c r="Z717" s="33">
        <f t="shared" si="83"/>
        <v>7.7737226276666668E-2</v>
      </c>
    </row>
    <row r="718" spans="1:26" x14ac:dyDescent="0.45">
      <c r="A718" s="28" t="s">
        <v>2791</v>
      </c>
      <c r="B718" s="27" t="s">
        <v>2792</v>
      </c>
      <c r="C718" s="27" t="s">
        <v>2793</v>
      </c>
      <c r="D718" s="31">
        <v>2.3559999999999999</v>
      </c>
      <c r="E718" s="32">
        <f>IF(D718&lt;Benchmarks!C$9,0,IF(D718&lt;Benchmarks!D$9,1,IF(D718&lt;Benchmarks!E$9,2,IF(D718&lt;Benchmarks!F$9,3,IF(D718&lt;Benchmarks!G$9,4,IF(D718&lt;Benchmarks!H$9,5,6))))))</f>
        <v>2</v>
      </c>
      <c r="F718" s="33">
        <v>0.6131386861</v>
      </c>
      <c r="G718" s="31">
        <f t="shared" si="77"/>
        <v>1.2262773722</v>
      </c>
      <c r="H718" s="31">
        <v>1.1000000000000001</v>
      </c>
      <c r="I718" s="32">
        <f>IF(H718&lt;Benchmarks!C$8,0,IF(H718&lt;Benchmarks!D$8,1,IF(H718&lt;Benchmarks!E$8,2,IF(H718&lt;Benchmarks!F$8,3,IF(H718&lt;Benchmarks!G$8,4,IF(H718&lt;Benchmarks!H$8,5,6))))))</f>
        <v>2</v>
      </c>
      <c r="J718" s="33">
        <v>1</v>
      </c>
      <c r="K718" s="31">
        <f t="shared" si="78"/>
        <v>2</v>
      </c>
      <c r="L718" s="31">
        <v>0.42499999999999999</v>
      </c>
      <c r="M718" s="32">
        <f>IF(L718&lt;Benchmarks!C$7,0,IF(L718&lt;Benchmarks!D$7,1,IF(L718&lt;Benchmarks!E$7,2,IF(L718&lt;Benchmarks!F$7,3,IF(L718&lt;Benchmarks!G$7,4,IF(L718&lt;Benchmarks!H$7,5,6))))))</f>
        <v>3</v>
      </c>
      <c r="N718" s="33">
        <v>1</v>
      </c>
      <c r="O718" s="31">
        <f t="shared" si="79"/>
        <v>3</v>
      </c>
      <c r="P718" s="31">
        <v>3.8820000000000001</v>
      </c>
      <c r="Q718" s="29">
        <f>IF(P718&lt;Benchmarks!C$5,0,IF(P718&lt;Benchmarks!D$5,1,IF(P718&lt;Benchmarks!E$5,2,IF(P718&lt;Benchmarks!F$5,3,IF(P718&lt;Benchmarks!G$5,4,IF(P718&lt;Benchmarks!H$5,5,6))))))</f>
        <v>2</v>
      </c>
      <c r="R718" s="33">
        <v>0.93065693429999996</v>
      </c>
      <c r="S718" s="31">
        <f t="shared" si="80"/>
        <v>1.8613138685999999</v>
      </c>
      <c r="T718" s="31">
        <v>3.5880000000000001</v>
      </c>
      <c r="U718" s="29">
        <f>IF(T718&lt;Benchmarks!C$6,0,IF(T718&lt;Benchmarks!D$6,1,IF(T718&lt;Benchmarks!E$6,2,IF(T718&lt;Benchmarks!F$6,3,IF(T718&lt;Benchmarks!G$6,4,IF(T718&lt;Benchmarks!H$6,5,6))))))</f>
        <v>2</v>
      </c>
      <c r="V718" s="33">
        <v>0.8076923077</v>
      </c>
      <c r="W718" s="31">
        <f t="shared" si="81"/>
        <v>1.6153846154</v>
      </c>
      <c r="X718" s="31">
        <f t="shared" si="82"/>
        <v>9.7029758562000001</v>
      </c>
      <c r="Y718" s="29">
        <v>30</v>
      </c>
      <c r="Z718" s="33">
        <f t="shared" si="83"/>
        <v>0.32343252853999999</v>
      </c>
    </row>
    <row r="719" spans="1:26" x14ac:dyDescent="0.45">
      <c r="A719" s="28" t="s">
        <v>1093</v>
      </c>
      <c r="B719" s="27" t="s">
        <v>1094</v>
      </c>
      <c r="C719" s="27" t="s">
        <v>1095</v>
      </c>
      <c r="D719" s="31">
        <v>2.351</v>
      </c>
      <c r="E719" s="32">
        <f>IF(D719&lt;Benchmarks!C$9,0,IF(D719&lt;Benchmarks!D$9,1,IF(D719&lt;Benchmarks!E$9,2,IF(D719&lt;Benchmarks!F$9,3,IF(D719&lt;Benchmarks!G$9,4,IF(D719&lt;Benchmarks!H$9,5,6))))))</f>
        <v>2</v>
      </c>
      <c r="F719" s="33">
        <v>0.82846715329999998</v>
      </c>
      <c r="G719" s="31">
        <f t="shared" si="77"/>
        <v>1.6569343066</v>
      </c>
      <c r="H719" s="31">
        <v>1.004</v>
      </c>
      <c r="I719" s="32">
        <f>IF(H719&lt;Benchmarks!C$8,0,IF(H719&lt;Benchmarks!D$8,1,IF(H719&lt;Benchmarks!E$8,2,IF(H719&lt;Benchmarks!F$8,3,IF(H719&lt;Benchmarks!G$8,4,IF(H719&lt;Benchmarks!H$8,5,6))))))</f>
        <v>1</v>
      </c>
      <c r="J719" s="33">
        <v>1</v>
      </c>
      <c r="K719" s="31">
        <f t="shared" si="78"/>
        <v>1</v>
      </c>
      <c r="L719" s="31">
        <v>0.36499999999999999</v>
      </c>
      <c r="M719" s="32">
        <f>IF(L719&lt;Benchmarks!C$7,0,IF(L719&lt;Benchmarks!D$7,1,IF(L719&lt;Benchmarks!E$7,2,IF(L719&lt;Benchmarks!F$7,3,IF(L719&lt;Benchmarks!G$7,4,IF(L719&lt;Benchmarks!H$7,5,6))))))</f>
        <v>2</v>
      </c>
      <c r="N719" s="33">
        <v>1</v>
      </c>
      <c r="O719" s="31">
        <f t="shared" si="79"/>
        <v>2</v>
      </c>
      <c r="P719" s="31">
        <v>3.72</v>
      </c>
      <c r="Q719" s="29">
        <f>IF(P719&lt;Benchmarks!C$5,0,IF(P719&lt;Benchmarks!D$5,1,IF(P719&lt;Benchmarks!E$5,2,IF(P719&lt;Benchmarks!F$5,3,IF(P719&lt;Benchmarks!G$5,4,IF(P719&lt;Benchmarks!H$5,5,6))))))</f>
        <v>1</v>
      </c>
      <c r="R719" s="33">
        <v>0.82481751820000004</v>
      </c>
      <c r="S719" s="31">
        <f t="shared" si="80"/>
        <v>0.82481751820000004</v>
      </c>
      <c r="T719" s="31">
        <v>3.4329999999999998</v>
      </c>
      <c r="U719" s="29">
        <f>IF(T719&lt;Benchmarks!C$6,0,IF(T719&lt;Benchmarks!D$6,1,IF(T719&lt;Benchmarks!E$6,2,IF(T719&lt;Benchmarks!F$6,3,IF(T719&lt;Benchmarks!G$6,4,IF(T719&lt;Benchmarks!H$6,5,6))))))</f>
        <v>1</v>
      </c>
      <c r="V719" s="33">
        <v>0.8461538462</v>
      </c>
      <c r="W719" s="31">
        <f t="shared" si="81"/>
        <v>0.8461538462</v>
      </c>
      <c r="X719" s="31">
        <f t="shared" si="82"/>
        <v>6.3279056709999999</v>
      </c>
      <c r="Y719" s="29">
        <v>30</v>
      </c>
      <c r="Z719" s="33">
        <f t="shared" si="83"/>
        <v>0.21093018903333333</v>
      </c>
    </row>
    <row r="720" spans="1:26" x14ac:dyDescent="0.45">
      <c r="A720" s="28" t="s">
        <v>1373</v>
      </c>
      <c r="B720" s="27" t="s">
        <v>1374</v>
      </c>
      <c r="C720" s="27" t="s">
        <v>1375</v>
      </c>
      <c r="D720" s="31">
        <v>2.5670000000000002</v>
      </c>
      <c r="E720" s="32">
        <f>IF(D720&lt;Benchmarks!C$9,0,IF(D720&lt;Benchmarks!D$9,1,IF(D720&lt;Benchmarks!E$9,2,IF(D720&lt;Benchmarks!F$9,3,IF(D720&lt;Benchmarks!G$9,4,IF(D720&lt;Benchmarks!H$9,5,6))))))</f>
        <v>4</v>
      </c>
      <c r="F720" s="33">
        <v>0.96350364960000001</v>
      </c>
      <c r="G720" s="31">
        <f t="shared" si="77"/>
        <v>3.8540145984</v>
      </c>
      <c r="H720" s="31">
        <v>1.0029999999999999</v>
      </c>
      <c r="I720" s="32">
        <f>IF(H720&lt;Benchmarks!C$8,0,IF(H720&lt;Benchmarks!D$8,1,IF(H720&lt;Benchmarks!E$8,2,IF(H720&lt;Benchmarks!F$8,3,IF(H720&lt;Benchmarks!G$8,4,IF(H720&lt;Benchmarks!H$8,5,6))))))</f>
        <v>1</v>
      </c>
      <c r="J720" s="33">
        <v>1</v>
      </c>
      <c r="K720" s="31">
        <f t="shared" si="78"/>
        <v>1</v>
      </c>
      <c r="L720" s="31">
        <v>0.23799999999999999</v>
      </c>
      <c r="M720" s="32">
        <f>IF(L720&lt;Benchmarks!C$7,0,IF(L720&lt;Benchmarks!D$7,1,IF(L720&lt;Benchmarks!E$7,2,IF(L720&lt;Benchmarks!F$7,3,IF(L720&lt;Benchmarks!G$7,4,IF(L720&lt;Benchmarks!H$7,5,6))))))</f>
        <v>0</v>
      </c>
      <c r="N720" s="33">
        <v>1</v>
      </c>
      <c r="O720" s="31">
        <f t="shared" si="79"/>
        <v>0</v>
      </c>
      <c r="P720" s="31">
        <v>3.8090000000000002</v>
      </c>
      <c r="Q720" s="29">
        <f>IF(P720&lt;Benchmarks!C$5,0,IF(P720&lt;Benchmarks!D$5,1,IF(P720&lt;Benchmarks!E$5,2,IF(P720&lt;Benchmarks!F$5,3,IF(P720&lt;Benchmarks!G$5,4,IF(P720&lt;Benchmarks!H$5,5,6))))))</f>
        <v>2</v>
      </c>
      <c r="R720" s="33">
        <v>0.92700729930000003</v>
      </c>
      <c r="S720" s="31">
        <f t="shared" si="80"/>
        <v>1.8540145986000001</v>
      </c>
      <c r="T720" s="31">
        <v>3.4420000000000002</v>
      </c>
      <c r="U720" s="29">
        <f>IF(T720&lt;Benchmarks!C$6,0,IF(T720&lt;Benchmarks!D$6,1,IF(T720&lt;Benchmarks!E$6,2,IF(T720&lt;Benchmarks!F$6,3,IF(T720&lt;Benchmarks!G$6,4,IF(T720&lt;Benchmarks!H$6,5,6))))))</f>
        <v>1</v>
      </c>
      <c r="V720" s="33">
        <v>0.78205128209999997</v>
      </c>
      <c r="W720" s="31">
        <f t="shared" si="81"/>
        <v>0.78205128209999997</v>
      </c>
      <c r="X720" s="31">
        <f t="shared" si="82"/>
        <v>7.4900804790999995</v>
      </c>
      <c r="Y720" s="29">
        <v>30</v>
      </c>
      <c r="Z720" s="33">
        <f t="shared" si="83"/>
        <v>0.24966934930333332</v>
      </c>
    </row>
    <row r="721" spans="1:26" x14ac:dyDescent="0.45">
      <c r="A721" s="28" t="s">
        <v>1153</v>
      </c>
      <c r="B721" s="27" t="s">
        <v>1154</v>
      </c>
      <c r="C721" s="27" t="s">
        <v>1155</v>
      </c>
      <c r="D721" s="31">
        <v>2.3439999999999999</v>
      </c>
      <c r="E721" s="32">
        <f>IF(D721&lt;Benchmarks!C$9,0,IF(D721&lt;Benchmarks!D$9,1,IF(D721&lt;Benchmarks!E$9,2,IF(D721&lt;Benchmarks!F$9,3,IF(D721&lt;Benchmarks!G$9,4,IF(D721&lt;Benchmarks!H$9,5,6))))))</f>
        <v>2</v>
      </c>
      <c r="F721" s="33">
        <v>0.7262773723</v>
      </c>
      <c r="G721" s="31">
        <f t="shared" si="77"/>
        <v>1.4525547446</v>
      </c>
      <c r="H721" s="31">
        <v>1.149</v>
      </c>
      <c r="I721" s="32">
        <f>IF(H721&lt;Benchmarks!C$8,0,IF(H721&lt;Benchmarks!D$8,1,IF(H721&lt;Benchmarks!E$8,2,IF(H721&lt;Benchmarks!F$8,3,IF(H721&lt;Benchmarks!G$8,4,IF(H721&lt;Benchmarks!H$8,5,6))))))</f>
        <v>3</v>
      </c>
      <c r="J721" s="33">
        <v>1</v>
      </c>
      <c r="K721" s="31">
        <f t="shared" si="78"/>
        <v>3</v>
      </c>
      <c r="L721" s="31">
        <v>0.32200000000000001</v>
      </c>
      <c r="M721" s="32">
        <f>IF(L721&lt;Benchmarks!C$7,0,IF(L721&lt;Benchmarks!D$7,1,IF(L721&lt;Benchmarks!E$7,2,IF(L721&lt;Benchmarks!F$7,3,IF(L721&lt;Benchmarks!G$7,4,IF(L721&lt;Benchmarks!H$7,5,6))))))</f>
        <v>1</v>
      </c>
      <c r="N721" s="33">
        <v>1</v>
      </c>
      <c r="O721" s="31">
        <f t="shared" si="79"/>
        <v>1</v>
      </c>
      <c r="P721" s="31">
        <v>3.8159999999999998</v>
      </c>
      <c r="Q721" s="29">
        <f>IF(P721&lt;Benchmarks!C$5,0,IF(P721&lt;Benchmarks!D$5,1,IF(P721&lt;Benchmarks!E$5,2,IF(P721&lt;Benchmarks!F$5,3,IF(P721&lt;Benchmarks!G$5,4,IF(P721&lt;Benchmarks!H$5,5,6))))))</f>
        <v>2</v>
      </c>
      <c r="R721" s="33">
        <v>0.79197080289999999</v>
      </c>
      <c r="S721" s="31">
        <f t="shared" si="80"/>
        <v>1.5839416058</v>
      </c>
      <c r="T721" s="31">
        <v>3.4710000000000001</v>
      </c>
      <c r="U721" s="29">
        <f>IF(T721&lt;Benchmarks!C$6,0,IF(T721&lt;Benchmarks!D$6,1,IF(T721&lt;Benchmarks!E$6,2,IF(T721&lt;Benchmarks!F$6,3,IF(T721&lt;Benchmarks!G$6,4,IF(T721&lt;Benchmarks!H$6,5,6))))))</f>
        <v>2</v>
      </c>
      <c r="V721" s="33">
        <v>0.6538461538</v>
      </c>
      <c r="W721" s="31">
        <f t="shared" si="81"/>
        <v>1.3076923076</v>
      </c>
      <c r="X721" s="31">
        <f t="shared" si="82"/>
        <v>8.3441886580000002</v>
      </c>
      <c r="Y721" s="29">
        <v>30</v>
      </c>
      <c r="Z721" s="33">
        <f t="shared" si="83"/>
        <v>0.27813962193333336</v>
      </c>
    </row>
    <row r="722" spans="1:26" x14ac:dyDescent="0.45">
      <c r="A722" s="28" t="s">
        <v>3144</v>
      </c>
      <c r="B722" s="27" t="s">
        <v>3145</v>
      </c>
      <c r="C722" s="27" t="s">
        <v>3146</v>
      </c>
      <c r="D722" s="31">
        <v>3.044</v>
      </c>
      <c r="E722" s="32">
        <f>IF(D722&lt;Benchmarks!C$9,0,IF(D722&lt;Benchmarks!D$9,1,IF(D722&lt;Benchmarks!E$9,2,IF(D722&lt;Benchmarks!F$9,3,IF(D722&lt;Benchmarks!G$9,4,IF(D722&lt;Benchmarks!H$9,5,6))))))</f>
        <v>5</v>
      </c>
      <c r="F722" s="33">
        <v>0.91240875909999997</v>
      </c>
      <c r="G722" s="31">
        <f t="shared" si="77"/>
        <v>4.5620437955000002</v>
      </c>
      <c r="H722" s="31">
        <v>1.2</v>
      </c>
      <c r="I722" s="32">
        <f>IF(H722&lt;Benchmarks!C$8,0,IF(H722&lt;Benchmarks!D$8,1,IF(H722&lt;Benchmarks!E$8,2,IF(H722&lt;Benchmarks!F$8,3,IF(H722&lt;Benchmarks!G$8,4,IF(H722&lt;Benchmarks!H$8,5,6))))))</f>
        <v>4</v>
      </c>
      <c r="J722" s="33">
        <v>1</v>
      </c>
      <c r="K722" s="31">
        <f t="shared" si="78"/>
        <v>4</v>
      </c>
      <c r="L722" s="31">
        <v>0.45500000000000002</v>
      </c>
      <c r="M722" s="32">
        <f>IF(L722&lt;Benchmarks!C$7,0,IF(L722&lt;Benchmarks!D$7,1,IF(L722&lt;Benchmarks!E$7,2,IF(L722&lt;Benchmarks!F$7,3,IF(L722&lt;Benchmarks!G$7,4,IF(L722&lt;Benchmarks!H$7,5,6))))))</f>
        <v>3</v>
      </c>
      <c r="N722" s="33">
        <v>1</v>
      </c>
      <c r="O722" s="31">
        <f t="shared" si="79"/>
        <v>3</v>
      </c>
      <c r="P722" s="31">
        <v>4.6989999999999998</v>
      </c>
      <c r="Q722" s="29">
        <f>IF(P722&lt;Benchmarks!C$5,0,IF(P722&lt;Benchmarks!D$5,1,IF(P722&lt;Benchmarks!E$5,2,IF(P722&lt;Benchmarks!F$5,3,IF(P722&lt;Benchmarks!G$5,4,IF(P722&lt;Benchmarks!H$5,5,6))))))</f>
        <v>5</v>
      </c>
      <c r="R722" s="33">
        <v>0.85036496350000002</v>
      </c>
      <c r="S722" s="31">
        <f t="shared" si="80"/>
        <v>4.2518248175000002</v>
      </c>
      <c r="T722" s="31">
        <v>4.1769999999999996</v>
      </c>
      <c r="U722" s="29">
        <f>IF(T722&lt;Benchmarks!C$6,0,IF(T722&lt;Benchmarks!D$6,1,IF(T722&lt;Benchmarks!E$6,2,IF(T722&lt;Benchmarks!F$6,3,IF(T722&lt;Benchmarks!G$6,4,IF(T722&lt;Benchmarks!H$6,5,6))))))</f>
        <v>5</v>
      </c>
      <c r="V722" s="33">
        <v>0.60256410260000004</v>
      </c>
      <c r="W722" s="31">
        <f t="shared" si="81"/>
        <v>3.0128205130000003</v>
      </c>
      <c r="X722" s="31">
        <f t="shared" si="82"/>
        <v>18.826689126000002</v>
      </c>
      <c r="Y722" s="29">
        <v>30</v>
      </c>
      <c r="Z722" s="33">
        <f t="shared" si="83"/>
        <v>0.62755630420000008</v>
      </c>
    </row>
    <row r="723" spans="1:26" x14ac:dyDescent="0.45">
      <c r="A723" s="28" t="s">
        <v>3204</v>
      </c>
      <c r="B723" s="27" t="s">
        <v>3205</v>
      </c>
      <c r="C723" s="27" t="s">
        <v>3206</v>
      </c>
      <c r="D723" s="31">
        <v>2.4009999999999998</v>
      </c>
      <c r="E723" s="32">
        <f>IF(D723&lt;Benchmarks!C$9,0,IF(D723&lt;Benchmarks!D$9,1,IF(D723&lt;Benchmarks!E$9,2,IF(D723&lt;Benchmarks!F$9,3,IF(D723&lt;Benchmarks!G$9,4,IF(D723&lt;Benchmarks!H$9,5,6))))))</f>
        <v>2</v>
      </c>
      <c r="F723" s="33">
        <v>0.42700729929999998</v>
      </c>
      <c r="G723" s="31">
        <f t="shared" si="77"/>
        <v>0.85401459859999995</v>
      </c>
      <c r="H723" s="31">
        <v>1.0169999999999999</v>
      </c>
      <c r="I723" s="32">
        <f>IF(H723&lt;Benchmarks!C$8,0,IF(H723&lt;Benchmarks!D$8,1,IF(H723&lt;Benchmarks!E$8,2,IF(H723&lt;Benchmarks!F$8,3,IF(H723&lt;Benchmarks!G$8,4,IF(H723&lt;Benchmarks!H$8,5,6))))))</f>
        <v>1</v>
      </c>
      <c r="J723" s="33">
        <v>1</v>
      </c>
      <c r="K723" s="31">
        <f t="shared" si="78"/>
        <v>1</v>
      </c>
      <c r="L723" s="31">
        <v>0.23</v>
      </c>
      <c r="M723" s="32">
        <f>IF(L723&lt;Benchmarks!C$7,0,IF(L723&lt;Benchmarks!D$7,1,IF(L723&lt;Benchmarks!E$7,2,IF(L723&lt;Benchmarks!F$7,3,IF(L723&lt;Benchmarks!G$7,4,IF(L723&lt;Benchmarks!H$7,5,6))))))</f>
        <v>0</v>
      </c>
      <c r="N723" s="33">
        <v>1</v>
      </c>
      <c r="O723" s="31">
        <f t="shared" si="79"/>
        <v>0</v>
      </c>
      <c r="P723" s="31">
        <v>3.6480000000000001</v>
      </c>
      <c r="Q723" s="29">
        <f>IF(P723&lt;Benchmarks!C$5,0,IF(P723&lt;Benchmarks!D$5,1,IF(P723&lt;Benchmarks!E$5,2,IF(P723&lt;Benchmarks!F$5,3,IF(P723&lt;Benchmarks!G$5,4,IF(P723&lt;Benchmarks!H$5,5,6))))))</f>
        <v>1</v>
      </c>
      <c r="R723" s="33">
        <v>0.49635036500000002</v>
      </c>
      <c r="S723" s="31">
        <f t="shared" si="80"/>
        <v>0.49635036500000002</v>
      </c>
      <c r="T723" s="31">
        <v>3.2050000000000001</v>
      </c>
      <c r="U723" s="29">
        <f>IF(T723&lt;Benchmarks!C$6,0,IF(T723&lt;Benchmarks!D$6,1,IF(T723&lt;Benchmarks!E$6,2,IF(T723&lt;Benchmarks!F$6,3,IF(T723&lt;Benchmarks!G$6,4,IF(T723&lt;Benchmarks!H$6,5,6))))))</f>
        <v>0</v>
      </c>
      <c r="V723" s="33">
        <v>0.32051282050000002</v>
      </c>
      <c r="W723" s="31">
        <f t="shared" si="81"/>
        <v>0</v>
      </c>
      <c r="X723" s="31">
        <f t="shared" si="82"/>
        <v>2.3503649636000001</v>
      </c>
      <c r="Y723" s="29">
        <v>30</v>
      </c>
      <c r="Z723" s="33">
        <f t="shared" si="83"/>
        <v>7.8345498786666676E-2</v>
      </c>
    </row>
    <row r="724" spans="1:26" x14ac:dyDescent="0.45">
      <c r="A724" s="28" t="s">
        <v>2892</v>
      </c>
      <c r="B724" s="27" t="s">
        <v>2893</v>
      </c>
      <c r="C724" s="27" t="s">
        <v>2894</v>
      </c>
      <c r="D724" s="31">
        <v>2.3109999999999999</v>
      </c>
      <c r="E724" s="32">
        <f>IF(D724&lt;Benchmarks!C$9,0,IF(D724&lt;Benchmarks!D$9,1,IF(D724&lt;Benchmarks!E$9,2,IF(D724&lt;Benchmarks!F$9,3,IF(D724&lt;Benchmarks!G$9,4,IF(D724&lt;Benchmarks!H$9,5,6))))))</f>
        <v>1</v>
      </c>
      <c r="F724" s="33">
        <v>0.70072992700000003</v>
      </c>
      <c r="G724" s="31">
        <f t="shared" si="77"/>
        <v>0.70072992700000003</v>
      </c>
      <c r="H724" s="31">
        <v>1.3260000000000001</v>
      </c>
      <c r="I724" s="32">
        <f>IF(H724&lt;Benchmarks!C$8,0,IF(H724&lt;Benchmarks!D$8,1,IF(H724&lt;Benchmarks!E$8,2,IF(H724&lt;Benchmarks!F$8,3,IF(H724&lt;Benchmarks!G$8,4,IF(H724&lt;Benchmarks!H$8,5,6))))))</f>
        <v>5</v>
      </c>
      <c r="J724" s="33">
        <v>1</v>
      </c>
      <c r="K724" s="31">
        <f t="shared" si="78"/>
        <v>5</v>
      </c>
      <c r="L724" s="31">
        <v>0.29599999999999999</v>
      </c>
      <c r="M724" s="32">
        <f>IF(L724&lt;Benchmarks!C$7,0,IF(L724&lt;Benchmarks!D$7,1,IF(L724&lt;Benchmarks!E$7,2,IF(L724&lt;Benchmarks!F$7,3,IF(L724&lt;Benchmarks!G$7,4,IF(L724&lt;Benchmarks!H$7,5,6))))))</f>
        <v>0</v>
      </c>
      <c r="N724" s="33">
        <v>1</v>
      </c>
      <c r="O724" s="31">
        <f t="shared" si="79"/>
        <v>0</v>
      </c>
      <c r="P724" s="31">
        <v>3.9340000000000002</v>
      </c>
      <c r="Q724" s="29">
        <f>IF(P724&lt;Benchmarks!C$5,0,IF(P724&lt;Benchmarks!D$5,1,IF(P724&lt;Benchmarks!E$5,2,IF(P724&lt;Benchmarks!F$5,3,IF(P724&lt;Benchmarks!G$5,4,IF(P724&lt;Benchmarks!H$5,5,6))))))</f>
        <v>2</v>
      </c>
      <c r="R724" s="33">
        <v>0.83211678830000002</v>
      </c>
      <c r="S724" s="31">
        <f t="shared" si="80"/>
        <v>1.6642335766</v>
      </c>
      <c r="T724" s="31">
        <v>3.6429999999999998</v>
      </c>
      <c r="U724" s="29">
        <f>IF(T724&lt;Benchmarks!C$6,0,IF(T724&lt;Benchmarks!D$6,1,IF(T724&lt;Benchmarks!E$6,2,IF(T724&lt;Benchmarks!F$6,3,IF(T724&lt;Benchmarks!G$6,4,IF(T724&lt;Benchmarks!H$6,5,6))))))</f>
        <v>3</v>
      </c>
      <c r="V724" s="33">
        <v>0.94871794870000004</v>
      </c>
      <c r="W724" s="31">
        <f t="shared" si="81"/>
        <v>2.8461538461</v>
      </c>
      <c r="X724" s="31">
        <f t="shared" si="82"/>
        <v>10.211117349699999</v>
      </c>
      <c r="Y724" s="29">
        <v>30</v>
      </c>
      <c r="Z724" s="33">
        <f t="shared" si="83"/>
        <v>0.34037057832333328</v>
      </c>
    </row>
    <row r="725" spans="1:26" x14ac:dyDescent="0.45">
      <c r="A725" s="28" t="s">
        <v>3189</v>
      </c>
      <c r="B725" s="27" t="s">
        <v>3190</v>
      </c>
      <c r="C725" s="27" t="s">
        <v>3191</v>
      </c>
      <c r="D725" s="31">
        <v>2.2879999999999998</v>
      </c>
      <c r="E725" s="32">
        <f>IF(D725&lt;Benchmarks!C$9,0,IF(D725&lt;Benchmarks!D$9,1,IF(D725&lt;Benchmarks!E$9,2,IF(D725&lt;Benchmarks!F$9,3,IF(D725&lt;Benchmarks!G$9,4,IF(D725&lt;Benchmarks!H$9,5,6))))))</f>
        <v>1</v>
      </c>
      <c r="F725" s="33">
        <v>0.94890510949999995</v>
      </c>
      <c r="G725" s="31">
        <f t="shared" si="77"/>
        <v>0.94890510949999995</v>
      </c>
      <c r="H725" s="31">
        <v>1.0489999999999999</v>
      </c>
      <c r="I725" s="32">
        <f>IF(H725&lt;Benchmarks!C$8,0,IF(H725&lt;Benchmarks!D$8,1,IF(H725&lt;Benchmarks!E$8,2,IF(H725&lt;Benchmarks!F$8,3,IF(H725&lt;Benchmarks!G$8,4,IF(H725&lt;Benchmarks!H$8,5,6))))))</f>
        <v>2</v>
      </c>
      <c r="J725" s="33">
        <v>1</v>
      </c>
      <c r="K725" s="31">
        <f t="shared" si="78"/>
        <v>2</v>
      </c>
      <c r="L725" s="31">
        <v>0.20499999999999999</v>
      </c>
      <c r="M725" s="32">
        <f>IF(L725&lt;Benchmarks!C$7,0,IF(L725&lt;Benchmarks!D$7,1,IF(L725&lt;Benchmarks!E$7,2,IF(L725&lt;Benchmarks!F$7,3,IF(L725&lt;Benchmarks!G$7,4,IF(L725&lt;Benchmarks!H$7,5,6))))))</f>
        <v>0</v>
      </c>
      <c r="N725" s="33">
        <v>1</v>
      </c>
      <c r="O725" s="31">
        <f t="shared" si="79"/>
        <v>0</v>
      </c>
      <c r="P725" s="31">
        <v>3.5430000000000001</v>
      </c>
      <c r="Q725" s="29">
        <f>IF(P725&lt;Benchmarks!C$5,0,IF(P725&lt;Benchmarks!D$5,1,IF(P725&lt;Benchmarks!E$5,2,IF(P725&lt;Benchmarks!F$5,3,IF(P725&lt;Benchmarks!G$5,4,IF(P725&lt;Benchmarks!H$5,5,6))))))</f>
        <v>0</v>
      </c>
      <c r="R725" s="33">
        <v>0.99270072990000002</v>
      </c>
      <c r="S725" s="31">
        <f t="shared" si="80"/>
        <v>0</v>
      </c>
      <c r="T725" s="31">
        <v>3.3319999999999999</v>
      </c>
      <c r="U725" s="29">
        <f>IF(T725&lt;Benchmarks!C$6,0,IF(T725&lt;Benchmarks!D$6,1,IF(T725&lt;Benchmarks!E$6,2,IF(T725&lt;Benchmarks!F$6,3,IF(T725&lt;Benchmarks!G$6,4,IF(T725&lt;Benchmarks!H$6,5,6))))))</f>
        <v>1</v>
      </c>
      <c r="V725" s="33">
        <v>0.98717948720000004</v>
      </c>
      <c r="W725" s="31">
        <f t="shared" si="81"/>
        <v>0.98717948720000004</v>
      </c>
      <c r="X725" s="31">
        <f t="shared" si="82"/>
        <v>3.9360845967000002</v>
      </c>
      <c r="Y725" s="29">
        <v>30</v>
      </c>
      <c r="Z725" s="33">
        <f t="shared" si="83"/>
        <v>0.13120281989000002</v>
      </c>
    </row>
    <row r="726" spans="1:26" x14ac:dyDescent="0.45">
      <c r="A726" s="28" t="s">
        <v>1178</v>
      </c>
      <c r="B726" s="27" t="s">
        <v>1179</v>
      </c>
      <c r="C726" s="27" t="s">
        <v>1180</v>
      </c>
      <c r="D726" s="31">
        <v>2.3460000000000001</v>
      </c>
      <c r="E726" s="32">
        <f>IF(D726&lt;Benchmarks!C$9,0,IF(D726&lt;Benchmarks!D$9,1,IF(D726&lt;Benchmarks!E$9,2,IF(D726&lt;Benchmarks!F$9,3,IF(D726&lt;Benchmarks!G$9,4,IF(D726&lt;Benchmarks!H$9,5,6))))))</f>
        <v>2</v>
      </c>
      <c r="F726" s="33">
        <v>0.49270072990000002</v>
      </c>
      <c r="G726" s="31">
        <f t="shared" si="77"/>
        <v>0.98540145980000005</v>
      </c>
      <c r="H726" s="31">
        <v>1.2809999999999999</v>
      </c>
      <c r="I726" s="32">
        <f>IF(H726&lt;Benchmarks!C$8,0,IF(H726&lt;Benchmarks!D$8,1,IF(H726&lt;Benchmarks!E$8,2,IF(H726&lt;Benchmarks!F$8,3,IF(H726&lt;Benchmarks!G$8,4,IF(H726&lt;Benchmarks!H$8,5,6))))))</f>
        <v>5</v>
      </c>
      <c r="J726" s="33">
        <v>1</v>
      </c>
      <c r="K726" s="31">
        <f t="shared" si="78"/>
        <v>5</v>
      </c>
      <c r="L726" s="31">
        <v>0.27800000000000002</v>
      </c>
      <c r="M726" s="32">
        <f>IF(L726&lt;Benchmarks!C$7,0,IF(L726&lt;Benchmarks!D$7,1,IF(L726&lt;Benchmarks!E$7,2,IF(L726&lt;Benchmarks!F$7,3,IF(L726&lt;Benchmarks!G$7,4,IF(L726&lt;Benchmarks!H$7,5,6))))))</f>
        <v>0</v>
      </c>
      <c r="N726" s="33">
        <v>1</v>
      </c>
      <c r="O726" s="31">
        <f t="shared" si="79"/>
        <v>0</v>
      </c>
      <c r="P726" s="31">
        <v>3.9049999999999998</v>
      </c>
      <c r="Q726" s="29">
        <f>IF(P726&lt;Benchmarks!C$5,0,IF(P726&lt;Benchmarks!D$5,1,IF(P726&lt;Benchmarks!E$5,2,IF(P726&lt;Benchmarks!F$5,3,IF(P726&lt;Benchmarks!G$5,4,IF(P726&lt;Benchmarks!H$5,5,6))))))</f>
        <v>2</v>
      </c>
      <c r="R726" s="33">
        <v>0.75912408760000005</v>
      </c>
      <c r="S726" s="31">
        <f t="shared" si="80"/>
        <v>1.5182481752000001</v>
      </c>
      <c r="T726" s="31">
        <v>3.5270000000000001</v>
      </c>
      <c r="U726" s="29">
        <f>IF(T726&lt;Benchmarks!C$6,0,IF(T726&lt;Benchmarks!D$6,1,IF(T726&lt;Benchmarks!E$6,2,IF(T726&lt;Benchmarks!F$6,3,IF(T726&lt;Benchmarks!G$6,4,IF(T726&lt;Benchmarks!H$6,5,6))))))</f>
        <v>2</v>
      </c>
      <c r="V726" s="33">
        <v>0.67948717950000004</v>
      </c>
      <c r="W726" s="31">
        <f t="shared" si="81"/>
        <v>1.3589743590000001</v>
      </c>
      <c r="X726" s="31">
        <f t="shared" si="82"/>
        <v>8.8626239939999998</v>
      </c>
      <c r="Y726" s="29">
        <v>30</v>
      </c>
      <c r="Z726" s="33">
        <f t="shared" si="83"/>
        <v>0.29542079979999997</v>
      </c>
    </row>
    <row r="727" spans="1:26" x14ac:dyDescent="0.45">
      <c r="A727" s="28" t="s">
        <v>4147</v>
      </c>
      <c r="B727" s="27" t="s">
        <v>4148</v>
      </c>
      <c r="C727" s="27" t="s">
        <v>4149</v>
      </c>
      <c r="D727" s="31">
        <v>2.1859999999999999</v>
      </c>
      <c r="E727" s="32">
        <f>IF(D727&lt;Benchmarks!C$9,0,IF(D727&lt;Benchmarks!D$9,1,IF(D727&lt;Benchmarks!E$9,2,IF(D727&lt;Benchmarks!F$9,3,IF(D727&lt;Benchmarks!G$9,4,IF(D727&lt;Benchmarks!H$9,5,6))))))</f>
        <v>1</v>
      </c>
      <c r="F727" s="33">
        <v>0.69708029199999999</v>
      </c>
      <c r="G727" s="31">
        <f t="shared" si="77"/>
        <v>0.69708029199999999</v>
      </c>
      <c r="H727" s="31">
        <v>1.08</v>
      </c>
      <c r="I727" s="32">
        <f>IF(H727&lt;Benchmarks!C$8,0,IF(H727&lt;Benchmarks!D$8,1,IF(H727&lt;Benchmarks!E$8,2,IF(H727&lt;Benchmarks!F$8,3,IF(H727&lt;Benchmarks!G$8,4,IF(H727&lt;Benchmarks!H$8,5,6))))))</f>
        <v>2</v>
      </c>
      <c r="J727" s="33">
        <v>1</v>
      </c>
      <c r="K727" s="31">
        <f t="shared" si="78"/>
        <v>2</v>
      </c>
      <c r="L727" s="31">
        <v>0.318</v>
      </c>
      <c r="M727" s="32">
        <f>IF(L727&lt;Benchmarks!C$7,0,IF(L727&lt;Benchmarks!D$7,1,IF(L727&lt;Benchmarks!E$7,2,IF(L727&lt;Benchmarks!F$7,3,IF(L727&lt;Benchmarks!G$7,4,IF(L727&lt;Benchmarks!H$7,5,6))))))</f>
        <v>1</v>
      </c>
      <c r="N727" s="33">
        <v>1</v>
      </c>
      <c r="O727" s="31">
        <f t="shared" si="79"/>
        <v>1</v>
      </c>
      <c r="P727" s="31">
        <v>3.5840000000000001</v>
      </c>
      <c r="Q727" s="29">
        <f>IF(P727&lt;Benchmarks!C$5,0,IF(P727&lt;Benchmarks!D$5,1,IF(P727&lt;Benchmarks!E$5,2,IF(P727&lt;Benchmarks!F$5,3,IF(P727&lt;Benchmarks!G$5,4,IF(P727&lt;Benchmarks!H$5,5,6))))))</f>
        <v>0</v>
      </c>
      <c r="R727" s="33">
        <v>0.97810218979999997</v>
      </c>
      <c r="S727" s="31">
        <f t="shared" si="80"/>
        <v>0</v>
      </c>
      <c r="T727" s="31">
        <v>3.3239999999999998</v>
      </c>
      <c r="U727" s="29">
        <f>IF(T727&lt;Benchmarks!C$6,0,IF(T727&lt;Benchmarks!D$6,1,IF(T727&lt;Benchmarks!E$6,2,IF(T727&lt;Benchmarks!F$6,3,IF(T727&lt;Benchmarks!G$6,4,IF(T727&lt;Benchmarks!H$6,5,6))))))</f>
        <v>1</v>
      </c>
      <c r="V727" s="33">
        <v>0.97435897439999997</v>
      </c>
      <c r="W727" s="31">
        <f t="shared" si="81"/>
        <v>0.97435897439999997</v>
      </c>
      <c r="X727" s="31">
        <f t="shared" si="82"/>
        <v>4.6714392664000002</v>
      </c>
      <c r="Y727" s="29">
        <v>30</v>
      </c>
      <c r="Z727" s="33">
        <f t="shared" si="83"/>
        <v>0.15571464221333334</v>
      </c>
    </row>
    <row r="728" spans="1:26" x14ac:dyDescent="0.45">
      <c r="A728" s="28" t="s">
        <v>774</v>
      </c>
      <c r="B728" s="27" t="s">
        <v>775</v>
      </c>
      <c r="C728" s="27" t="s">
        <v>776</v>
      </c>
      <c r="D728" s="31">
        <v>2.1389999999999998</v>
      </c>
      <c r="E728" s="32">
        <f>IF(D728&lt;Benchmarks!C$9,0,IF(D728&lt;Benchmarks!D$9,1,IF(D728&lt;Benchmarks!E$9,2,IF(D728&lt;Benchmarks!F$9,3,IF(D728&lt;Benchmarks!G$9,4,IF(D728&lt;Benchmarks!H$9,5,6))))))</f>
        <v>0</v>
      </c>
      <c r="F728" s="33">
        <v>0.2335766423</v>
      </c>
      <c r="G728" s="31">
        <f t="shared" si="77"/>
        <v>0</v>
      </c>
      <c r="H728" s="31">
        <v>1.226</v>
      </c>
      <c r="I728" s="32">
        <f>IF(H728&lt;Benchmarks!C$8,0,IF(H728&lt;Benchmarks!D$8,1,IF(H728&lt;Benchmarks!E$8,2,IF(H728&lt;Benchmarks!F$8,3,IF(H728&lt;Benchmarks!G$8,4,IF(H728&lt;Benchmarks!H$8,5,6))))))</f>
        <v>4</v>
      </c>
      <c r="J728" s="33">
        <v>1</v>
      </c>
      <c r="K728" s="31">
        <f t="shared" si="78"/>
        <v>4</v>
      </c>
      <c r="L728" s="31">
        <v>0.23799999999999999</v>
      </c>
      <c r="M728" s="32">
        <f>IF(L728&lt;Benchmarks!C$7,0,IF(L728&lt;Benchmarks!D$7,1,IF(L728&lt;Benchmarks!E$7,2,IF(L728&lt;Benchmarks!F$7,3,IF(L728&lt;Benchmarks!G$7,4,IF(L728&lt;Benchmarks!H$7,5,6))))))</f>
        <v>0</v>
      </c>
      <c r="N728" s="33">
        <v>1</v>
      </c>
      <c r="O728" s="31">
        <f t="shared" si="79"/>
        <v>0</v>
      </c>
      <c r="P728" s="31">
        <v>3.6030000000000002</v>
      </c>
      <c r="Q728" s="29">
        <f>IF(P728&lt;Benchmarks!C$5,0,IF(P728&lt;Benchmarks!D$5,1,IF(P728&lt;Benchmarks!E$5,2,IF(P728&lt;Benchmarks!F$5,3,IF(P728&lt;Benchmarks!G$5,4,IF(P728&lt;Benchmarks!H$5,5,6))))))</f>
        <v>0</v>
      </c>
      <c r="R728" s="33">
        <v>0.76277372259999998</v>
      </c>
      <c r="S728" s="31">
        <f t="shared" si="80"/>
        <v>0</v>
      </c>
      <c r="T728" s="31">
        <v>3.28</v>
      </c>
      <c r="U728" s="29">
        <f>IF(T728&lt;Benchmarks!C$6,0,IF(T728&lt;Benchmarks!D$6,1,IF(T728&lt;Benchmarks!E$6,2,IF(T728&lt;Benchmarks!F$6,3,IF(T728&lt;Benchmarks!G$6,4,IF(T728&lt;Benchmarks!H$6,5,6))))))</f>
        <v>0</v>
      </c>
      <c r="V728" s="33">
        <v>0.41025641029999999</v>
      </c>
      <c r="W728" s="31">
        <f t="shared" si="81"/>
        <v>0</v>
      </c>
      <c r="X728" s="31">
        <f t="shared" si="82"/>
        <v>4</v>
      </c>
      <c r="Y728" s="29">
        <v>30</v>
      </c>
      <c r="Z728" s="33">
        <f t="shared" si="83"/>
        <v>0.13333333333333333</v>
      </c>
    </row>
    <row r="729" spans="1:26" x14ac:dyDescent="0.45">
      <c r="A729" s="28" t="s">
        <v>173</v>
      </c>
      <c r="B729" s="27" t="s">
        <v>174</v>
      </c>
      <c r="C729" s="27" t="s">
        <v>175</v>
      </c>
      <c r="D729" s="31">
        <v>2.706</v>
      </c>
      <c r="E729" s="32">
        <f>IF(D729&lt;Benchmarks!C$9,0,IF(D729&lt;Benchmarks!D$9,1,IF(D729&lt;Benchmarks!E$9,2,IF(D729&lt;Benchmarks!F$9,3,IF(D729&lt;Benchmarks!G$9,4,IF(D729&lt;Benchmarks!H$9,5,6))))))</f>
        <v>4</v>
      </c>
      <c r="F729" s="33">
        <v>0.97445255470000003</v>
      </c>
      <c r="G729" s="31">
        <f t="shared" si="77"/>
        <v>3.8978102188000001</v>
      </c>
      <c r="H729" s="31">
        <v>0.80900000000000005</v>
      </c>
      <c r="I729" s="32">
        <f>IF(H729&lt;Benchmarks!C$8,0,IF(H729&lt;Benchmarks!D$8,1,IF(H729&lt;Benchmarks!E$8,2,IF(H729&lt;Benchmarks!F$8,3,IF(H729&lt;Benchmarks!G$8,4,IF(H729&lt;Benchmarks!H$8,5,6))))))</f>
        <v>0</v>
      </c>
      <c r="J729" s="33">
        <v>1</v>
      </c>
      <c r="K729" s="31">
        <f t="shared" si="78"/>
        <v>0</v>
      </c>
      <c r="L729" s="31">
        <v>0.40100000000000002</v>
      </c>
      <c r="M729" s="32">
        <f>IF(L729&lt;Benchmarks!C$7,0,IF(L729&lt;Benchmarks!D$7,1,IF(L729&lt;Benchmarks!E$7,2,IF(L729&lt;Benchmarks!F$7,3,IF(L729&lt;Benchmarks!G$7,4,IF(L729&lt;Benchmarks!H$7,5,6))))))</f>
        <v>3</v>
      </c>
      <c r="N729" s="33">
        <v>1</v>
      </c>
      <c r="O729" s="31">
        <f t="shared" si="79"/>
        <v>3</v>
      </c>
      <c r="P729" s="31">
        <v>3.915</v>
      </c>
      <c r="Q729" s="29">
        <f>IF(P729&lt;Benchmarks!C$5,0,IF(P729&lt;Benchmarks!D$5,1,IF(P729&lt;Benchmarks!E$5,2,IF(P729&lt;Benchmarks!F$5,3,IF(P729&lt;Benchmarks!G$5,4,IF(P729&lt;Benchmarks!H$5,5,6))))))</f>
        <v>2</v>
      </c>
      <c r="R729" s="33">
        <v>0.87226277370000005</v>
      </c>
      <c r="S729" s="31">
        <f t="shared" si="80"/>
        <v>1.7445255474000001</v>
      </c>
      <c r="T729" s="31">
        <v>3.6970000000000001</v>
      </c>
      <c r="U729" s="29">
        <f>IF(T729&lt;Benchmarks!C$6,0,IF(T729&lt;Benchmarks!D$6,1,IF(T729&lt;Benchmarks!E$6,2,IF(T729&lt;Benchmarks!F$6,3,IF(T729&lt;Benchmarks!G$6,4,IF(T729&lt;Benchmarks!H$6,5,6))))))</f>
        <v>3</v>
      </c>
      <c r="V729" s="33">
        <v>0.87179487180000004</v>
      </c>
      <c r="W729" s="31">
        <f t="shared" si="81"/>
        <v>2.6153846154</v>
      </c>
      <c r="X729" s="31">
        <f t="shared" si="82"/>
        <v>11.2577203816</v>
      </c>
      <c r="Y729" s="29">
        <v>30</v>
      </c>
      <c r="Z729" s="33">
        <f t="shared" si="83"/>
        <v>0.37525734605333333</v>
      </c>
    </row>
    <row r="730" spans="1:26" x14ac:dyDescent="0.45">
      <c r="A730" s="28" t="s">
        <v>1393</v>
      </c>
      <c r="B730" s="27" t="s">
        <v>1394</v>
      </c>
      <c r="C730" s="27" t="s">
        <v>1395</v>
      </c>
      <c r="D730" s="31">
        <v>2.3130000000000002</v>
      </c>
      <c r="E730" s="32">
        <f>IF(D730&lt;Benchmarks!C$9,0,IF(D730&lt;Benchmarks!D$9,1,IF(D730&lt;Benchmarks!E$9,2,IF(D730&lt;Benchmarks!F$9,3,IF(D730&lt;Benchmarks!G$9,4,IF(D730&lt;Benchmarks!H$9,5,6))))))</f>
        <v>1</v>
      </c>
      <c r="F730" s="33">
        <v>0.59124087589999996</v>
      </c>
      <c r="G730" s="31">
        <f t="shared" si="77"/>
        <v>0.59124087589999996</v>
      </c>
      <c r="H730" s="31">
        <v>1.03</v>
      </c>
      <c r="I730" s="32">
        <f>IF(H730&lt;Benchmarks!C$8,0,IF(H730&lt;Benchmarks!D$8,1,IF(H730&lt;Benchmarks!E$8,2,IF(H730&lt;Benchmarks!F$8,3,IF(H730&lt;Benchmarks!G$8,4,IF(H730&lt;Benchmarks!H$8,5,6))))))</f>
        <v>1</v>
      </c>
      <c r="J730" s="33">
        <v>1</v>
      </c>
      <c r="K730" s="31">
        <f t="shared" si="78"/>
        <v>1</v>
      </c>
      <c r="L730" s="31">
        <v>0.35499999999999998</v>
      </c>
      <c r="M730" s="32">
        <f>IF(L730&lt;Benchmarks!C$7,0,IF(L730&lt;Benchmarks!D$7,1,IF(L730&lt;Benchmarks!E$7,2,IF(L730&lt;Benchmarks!F$7,3,IF(L730&lt;Benchmarks!G$7,4,IF(L730&lt;Benchmarks!H$7,5,6))))))</f>
        <v>1</v>
      </c>
      <c r="N730" s="33">
        <v>1</v>
      </c>
      <c r="O730" s="31">
        <f t="shared" si="79"/>
        <v>1</v>
      </c>
      <c r="P730" s="31">
        <v>3.698</v>
      </c>
      <c r="Q730" s="29">
        <f>IF(P730&lt;Benchmarks!C$5,0,IF(P730&lt;Benchmarks!D$5,1,IF(P730&lt;Benchmarks!E$5,2,IF(P730&lt;Benchmarks!F$5,3,IF(P730&lt;Benchmarks!G$5,4,IF(P730&lt;Benchmarks!H$5,5,6))))))</f>
        <v>1</v>
      </c>
      <c r="R730" s="33">
        <v>0.85766423359999999</v>
      </c>
      <c r="S730" s="31">
        <f t="shared" si="80"/>
        <v>0.85766423359999999</v>
      </c>
      <c r="T730" s="31">
        <v>3.3410000000000002</v>
      </c>
      <c r="U730" s="29">
        <f>IF(T730&lt;Benchmarks!C$6,0,IF(T730&lt;Benchmarks!D$6,1,IF(T730&lt;Benchmarks!E$6,2,IF(T730&lt;Benchmarks!F$6,3,IF(T730&lt;Benchmarks!G$6,4,IF(T730&lt;Benchmarks!H$6,5,6))))))</f>
        <v>1</v>
      </c>
      <c r="V730" s="33">
        <v>0.56410256410000004</v>
      </c>
      <c r="W730" s="31">
        <f t="shared" si="81"/>
        <v>0.56410256410000004</v>
      </c>
      <c r="X730" s="31">
        <f t="shared" si="82"/>
        <v>4.0130076735999998</v>
      </c>
      <c r="Y730" s="29">
        <v>30</v>
      </c>
      <c r="Z730" s="33">
        <f t="shared" si="83"/>
        <v>0.13376692245333333</v>
      </c>
    </row>
    <row r="731" spans="1:26" x14ac:dyDescent="0.45">
      <c r="A731" s="28" t="s">
        <v>4152</v>
      </c>
      <c r="B731" s="27" t="s">
        <v>4153</v>
      </c>
      <c r="C731" s="27" t="s">
        <v>4154</v>
      </c>
      <c r="D731" s="31">
        <v>1.84</v>
      </c>
      <c r="E731" s="32">
        <f>IF(D731&lt;Benchmarks!C$9,0,IF(D731&lt;Benchmarks!D$9,1,IF(D731&lt;Benchmarks!E$9,2,IF(D731&lt;Benchmarks!F$9,3,IF(D731&lt;Benchmarks!G$9,4,IF(D731&lt;Benchmarks!H$9,5,6))))))</f>
        <v>0</v>
      </c>
      <c r="F731" s="33">
        <v>0.24452554739999999</v>
      </c>
      <c r="G731" s="31">
        <f t="shared" si="77"/>
        <v>0</v>
      </c>
      <c r="H731" s="31">
        <v>1.081</v>
      </c>
      <c r="I731" s="32">
        <f>IF(H731&lt;Benchmarks!C$8,0,IF(H731&lt;Benchmarks!D$8,1,IF(H731&lt;Benchmarks!E$8,2,IF(H731&lt;Benchmarks!F$8,3,IF(H731&lt;Benchmarks!G$8,4,IF(H731&lt;Benchmarks!H$8,5,6))))))</f>
        <v>2</v>
      </c>
      <c r="J731" s="33">
        <v>1</v>
      </c>
      <c r="K731" s="31">
        <f t="shared" si="78"/>
        <v>2</v>
      </c>
      <c r="L731" s="31">
        <v>0.26700000000000002</v>
      </c>
      <c r="M731" s="32">
        <f>IF(L731&lt;Benchmarks!C$7,0,IF(L731&lt;Benchmarks!D$7,1,IF(L731&lt;Benchmarks!E$7,2,IF(L731&lt;Benchmarks!F$7,3,IF(L731&lt;Benchmarks!G$7,4,IF(L731&lt;Benchmarks!H$7,5,6))))))</f>
        <v>0</v>
      </c>
      <c r="N731" s="33">
        <v>1</v>
      </c>
      <c r="O731" s="31">
        <f t="shared" si="79"/>
        <v>0</v>
      </c>
      <c r="P731" s="31">
        <v>3.1880000000000002</v>
      </c>
      <c r="Q731" s="29">
        <f>IF(P731&lt;Benchmarks!C$5,0,IF(P731&lt;Benchmarks!D$5,1,IF(P731&lt;Benchmarks!E$5,2,IF(P731&lt;Benchmarks!F$5,3,IF(P731&lt;Benchmarks!G$5,4,IF(P731&lt;Benchmarks!H$5,5,6))))))</f>
        <v>0</v>
      </c>
      <c r="R731" s="33">
        <v>0.72262773719999995</v>
      </c>
      <c r="S731" s="31">
        <f t="shared" si="80"/>
        <v>0</v>
      </c>
      <c r="T731" s="31">
        <v>2.8929999999999998</v>
      </c>
      <c r="U731" s="29">
        <f>IF(T731&lt;Benchmarks!C$6,0,IF(T731&lt;Benchmarks!D$6,1,IF(T731&lt;Benchmarks!E$6,2,IF(T731&lt;Benchmarks!F$6,3,IF(T731&lt;Benchmarks!G$6,4,IF(T731&lt;Benchmarks!H$6,5,6))))))</f>
        <v>0</v>
      </c>
      <c r="V731" s="33">
        <v>0.35897435900000002</v>
      </c>
      <c r="W731" s="31">
        <f t="shared" si="81"/>
        <v>0</v>
      </c>
      <c r="X731" s="31">
        <f t="shared" si="82"/>
        <v>2</v>
      </c>
      <c r="Y731" s="29">
        <v>30</v>
      </c>
      <c r="Z731" s="33">
        <f t="shared" si="83"/>
        <v>6.6666666666666666E-2</v>
      </c>
    </row>
    <row r="732" spans="1:26" x14ac:dyDescent="0.45">
      <c r="A732" s="28" t="s">
        <v>3506</v>
      </c>
      <c r="B732" s="27" t="s">
        <v>3507</v>
      </c>
      <c r="C732" s="27" t="s">
        <v>3508</v>
      </c>
      <c r="D732" s="31">
        <v>3.1629999999999998</v>
      </c>
      <c r="E732" s="32">
        <f>IF(D732&lt;Benchmarks!C$9,0,IF(D732&lt;Benchmarks!D$9,1,IF(D732&lt;Benchmarks!E$9,2,IF(D732&lt;Benchmarks!F$9,3,IF(D732&lt;Benchmarks!G$9,4,IF(D732&lt;Benchmarks!H$9,5,6))))))</f>
        <v>6</v>
      </c>
      <c r="F732" s="33">
        <v>0.98540145990000005</v>
      </c>
      <c r="G732" s="31">
        <f t="shared" si="77"/>
        <v>5.9124087593999999</v>
      </c>
      <c r="H732" s="31">
        <v>1.488</v>
      </c>
      <c r="I732" s="32">
        <f>IF(H732&lt;Benchmarks!C$8,0,IF(H732&lt;Benchmarks!D$8,1,IF(H732&lt;Benchmarks!E$8,2,IF(H732&lt;Benchmarks!F$8,3,IF(H732&lt;Benchmarks!G$8,4,IF(H732&lt;Benchmarks!H$8,5,6))))))</f>
        <v>6</v>
      </c>
      <c r="J732" s="33">
        <v>1</v>
      </c>
      <c r="K732" s="31">
        <f t="shared" si="78"/>
        <v>6</v>
      </c>
      <c r="L732" s="31">
        <v>0.374</v>
      </c>
      <c r="M732" s="32">
        <f>IF(L732&lt;Benchmarks!C$7,0,IF(L732&lt;Benchmarks!D$7,1,IF(L732&lt;Benchmarks!E$7,2,IF(L732&lt;Benchmarks!F$7,3,IF(L732&lt;Benchmarks!G$7,4,IF(L732&lt;Benchmarks!H$7,5,6))))))</f>
        <v>2</v>
      </c>
      <c r="N732" s="33">
        <v>1</v>
      </c>
      <c r="O732" s="31">
        <f t="shared" si="79"/>
        <v>2</v>
      </c>
      <c r="P732" s="31">
        <v>5.0250000000000004</v>
      </c>
      <c r="Q732" s="29">
        <f>IF(P732&lt;Benchmarks!C$5,0,IF(P732&lt;Benchmarks!D$5,1,IF(P732&lt;Benchmarks!E$5,2,IF(P732&lt;Benchmarks!F$5,3,IF(P732&lt;Benchmarks!G$5,4,IF(P732&lt;Benchmarks!H$5,5,6))))))</f>
        <v>6</v>
      </c>
      <c r="R732" s="33">
        <v>0.99270072990000002</v>
      </c>
      <c r="S732" s="31">
        <f t="shared" si="80"/>
        <v>5.9562043793999999</v>
      </c>
      <c r="T732" s="31">
        <v>4.34</v>
      </c>
      <c r="U732" s="29">
        <f>IF(T732&lt;Benchmarks!C$6,0,IF(T732&lt;Benchmarks!D$6,1,IF(T732&lt;Benchmarks!E$6,2,IF(T732&lt;Benchmarks!F$6,3,IF(T732&lt;Benchmarks!G$6,4,IF(T732&lt;Benchmarks!H$6,5,6))))))</f>
        <v>5</v>
      </c>
      <c r="V732" s="33">
        <v>0.98717948720000004</v>
      </c>
      <c r="W732" s="31">
        <f t="shared" si="81"/>
        <v>4.9358974360000003</v>
      </c>
      <c r="X732" s="31">
        <f t="shared" si="82"/>
        <v>24.804510574799998</v>
      </c>
      <c r="Y732" s="29">
        <v>30</v>
      </c>
      <c r="Z732" s="33">
        <f t="shared" si="83"/>
        <v>0.82681701915999994</v>
      </c>
    </row>
    <row r="733" spans="1:26" x14ac:dyDescent="0.45">
      <c r="A733" s="28" t="s">
        <v>4353</v>
      </c>
      <c r="B733" s="27" t="s">
        <v>4354</v>
      </c>
      <c r="C733" s="27" t="s">
        <v>4355</v>
      </c>
      <c r="D733" s="31">
        <v>2.33</v>
      </c>
      <c r="E733" s="32">
        <f>IF(D733&lt;Benchmarks!C$9,0,IF(D733&lt;Benchmarks!D$9,1,IF(D733&lt;Benchmarks!E$9,2,IF(D733&lt;Benchmarks!F$9,3,IF(D733&lt;Benchmarks!G$9,4,IF(D733&lt;Benchmarks!H$9,5,6))))))</f>
        <v>2</v>
      </c>
      <c r="F733" s="33">
        <v>0.75547445260000001</v>
      </c>
      <c r="G733" s="31">
        <f t="shared" si="77"/>
        <v>1.5109489052</v>
      </c>
      <c r="H733" s="31">
        <v>1.0880000000000001</v>
      </c>
      <c r="I733" s="32">
        <f>IF(H733&lt;Benchmarks!C$8,0,IF(H733&lt;Benchmarks!D$8,1,IF(H733&lt;Benchmarks!E$8,2,IF(H733&lt;Benchmarks!F$8,3,IF(H733&lt;Benchmarks!G$8,4,IF(H733&lt;Benchmarks!H$8,5,6))))))</f>
        <v>2</v>
      </c>
      <c r="J733" s="33">
        <v>1</v>
      </c>
      <c r="K733" s="31">
        <f t="shared" si="78"/>
        <v>2</v>
      </c>
      <c r="L733" s="31">
        <v>0.30599999999999999</v>
      </c>
      <c r="M733" s="32">
        <f>IF(L733&lt;Benchmarks!C$7,0,IF(L733&lt;Benchmarks!D$7,1,IF(L733&lt;Benchmarks!E$7,2,IF(L733&lt;Benchmarks!F$7,3,IF(L733&lt;Benchmarks!G$7,4,IF(L733&lt;Benchmarks!H$7,5,6))))))</f>
        <v>0</v>
      </c>
      <c r="N733" s="33">
        <v>1</v>
      </c>
      <c r="O733" s="31">
        <f t="shared" si="79"/>
        <v>0</v>
      </c>
      <c r="P733" s="31">
        <v>3.7240000000000002</v>
      </c>
      <c r="Q733" s="29">
        <f>IF(P733&lt;Benchmarks!C$5,0,IF(P733&lt;Benchmarks!D$5,1,IF(P733&lt;Benchmarks!E$5,2,IF(P733&lt;Benchmarks!F$5,3,IF(P733&lt;Benchmarks!G$5,4,IF(P733&lt;Benchmarks!H$5,5,6))))))</f>
        <v>1</v>
      </c>
      <c r="R733" s="33">
        <v>0.77737226280000005</v>
      </c>
      <c r="S733" s="31">
        <f t="shared" si="80"/>
        <v>0.77737226280000005</v>
      </c>
      <c r="T733" s="31">
        <v>3.286</v>
      </c>
      <c r="U733" s="29">
        <f>IF(T733&lt;Benchmarks!C$6,0,IF(T733&lt;Benchmarks!D$6,1,IF(T733&lt;Benchmarks!E$6,2,IF(T733&lt;Benchmarks!F$6,3,IF(T733&lt;Benchmarks!G$6,4,IF(T733&lt;Benchmarks!H$6,5,6))))))</f>
        <v>0</v>
      </c>
      <c r="V733" s="33">
        <v>0.4615384615</v>
      </c>
      <c r="W733" s="31">
        <f t="shared" si="81"/>
        <v>0</v>
      </c>
      <c r="X733" s="31">
        <f t="shared" si="82"/>
        <v>4.2883211680000004</v>
      </c>
      <c r="Y733" s="29">
        <v>30</v>
      </c>
      <c r="Z733" s="33">
        <f t="shared" si="83"/>
        <v>0.14294403893333335</v>
      </c>
    </row>
    <row r="734" spans="1:26" x14ac:dyDescent="0.45">
      <c r="A734" s="28" t="s">
        <v>1058</v>
      </c>
      <c r="B734" s="27" t="s">
        <v>1059</v>
      </c>
      <c r="C734" s="27" t="s">
        <v>1060</v>
      </c>
      <c r="D734" s="31">
        <v>1.974</v>
      </c>
      <c r="E734" s="32">
        <f>IF(D734&lt;Benchmarks!C$9,0,IF(D734&lt;Benchmarks!D$9,1,IF(D734&lt;Benchmarks!E$9,2,IF(D734&lt;Benchmarks!F$9,3,IF(D734&lt;Benchmarks!G$9,4,IF(D734&lt;Benchmarks!H$9,5,6))))))</f>
        <v>0</v>
      </c>
      <c r="F734" s="33">
        <v>1.09489051E-2</v>
      </c>
      <c r="G734" s="31">
        <f t="shared" si="77"/>
        <v>0</v>
      </c>
      <c r="H734" s="31">
        <v>1.123</v>
      </c>
      <c r="I734" s="32">
        <f>IF(H734&lt;Benchmarks!C$8,0,IF(H734&lt;Benchmarks!D$8,1,IF(H734&lt;Benchmarks!E$8,2,IF(H734&lt;Benchmarks!F$8,3,IF(H734&lt;Benchmarks!G$8,4,IF(H734&lt;Benchmarks!H$8,5,6))))))</f>
        <v>3</v>
      </c>
      <c r="J734" s="33">
        <v>1</v>
      </c>
      <c r="K734" s="31">
        <f t="shared" si="78"/>
        <v>3</v>
      </c>
      <c r="L734" s="31">
        <v>0.46400000000000002</v>
      </c>
      <c r="M734" s="32">
        <f>IF(L734&lt;Benchmarks!C$7,0,IF(L734&lt;Benchmarks!D$7,1,IF(L734&lt;Benchmarks!E$7,2,IF(L734&lt;Benchmarks!F$7,3,IF(L734&lt;Benchmarks!G$7,4,IF(L734&lt;Benchmarks!H$7,5,6))))))</f>
        <v>4</v>
      </c>
      <c r="N734" s="33">
        <v>1</v>
      </c>
      <c r="O734" s="31">
        <f t="shared" si="79"/>
        <v>4</v>
      </c>
      <c r="P734" s="31">
        <v>3.56</v>
      </c>
      <c r="Q734" s="29">
        <f>IF(P734&lt;Benchmarks!C$5,0,IF(P734&lt;Benchmarks!D$5,1,IF(P734&lt;Benchmarks!E$5,2,IF(P734&lt;Benchmarks!F$5,3,IF(P734&lt;Benchmarks!G$5,4,IF(P734&lt;Benchmarks!H$5,5,6))))))</f>
        <v>0</v>
      </c>
      <c r="R734" s="33">
        <v>0.90875912410000004</v>
      </c>
      <c r="S734" s="31">
        <f t="shared" si="80"/>
        <v>0</v>
      </c>
      <c r="T734" s="31">
        <v>3.246</v>
      </c>
      <c r="U734" s="29">
        <f>IF(T734&lt;Benchmarks!C$6,0,IF(T734&lt;Benchmarks!D$6,1,IF(T734&lt;Benchmarks!E$6,2,IF(T734&lt;Benchmarks!F$6,3,IF(T734&lt;Benchmarks!G$6,4,IF(T734&lt;Benchmarks!H$6,5,6))))))</f>
        <v>0</v>
      </c>
      <c r="V734" s="33">
        <v>0.67948717950000004</v>
      </c>
      <c r="W734" s="31">
        <f t="shared" si="81"/>
        <v>0</v>
      </c>
      <c r="X734" s="31">
        <f t="shared" si="82"/>
        <v>7</v>
      </c>
      <c r="Y734" s="29">
        <v>30</v>
      </c>
      <c r="Z734" s="33">
        <f t="shared" si="83"/>
        <v>0.23333333333333334</v>
      </c>
    </row>
    <row r="735" spans="1:26" x14ac:dyDescent="0.45">
      <c r="A735" s="28" t="s">
        <v>1113</v>
      </c>
      <c r="B735" s="27" t="s">
        <v>1114</v>
      </c>
      <c r="C735" s="27" t="s">
        <v>1115</v>
      </c>
      <c r="D735" s="31">
        <v>1.861</v>
      </c>
      <c r="E735" s="32">
        <f>IF(D735&lt;Benchmarks!C$9,0,IF(D735&lt;Benchmarks!D$9,1,IF(D735&lt;Benchmarks!E$9,2,IF(D735&lt;Benchmarks!F$9,3,IF(D735&lt;Benchmarks!G$9,4,IF(D735&lt;Benchmarks!H$9,5,6))))))</f>
        <v>0</v>
      </c>
      <c r="F735" s="33">
        <v>0.95620437960000004</v>
      </c>
      <c r="G735" s="31">
        <f t="shared" si="77"/>
        <v>0</v>
      </c>
      <c r="H735" s="31">
        <v>0.71799999999999997</v>
      </c>
      <c r="I735" s="32">
        <f>IF(H735&lt;Benchmarks!C$8,0,IF(H735&lt;Benchmarks!D$8,1,IF(H735&lt;Benchmarks!E$8,2,IF(H735&lt;Benchmarks!F$8,3,IF(H735&lt;Benchmarks!G$8,4,IF(H735&lt;Benchmarks!H$8,5,6))))))</f>
        <v>0</v>
      </c>
      <c r="J735" s="33">
        <v>1</v>
      </c>
      <c r="K735" s="31">
        <f t="shared" si="78"/>
        <v>0</v>
      </c>
      <c r="L735" s="31">
        <v>0.97199999999999998</v>
      </c>
      <c r="M735" s="32">
        <f>IF(L735&lt;Benchmarks!C$7,0,IF(L735&lt;Benchmarks!D$7,1,IF(L735&lt;Benchmarks!E$7,2,IF(L735&lt;Benchmarks!F$7,3,IF(L735&lt;Benchmarks!G$7,4,IF(L735&lt;Benchmarks!H$7,5,6))))))</f>
        <v>6</v>
      </c>
      <c r="N735" s="33">
        <v>1</v>
      </c>
      <c r="O735" s="31">
        <f t="shared" si="79"/>
        <v>6</v>
      </c>
      <c r="P735" s="31">
        <v>3.5510000000000002</v>
      </c>
      <c r="Q735" s="29">
        <f>IF(P735&lt;Benchmarks!C$5,0,IF(P735&lt;Benchmarks!D$5,1,IF(P735&lt;Benchmarks!E$5,2,IF(P735&lt;Benchmarks!F$5,3,IF(P735&lt;Benchmarks!G$5,4,IF(P735&lt;Benchmarks!H$5,5,6))))))</f>
        <v>0</v>
      </c>
      <c r="R735" s="33">
        <v>1</v>
      </c>
      <c r="S735" s="31">
        <f t="shared" si="80"/>
        <v>0</v>
      </c>
      <c r="T735" s="31">
        <v>3.33</v>
      </c>
      <c r="U735" s="29">
        <f>IF(T735&lt;Benchmarks!C$6,0,IF(T735&lt;Benchmarks!D$6,1,IF(T735&lt;Benchmarks!E$6,2,IF(T735&lt;Benchmarks!F$6,3,IF(T735&lt;Benchmarks!G$6,4,IF(T735&lt;Benchmarks!H$6,5,6))))))</f>
        <v>1</v>
      </c>
      <c r="V735" s="33">
        <v>1</v>
      </c>
      <c r="W735" s="31">
        <f t="shared" si="81"/>
        <v>1</v>
      </c>
      <c r="X735" s="31">
        <f t="shared" si="82"/>
        <v>7</v>
      </c>
      <c r="Y735" s="29">
        <v>30</v>
      </c>
      <c r="Z735" s="33">
        <f t="shared" si="83"/>
        <v>0.23333333333333334</v>
      </c>
    </row>
    <row r="736" spans="1:26" x14ac:dyDescent="0.45">
      <c r="A736" s="28" t="s">
        <v>1572</v>
      </c>
      <c r="B736" s="27" t="s">
        <v>1573</v>
      </c>
      <c r="C736" s="27" t="s">
        <v>1574</v>
      </c>
      <c r="D736" s="31">
        <v>2.4809999999999999</v>
      </c>
      <c r="E736" s="32">
        <f>IF(D736&lt;Benchmarks!C$9,0,IF(D736&lt;Benchmarks!D$9,1,IF(D736&lt;Benchmarks!E$9,2,IF(D736&lt;Benchmarks!F$9,3,IF(D736&lt;Benchmarks!G$9,4,IF(D736&lt;Benchmarks!H$9,5,6))))))</f>
        <v>3</v>
      </c>
      <c r="F736" s="33">
        <v>0.99635036499999996</v>
      </c>
      <c r="G736" s="31">
        <f t="shared" si="77"/>
        <v>2.9890510949999998</v>
      </c>
      <c r="H736" s="31">
        <v>1.274</v>
      </c>
      <c r="I736" s="32">
        <f>IF(H736&lt;Benchmarks!C$8,0,IF(H736&lt;Benchmarks!D$8,1,IF(H736&lt;Benchmarks!E$8,2,IF(H736&lt;Benchmarks!F$8,3,IF(H736&lt;Benchmarks!G$8,4,IF(H736&lt;Benchmarks!H$8,5,6))))))</f>
        <v>5</v>
      </c>
      <c r="J736" s="33">
        <v>1</v>
      </c>
      <c r="K736" s="31">
        <f t="shared" si="78"/>
        <v>5</v>
      </c>
      <c r="L736" s="31">
        <v>0.56000000000000005</v>
      </c>
      <c r="M736" s="32">
        <f>IF(L736&lt;Benchmarks!C$7,0,IF(L736&lt;Benchmarks!D$7,1,IF(L736&lt;Benchmarks!E$7,2,IF(L736&lt;Benchmarks!F$7,3,IF(L736&lt;Benchmarks!G$7,4,IF(L736&lt;Benchmarks!H$7,5,6))))))</f>
        <v>5</v>
      </c>
      <c r="N736" s="33">
        <v>1</v>
      </c>
      <c r="O736" s="31">
        <f t="shared" si="79"/>
        <v>5</v>
      </c>
      <c r="P736" s="31">
        <v>4.3150000000000004</v>
      </c>
      <c r="Q736" s="29">
        <f>IF(P736&lt;Benchmarks!C$5,0,IF(P736&lt;Benchmarks!D$5,1,IF(P736&lt;Benchmarks!E$5,2,IF(P736&lt;Benchmarks!F$5,3,IF(P736&lt;Benchmarks!G$5,4,IF(P736&lt;Benchmarks!H$5,5,6))))))</f>
        <v>4</v>
      </c>
      <c r="R736" s="33">
        <v>1</v>
      </c>
      <c r="S736" s="31">
        <f t="shared" si="80"/>
        <v>4</v>
      </c>
      <c r="T736" s="31">
        <v>3.7890000000000001</v>
      </c>
      <c r="U736" s="29">
        <f>IF(T736&lt;Benchmarks!C$6,0,IF(T736&lt;Benchmarks!D$6,1,IF(T736&lt;Benchmarks!E$6,2,IF(T736&lt;Benchmarks!F$6,3,IF(T736&lt;Benchmarks!G$6,4,IF(T736&lt;Benchmarks!H$6,5,6))))))</f>
        <v>4</v>
      </c>
      <c r="V736" s="33">
        <v>1</v>
      </c>
      <c r="W736" s="31">
        <f t="shared" si="81"/>
        <v>4</v>
      </c>
      <c r="X736" s="31">
        <f t="shared" si="82"/>
        <v>20.989051095000001</v>
      </c>
      <c r="Y736" s="29">
        <v>30</v>
      </c>
      <c r="Z736" s="33">
        <f t="shared" si="83"/>
        <v>0.69963503650000003</v>
      </c>
    </row>
    <row r="737" spans="1:26" x14ac:dyDescent="0.45">
      <c r="A737" s="28" t="s">
        <v>534</v>
      </c>
      <c r="B737" s="27" t="s">
        <v>535</v>
      </c>
      <c r="C737" s="27" t="s">
        <v>536</v>
      </c>
      <c r="D737" s="31">
        <v>2.3290000000000002</v>
      </c>
      <c r="E737" s="32">
        <f>IF(D737&lt;Benchmarks!C$9,0,IF(D737&lt;Benchmarks!D$9,1,IF(D737&lt;Benchmarks!E$9,2,IF(D737&lt;Benchmarks!F$9,3,IF(D737&lt;Benchmarks!G$9,4,IF(D737&lt;Benchmarks!H$9,5,6))))))</f>
        <v>1</v>
      </c>
      <c r="F737" s="33">
        <v>0.14233576640000001</v>
      </c>
      <c r="G737" s="31">
        <f t="shared" si="77"/>
        <v>0.14233576640000001</v>
      </c>
      <c r="H737" s="31">
        <v>1.169</v>
      </c>
      <c r="I737" s="32">
        <f>IF(H737&lt;Benchmarks!C$8,0,IF(H737&lt;Benchmarks!D$8,1,IF(H737&lt;Benchmarks!E$8,2,IF(H737&lt;Benchmarks!F$8,3,IF(H737&lt;Benchmarks!G$8,4,IF(H737&lt;Benchmarks!H$8,5,6))))))</f>
        <v>4</v>
      </c>
      <c r="J737" s="33">
        <v>1</v>
      </c>
      <c r="K737" s="31">
        <f t="shared" si="78"/>
        <v>4</v>
      </c>
      <c r="L737" s="31">
        <v>0.66400000000000003</v>
      </c>
      <c r="M737" s="32">
        <f>IF(L737&lt;Benchmarks!C$7,0,IF(L737&lt;Benchmarks!D$7,1,IF(L737&lt;Benchmarks!E$7,2,IF(L737&lt;Benchmarks!F$7,3,IF(L737&lt;Benchmarks!G$7,4,IF(L737&lt;Benchmarks!H$7,5,6))))))</f>
        <v>5</v>
      </c>
      <c r="N737" s="33">
        <v>1</v>
      </c>
      <c r="O737" s="31">
        <f t="shared" si="79"/>
        <v>5</v>
      </c>
      <c r="P737" s="31">
        <v>4.1619999999999999</v>
      </c>
      <c r="Q737" s="29">
        <f>IF(P737&lt;Benchmarks!C$5,0,IF(P737&lt;Benchmarks!D$5,1,IF(P737&lt;Benchmarks!E$5,2,IF(P737&lt;Benchmarks!F$5,3,IF(P737&lt;Benchmarks!G$5,4,IF(P737&lt;Benchmarks!H$5,5,6))))))</f>
        <v>4</v>
      </c>
      <c r="R737" s="33">
        <v>0.61678832120000004</v>
      </c>
      <c r="S737" s="31">
        <f t="shared" si="80"/>
        <v>2.4671532848000002</v>
      </c>
      <c r="T737" s="31">
        <v>3.4540000000000002</v>
      </c>
      <c r="U737" s="29">
        <f>IF(T737&lt;Benchmarks!C$6,0,IF(T737&lt;Benchmarks!D$6,1,IF(T737&lt;Benchmarks!E$6,2,IF(T737&lt;Benchmarks!F$6,3,IF(T737&lt;Benchmarks!G$6,4,IF(T737&lt;Benchmarks!H$6,5,6))))))</f>
        <v>2</v>
      </c>
      <c r="V737" s="33">
        <v>0.16666666669999999</v>
      </c>
      <c r="W737" s="31">
        <f t="shared" si="81"/>
        <v>0.33333333339999999</v>
      </c>
      <c r="X737" s="31">
        <f t="shared" si="82"/>
        <v>11.942822384600001</v>
      </c>
      <c r="Y737" s="29">
        <v>30</v>
      </c>
      <c r="Z737" s="33">
        <f t="shared" si="83"/>
        <v>0.3980940794866667</v>
      </c>
    </row>
    <row r="738" spans="1:26" x14ac:dyDescent="0.45">
      <c r="A738" s="28" t="s">
        <v>1892</v>
      </c>
      <c r="B738" s="27" t="s">
        <v>1893</v>
      </c>
      <c r="C738" s="27" t="s">
        <v>1894</v>
      </c>
      <c r="D738" s="31">
        <v>2.7160000000000002</v>
      </c>
      <c r="E738" s="32">
        <f>IF(D738&lt;Benchmarks!C$9,0,IF(D738&lt;Benchmarks!D$9,1,IF(D738&lt;Benchmarks!E$9,2,IF(D738&lt;Benchmarks!F$9,3,IF(D738&lt;Benchmarks!G$9,4,IF(D738&lt;Benchmarks!H$9,5,6))))))</f>
        <v>4</v>
      </c>
      <c r="F738" s="33">
        <v>0.97810218979999997</v>
      </c>
      <c r="G738" s="31">
        <f t="shared" si="77"/>
        <v>3.9124087591999999</v>
      </c>
      <c r="H738" s="31">
        <v>1.76</v>
      </c>
      <c r="I738" s="32">
        <f>IF(H738&lt;Benchmarks!C$8,0,IF(H738&lt;Benchmarks!D$8,1,IF(H738&lt;Benchmarks!E$8,2,IF(H738&lt;Benchmarks!F$8,3,IF(H738&lt;Benchmarks!G$8,4,IF(H738&lt;Benchmarks!H$8,5,6))))))</f>
        <v>6</v>
      </c>
      <c r="J738" s="33">
        <v>1</v>
      </c>
      <c r="K738" s="31">
        <f t="shared" si="78"/>
        <v>6</v>
      </c>
      <c r="L738" s="31">
        <v>0.32600000000000001</v>
      </c>
      <c r="M738" s="32">
        <f>IF(L738&lt;Benchmarks!C$7,0,IF(L738&lt;Benchmarks!D$7,1,IF(L738&lt;Benchmarks!E$7,2,IF(L738&lt;Benchmarks!F$7,3,IF(L738&lt;Benchmarks!G$7,4,IF(L738&lt;Benchmarks!H$7,5,6))))))</f>
        <v>1</v>
      </c>
      <c r="N738" s="33">
        <v>1</v>
      </c>
      <c r="O738" s="31">
        <f t="shared" si="79"/>
        <v>1</v>
      </c>
      <c r="P738" s="31">
        <v>4.8019999999999996</v>
      </c>
      <c r="Q738" s="29">
        <f>IF(P738&lt;Benchmarks!C$5,0,IF(P738&lt;Benchmarks!D$5,1,IF(P738&lt;Benchmarks!E$5,2,IF(P738&lt;Benchmarks!F$5,3,IF(P738&lt;Benchmarks!G$5,4,IF(P738&lt;Benchmarks!H$5,5,6))))))</f>
        <v>5</v>
      </c>
      <c r="R738" s="33">
        <v>1</v>
      </c>
      <c r="S738" s="31">
        <f t="shared" si="80"/>
        <v>5</v>
      </c>
      <c r="T738" s="31">
        <v>4.2679999999999998</v>
      </c>
      <c r="U738" s="29">
        <f>IF(T738&lt;Benchmarks!C$6,0,IF(T738&lt;Benchmarks!D$6,1,IF(T738&lt;Benchmarks!E$6,2,IF(T738&lt;Benchmarks!F$6,3,IF(T738&lt;Benchmarks!G$6,4,IF(T738&lt;Benchmarks!H$6,5,6))))))</f>
        <v>5</v>
      </c>
      <c r="V738" s="33">
        <v>1</v>
      </c>
      <c r="W738" s="31">
        <f t="shared" si="81"/>
        <v>5</v>
      </c>
      <c r="X738" s="31">
        <f t="shared" si="82"/>
        <v>20.912408759199998</v>
      </c>
      <c r="Y738" s="29">
        <v>30</v>
      </c>
      <c r="Z738" s="33">
        <f t="shared" si="83"/>
        <v>0.69708029197333332</v>
      </c>
    </row>
    <row r="739" spans="1:26" x14ac:dyDescent="0.45">
      <c r="A739" s="28" t="s">
        <v>4157</v>
      </c>
      <c r="B739" s="27" t="s">
        <v>4158</v>
      </c>
      <c r="C739" s="27" t="s">
        <v>4159</v>
      </c>
      <c r="D739" s="31">
        <v>2.6880000000000002</v>
      </c>
      <c r="E739" s="32">
        <f>IF(D739&lt;Benchmarks!C$9,0,IF(D739&lt;Benchmarks!D$9,1,IF(D739&lt;Benchmarks!E$9,2,IF(D739&lt;Benchmarks!F$9,3,IF(D739&lt;Benchmarks!G$9,4,IF(D739&lt;Benchmarks!H$9,5,6))))))</f>
        <v>4</v>
      </c>
      <c r="F739" s="33">
        <v>0.83576642339999996</v>
      </c>
      <c r="G739" s="31">
        <f t="shared" si="77"/>
        <v>3.3430656935999998</v>
      </c>
      <c r="H739" s="31">
        <v>1.121</v>
      </c>
      <c r="I739" s="32">
        <f>IF(H739&lt;Benchmarks!C$8,0,IF(H739&lt;Benchmarks!D$8,1,IF(H739&lt;Benchmarks!E$8,2,IF(H739&lt;Benchmarks!F$8,3,IF(H739&lt;Benchmarks!G$8,4,IF(H739&lt;Benchmarks!H$8,5,6))))))</f>
        <v>3</v>
      </c>
      <c r="J739" s="33">
        <v>1</v>
      </c>
      <c r="K739" s="31">
        <f t="shared" si="78"/>
        <v>3</v>
      </c>
      <c r="L739" s="31">
        <v>0.45200000000000001</v>
      </c>
      <c r="M739" s="32">
        <f>IF(L739&lt;Benchmarks!C$7,0,IF(L739&lt;Benchmarks!D$7,1,IF(L739&lt;Benchmarks!E$7,2,IF(L739&lt;Benchmarks!F$7,3,IF(L739&lt;Benchmarks!G$7,4,IF(L739&lt;Benchmarks!H$7,5,6))))))</f>
        <v>3</v>
      </c>
      <c r="N739" s="33">
        <v>1</v>
      </c>
      <c r="O739" s="31">
        <f t="shared" si="79"/>
        <v>3</v>
      </c>
      <c r="P739" s="31">
        <v>4.2610000000000001</v>
      </c>
      <c r="Q739" s="29">
        <f>IF(P739&lt;Benchmarks!C$5,0,IF(P739&lt;Benchmarks!D$5,1,IF(P739&lt;Benchmarks!E$5,2,IF(P739&lt;Benchmarks!F$5,3,IF(P739&lt;Benchmarks!G$5,4,IF(P739&lt;Benchmarks!H$5,5,6))))))</f>
        <v>4</v>
      </c>
      <c r="R739" s="33">
        <v>0.86131386860000003</v>
      </c>
      <c r="S739" s="31">
        <f t="shared" si="80"/>
        <v>3.4452554744000001</v>
      </c>
      <c r="T739" s="31">
        <v>3.7069999999999999</v>
      </c>
      <c r="U739" s="29">
        <f>IF(T739&lt;Benchmarks!C$6,0,IF(T739&lt;Benchmarks!D$6,1,IF(T739&lt;Benchmarks!E$6,2,IF(T739&lt;Benchmarks!F$6,3,IF(T739&lt;Benchmarks!G$6,4,IF(T739&lt;Benchmarks!H$6,5,6))))))</f>
        <v>3</v>
      </c>
      <c r="V739" s="33">
        <v>0.66666666669999997</v>
      </c>
      <c r="W739" s="31">
        <f t="shared" si="81"/>
        <v>2.0000000001</v>
      </c>
      <c r="X739" s="31">
        <f t="shared" si="82"/>
        <v>14.7883211681</v>
      </c>
      <c r="Y739" s="29">
        <v>30</v>
      </c>
      <c r="Z739" s="33">
        <f t="shared" si="83"/>
        <v>0.49294403893666666</v>
      </c>
    </row>
    <row r="740" spans="1:26" x14ac:dyDescent="0.45">
      <c r="A740" s="28" t="s">
        <v>4507</v>
      </c>
      <c r="B740" s="27" t="s">
        <v>4508</v>
      </c>
      <c r="C740" s="27" t="s">
        <v>4509</v>
      </c>
      <c r="D740" s="31">
        <v>2.11</v>
      </c>
      <c r="E740" s="32">
        <f>IF(D740&lt;Benchmarks!C$9,0,IF(D740&lt;Benchmarks!D$9,1,IF(D740&lt;Benchmarks!E$9,2,IF(D740&lt;Benchmarks!F$9,3,IF(D740&lt;Benchmarks!G$9,4,IF(D740&lt;Benchmarks!H$9,5,6))))))</f>
        <v>0</v>
      </c>
      <c r="F740" s="33">
        <v>0.25547445260000001</v>
      </c>
      <c r="G740" s="31">
        <f t="shared" si="77"/>
        <v>0</v>
      </c>
      <c r="H740" s="31">
        <v>1.5569999999999999</v>
      </c>
      <c r="I740" s="32">
        <f>IF(H740&lt;Benchmarks!C$8,0,IF(H740&lt;Benchmarks!D$8,1,IF(H740&lt;Benchmarks!E$8,2,IF(H740&lt;Benchmarks!F$8,3,IF(H740&lt;Benchmarks!G$8,4,IF(H740&lt;Benchmarks!H$8,5,6))))))</f>
        <v>6</v>
      </c>
      <c r="J740" s="33">
        <v>1</v>
      </c>
      <c r="K740" s="31">
        <f t="shared" si="78"/>
        <v>6</v>
      </c>
      <c r="L740" s="31">
        <v>0.52600000000000002</v>
      </c>
      <c r="M740" s="32">
        <f>IF(L740&lt;Benchmarks!C$7,0,IF(L740&lt;Benchmarks!D$7,1,IF(L740&lt;Benchmarks!E$7,2,IF(L740&lt;Benchmarks!F$7,3,IF(L740&lt;Benchmarks!G$7,4,IF(L740&lt;Benchmarks!H$7,5,6))))))</f>
        <v>4</v>
      </c>
      <c r="N740" s="33">
        <v>1</v>
      </c>
      <c r="O740" s="31">
        <f t="shared" si="79"/>
        <v>4</v>
      </c>
      <c r="P740" s="31">
        <v>4.1929999999999996</v>
      </c>
      <c r="Q740" s="29">
        <f>IF(P740&lt;Benchmarks!C$5,0,IF(P740&lt;Benchmarks!D$5,1,IF(P740&lt;Benchmarks!E$5,2,IF(P740&lt;Benchmarks!F$5,3,IF(P740&lt;Benchmarks!G$5,4,IF(P740&lt;Benchmarks!H$5,5,6))))))</f>
        <v>4</v>
      </c>
      <c r="R740" s="33">
        <v>0.8394160584</v>
      </c>
      <c r="S740" s="31">
        <f t="shared" si="80"/>
        <v>3.3576642336</v>
      </c>
      <c r="T740" s="31">
        <v>3.5059999999999998</v>
      </c>
      <c r="U740" s="29">
        <f>IF(T740&lt;Benchmarks!C$6,0,IF(T740&lt;Benchmarks!D$6,1,IF(T740&lt;Benchmarks!E$6,2,IF(T740&lt;Benchmarks!F$6,3,IF(T740&lt;Benchmarks!G$6,4,IF(T740&lt;Benchmarks!H$6,5,6))))))</f>
        <v>2</v>
      </c>
      <c r="V740" s="33">
        <v>0.5769230769</v>
      </c>
      <c r="W740" s="31">
        <f t="shared" si="81"/>
        <v>1.1538461538</v>
      </c>
      <c r="X740" s="31">
        <f t="shared" si="82"/>
        <v>14.5115103874</v>
      </c>
      <c r="Y740" s="29">
        <v>30</v>
      </c>
      <c r="Z740" s="33">
        <f t="shared" si="83"/>
        <v>0.4837170129133333</v>
      </c>
    </row>
    <row r="741" spans="1:26" x14ac:dyDescent="0.45">
      <c r="A741" s="28" t="s">
        <v>4512</v>
      </c>
      <c r="B741" s="27" t="s">
        <v>4513</v>
      </c>
      <c r="C741" s="27" t="s">
        <v>4514</v>
      </c>
      <c r="D741" s="31">
        <v>2.7570000000000001</v>
      </c>
      <c r="E741" s="32">
        <f>IF(D741&lt;Benchmarks!C$9,0,IF(D741&lt;Benchmarks!D$9,1,IF(D741&lt;Benchmarks!E$9,2,IF(D741&lt;Benchmarks!F$9,3,IF(D741&lt;Benchmarks!G$9,4,IF(D741&lt;Benchmarks!H$9,5,6))))))</f>
        <v>5</v>
      </c>
      <c r="F741" s="33">
        <v>0.7737226277</v>
      </c>
      <c r="G741" s="31">
        <f t="shared" si="77"/>
        <v>3.8686131384999998</v>
      </c>
      <c r="H741" s="31">
        <v>1.534</v>
      </c>
      <c r="I741" s="32">
        <f>IF(H741&lt;Benchmarks!C$8,0,IF(H741&lt;Benchmarks!D$8,1,IF(H741&lt;Benchmarks!E$8,2,IF(H741&lt;Benchmarks!F$8,3,IF(H741&lt;Benchmarks!G$8,4,IF(H741&lt;Benchmarks!H$8,5,6))))))</f>
        <v>6</v>
      </c>
      <c r="J741" s="33">
        <v>1</v>
      </c>
      <c r="K741" s="31">
        <f t="shared" si="78"/>
        <v>6</v>
      </c>
      <c r="L741" s="31">
        <v>0.55000000000000004</v>
      </c>
      <c r="M741" s="32">
        <f>IF(L741&lt;Benchmarks!C$7,0,IF(L741&lt;Benchmarks!D$7,1,IF(L741&lt;Benchmarks!E$7,2,IF(L741&lt;Benchmarks!F$7,3,IF(L741&lt;Benchmarks!G$7,4,IF(L741&lt;Benchmarks!H$7,5,6))))))</f>
        <v>5</v>
      </c>
      <c r="N741" s="33">
        <v>1</v>
      </c>
      <c r="O741" s="31">
        <f t="shared" si="79"/>
        <v>5</v>
      </c>
      <c r="P741" s="31">
        <v>4.8410000000000002</v>
      </c>
      <c r="Q741" s="29">
        <f>IF(P741&lt;Benchmarks!C$5,0,IF(P741&lt;Benchmarks!D$5,1,IF(P741&lt;Benchmarks!E$5,2,IF(P741&lt;Benchmarks!F$5,3,IF(P741&lt;Benchmarks!G$5,4,IF(P741&lt;Benchmarks!H$5,5,6))))))</f>
        <v>5</v>
      </c>
      <c r="R741" s="33">
        <v>0.94160583939999998</v>
      </c>
      <c r="S741" s="31">
        <f t="shared" si="80"/>
        <v>4.7080291970000001</v>
      </c>
      <c r="T741" s="31">
        <v>4.2729999999999997</v>
      </c>
      <c r="U741" s="29">
        <f>IF(T741&lt;Benchmarks!C$6,0,IF(T741&lt;Benchmarks!D$6,1,IF(T741&lt;Benchmarks!E$6,2,IF(T741&lt;Benchmarks!F$6,3,IF(T741&lt;Benchmarks!G$6,4,IF(T741&lt;Benchmarks!H$6,5,6))))))</f>
        <v>5</v>
      </c>
      <c r="V741" s="33">
        <v>0.8846153846</v>
      </c>
      <c r="W741" s="31">
        <f t="shared" si="81"/>
        <v>4.423076923</v>
      </c>
      <c r="X741" s="31">
        <f t="shared" si="82"/>
        <v>23.999719258499997</v>
      </c>
      <c r="Y741" s="29">
        <v>30</v>
      </c>
      <c r="Z741" s="33">
        <f t="shared" si="83"/>
        <v>0.79999064194999991</v>
      </c>
    </row>
    <row r="742" spans="1:26" x14ac:dyDescent="0.45">
      <c r="A742" s="28" t="s">
        <v>3817</v>
      </c>
      <c r="B742" s="27" t="s">
        <v>3818</v>
      </c>
      <c r="C742" s="27" t="s">
        <v>3819</v>
      </c>
      <c r="D742" s="31">
        <v>2.5840000000000001</v>
      </c>
      <c r="E742" s="32">
        <f>IF(D742&lt;Benchmarks!C$9,0,IF(D742&lt;Benchmarks!D$9,1,IF(D742&lt;Benchmarks!E$9,2,IF(D742&lt;Benchmarks!F$9,3,IF(D742&lt;Benchmarks!G$9,4,IF(D742&lt;Benchmarks!H$9,5,6))))))</f>
        <v>4</v>
      </c>
      <c r="F742" s="33">
        <v>0.84306569340000004</v>
      </c>
      <c r="G742" s="31">
        <f t="shared" si="77"/>
        <v>3.3722627736000002</v>
      </c>
      <c r="H742" s="31">
        <v>1.0389999999999999</v>
      </c>
      <c r="I742" s="32">
        <f>IF(H742&lt;Benchmarks!C$8,0,IF(H742&lt;Benchmarks!D$8,1,IF(H742&lt;Benchmarks!E$8,2,IF(H742&lt;Benchmarks!F$8,3,IF(H742&lt;Benchmarks!G$8,4,IF(H742&lt;Benchmarks!H$8,5,6))))))</f>
        <v>1</v>
      </c>
      <c r="J742" s="33">
        <v>1</v>
      </c>
      <c r="K742" s="31">
        <f t="shared" si="78"/>
        <v>1</v>
      </c>
      <c r="L742" s="31">
        <v>0.42499999999999999</v>
      </c>
      <c r="M742" s="32">
        <f>IF(L742&lt;Benchmarks!C$7,0,IF(L742&lt;Benchmarks!D$7,1,IF(L742&lt;Benchmarks!E$7,2,IF(L742&lt;Benchmarks!F$7,3,IF(L742&lt;Benchmarks!G$7,4,IF(L742&lt;Benchmarks!H$7,5,6))))))</f>
        <v>3</v>
      </c>
      <c r="N742" s="33">
        <v>1</v>
      </c>
      <c r="O742" s="31">
        <f t="shared" si="79"/>
        <v>3</v>
      </c>
      <c r="P742" s="31">
        <v>4.048</v>
      </c>
      <c r="Q742" s="29">
        <f>IF(P742&lt;Benchmarks!C$5,0,IF(P742&lt;Benchmarks!D$5,1,IF(P742&lt;Benchmarks!E$5,2,IF(P742&lt;Benchmarks!F$5,3,IF(P742&lt;Benchmarks!G$5,4,IF(P742&lt;Benchmarks!H$5,5,6))))))</f>
        <v>3</v>
      </c>
      <c r="R742" s="33">
        <v>0.86496350359999996</v>
      </c>
      <c r="S742" s="31">
        <f t="shared" si="80"/>
        <v>2.5948905108</v>
      </c>
      <c r="T742" s="31">
        <v>3.66</v>
      </c>
      <c r="U742" s="29">
        <f>IF(T742&lt;Benchmarks!C$6,0,IF(T742&lt;Benchmarks!D$6,1,IF(T742&lt;Benchmarks!E$6,2,IF(T742&lt;Benchmarks!F$6,3,IF(T742&lt;Benchmarks!G$6,4,IF(T742&lt;Benchmarks!H$6,5,6))))))</f>
        <v>3</v>
      </c>
      <c r="V742" s="33">
        <v>0.79487179490000004</v>
      </c>
      <c r="W742" s="31">
        <f t="shared" si="81"/>
        <v>2.3846153847</v>
      </c>
      <c r="X742" s="31">
        <f t="shared" si="82"/>
        <v>12.3517686691</v>
      </c>
      <c r="Y742" s="29">
        <v>30</v>
      </c>
      <c r="Z742" s="33">
        <f t="shared" si="83"/>
        <v>0.41172562230333332</v>
      </c>
    </row>
    <row r="743" spans="1:26" x14ac:dyDescent="0.45">
      <c r="A743" s="28" t="s">
        <v>4413</v>
      </c>
      <c r="B743" s="27" t="s">
        <v>4414</v>
      </c>
      <c r="C743" s="27" t="s">
        <v>4415</v>
      </c>
      <c r="D743" s="31">
        <v>2.1709999999999998</v>
      </c>
      <c r="E743" s="32">
        <f>IF(D743&lt;Benchmarks!C$9,0,IF(D743&lt;Benchmarks!D$9,1,IF(D743&lt;Benchmarks!E$9,2,IF(D743&lt;Benchmarks!F$9,3,IF(D743&lt;Benchmarks!G$9,4,IF(D743&lt;Benchmarks!H$9,5,6))))))</f>
        <v>0</v>
      </c>
      <c r="F743" s="33">
        <v>0.43795620439999999</v>
      </c>
      <c r="G743" s="31">
        <f t="shared" si="77"/>
        <v>0</v>
      </c>
      <c r="H743" s="31">
        <v>1.4550000000000001</v>
      </c>
      <c r="I743" s="32">
        <f>IF(H743&lt;Benchmarks!C$8,0,IF(H743&lt;Benchmarks!D$8,1,IF(H743&lt;Benchmarks!E$8,2,IF(H743&lt;Benchmarks!F$8,3,IF(H743&lt;Benchmarks!G$8,4,IF(H743&lt;Benchmarks!H$8,5,6))))))</f>
        <v>6</v>
      </c>
      <c r="J743" s="33">
        <v>1</v>
      </c>
      <c r="K743" s="31">
        <f t="shared" si="78"/>
        <v>6</v>
      </c>
      <c r="L743" s="31">
        <v>0.35299999999999998</v>
      </c>
      <c r="M743" s="32">
        <f>IF(L743&lt;Benchmarks!C$7,0,IF(L743&lt;Benchmarks!D$7,1,IF(L743&lt;Benchmarks!E$7,2,IF(L743&lt;Benchmarks!F$7,3,IF(L743&lt;Benchmarks!G$7,4,IF(L743&lt;Benchmarks!H$7,5,6))))))</f>
        <v>1</v>
      </c>
      <c r="N743" s="33">
        <v>1</v>
      </c>
      <c r="O743" s="31">
        <f t="shared" si="79"/>
        <v>1</v>
      </c>
      <c r="P743" s="31">
        <v>3.9790000000000001</v>
      </c>
      <c r="Q743" s="29">
        <f>IF(P743&lt;Benchmarks!C$5,0,IF(P743&lt;Benchmarks!D$5,1,IF(P743&lt;Benchmarks!E$5,2,IF(P743&lt;Benchmarks!F$5,3,IF(P743&lt;Benchmarks!G$5,4,IF(P743&lt;Benchmarks!H$5,5,6))))))</f>
        <v>3</v>
      </c>
      <c r="R743" s="33">
        <v>0.8394160584</v>
      </c>
      <c r="S743" s="31">
        <f t="shared" si="80"/>
        <v>2.5182481752000001</v>
      </c>
      <c r="T743" s="31">
        <v>3.355</v>
      </c>
      <c r="U743" s="29">
        <f>IF(T743&lt;Benchmarks!C$6,0,IF(T743&lt;Benchmarks!D$6,1,IF(T743&lt;Benchmarks!E$6,2,IF(T743&lt;Benchmarks!F$6,3,IF(T743&lt;Benchmarks!G$6,4,IF(T743&lt;Benchmarks!H$6,5,6))))))</f>
        <v>1</v>
      </c>
      <c r="V743" s="33">
        <v>0.55128205129999996</v>
      </c>
      <c r="W743" s="31">
        <f t="shared" si="81"/>
        <v>0.55128205129999996</v>
      </c>
      <c r="X743" s="31">
        <f t="shared" si="82"/>
        <v>10.0695302265</v>
      </c>
      <c r="Y743" s="29">
        <v>30</v>
      </c>
      <c r="Z743" s="33">
        <f t="shared" si="83"/>
        <v>0.33565100754999999</v>
      </c>
    </row>
    <row r="744" spans="1:26" x14ac:dyDescent="0.45">
      <c r="A744" s="28" t="s">
        <v>4443</v>
      </c>
      <c r="B744" s="27" t="s">
        <v>4444</v>
      </c>
      <c r="C744" s="27" t="s">
        <v>4445</v>
      </c>
      <c r="D744" s="31">
        <v>1.7070000000000001</v>
      </c>
      <c r="E744" s="32">
        <f>IF(D744&lt;Benchmarks!C$9,0,IF(D744&lt;Benchmarks!D$9,1,IF(D744&lt;Benchmarks!E$9,2,IF(D744&lt;Benchmarks!F$9,3,IF(D744&lt;Benchmarks!G$9,4,IF(D744&lt;Benchmarks!H$9,5,6))))))</f>
        <v>0</v>
      </c>
      <c r="F744" s="33">
        <v>0.39051094889999999</v>
      </c>
      <c r="G744" s="31">
        <f t="shared" si="77"/>
        <v>0</v>
      </c>
      <c r="H744" s="31">
        <v>0.65400000000000003</v>
      </c>
      <c r="I744" s="32">
        <f>IF(H744&lt;Benchmarks!C$8,0,IF(H744&lt;Benchmarks!D$8,1,IF(H744&lt;Benchmarks!E$8,2,IF(H744&lt;Benchmarks!F$8,3,IF(H744&lt;Benchmarks!G$8,4,IF(H744&lt;Benchmarks!H$8,5,6))))))</f>
        <v>0</v>
      </c>
      <c r="J744" s="33">
        <v>1</v>
      </c>
      <c r="K744" s="31">
        <f t="shared" si="78"/>
        <v>0</v>
      </c>
      <c r="L744" s="31">
        <v>0.26900000000000002</v>
      </c>
      <c r="M744" s="32">
        <f>IF(L744&lt;Benchmarks!C$7,0,IF(L744&lt;Benchmarks!D$7,1,IF(L744&lt;Benchmarks!E$7,2,IF(L744&lt;Benchmarks!F$7,3,IF(L744&lt;Benchmarks!G$7,4,IF(L744&lt;Benchmarks!H$7,5,6))))))</f>
        <v>0</v>
      </c>
      <c r="N744" s="33">
        <v>1</v>
      </c>
      <c r="O744" s="31">
        <f t="shared" si="79"/>
        <v>0</v>
      </c>
      <c r="P744" s="31">
        <v>2.6309999999999998</v>
      </c>
      <c r="Q744" s="29">
        <f>IF(P744&lt;Benchmarks!C$5,0,IF(P744&lt;Benchmarks!D$5,1,IF(P744&lt;Benchmarks!E$5,2,IF(P744&lt;Benchmarks!F$5,3,IF(P744&lt;Benchmarks!G$5,4,IF(P744&lt;Benchmarks!H$5,5,6))))))</f>
        <v>0</v>
      </c>
      <c r="R744" s="33">
        <v>0.3540145985</v>
      </c>
      <c r="S744" s="31">
        <f t="shared" si="80"/>
        <v>0</v>
      </c>
      <c r="T744" s="31">
        <v>2.41</v>
      </c>
      <c r="U744" s="29">
        <f>IF(T744&lt;Benchmarks!C$6,0,IF(T744&lt;Benchmarks!D$6,1,IF(T744&lt;Benchmarks!E$6,2,IF(T744&lt;Benchmarks!F$6,3,IF(T744&lt;Benchmarks!G$6,4,IF(T744&lt;Benchmarks!H$6,5,6))))))</f>
        <v>0</v>
      </c>
      <c r="V744" s="33">
        <v>0.25641025639999998</v>
      </c>
      <c r="W744" s="31">
        <f t="shared" si="81"/>
        <v>0</v>
      </c>
      <c r="X744" s="31">
        <f t="shared" si="82"/>
        <v>0</v>
      </c>
      <c r="Y744" s="29">
        <v>30</v>
      </c>
      <c r="Z744" s="33">
        <f t="shared" si="83"/>
        <v>0</v>
      </c>
    </row>
    <row r="745" spans="1:26" x14ac:dyDescent="0.45">
      <c r="A745" s="28" t="s">
        <v>971</v>
      </c>
      <c r="B745" s="27" t="s">
        <v>972</v>
      </c>
      <c r="C745" s="27" t="s">
        <v>973</v>
      </c>
      <c r="D745" s="31">
        <v>1.5469999999999999</v>
      </c>
      <c r="E745" s="32">
        <f>IF(D745&lt;Benchmarks!C$9,0,IF(D745&lt;Benchmarks!D$9,1,IF(D745&lt;Benchmarks!E$9,2,IF(D745&lt;Benchmarks!F$9,3,IF(D745&lt;Benchmarks!G$9,4,IF(D745&lt;Benchmarks!H$9,5,6))))))</f>
        <v>0</v>
      </c>
      <c r="F745" s="33">
        <v>0.51459854009999995</v>
      </c>
      <c r="G745" s="31">
        <f t="shared" si="77"/>
        <v>0</v>
      </c>
      <c r="H745" s="31">
        <v>1.3260000000000001</v>
      </c>
      <c r="I745" s="32">
        <f>IF(H745&lt;Benchmarks!C$8,0,IF(H745&lt;Benchmarks!D$8,1,IF(H745&lt;Benchmarks!E$8,2,IF(H745&lt;Benchmarks!F$8,3,IF(H745&lt;Benchmarks!G$8,4,IF(H745&lt;Benchmarks!H$8,5,6))))))</f>
        <v>5</v>
      </c>
      <c r="J745" s="33">
        <v>1</v>
      </c>
      <c r="K745" s="31">
        <f t="shared" si="78"/>
        <v>5</v>
      </c>
      <c r="L745" s="31">
        <v>0.32300000000000001</v>
      </c>
      <c r="M745" s="32">
        <f>IF(L745&lt;Benchmarks!C$7,0,IF(L745&lt;Benchmarks!D$7,1,IF(L745&lt;Benchmarks!E$7,2,IF(L745&lt;Benchmarks!F$7,3,IF(L745&lt;Benchmarks!G$7,4,IF(L745&lt;Benchmarks!H$7,5,6))))))</f>
        <v>1</v>
      </c>
      <c r="N745" s="33">
        <v>1</v>
      </c>
      <c r="O745" s="31">
        <f t="shared" si="79"/>
        <v>1</v>
      </c>
      <c r="P745" s="31">
        <v>3.1960000000000002</v>
      </c>
      <c r="Q745" s="29">
        <f>IF(P745&lt;Benchmarks!C$5,0,IF(P745&lt;Benchmarks!D$5,1,IF(P745&lt;Benchmarks!E$5,2,IF(P745&lt;Benchmarks!F$5,3,IF(P745&lt;Benchmarks!G$5,4,IF(P745&lt;Benchmarks!H$5,5,6))))))</f>
        <v>0</v>
      </c>
      <c r="R745" s="33">
        <v>1</v>
      </c>
      <c r="S745" s="31">
        <f t="shared" si="80"/>
        <v>0</v>
      </c>
      <c r="T745" s="31">
        <v>2.835</v>
      </c>
      <c r="U745" s="29">
        <f>IF(T745&lt;Benchmarks!C$6,0,IF(T745&lt;Benchmarks!D$6,1,IF(T745&lt;Benchmarks!E$6,2,IF(T745&lt;Benchmarks!F$6,3,IF(T745&lt;Benchmarks!G$6,4,IF(T745&lt;Benchmarks!H$6,5,6))))))</f>
        <v>0</v>
      </c>
      <c r="V745" s="33">
        <v>1</v>
      </c>
      <c r="W745" s="31">
        <f t="shared" si="81"/>
        <v>0</v>
      </c>
      <c r="X745" s="31">
        <f t="shared" si="82"/>
        <v>6</v>
      </c>
      <c r="Y745" s="29">
        <v>30</v>
      </c>
      <c r="Z745" s="33">
        <f t="shared" si="83"/>
        <v>0.2</v>
      </c>
    </row>
    <row r="746" spans="1:26" x14ac:dyDescent="0.45">
      <c r="A746" s="28" t="s">
        <v>474</v>
      </c>
      <c r="B746" s="27" t="s">
        <v>475</v>
      </c>
      <c r="C746" s="27" t="s">
        <v>476</v>
      </c>
      <c r="D746" s="31">
        <v>2.38</v>
      </c>
      <c r="E746" s="32">
        <f>IF(D746&lt;Benchmarks!C$9,0,IF(D746&lt;Benchmarks!D$9,1,IF(D746&lt;Benchmarks!E$9,2,IF(D746&lt;Benchmarks!F$9,3,IF(D746&lt;Benchmarks!G$9,4,IF(D746&lt;Benchmarks!H$9,5,6))))))</f>
        <v>2</v>
      </c>
      <c r="F746" s="33">
        <v>0.25182481750000002</v>
      </c>
      <c r="G746" s="31">
        <f t="shared" si="77"/>
        <v>0.50364963500000004</v>
      </c>
      <c r="H746" s="31">
        <v>0.82199999999999995</v>
      </c>
      <c r="I746" s="32">
        <f>IF(H746&lt;Benchmarks!C$8,0,IF(H746&lt;Benchmarks!D$8,1,IF(H746&lt;Benchmarks!E$8,2,IF(H746&lt;Benchmarks!F$8,3,IF(H746&lt;Benchmarks!G$8,4,IF(H746&lt;Benchmarks!H$8,5,6))))))</f>
        <v>0</v>
      </c>
      <c r="J746" s="33">
        <v>1</v>
      </c>
      <c r="K746" s="31">
        <f t="shared" si="78"/>
        <v>0</v>
      </c>
      <c r="L746" s="31">
        <v>0.38300000000000001</v>
      </c>
      <c r="M746" s="32">
        <f>IF(L746&lt;Benchmarks!C$7,0,IF(L746&lt;Benchmarks!D$7,1,IF(L746&lt;Benchmarks!E$7,2,IF(L746&lt;Benchmarks!F$7,3,IF(L746&lt;Benchmarks!G$7,4,IF(L746&lt;Benchmarks!H$7,5,6))))))</f>
        <v>2</v>
      </c>
      <c r="N746" s="33">
        <v>1</v>
      </c>
      <c r="O746" s="31">
        <f t="shared" si="79"/>
        <v>2</v>
      </c>
      <c r="P746" s="31">
        <v>3.585</v>
      </c>
      <c r="Q746" s="29">
        <f>IF(P746&lt;Benchmarks!C$5,0,IF(P746&lt;Benchmarks!D$5,1,IF(P746&lt;Benchmarks!E$5,2,IF(P746&lt;Benchmarks!F$5,3,IF(P746&lt;Benchmarks!G$5,4,IF(P746&lt;Benchmarks!H$5,5,6))))))</f>
        <v>0</v>
      </c>
      <c r="R746" s="33">
        <v>9.4890510900000002E-2</v>
      </c>
      <c r="S746" s="31">
        <f t="shared" si="80"/>
        <v>0</v>
      </c>
      <c r="T746" s="31">
        <v>3.363</v>
      </c>
      <c r="U746" s="29">
        <f>IF(T746&lt;Benchmarks!C$6,0,IF(T746&lt;Benchmarks!D$6,1,IF(T746&lt;Benchmarks!E$6,2,IF(T746&lt;Benchmarks!F$6,3,IF(T746&lt;Benchmarks!G$6,4,IF(T746&lt;Benchmarks!H$6,5,6))))))</f>
        <v>1</v>
      </c>
      <c r="V746" s="33">
        <v>2.5641025599999999E-2</v>
      </c>
      <c r="W746" s="31">
        <f t="shared" si="81"/>
        <v>2.5641025599999999E-2</v>
      </c>
      <c r="X746" s="31">
        <f t="shared" si="82"/>
        <v>2.5292906606000001</v>
      </c>
      <c r="Y746" s="29">
        <v>30</v>
      </c>
      <c r="Z746" s="33">
        <f t="shared" si="83"/>
        <v>8.4309688686666676E-2</v>
      </c>
    </row>
    <row r="747" spans="1:26" x14ac:dyDescent="0.45">
      <c r="A747" s="28" t="s">
        <v>4542</v>
      </c>
      <c r="B747" s="27" t="s">
        <v>4543</v>
      </c>
      <c r="C747" s="27" t="s">
        <v>4544</v>
      </c>
      <c r="D747" s="31">
        <v>2.8559999999999999</v>
      </c>
      <c r="E747" s="32">
        <f>IF(D747&lt;Benchmarks!C$9,0,IF(D747&lt;Benchmarks!D$9,1,IF(D747&lt;Benchmarks!E$9,2,IF(D747&lt;Benchmarks!F$9,3,IF(D747&lt;Benchmarks!G$9,4,IF(D747&lt;Benchmarks!H$9,5,6))))))</f>
        <v>5</v>
      </c>
      <c r="F747" s="33">
        <v>0.90145985399999995</v>
      </c>
      <c r="G747" s="31">
        <f t="shared" si="77"/>
        <v>4.5072992699999999</v>
      </c>
      <c r="H747" s="31">
        <v>1.046</v>
      </c>
      <c r="I747" s="32">
        <f>IF(H747&lt;Benchmarks!C$8,0,IF(H747&lt;Benchmarks!D$8,1,IF(H747&lt;Benchmarks!E$8,2,IF(H747&lt;Benchmarks!F$8,3,IF(H747&lt;Benchmarks!G$8,4,IF(H747&lt;Benchmarks!H$8,5,6))))))</f>
        <v>2</v>
      </c>
      <c r="J747" s="33">
        <v>1</v>
      </c>
      <c r="K747" s="31">
        <f t="shared" si="78"/>
        <v>2</v>
      </c>
      <c r="L747" s="31">
        <v>0.50700000000000001</v>
      </c>
      <c r="M747" s="32">
        <f>IF(L747&lt;Benchmarks!C$7,0,IF(L747&lt;Benchmarks!D$7,1,IF(L747&lt;Benchmarks!E$7,2,IF(L747&lt;Benchmarks!F$7,3,IF(L747&lt;Benchmarks!G$7,4,IF(L747&lt;Benchmarks!H$7,5,6))))))</f>
        <v>4</v>
      </c>
      <c r="N747" s="33">
        <v>1</v>
      </c>
      <c r="O747" s="31">
        <f t="shared" si="79"/>
        <v>4</v>
      </c>
      <c r="P747" s="31">
        <v>4.4089999999999998</v>
      </c>
      <c r="Q747" s="29">
        <f>IF(P747&lt;Benchmarks!C$5,0,IF(P747&lt;Benchmarks!D$5,1,IF(P747&lt;Benchmarks!E$5,2,IF(P747&lt;Benchmarks!F$5,3,IF(P747&lt;Benchmarks!G$5,4,IF(P747&lt;Benchmarks!H$5,5,6))))))</f>
        <v>5</v>
      </c>
      <c r="R747" s="33">
        <v>0.6131386861</v>
      </c>
      <c r="S747" s="31">
        <f t="shared" si="80"/>
        <v>3.0656934305000001</v>
      </c>
      <c r="T747" s="31">
        <v>3.9329999999999998</v>
      </c>
      <c r="U747" s="29">
        <f>IF(T747&lt;Benchmarks!C$6,0,IF(T747&lt;Benchmarks!D$6,1,IF(T747&lt;Benchmarks!E$6,2,IF(T747&lt;Benchmarks!F$6,3,IF(T747&lt;Benchmarks!G$6,4,IF(T747&lt;Benchmarks!H$6,5,6))))))</f>
        <v>5</v>
      </c>
      <c r="V747" s="33">
        <v>0.41025641029999999</v>
      </c>
      <c r="W747" s="31">
        <f t="shared" si="81"/>
        <v>2.0512820514999999</v>
      </c>
      <c r="X747" s="31">
        <f t="shared" si="82"/>
        <v>15.624274752000002</v>
      </c>
      <c r="Y747" s="29">
        <v>30</v>
      </c>
      <c r="Z747" s="33">
        <f t="shared" si="83"/>
        <v>0.52080915840000008</v>
      </c>
    </row>
    <row r="748" spans="1:26" x14ac:dyDescent="0.45">
      <c r="A748" s="28" t="s">
        <v>2176</v>
      </c>
      <c r="B748" s="27" t="s">
        <v>2177</v>
      </c>
      <c r="C748" s="27" t="s">
        <v>2178</v>
      </c>
      <c r="D748" s="31">
        <v>1.974</v>
      </c>
      <c r="E748" s="32">
        <f>IF(D748&lt;Benchmarks!C$9,0,IF(D748&lt;Benchmarks!D$9,1,IF(D748&lt;Benchmarks!E$9,2,IF(D748&lt;Benchmarks!F$9,3,IF(D748&lt;Benchmarks!G$9,4,IF(D748&lt;Benchmarks!H$9,5,6))))))</f>
        <v>0</v>
      </c>
      <c r="F748" s="33">
        <v>0.5948905109</v>
      </c>
      <c r="G748" s="31">
        <f t="shared" si="77"/>
        <v>0</v>
      </c>
      <c r="H748" s="31">
        <v>1.077</v>
      </c>
      <c r="I748" s="32">
        <f>IF(H748&lt;Benchmarks!C$8,0,IF(H748&lt;Benchmarks!D$8,1,IF(H748&lt;Benchmarks!E$8,2,IF(H748&lt;Benchmarks!F$8,3,IF(H748&lt;Benchmarks!G$8,4,IF(H748&lt;Benchmarks!H$8,5,6))))))</f>
        <v>2</v>
      </c>
      <c r="J748" s="33">
        <v>1</v>
      </c>
      <c r="K748" s="31">
        <f t="shared" si="78"/>
        <v>2</v>
      </c>
      <c r="L748" s="31">
        <v>0.34100000000000003</v>
      </c>
      <c r="M748" s="32">
        <f>IF(L748&lt;Benchmarks!C$7,0,IF(L748&lt;Benchmarks!D$7,1,IF(L748&lt;Benchmarks!E$7,2,IF(L748&lt;Benchmarks!F$7,3,IF(L748&lt;Benchmarks!G$7,4,IF(L748&lt;Benchmarks!H$7,5,6))))))</f>
        <v>1</v>
      </c>
      <c r="N748" s="33">
        <v>1</v>
      </c>
      <c r="O748" s="31">
        <f t="shared" si="79"/>
        <v>1</v>
      </c>
      <c r="P748" s="31">
        <v>3.3919999999999999</v>
      </c>
      <c r="Q748" s="29">
        <f>IF(P748&lt;Benchmarks!C$5,0,IF(P748&lt;Benchmarks!D$5,1,IF(P748&lt;Benchmarks!E$5,2,IF(P748&lt;Benchmarks!F$5,3,IF(P748&lt;Benchmarks!G$5,4,IF(P748&lt;Benchmarks!H$5,5,6))))))</f>
        <v>0</v>
      </c>
      <c r="R748" s="33">
        <v>0.98905109489999998</v>
      </c>
      <c r="S748" s="31">
        <f t="shared" si="80"/>
        <v>0</v>
      </c>
      <c r="T748" s="31">
        <v>3.1440000000000001</v>
      </c>
      <c r="U748" s="29">
        <f>IF(T748&lt;Benchmarks!C$6,0,IF(T748&lt;Benchmarks!D$6,1,IF(T748&lt;Benchmarks!E$6,2,IF(T748&lt;Benchmarks!F$6,3,IF(T748&lt;Benchmarks!G$6,4,IF(T748&lt;Benchmarks!H$6,5,6))))))</f>
        <v>0</v>
      </c>
      <c r="V748" s="33">
        <v>0.9615384615</v>
      </c>
      <c r="W748" s="31">
        <f t="shared" si="81"/>
        <v>0</v>
      </c>
      <c r="X748" s="31">
        <f t="shared" si="82"/>
        <v>3</v>
      </c>
      <c r="Y748" s="29">
        <v>30</v>
      </c>
      <c r="Z748" s="33">
        <f t="shared" si="83"/>
        <v>0.1</v>
      </c>
    </row>
    <row r="749" spans="1:26" x14ac:dyDescent="0.45">
      <c r="A749" s="28" t="s">
        <v>5059</v>
      </c>
      <c r="B749" s="27" t="s">
        <v>5060</v>
      </c>
      <c r="C749" s="27" t="s">
        <v>5061</v>
      </c>
      <c r="D749" s="31">
        <v>2.68</v>
      </c>
      <c r="E749" s="32">
        <f>IF(D749&lt;Benchmarks!C$9,0,IF(D749&lt;Benchmarks!D$9,1,IF(D749&lt;Benchmarks!E$9,2,IF(D749&lt;Benchmarks!F$9,3,IF(D749&lt;Benchmarks!G$9,4,IF(D749&lt;Benchmarks!H$9,5,6))))))</f>
        <v>4</v>
      </c>
      <c r="F749" s="33">
        <v>0.74452554739999999</v>
      </c>
      <c r="G749" s="31">
        <f t="shared" si="77"/>
        <v>2.9781021895999999</v>
      </c>
      <c r="H749" s="31">
        <v>1.1379999999999999</v>
      </c>
      <c r="I749" s="32">
        <f>IF(H749&lt;Benchmarks!C$8,0,IF(H749&lt;Benchmarks!D$8,1,IF(H749&lt;Benchmarks!E$8,2,IF(H749&lt;Benchmarks!F$8,3,IF(H749&lt;Benchmarks!G$8,4,IF(H749&lt;Benchmarks!H$8,5,6))))))</f>
        <v>3</v>
      </c>
      <c r="J749" s="33">
        <v>1</v>
      </c>
      <c r="K749" s="31">
        <f t="shared" si="78"/>
        <v>3</v>
      </c>
      <c r="L749" s="31">
        <v>0.622</v>
      </c>
      <c r="M749" s="32">
        <f>IF(L749&lt;Benchmarks!C$7,0,IF(L749&lt;Benchmarks!D$7,1,IF(L749&lt;Benchmarks!E$7,2,IF(L749&lt;Benchmarks!F$7,3,IF(L749&lt;Benchmarks!G$7,4,IF(L749&lt;Benchmarks!H$7,5,6))))))</f>
        <v>5</v>
      </c>
      <c r="N749" s="33">
        <v>1</v>
      </c>
      <c r="O749" s="31">
        <f t="shared" si="79"/>
        <v>5</v>
      </c>
      <c r="P749" s="31">
        <v>4.4390000000000001</v>
      </c>
      <c r="Q749" s="29">
        <f>IF(P749&lt;Benchmarks!C$5,0,IF(P749&lt;Benchmarks!D$5,1,IF(P749&lt;Benchmarks!E$5,2,IF(P749&lt;Benchmarks!F$5,3,IF(P749&lt;Benchmarks!G$5,4,IF(P749&lt;Benchmarks!H$5,5,6))))))</f>
        <v>5</v>
      </c>
      <c r="R749" s="33">
        <v>0.9343065693</v>
      </c>
      <c r="S749" s="31">
        <f t="shared" si="80"/>
        <v>4.6715328464999999</v>
      </c>
      <c r="T749" s="31">
        <v>4.0039999999999996</v>
      </c>
      <c r="U749" s="29">
        <f>IF(T749&lt;Benchmarks!C$6,0,IF(T749&lt;Benchmarks!D$6,1,IF(T749&lt;Benchmarks!E$6,2,IF(T749&lt;Benchmarks!F$6,3,IF(T749&lt;Benchmarks!G$6,4,IF(T749&lt;Benchmarks!H$6,5,6))))))</f>
        <v>5</v>
      </c>
      <c r="V749" s="33">
        <v>0.8461538462</v>
      </c>
      <c r="W749" s="31">
        <f t="shared" si="81"/>
        <v>4.230769231</v>
      </c>
      <c r="X749" s="31">
        <f t="shared" si="82"/>
        <v>19.880404267100001</v>
      </c>
      <c r="Y749" s="29">
        <v>30</v>
      </c>
      <c r="Z749" s="33">
        <f t="shared" si="83"/>
        <v>0.66268014223666671</v>
      </c>
    </row>
    <row r="750" spans="1:26" x14ac:dyDescent="0.45">
      <c r="A750" s="28" t="s">
        <v>2701</v>
      </c>
      <c r="B750" s="27" t="s">
        <v>2702</v>
      </c>
      <c r="C750" s="27" t="s">
        <v>2703</v>
      </c>
      <c r="D750" s="31">
        <v>2.1509999999999998</v>
      </c>
      <c r="E750" s="32">
        <f>IF(D750&lt;Benchmarks!C$9,0,IF(D750&lt;Benchmarks!D$9,1,IF(D750&lt;Benchmarks!E$9,2,IF(D750&lt;Benchmarks!F$9,3,IF(D750&lt;Benchmarks!G$9,4,IF(D750&lt;Benchmarks!H$9,5,6))))))</f>
        <v>0</v>
      </c>
      <c r="F750" s="33">
        <v>0.76277372259999998</v>
      </c>
      <c r="G750" s="31">
        <f t="shared" si="77"/>
        <v>0</v>
      </c>
      <c r="H750" s="31">
        <v>1.26</v>
      </c>
      <c r="I750" s="32">
        <f>IF(H750&lt;Benchmarks!C$8,0,IF(H750&lt;Benchmarks!D$8,1,IF(H750&lt;Benchmarks!E$8,2,IF(H750&lt;Benchmarks!F$8,3,IF(H750&lt;Benchmarks!G$8,4,IF(H750&lt;Benchmarks!H$8,5,6))))))</f>
        <v>5</v>
      </c>
      <c r="J750" s="33">
        <v>1</v>
      </c>
      <c r="K750" s="31">
        <f t="shared" si="78"/>
        <v>5</v>
      </c>
      <c r="L750" s="31">
        <v>0.55300000000000005</v>
      </c>
      <c r="M750" s="32">
        <f>IF(L750&lt;Benchmarks!C$7,0,IF(L750&lt;Benchmarks!D$7,1,IF(L750&lt;Benchmarks!E$7,2,IF(L750&lt;Benchmarks!F$7,3,IF(L750&lt;Benchmarks!G$7,4,IF(L750&lt;Benchmarks!H$7,5,6))))))</f>
        <v>5</v>
      </c>
      <c r="N750" s="33">
        <v>1</v>
      </c>
      <c r="O750" s="31">
        <f t="shared" si="79"/>
        <v>5</v>
      </c>
      <c r="P750" s="31">
        <v>3.964</v>
      </c>
      <c r="Q750" s="29">
        <f>IF(P750&lt;Benchmarks!C$5,0,IF(P750&lt;Benchmarks!D$5,1,IF(P750&lt;Benchmarks!E$5,2,IF(P750&lt;Benchmarks!F$5,3,IF(P750&lt;Benchmarks!G$5,4,IF(P750&lt;Benchmarks!H$5,5,6))))))</f>
        <v>3</v>
      </c>
      <c r="R750" s="33">
        <v>1</v>
      </c>
      <c r="S750" s="31">
        <f t="shared" si="80"/>
        <v>3</v>
      </c>
      <c r="T750" s="31">
        <v>3.6520000000000001</v>
      </c>
      <c r="U750" s="29">
        <f>IF(T750&lt;Benchmarks!C$6,0,IF(T750&lt;Benchmarks!D$6,1,IF(T750&lt;Benchmarks!E$6,2,IF(T750&lt;Benchmarks!F$6,3,IF(T750&lt;Benchmarks!G$6,4,IF(T750&lt;Benchmarks!H$6,5,6))))))</f>
        <v>3</v>
      </c>
      <c r="V750" s="33">
        <v>1</v>
      </c>
      <c r="W750" s="31">
        <f t="shared" si="81"/>
        <v>3</v>
      </c>
      <c r="X750" s="31">
        <f t="shared" si="82"/>
        <v>16</v>
      </c>
      <c r="Y750" s="29">
        <v>30</v>
      </c>
      <c r="Z750" s="33">
        <f t="shared" si="83"/>
        <v>0.53333333333333333</v>
      </c>
    </row>
    <row r="751" spans="1:26" x14ac:dyDescent="0.45">
      <c r="A751" s="28" t="s">
        <v>2327</v>
      </c>
      <c r="B751" s="27" t="s">
        <v>2328</v>
      </c>
      <c r="C751" s="27" t="s">
        <v>2329</v>
      </c>
      <c r="D751" s="31">
        <v>1.92</v>
      </c>
      <c r="E751" s="32">
        <f>IF(D751&lt;Benchmarks!C$9,0,IF(D751&lt;Benchmarks!D$9,1,IF(D751&lt;Benchmarks!E$9,2,IF(D751&lt;Benchmarks!F$9,3,IF(D751&lt;Benchmarks!G$9,4,IF(D751&lt;Benchmarks!H$9,5,6))))))</f>
        <v>0</v>
      </c>
      <c r="F751" s="33">
        <v>0.22992700730000001</v>
      </c>
      <c r="G751" s="31">
        <f t="shared" si="77"/>
        <v>0</v>
      </c>
      <c r="H751" s="31">
        <v>1.1000000000000001</v>
      </c>
      <c r="I751" s="32">
        <f>IF(H751&lt;Benchmarks!C$8,0,IF(H751&lt;Benchmarks!D$8,1,IF(H751&lt;Benchmarks!E$8,2,IF(H751&lt;Benchmarks!F$8,3,IF(H751&lt;Benchmarks!G$8,4,IF(H751&lt;Benchmarks!H$8,5,6))))))</f>
        <v>2</v>
      </c>
      <c r="J751" s="33">
        <v>1</v>
      </c>
      <c r="K751" s="31">
        <f t="shared" si="78"/>
        <v>2</v>
      </c>
      <c r="L751" s="31">
        <v>0.38800000000000001</v>
      </c>
      <c r="M751" s="32">
        <f>IF(L751&lt;Benchmarks!C$7,0,IF(L751&lt;Benchmarks!D$7,1,IF(L751&lt;Benchmarks!E$7,2,IF(L751&lt;Benchmarks!F$7,3,IF(L751&lt;Benchmarks!G$7,4,IF(L751&lt;Benchmarks!H$7,5,6))))))</f>
        <v>2</v>
      </c>
      <c r="N751" s="33">
        <v>1</v>
      </c>
      <c r="O751" s="31">
        <f t="shared" si="79"/>
        <v>2</v>
      </c>
      <c r="P751" s="31">
        <v>3.4079999999999999</v>
      </c>
      <c r="Q751" s="29">
        <f>IF(P751&lt;Benchmarks!C$5,0,IF(P751&lt;Benchmarks!D$5,1,IF(P751&lt;Benchmarks!E$5,2,IF(P751&lt;Benchmarks!F$5,3,IF(P751&lt;Benchmarks!G$5,4,IF(P751&lt;Benchmarks!H$5,5,6))))))</f>
        <v>0</v>
      </c>
      <c r="R751" s="33">
        <v>0.98905109489999998</v>
      </c>
      <c r="S751" s="31">
        <f t="shared" si="80"/>
        <v>0</v>
      </c>
      <c r="T751" s="31">
        <v>3.181</v>
      </c>
      <c r="U751" s="29">
        <f>IF(T751&lt;Benchmarks!C$6,0,IF(T751&lt;Benchmarks!D$6,1,IF(T751&lt;Benchmarks!E$6,2,IF(T751&lt;Benchmarks!F$6,3,IF(T751&lt;Benchmarks!G$6,4,IF(T751&lt;Benchmarks!H$6,5,6))))))</f>
        <v>0</v>
      </c>
      <c r="V751" s="33">
        <v>0.9615384615</v>
      </c>
      <c r="W751" s="31">
        <f t="shared" si="81"/>
        <v>0</v>
      </c>
      <c r="X751" s="31">
        <f t="shared" si="82"/>
        <v>4</v>
      </c>
      <c r="Y751" s="29">
        <v>30</v>
      </c>
      <c r="Z751" s="33">
        <f t="shared" si="83"/>
        <v>0.13333333333333333</v>
      </c>
    </row>
    <row r="752" spans="1:26" x14ac:dyDescent="0.45">
      <c r="A752" s="28" t="s">
        <v>2598</v>
      </c>
      <c r="B752" s="27" t="s">
        <v>2599</v>
      </c>
      <c r="C752" s="27" t="s">
        <v>2600</v>
      </c>
      <c r="D752" s="31">
        <v>2.742</v>
      </c>
      <c r="E752" s="32">
        <f>IF(D752&lt;Benchmarks!C$9,0,IF(D752&lt;Benchmarks!D$9,1,IF(D752&lt;Benchmarks!E$9,2,IF(D752&lt;Benchmarks!F$9,3,IF(D752&lt;Benchmarks!G$9,4,IF(D752&lt;Benchmarks!H$9,5,6))))))</f>
        <v>5</v>
      </c>
      <c r="F752" s="33">
        <v>0.93795620440000005</v>
      </c>
      <c r="G752" s="31">
        <f t="shared" si="77"/>
        <v>4.689781022</v>
      </c>
      <c r="H752" s="31">
        <v>0.36599999999999999</v>
      </c>
      <c r="I752" s="32">
        <f>IF(H752&lt;Benchmarks!C$8,0,IF(H752&lt;Benchmarks!D$8,1,IF(H752&lt;Benchmarks!E$8,2,IF(H752&lt;Benchmarks!F$8,3,IF(H752&lt;Benchmarks!G$8,4,IF(H752&lt;Benchmarks!H$8,5,6))))))</f>
        <v>0</v>
      </c>
      <c r="J752" s="33">
        <v>1</v>
      </c>
      <c r="K752" s="31">
        <f t="shared" si="78"/>
        <v>0</v>
      </c>
      <c r="L752" s="31">
        <v>1.012</v>
      </c>
      <c r="M752" s="32">
        <f>IF(L752&lt;Benchmarks!C$7,0,IF(L752&lt;Benchmarks!D$7,1,IF(L752&lt;Benchmarks!E$7,2,IF(L752&lt;Benchmarks!F$7,3,IF(L752&lt;Benchmarks!G$7,4,IF(L752&lt;Benchmarks!H$7,5,6))))))</f>
        <v>6</v>
      </c>
      <c r="N752" s="33">
        <v>1</v>
      </c>
      <c r="O752" s="31">
        <f t="shared" si="79"/>
        <v>6</v>
      </c>
      <c r="P752" s="31">
        <v>4.12</v>
      </c>
      <c r="Q752" s="29">
        <f>IF(P752&lt;Benchmarks!C$5,0,IF(P752&lt;Benchmarks!D$5,1,IF(P752&lt;Benchmarks!E$5,2,IF(P752&lt;Benchmarks!F$5,3,IF(P752&lt;Benchmarks!G$5,4,IF(P752&lt;Benchmarks!H$5,5,6))))))</f>
        <v>4</v>
      </c>
      <c r="R752" s="33">
        <v>0.95255474449999999</v>
      </c>
      <c r="S752" s="31">
        <f t="shared" si="80"/>
        <v>3.810218978</v>
      </c>
      <c r="T752" s="31">
        <v>3.8660000000000001</v>
      </c>
      <c r="U752" s="29">
        <f>IF(T752&lt;Benchmarks!C$6,0,IF(T752&lt;Benchmarks!D$6,1,IF(T752&lt;Benchmarks!E$6,2,IF(T752&lt;Benchmarks!F$6,3,IF(T752&lt;Benchmarks!G$6,4,IF(T752&lt;Benchmarks!H$6,5,6))))))</f>
        <v>4</v>
      </c>
      <c r="V752" s="33">
        <v>0.8461538462</v>
      </c>
      <c r="W752" s="31">
        <f t="shared" si="81"/>
        <v>3.3846153848</v>
      </c>
      <c r="X752" s="31">
        <f t="shared" si="82"/>
        <v>17.8846153848</v>
      </c>
      <c r="Y752" s="29">
        <v>30</v>
      </c>
      <c r="Z752" s="33">
        <f t="shared" si="83"/>
        <v>0.59615384616</v>
      </c>
    </row>
    <row r="753" spans="1:26" x14ac:dyDescent="0.45">
      <c r="A753" s="28" t="s">
        <v>2620</v>
      </c>
      <c r="B753" s="27" t="s">
        <v>2621</v>
      </c>
      <c r="C753" s="27" t="s">
        <v>2622</v>
      </c>
      <c r="D753" s="31">
        <v>1.9350000000000001</v>
      </c>
      <c r="E753" s="32">
        <f>IF(D753&lt;Benchmarks!C$9,0,IF(D753&lt;Benchmarks!D$9,1,IF(D753&lt;Benchmarks!E$9,2,IF(D753&lt;Benchmarks!F$9,3,IF(D753&lt;Benchmarks!G$9,4,IF(D753&lt;Benchmarks!H$9,5,6))))))</f>
        <v>0</v>
      </c>
      <c r="F753" s="33">
        <v>0.37956204380000003</v>
      </c>
      <c r="G753" s="31">
        <f t="shared" si="77"/>
        <v>0</v>
      </c>
      <c r="H753" s="31">
        <v>1.1279999999999999</v>
      </c>
      <c r="I753" s="32">
        <f>IF(H753&lt;Benchmarks!C$8,0,IF(H753&lt;Benchmarks!D$8,1,IF(H753&lt;Benchmarks!E$8,2,IF(H753&lt;Benchmarks!F$8,3,IF(H753&lt;Benchmarks!G$8,4,IF(H753&lt;Benchmarks!H$8,5,6))))))</f>
        <v>3</v>
      </c>
      <c r="J753" s="33">
        <v>1</v>
      </c>
      <c r="K753" s="31">
        <f t="shared" si="78"/>
        <v>3</v>
      </c>
      <c r="L753" s="31">
        <v>0.35</v>
      </c>
      <c r="M753" s="32">
        <f>IF(L753&lt;Benchmarks!C$7,0,IF(L753&lt;Benchmarks!D$7,1,IF(L753&lt;Benchmarks!E$7,2,IF(L753&lt;Benchmarks!F$7,3,IF(L753&lt;Benchmarks!G$7,4,IF(L753&lt;Benchmarks!H$7,5,6))))))</f>
        <v>1</v>
      </c>
      <c r="N753" s="33">
        <v>1</v>
      </c>
      <c r="O753" s="31">
        <f t="shared" si="79"/>
        <v>1</v>
      </c>
      <c r="P753" s="31">
        <v>3.4119999999999999</v>
      </c>
      <c r="Q753" s="29">
        <f>IF(P753&lt;Benchmarks!C$5,0,IF(P753&lt;Benchmarks!D$5,1,IF(P753&lt;Benchmarks!E$5,2,IF(P753&lt;Benchmarks!F$5,3,IF(P753&lt;Benchmarks!G$5,4,IF(P753&lt;Benchmarks!H$5,5,6))))))</f>
        <v>0</v>
      </c>
      <c r="R753" s="33">
        <v>0.93795620440000005</v>
      </c>
      <c r="S753" s="31">
        <f t="shared" si="80"/>
        <v>0</v>
      </c>
      <c r="T753" s="31">
        <v>3.0150000000000001</v>
      </c>
      <c r="U753" s="29">
        <f>IF(T753&lt;Benchmarks!C$6,0,IF(T753&lt;Benchmarks!D$6,1,IF(T753&lt;Benchmarks!E$6,2,IF(T753&lt;Benchmarks!F$6,3,IF(T753&lt;Benchmarks!G$6,4,IF(T753&lt;Benchmarks!H$6,5,6))))))</f>
        <v>0</v>
      </c>
      <c r="V753" s="33">
        <v>0.79487179490000004</v>
      </c>
      <c r="W753" s="31">
        <f t="shared" si="81"/>
        <v>0</v>
      </c>
      <c r="X753" s="31">
        <f t="shared" si="82"/>
        <v>4</v>
      </c>
      <c r="Y753" s="29">
        <v>30</v>
      </c>
      <c r="Z753" s="33">
        <f t="shared" si="83"/>
        <v>0.13333333333333333</v>
      </c>
    </row>
    <row r="754" spans="1:26" x14ac:dyDescent="0.45">
      <c r="A754" s="28" t="s">
        <v>4978</v>
      </c>
      <c r="B754" s="27" t="s">
        <v>4979</v>
      </c>
      <c r="C754" s="27" t="s">
        <v>4980</v>
      </c>
      <c r="D754" s="31">
        <v>3.1850000000000001</v>
      </c>
      <c r="E754" s="32">
        <f>IF(D754&lt;Benchmarks!C$9,0,IF(D754&lt;Benchmarks!D$9,1,IF(D754&lt;Benchmarks!E$9,2,IF(D754&lt;Benchmarks!F$9,3,IF(D754&lt;Benchmarks!G$9,4,IF(D754&lt;Benchmarks!H$9,5,6))))))</f>
        <v>6</v>
      </c>
      <c r="F754" s="33">
        <v>0.97810218979999997</v>
      </c>
      <c r="G754" s="31">
        <f t="shared" si="77"/>
        <v>5.8686131387999998</v>
      </c>
      <c r="H754" s="31">
        <v>0.69099999999999995</v>
      </c>
      <c r="I754" s="32">
        <f>IF(H754&lt;Benchmarks!C$8,0,IF(H754&lt;Benchmarks!D$8,1,IF(H754&lt;Benchmarks!E$8,2,IF(H754&lt;Benchmarks!F$8,3,IF(H754&lt;Benchmarks!G$8,4,IF(H754&lt;Benchmarks!H$8,5,6))))))</f>
        <v>0</v>
      </c>
      <c r="J754" s="33">
        <v>1</v>
      </c>
      <c r="K754" s="31">
        <f t="shared" si="78"/>
        <v>0</v>
      </c>
      <c r="L754" s="31">
        <v>1.9410000000000001</v>
      </c>
      <c r="M754" s="32">
        <f>IF(L754&lt;Benchmarks!C$7,0,IF(L754&lt;Benchmarks!D$7,1,IF(L754&lt;Benchmarks!E$7,2,IF(L754&lt;Benchmarks!F$7,3,IF(L754&lt;Benchmarks!G$7,4,IF(L754&lt;Benchmarks!H$7,5,6))))))</f>
        <v>6</v>
      </c>
      <c r="N754" s="33">
        <v>1</v>
      </c>
      <c r="O754" s="31">
        <f t="shared" si="79"/>
        <v>6</v>
      </c>
      <c r="P754" s="31">
        <v>5.8170000000000002</v>
      </c>
      <c r="Q754" s="29">
        <f>IF(P754&lt;Benchmarks!C$5,0,IF(P754&lt;Benchmarks!D$5,1,IF(P754&lt;Benchmarks!E$5,2,IF(P754&lt;Benchmarks!F$5,3,IF(P754&lt;Benchmarks!G$5,4,IF(P754&lt;Benchmarks!H$5,5,6))))))</f>
        <v>6</v>
      </c>
      <c r="R754" s="33">
        <v>0.99635036499999996</v>
      </c>
      <c r="S754" s="31">
        <f t="shared" si="80"/>
        <v>5.9781021899999995</v>
      </c>
      <c r="T754" s="31">
        <v>5.3630000000000004</v>
      </c>
      <c r="U754" s="29">
        <f>IF(T754&lt;Benchmarks!C$6,0,IF(T754&lt;Benchmarks!D$6,1,IF(T754&lt;Benchmarks!E$6,2,IF(T754&lt;Benchmarks!F$6,3,IF(T754&lt;Benchmarks!G$6,4,IF(T754&lt;Benchmarks!H$6,5,6))))))</f>
        <v>6</v>
      </c>
      <c r="V754" s="33">
        <v>1</v>
      </c>
      <c r="W754" s="31">
        <f t="shared" si="81"/>
        <v>6</v>
      </c>
      <c r="X754" s="31">
        <f t="shared" si="82"/>
        <v>23.846715328800002</v>
      </c>
      <c r="Y754" s="29">
        <v>30</v>
      </c>
      <c r="Z754" s="33">
        <f t="shared" si="83"/>
        <v>0.79489051096000007</v>
      </c>
    </row>
    <row r="755" spans="1:26" x14ac:dyDescent="0.45">
      <c r="A755" s="28" t="s">
        <v>4522</v>
      </c>
      <c r="B755" s="27" t="s">
        <v>4523</v>
      </c>
      <c r="C755" s="27" t="s">
        <v>4524</v>
      </c>
      <c r="D755" s="31">
        <v>1.7609999999999999</v>
      </c>
      <c r="E755" s="32">
        <f>IF(D755&lt;Benchmarks!C$9,0,IF(D755&lt;Benchmarks!D$9,1,IF(D755&lt;Benchmarks!E$9,2,IF(D755&lt;Benchmarks!F$9,3,IF(D755&lt;Benchmarks!G$9,4,IF(D755&lt;Benchmarks!H$9,5,6))))))</f>
        <v>0</v>
      </c>
      <c r="F755" s="33">
        <v>0.68248175180000004</v>
      </c>
      <c r="G755" s="31">
        <f t="shared" si="77"/>
        <v>0</v>
      </c>
      <c r="H755" s="31">
        <v>1.0569999999999999</v>
      </c>
      <c r="I755" s="32">
        <f>IF(H755&lt;Benchmarks!C$8,0,IF(H755&lt;Benchmarks!D$8,1,IF(H755&lt;Benchmarks!E$8,2,IF(H755&lt;Benchmarks!F$8,3,IF(H755&lt;Benchmarks!G$8,4,IF(H755&lt;Benchmarks!H$8,5,6))))))</f>
        <v>2</v>
      </c>
      <c r="J755" s="33">
        <v>1</v>
      </c>
      <c r="K755" s="31">
        <f t="shared" si="78"/>
        <v>2</v>
      </c>
      <c r="L755" s="31">
        <v>0.40600000000000003</v>
      </c>
      <c r="M755" s="32">
        <f>IF(L755&lt;Benchmarks!C$7,0,IF(L755&lt;Benchmarks!D$7,1,IF(L755&lt;Benchmarks!E$7,2,IF(L755&lt;Benchmarks!F$7,3,IF(L755&lt;Benchmarks!G$7,4,IF(L755&lt;Benchmarks!H$7,5,6))))))</f>
        <v>3</v>
      </c>
      <c r="N755" s="33">
        <v>1</v>
      </c>
      <c r="O755" s="31">
        <f t="shared" si="79"/>
        <v>3</v>
      </c>
      <c r="P755" s="31">
        <v>3.2240000000000002</v>
      </c>
      <c r="Q755" s="29">
        <f>IF(P755&lt;Benchmarks!C$5,0,IF(P755&lt;Benchmarks!D$5,1,IF(P755&lt;Benchmarks!E$5,2,IF(P755&lt;Benchmarks!F$5,3,IF(P755&lt;Benchmarks!G$5,4,IF(P755&lt;Benchmarks!H$5,5,6))))))</f>
        <v>0</v>
      </c>
      <c r="R755" s="33">
        <v>1</v>
      </c>
      <c r="S755" s="31">
        <f t="shared" si="80"/>
        <v>0</v>
      </c>
      <c r="T755" s="31">
        <v>3.0329999999999999</v>
      </c>
      <c r="U755" s="29">
        <f>IF(T755&lt;Benchmarks!C$6,0,IF(T755&lt;Benchmarks!D$6,1,IF(T755&lt;Benchmarks!E$6,2,IF(T755&lt;Benchmarks!F$6,3,IF(T755&lt;Benchmarks!G$6,4,IF(T755&lt;Benchmarks!H$6,5,6))))))</f>
        <v>0</v>
      </c>
      <c r="V755" s="33">
        <v>1</v>
      </c>
      <c r="W755" s="31">
        <f t="shared" si="81"/>
        <v>0</v>
      </c>
      <c r="X755" s="31">
        <f t="shared" si="82"/>
        <v>5</v>
      </c>
      <c r="Y755" s="29">
        <v>30</v>
      </c>
      <c r="Z755" s="33">
        <f t="shared" si="83"/>
        <v>0.16666666666666666</v>
      </c>
    </row>
    <row r="756" spans="1:26" x14ac:dyDescent="0.45">
      <c r="A756" s="28" t="s">
        <v>3014</v>
      </c>
      <c r="B756" s="27" t="s">
        <v>3015</v>
      </c>
      <c r="C756" s="27" t="s">
        <v>3016</v>
      </c>
      <c r="D756" s="31">
        <v>2.31</v>
      </c>
      <c r="E756" s="32">
        <f>IF(D756&lt;Benchmarks!C$9,0,IF(D756&lt;Benchmarks!D$9,1,IF(D756&lt;Benchmarks!E$9,2,IF(D756&lt;Benchmarks!F$9,3,IF(D756&lt;Benchmarks!G$9,4,IF(D756&lt;Benchmarks!H$9,5,6))))))</f>
        <v>1</v>
      </c>
      <c r="F756" s="33">
        <v>0.72992700730000004</v>
      </c>
      <c r="G756" s="31">
        <f t="shared" si="77"/>
        <v>0.72992700730000004</v>
      </c>
      <c r="H756" s="31">
        <v>0.86</v>
      </c>
      <c r="I756" s="32">
        <f>IF(H756&lt;Benchmarks!C$8,0,IF(H756&lt;Benchmarks!D$8,1,IF(H756&lt;Benchmarks!E$8,2,IF(H756&lt;Benchmarks!F$8,3,IF(H756&lt;Benchmarks!G$8,4,IF(H756&lt;Benchmarks!H$8,5,6))))))</f>
        <v>0</v>
      </c>
      <c r="J756" s="33">
        <v>1</v>
      </c>
      <c r="K756" s="31">
        <f t="shared" si="78"/>
        <v>0</v>
      </c>
      <c r="L756" s="31">
        <v>0.45900000000000002</v>
      </c>
      <c r="M756" s="32">
        <f>IF(L756&lt;Benchmarks!C$7,0,IF(L756&lt;Benchmarks!D$7,1,IF(L756&lt;Benchmarks!E$7,2,IF(L756&lt;Benchmarks!F$7,3,IF(L756&lt;Benchmarks!G$7,4,IF(L756&lt;Benchmarks!H$7,5,6))))))</f>
        <v>4</v>
      </c>
      <c r="N756" s="33">
        <v>1</v>
      </c>
      <c r="O756" s="31">
        <f t="shared" si="79"/>
        <v>4</v>
      </c>
      <c r="P756" s="31">
        <v>3.6280000000000001</v>
      </c>
      <c r="Q756" s="29">
        <f>IF(P756&lt;Benchmarks!C$5,0,IF(P756&lt;Benchmarks!D$5,1,IF(P756&lt;Benchmarks!E$5,2,IF(P756&lt;Benchmarks!F$5,3,IF(P756&lt;Benchmarks!G$5,4,IF(P756&lt;Benchmarks!H$5,5,6))))))</f>
        <v>0</v>
      </c>
      <c r="R756" s="33">
        <v>0.95255474449999999</v>
      </c>
      <c r="S756" s="31">
        <f t="shared" si="80"/>
        <v>0</v>
      </c>
      <c r="T756" s="31">
        <v>3.367</v>
      </c>
      <c r="U756" s="29">
        <f>IF(T756&lt;Benchmarks!C$6,0,IF(T756&lt;Benchmarks!D$6,1,IF(T756&lt;Benchmarks!E$6,2,IF(T756&lt;Benchmarks!F$6,3,IF(T756&lt;Benchmarks!G$6,4,IF(T756&lt;Benchmarks!H$6,5,6))))))</f>
        <v>1</v>
      </c>
      <c r="V756" s="33">
        <v>0.8461538462</v>
      </c>
      <c r="W756" s="31">
        <f t="shared" si="81"/>
        <v>0.8461538462</v>
      </c>
      <c r="X756" s="31">
        <f t="shared" si="82"/>
        <v>5.5760808534999997</v>
      </c>
      <c r="Y756" s="29">
        <v>30</v>
      </c>
      <c r="Z756" s="33">
        <f t="shared" si="83"/>
        <v>0.18586936178333333</v>
      </c>
    </row>
    <row r="757" spans="1:26" x14ac:dyDescent="0.45">
      <c r="A757" s="28" t="s">
        <v>1465</v>
      </c>
      <c r="B757" s="27" t="s">
        <v>1466</v>
      </c>
      <c r="C757" s="27" t="s">
        <v>1467</v>
      </c>
      <c r="D757" s="31">
        <v>2.335</v>
      </c>
      <c r="E757" s="32">
        <f>IF(D757&lt;Benchmarks!C$9,0,IF(D757&lt;Benchmarks!D$9,1,IF(D757&lt;Benchmarks!E$9,2,IF(D757&lt;Benchmarks!F$9,3,IF(D757&lt;Benchmarks!G$9,4,IF(D757&lt;Benchmarks!H$9,5,6))))))</f>
        <v>2</v>
      </c>
      <c r="F757" s="33">
        <v>0.96350364960000001</v>
      </c>
      <c r="G757" s="31">
        <f t="shared" si="77"/>
        <v>1.9270072992</v>
      </c>
      <c r="H757" s="31">
        <v>1.169</v>
      </c>
      <c r="I757" s="32">
        <f>IF(H757&lt;Benchmarks!C$8,0,IF(H757&lt;Benchmarks!D$8,1,IF(H757&lt;Benchmarks!E$8,2,IF(H757&lt;Benchmarks!F$8,3,IF(H757&lt;Benchmarks!G$8,4,IF(H757&lt;Benchmarks!H$8,5,6))))))</f>
        <v>4</v>
      </c>
      <c r="J757" s="33">
        <v>1</v>
      </c>
      <c r="K757" s="31">
        <f t="shared" si="78"/>
        <v>4</v>
      </c>
      <c r="L757" s="31">
        <v>0.2</v>
      </c>
      <c r="M757" s="32">
        <f>IF(L757&lt;Benchmarks!C$7,0,IF(L757&lt;Benchmarks!D$7,1,IF(L757&lt;Benchmarks!E$7,2,IF(L757&lt;Benchmarks!F$7,3,IF(L757&lt;Benchmarks!G$7,4,IF(L757&lt;Benchmarks!H$7,5,6))))))</f>
        <v>0</v>
      </c>
      <c r="N757" s="33">
        <v>1</v>
      </c>
      <c r="O757" s="31">
        <f t="shared" si="79"/>
        <v>0</v>
      </c>
      <c r="P757" s="31">
        <v>3.7040000000000002</v>
      </c>
      <c r="Q757" s="29">
        <f>IF(P757&lt;Benchmarks!C$5,0,IF(P757&lt;Benchmarks!D$5,1,IF(P757&lt;Benchmarks!E$5,2,IF(P757&lt;Benchmarks!F$5,3,IF(P757&lt;Benchmarks!G$5,4,IF(P757&lt;Benchmarks!H$5,5,6))))))</f>
        <v>1</v>
      </c>
      <c r="R757" s="33">
        <v>0.99270072990000002</v>
      </c>
      <c r="S757" s="31">
        <f t="shared" si="80"/>
        <v>0.99270072990000002</v>
      </c>
      <c r="T757" s="31">
        <v>3.343</v>
      </c>
      <c r="U757" s="29">
        <f>IF(T757&lt;Benchmarks!C$6,0,IF(T757&lt;Benchmarks!D$6,1,IF(T757&lt;Benchmarks!E$6,2,IF(T757&lt;Benchmarks!F$6,3,IF(T757&lt;Benchmarks!G$6,4,IF(T757&lt;Benchmarks!H$6,5,6))))))</f>
        <v>1</v>
      </c>
      <c r="V757" s="33">
        <v>0.97435897439999997</v>
      </c>
      <c r="W757" s="31">
        <f t="shared" si="81"/>
        <v>0.97435897439999997</v>
      </c>
      <c r="X757" s="31">
        <f t="shared" si="82"/>
        <v>7.8940670035</v>
      </c>
      <c r="Y757" s="29">
        <v>30</v>
      </c>
      <c r="Z757" s="33">
        <f t="shared" si="83"/>
        <v>0.26313556678333333</v>
      </c>
    </row>
    <row r="758" spans="1:26" x14ac:dyDescent="0.45">
      <c r="A758" s="28" t="s">
        <v>2046</v>
      </c>
      <c r="B758" s="27" t="s">
        <v>2047</v>
      </c>
      <c r="C758" s="27" t="s">
        <v>2048</v>
      </c>
      <c r="D758" s="31">
        <v>2.2559999999999998</v>
      </c>
      <c r="E758" s="32">
        <f>IF(D758&lt;Benchmarks!C$9,0,IF(D758&lt;Benchmarks!D$9,1,IF(D758&lt;Benchmarks!E$9,2,IF(D758&lt;Benchmarks!F$9,3,IF(D758&lt;Benchmarks!G$9,4,IF(D758&lt;Benchmarks!H$9,5,6))))))</f>
        <v>1</v>
      </c>
      <c r="F758" s="33">
        <v>0.39416058389999997</v>
      </c>
      <c r="G758" s="31">
        <f t="shared" si="77"/>
        <v>0.39416058389999997</v>
      </c>
      <c r="H758" s="31">
        <v>0.996</v>
      </c>
      <c r="I758" s="32">
        <f>IF(H758&lt;Benchmarks!C$8,0,IF(H758&lt;Benchmarks!D$8,1,IF(H758&lt;Benchmarks!E$8,2,IF(H758&lt;Benchmarks!F$8,3,IF(H758&lt;Benchmarks!G$8,4,IF(H758&lt;Benchmarks!H$8,5,6))))))</f>
        <v>1</v>
      </c>
      <c r="J758" s="33">
        <v>1</v>
      </c>
      <c r="K758" s="31">
        <f t="shared" si="78"/>
        <v>1</v>
      </c>
      <c r="L758" s="31">
        <v>0.48299999999999998</v>
      </c>
      <c r="M758" s="32">
        <f>IF(L758&lt;Benchmarks!C$7,0,IF(L758&lt;Benchmarks!D$7,1,IF(L758&lt;Benchmarks!E$7,2,IF(L758&lt;Benchmarks!F$7,3,IF(L758&lt;Benchmarks!G$7,4,IF(L758&lt;Benchmarks!H$7,5,6))))))</f>
        <v>4</v>
      </c>
      <c r="N758" s="33">
        <v>1</v>
      </c>
      <c r="O758" s="31">
        <f t="shared" si="79"/>
        <v>4</v>
      </c>
      <c r="P758" s="31">
        <v>3.7349999999999999</v>
      </c>
      <c r="Q758" s="29">
        <f>IF(P758&lt;Benchmarks!C$5,0,IF(P758&lt;Benchmarks!D$5,1,IF(P758&lt;Benchmarks!E$5,2,IF(P758&lt;Benchmarks!F$5,3,IF(P758&lt;Benchmarks!G$5,4,IF(P758&lt;Benchmarks!H$5,5,6))))))</f>
        <v>1</v>
      </c>
      <c r="R758" s="33">
        <v>0.75912408760000005</v>
      </c>
      <c r="S758" s="31">
        <f t="shared" si="80"/>
        <v>0.75912408760000005</v>
      </c>
      <c r="T758" s="31">
        <v>3.5009999999999999</v>
      </c>
      <c r="U758" s="29">
        <f>IF(T758&lt;Benchmarks!C$6,0,IF(T758&lt;Benchmarks!D$6,1,IF(T758&lt;Benchmarks!E$6,2,IF(T758&lt;Benchmarks!F$6,3,IF(T758&lt;Benchmarks!G$6,4,IF(T758&lt;Benchmarks!H$6,5,6))))))</f>
        <v>2</v>
      </c>
      <c r="V758" s="33">
        <v>0.56410256410000004</v>
      </c>
      <c r="W758" s="31">
        <f t="shared" si="81"/>
        <v>1.1282051282000001</v>
      </c>
      <c r="X758" s="31">
        <f t="shared" si="82"/>
        <v>7.2814897997000001</v>
      </c>
      <c r="Y758" s="29">
        <v>30</v>
      </c>
      <c r="Z758" s="33">
        <f t="shared" si="83"/>
        <v>0.24271632665666668</v>
      </c>
    </row>
    <row r="759" spans="1:26" x14ac:dyDescent="0.45">
      <c r="A759" s="28" t="s">
        <v>5079</v>
      </c>
      <c r="B759" s="27" t="s">
        <v>5080</v>
      </c>
      <c r="C759" s="27" t="s">
        <v>5081</v>
      </c>
      <c r="D759" s="31">
        <v>1.984</v>
      </c>
      <c r="E759" s="32">
        <f>IF(D759&lt;Benchmarks!C$9,0,IF(D759&lt;Benchmarks!D$9,1,IF(D759&lt;Benchmarks!E$9,2,IF(D759&lt;Benchmarks!F$9,3,IF(D759&lt;Benchmarks!G$9,4,IF(D759&lt;Benchmarks!H$9,5,6))))))</f>
        <v>0</v>
      </c>
      <c r="F759" s="33">
        <v>0.94525547450000003</v>
      </c>
      <c r="G759" s="31">
        <f t="shared" si="77"/>
        <v>0</v>
      </c>
      <c r="H759" s="31">
        <v>1.161</v>
      </c>
      <c r="I759" s="32">
        <f>IF(H759&lt;Benchmarks!C$8,0,IF(H759&lt;Benchmarks!D$8,1,IF(H759&lt;Benchmarks!E$8,2,IF(H759&lt;Benchmarks!F$8,3,IF(H759&lt;Benchmarks!G$8,4,IF(H759&lt;Benchmarks!H$8,5,6))))))</f>
        <v>3</v>
      </c>
      <c r="J759" s="33">
        <v>1</v>
      </c>
      <c r="K759" s="31">
        <f t="shared" si="78"/>
        <v>3</v>
      </c>
      <c r="L759" s="31">
        <v>0.47199999999999998</v>
      </c>
      <c r="M759" s="32">
        <f>IF(L759&lt;Benchmarks!C$7,0,IF(L759&lt;Benchmarks!D$7,1,IF(L759&lt;Benchmarks!E$7,2,IF(L759&lt;Benchmarks!F$7,3,IF(L759&lt;Benchmarks!G$7,4,IF(L759&lt;Benchmarks!H$7,5,6))))))</f>
        <v>4</v>
      </c>
      <c r="N759" s="33">
        <v>1</v>
      </c>
      <c r="O759" s="31">
        <f t="shared" si="79"/>
        <v>4</v>
      </c>
      <c r="P759" s="31">
        <v>3.617</v>
      </c>
      <c r="Q759" s="29">
        <f>IF(P759&lt;Benchmarks!C$5,0,IF(P759&lt;Benchmarks!D$5,1,IF(P759&lt;Benchmarks!E$5,2,IF(P759&lt;Benchmarks!F$5,3,IF(P759&lt;Benchmarks!G$5,4,IF(P759&lt;Benchmarks!H$5,5,6))))))</f>
        <v>0</v>
      </c>
      <c r="R759" s="33">
        <v>0.99635036499999996</v>
      </c>
      <c r="S759" s="31">
        <f t="shared" si="80"/>
        <v>0</v>
      </c>
      <c r="T759" s="31">
        <v>3.198</v>
      </c>
      <c r="U759" s="29">
        <f>IF(T759&lt;Benchmarks!C$6,0,IF(T759&lt;Benchmarks!D$6,1,IF(T759&lt;Benchmarks!E$6,2,IF(T759&lt;Benchmarks!F$6,3,IF(T759&lt;Benchmarks!G$6,4,IF(T759&lt;Benchmarks!H$6,5,6))))))</f>
        <v>0</v>
      </c>
      <c r="V759" s="33">
        <v>1</v>
      </c>
      <c r="W759" s="31">
        <f t="shared" si="81"/>
        <v>0</v>
      </c>
      <c r="X759" s="31">
        <f t="shared" si="82"/>
        <v>7</v>
      </c>
      <c r="Y759" s="29">
        <v>30</v>
      </c>
      <c r="Z759" s="33">
        <f t="shared" si="83"/>
        <v>0.23333333333333334</v>
      </c>
    </row>
    <row r="760" spans="1:26" x14ac:dyDescent="0.45">
      <c r="A760" s="28" t="s">
        <v>639</v>
      </c>
      <c r="B760" s="27" t="s">
        <v>640</v>
      </c>
      <c r="C760" s="27" t="s">
        <v>641</v>
      </c>
      <c r="D760" s="31">
        <v>2.9449999999999998</v>
      </c>
      <c r="E760" s="32">
        <f>IF(D760&lt;Benchmarks!C$9,0,IF(D760&lt;Benchmarks!D$9,1,IF(D760&lt;Benchmarks!E$9,2,IF(D760&lt;Benchmarks!F$9,3,IF(D760&lt;Benchmarks!G$9,4,IF(D760&lt;Benchmarks!H$9,5,6))))))</f>
        <v>5</v>
      </c>
      <c r="F760" s="33">
        <v>0.94890510949999995</v>
      </c>
      <c r="G760" s="31">
        <f t="shared" si="77"/>
        <v>4.7445255474999994</v>
      </c>
      <c r="H760" s="31">
        <v>1.2490000000000001</v>
      </c>
      <c r="I760" s="32">
        <f>IF(H760&lt;Benchmarks!C$8,0,IF(H760&lt;Benchmarks!D$8,1,IF(H760&lt;Benchmarks!E$8,2,IF(H760&lt;Benchmarks!F$8,3,IF(H760&lt;Benchmarks!G$8,4,IF(H760&lt;Benchmarks!H$8,5,6))))))</f>
        <v>5</v>
      </c>
      <c r="J760" s="33">
        <v>1</v>
      </c>
      <c r="K760" s="31">
        <f t="shared" si="78"/>
        <v>5</v>
      </c>
      <c r="L760" s="31">
        <v>0.46300000000000002</v>
      </c>
      <c r="M760" s="32">
        <f>IF(L760&lt;Benchmarks!C$7,0,IF(L760&lt;Benchmarks!D$7,1,IF(L760&lt;Benchmarks!E$7,2,IF(L760&lt;Benchmarks!F$7,3,IF(L760&lt;Benchmarks!G$7,4,IF(L760&lt;Benchmarks!H$7,5,6))))))</f>
        <v>4</v>
      </c>
      <c r="N760" s="33">
        <v>1</v>
      </c>
      <c r="O760" s="31">
        <f t="shared" si="79"/>
        <v>4</v>
      </c>
      <c r="P760" s="31">
        <v>4.657</v>
      </c>
      <c r="Q760" s="29">
        <f>IF(P760&lt;Benchmarks!C$5,0,IF(P760&lt;Benchmarks!D$5,1,IF(P760&lt;Benchmarks!E$5,2,IF(P760&lt;Benchmarks!F$5,3,IF(P760&lt;Benchmarks!G$5,4,IF(P760&lt;Benchmarks!H$5,5,6))))))</f>
        <v>5</v>
      </c>
      <c r="R760" s="33">
        <v>0.97445255470000003</v>
      </c>
      <c r="S760" s="31">
        <f t="shared" si="80"/>
        <v>4.8722627735000001</v>
      </c>
      <c r="T760" s="31">
        <v>3.9420000000000002</v>
      </c>
      <c r="U760" s="29">
        <f>IF(T760&lt;Benchmarks!C$6,0,IF(T760&lt;Benchmarks!D$6,1,IF(T760&lt;Benchmarks!E$6,2,IF(T760&lt;Benchmarks!F$6,3,IF(T760&lt;Benchmarks!G$6,4,IF(T760&lt;Benchmarks!H$6,5,6))))))</f>
        <v>5</v>
      </c>
      <c r="V760" s="33">
        <v>0.91025641030000004</v>
      </c>
      <c r="W760" s="31">
        <f t="shared" si="81"/>
        <v>4.5512820515000003</v>
      </c>
      <c r="X760" s="31">
        <f t="shared" si="82"/>
        <v>23.168070372500001</v>
      </c>
      <c r="Y760" s="29">
        <v>30</v>
      </c>
      <c r="Z760" s="33">
        <f t="shared" si="83"/>
        <v>0.77226901241666668</v>
      </c>
    </row>
    <row r="761" spans="1:26" x14ac:dyDescent="0.45">
      <c r="A761" s="28" t="s">
        <v>1083</v>
      </c>
      <c r="B761" s="27" t="s">
        <v>1084</v>
      </c>
      <c r="C761" s="27" t="s">
        <v>1085</v>
      </c>
      <c r="D761" s="31">
        <v>2.6880000000000002</v>
      </c>
      <c r="E761" s="32">
        <f>IF(D761&lt;Benchmarks!C$9,0,IF(D761&lt;Benchmarks!D$9,1,IF(D761&lt;Benchmarks!E$9,2,IF(D761&lt;Benchmarks!F$9,3,IF(D761&lt;Benchmarks!G$9,4,IF(D761&lt;Benchmarks!H$9,5,6))))))</f>
        <v>4</v>
      </c>
      <c r="F761" s="33">
        <v>0.91605839420000001</v>
      </c>
      <c r="G761" s="31">
        <f t="shared" si="77"/>
        <v>3.6642335768000001</v>
      </c>
      <c r="H761" s="31">
        <v>1.028</v>
      </c>
      <c r="I761" s="32">
        <f>IF(H761&lt;Benchmarks!C$8,0,IF(H761&lt;Benchmarks!D$8,1,IF(H761&lt;Benchmarks!E$8,2,IF(H761&lt;Benchmarks!F$8,3,IF(H761&lt;Benchmarks!G$8,4,IF(H761&lt;Benchmarks!H$8,5,6))))))</f>
        <v>1</v>
      </c>
      <c r="J761" s="33">
        <v>1</v>
      </c>
      <c r="K761" s="31">
        <f t="shared" si="78"/>
        <v>1</v>
      </c>
      <c r="L761" s="31">
        <v>0.33700000000000002</v>
      </c>
      <c r="M761" s="32">
        <f>IF(L761&lt;Benchmarks!C$7,0,IF(L761&lt;Benchmarks!D$7,1,IF(L761&lt;Benchmarks!E$7,2,IF(L761&lt;Benchmarks!F$7,3,IF(L761&lt;Benchmarks!G$7,4,IF(L761&lt;Benchmarks!H$7,5,6))))))</f>
        <v>1</v>
      </c>
      <c r="N761" s="33">
        <v>1</v>
      </c>
      <c r="O761" s="31">
        <f t="shared" si="79"/>
        <v>1</v>
      </c>
      <c r="P761" s="31">
        <v>4.0519999999999996</v>
      </c>
      <c r="Q761" s="29">
        <f>IF(P761&lt;Benchmarks!C$5,0,IF(P761&lt;Benchmarks!D$5,1,IF(P761&lt;Benchmarks!E$5,2,IF(P761&lt;Benchmarks!F$5,3,IF(P761&lt;Benchmarks!G$5,4,IF(P761&lt;Benchmarks!H$5,5,6))))))</f>
        <v>3</v>
      </c>
      <c r="R761" s="33">
        <v>0.75182481749999996</v>
      </c>
      <c r="S761" s="31">
        <f t="shared" si="80"/>
        <v>2.2554744524999997</v>
      </c>
      <c r="T761" s="31">
        <v>3.62</v>
      </c>
      <c r="U761" s="29">
        <f>IF(T761&lt;Benchmarks!C$6,0,IF(T761&lt;Benchmarks!D$6,1,IF(T761&lt;Benchmarks!E$6,2,IF(T761&lt;Benchmarks!F$6,3,IF(T761&lt;Benchmarks!G$6,4,IF(T761&lt;Benchmarks!H$6,5,6))))))</f>
        <v>3</v>
      </c>
      <c r="V761" s="33">
        <v>0.6923076923</v>
      </c>
      <c r="W761" s="31">
        <f t="shared" si="81"/>
        <v>2.0769230769</v>
      </c>
      <c r="X761" s="31">
        <f t="shared" si="82"/>
        <v>9.9966311061999988</v>
      </c>
      <c r="Y761" s="29">
        <v>30</v>
      </c>
      <c r="Z761" s="33">
        <f t="shared" si="83"/>
        <v>0.33322103687333332</v>
      </c>
    </row>
    <row r="762" spans="1:26" x14ac:dyDescent="0.45">
      <c r="A762" s="28" t="s">
        <v>1482</v>
      </c>
      <c r="B762" s="27" t="s">
        <v>1483</v>
      </c>
      <c r="C762" s="27" t="s">
        <v>1484</v>
      </c>
      <c r="D762" s="31">
        <v>3.0569999999999999</v>
      </c>
      <c r="E762" s="32">
        <f>IF(D762&lt;Benchmarks!C$9,0,IF(D762&lt;Benchmarks!D$9,1,IF(D762&lt;Benchmarks!E$9,2,IF(D762&lt;Benchmarks!F$9,3,IF(D762&lt;Benchmarks!G$9,4,IF(D762&lt;Benchmarks!H$9,5,6))))))</f>
        <v>6</v>
      </c>
      <c r="F762" s="33">
        <v>1</v>
      </c>
      <c r="G762" s="31">
        <f t="shared" si="77"/>
        <v>6</v>
      </c>
      <c r="H762" s="31">
        <v>1.1619999999999999</v>
      </c>
      <c r="I762" s="32">
        <f>IF(H762&lt;Benchmarks!C$8,0,IF(H762&lt;Benchmarks!D$8,1,IF(H762&lt;Benchmarks!E$8,2,IF(H762&lt;Benchmarks!F$8,3,IF(H762&lt;Benchmarks!G$8,4,IF(H762&lt;Benchmarks!H$8,5,6))))))</f>
        <v>3</v>
      </c>
      <c r="J762" s="33">
        <v>1</v>
      </c>
      <c r="K762" s="31">
        <f t="shared" si="78"/>
        <v>3</v>
      </c>
      <c r="L762" s="31">
        <v>0.28399999999999997</v>
      </c>
      <c r="M762" s="32">
        <f>IF(L762&lt;Benchmarks!C$7,0,IF(L762&lt;Benchmarks!D$7,1,IF(L762&lt;Benchmarks!E$7,2,IF(L762&lt;Benchmarks!F$7,3,IF(L762&lt;Benchmarks!G$7,4,IF(L762&lt;Benchmarks!H$7,5,6))))))</f>
        <v>0</v>
      </c>
      <c r="N762" s="33">
        <v>1</v>
      </c>
      <c r="O762" s="31">
        <f t="shared" si="79"/>
        <v>0</v>
      </c>
      <c r="P762" s="31">
        <v>4.5030000000000001</v>
      </c>
      <c r="Q762" s="29">
        <f>IF(P762&lt;Benchmarks!C$5,0,IF(P762&lt;Benchmarks!D$5,1,IF(P762&lt;Benchmarks!E$5,2,IF(P762&lt;Benchmarks!F$5,3,IF(P762&lt;Benchmarks!G$5,4,IF(P762&lt;Benchmarks!H$5,5,6))))))</f>
        <v>5</v>
      </c>
      <c r="R762" s="33">
        <v>1</v>
      </c>
      <c r="S762" s="31">
        <f t="shared" si="80"/>
        <v>5</v>
      </c>
      <c r="T762" s="31">
        <v>4.2279999999999998</v>
      </c>
      <c r="U762" s="29">
        <f>IF(T762&lt;Benchmarks!C$6,0,IF(T762&lt;Benchmarks!D$6,1,IF(T762&lt;Benchmarks!E$6,2,IF(T762&lt;Benchmarks!F$6,3,IF(T762&lt;Benchmarks!G$6,4,IF(T762&lt;Benchmarks!H$6,5,6))))))</f>
        <v>5</v>
      </c>
      <c r="V762" s="33">
        <v>1</v>
      </c>
      <c r="W762" s="31">
        <f t="shared" si="81"/>
        <v>5</v>
      </c>
      <c r="X762" s="31">
        <f t="shared" si="82"/>
        <v>19</v>
      </c>
      <c r="Y762" s="29">
        <v>30</v>
      </c>
      <c r="Z762" s="33">
        <f t="shared" si="83"/>
        <v>0.6333333333333333</v>
      </c>
    </row>
    <row r="763" spans="1:26" x14ac:dyDescent="0.45">
      <c r="A763" s="28" t="s">
        <v>4933</v>
      </c>
      <c r="B763" s="27" t="s">
        <v>4934</v>
      </c>
      <c r="C763" s="27" t="s">
        <v>4935</v>
      </c>
      <c r="D763" s="31">
        <v>3.5059999999999998</v>
      </c>
      <c r="E763" s="32">
        <f>IF(D763&lt;Benchmarks!C$9,0,IF(D763&lt;Benchmarks!D$9,1,IF(D763&lt;Benchmarks!E$9,2,IF(D763&lt;Benchmarks!F$9,3,IF(D763&lt;Benchmarks!G$9,4,IF(D763&lt;Benchmarks!H$9,5,6))))))</f>
        <v>6</v>
      </c>
      <c r="F763" s="33">
        <v>1</v>
      </c>
      <c r="G763" s="31">
        <f t="shared" si="77"/>
        <v>6</v>
      </c>
      <c r="H763" s="31">
        <v>0.92700000000000005</v>
      </c>
      <c r="I763" s="32">
        <f>IF(H763&lt;Benchmarks!C$8,0,IF(H763&lt;Benchmarks!D$8,1,IF(H763&lt;Benchmarks!E$8,2,IF(H763&lt;Benchmarks!F$8,3,IF(H763&lt;Benchmarks!G$8,4,IF(H763&lt;Benchmarks!H$8,5,6))))))</f>
        <v>0</v>
      </c>
      <c r="J763" s="33">
        <v>1</v>
      </c>
      <c r="K763" s="31">
        <f t="shared" si="78"/>
        <v>0</v>
      </c>
      <c r="L763" s="31">
        <v>1.4850000000000001</v>
      </c>
      <c r="M763" s="32">
        <f>IF(L763&lt;Benchmarks!C$7,0,IF(L763&lt;Benchmarks!D$7,1,IF(L763&lt;Benchmarks!E$7,2,IF(L763&lt;Benchmarks!F$7,3,IF(L763&lt;Benchmarks!G$7,4,IF(L763&lt;Benchmarks!H$7,5,6))))))</f>
        <v>6</v>
      </c>
      <c r="N763" s="33">
        <v>1</v>
      </c>
      <c r="O763" s="31">
        <f t="shared" si="79"/>
        <v>6</v>
      </c>
      <c r="P763" s="31">
        <v>5.9180000000000001</v>
      </c>
      <c r="Q763" s="29">
        <f>IF(P763&lt;Benchmarks!C$5,0,IF(P763&lt;Benchmarks!D$5,1,IF(P763&lt;Benchmarks!E$5,2,IF(P763&lt;Benchmarks!F$5,3,IF(P763&lt;Benchmarks!G$5,4,IF(P763&lt;Benchmarks!H$5,5,6))))))</f>
        <v>6</v>
      </c>
      <c r="R763" s="33">
        <v>1</v>
      </c>
      <c r="S763" s="31">
        <f t="shared" si="80"/>
        <v>6</v>
      </c>
      <c r="T763" s="31">
        <v>5.4189999999999996</v>
      </c>
      <c r="U763" s="29">
        <f>IF(T763&lt;Benchmarks!C$6,0,IF(T763&lt;Benchmarks!D$6,1,IF(T763&lt;Benchmarks!E$6,2,IF(T763&lt;Benchmarks!F$6,3,IF(T763&lt;Benchmarks!G$6,4,IF(T763&lt;Benchmarks!H$6,5,6))))))</f>
        <v>6</v>
      </c>
      <c r="V763" s="33">
        <v>1</v>
      </c>
      <c r="W763" s="31">
        <f t="shared" si="81"/>
        <v>6</v>
      </c>
      <c r="X763" s="31">
        <f t="shared" si="82"/>
        <v>24</v>
      </c>
      <c r="Y763" s="29">
        <v>30</v>
      </c>
      <c r="Z763" s="33">
        <f t="shared" si="83"/>
        <v>0.8</v>
      </c>
    </row>
    <row r="764" spans="1:26" x14ac:dyDescent="0.45">
      <c r="A764" s="28" t="s">
        <v>4527</v>
      </c>
      <c r="B764" s="27" t="s">
        <v>4528</v>
      </c>
      <c r="C764" s="27" t="s">
        <v>4529</v>
      </c>
      <c r="D764" s="31">
        <v>2.9020000000000001</v>
      </c>
      <c r="E764" s="32">
        <f>IF(D764&lt;Benchmarks!C$9,0,IF(D764&lt;Benchmarks!D$9,1,IF(D764&lt;Benchmarks!E$9,2,IF(D764&lt;Benchmarks!F$9,3,IF(D764&lt;Benchmarks!G$9,4,IF(D764&lt;Benchmarks!H$9,5,6))))))</f>
        <v>5</v>
      </c>
      <c r="F764" s="33">
        <v>0.99635036499999996</v>
      </c>
      <c r="G764" s="31">
        <f t="shared" si="77"/>
        <v>4.9817518249999999</v>
      </c>
      <c r="H764" s="31">
        <v>1.3959999999999999</v>
      </c>
      <c r="I764" s="32">
        <f>IF(H764&lt;Benchmarks!C$8,0,IF(H764&lt;Benchmarks!D$8,1,IF(H764&lt;Benchmarks!E$8,2,IF(H764&lt;Benchmarks!F$8,3,IF(H764&lt;Benchmarks!G$8,4,IF(H764&lt;Benchmarks!H$8,5,6))))))</f>
        <v>5</v>
      </c>
      <c r="J764" s="33">
        <v>1</v>
      </c>
      <c r="K764" s="31">
        <f t="shared" si="78"/>
        <v>5</v>
      </c>
      <c r="L764" s="31">
        <v>0.188</v>
      </c>
      <c r="M764" s="32">
        <f>IF(L764&lt;Benchmarks!C$7,0,IF(L764&lt;Benchmarks!D$7,1,IF(L764&lt;Benchmarks!E$7,2,IF(L764&lt;Benchmarks!F$7,3,IF(L764&lt;Benchmarks!G$7,4,IF(L764&lt;Benchmarks!H$7,5,6))))))</f>
        <v>0</v>
      </c>
      <c r="N764" s="33">
        <v>1</v>
      </c>
      <c r="O764" s="31">
        <f t="shared" si="79"/>
        <v>0</v>
      </c>
      <c r="P764" s="31">
        <v>4.4850000000000003</v>
      </c>
      <c r="Q764" s="29">
        <f>IF(P764&lt;Benchmarks!C$5,0,IF(P764&lt;Benchmarks!D$5,1,IF(P764&lt;Benchmarks!E$5,2,IF(P764&lt;Benchmarks!F$5,3,IF(P764&lt;Benchmarks!G$5,4,IF(P764&lt;Benchmarks!H$5,5,6))))))</f>
        <v>5</v>
      </c>
      <c r="R764" s="33">
        <v>0.99635036499999996</v>
      </c>
      <c r="S764" s="31">
        <f t="shared" si="80"/>
        <v>4.9817518249999999</v>
      </c>
      <c r="T764" s="31">
        <v>4.0839999999999996</v>
      </c>
      <c r="U764" s="29">
        <f>IF(T764&lt;Benchmarks!C$6,0,IF(T764&lt;Benchmarks!D$6,1,IF(T764&lt;Benchmarks!E$6,2,IF(T764&lt;Benchmarks!F$6,3,IF(T764&lt;Benchmarks!G$6,4,IF(T764&lt;Benchmarks!H$6,5,6))))))</f>
        <v>5</v>
      </c>
      <c r="V764" s="33">
        <v>0.98717948720000004</v>
      </c>
      <c r="W764" s="31">
        <f t="shared" si="81"/>
        <v>4.9358974360000003</v>
      </c>
      <c r="X764" s="31">
        <f t="shared" si="82"/>
        <v>19.899401086000001</v>
      </c>
      <c r="Y764" s="29">
        <v>30</v>
      </c>
      <c r="Z764" s="33">
        <f t="shared" si="83"/>
        <v>0.66331336953333342</v>
      </c>
    </row>
    <row r="765" spans="1:26" x14ac:dyDescent="0.45">
      <c r="A765" s="28" t="s">
        <v>654</v>
      </c>
      <c r="B765" s="27" t="s">
        <v>655</v>
      </c>
      <c r="C765" s="27" t="s">
        <v>656</v>
      </c>
      <c r="D765" s="31">
        <v>2.181</v>
      </c>
      <c r="E765" s="32">
        <f>IF(D765&lt;Benchmarks!C$9,0,IF(D765&lt;Benchmarks!D$9,1,IF(D765&lt;Benchmarks!E$9,2,IF(D765&lt;Benchmarks!F$9,3,IF(D765&lt;Benchmarks!G$9,4,IF(D765&lt;Benchmarks!H$9,5,6))))))</f>
        <v>1</v>
      </c>
      <c r="F765" s="33">
        <v>0.2189781022</v>
      </c>
      <c r="G765" s="31">
        <f t="shared" si="77"/>
        <v>0.2189781022</v>
      </c>
      <c r="H765" s="31">
        <v>0.78100000000000003</v>
      </c>
      <c r="I765" s="32">
        <f>IF(H765&lt;Benchmarks!C$8,0,IF(H765&lt;Benchmarks!D$8,1,IF(H765&lt;Benchmarks!E$8,2,IF(H765&lt;Benchmarks!F$8,3,IF(H765&lt;Benchmarks!G$8,4,IF(H765&lt;Benchmarks!H$8,5,6))))))</f>
        <v>0</v>
      </c>
      <c r="J765" s="33">
        <v>1</v>
      </c>
      <c r="K765" s="31">
        <f t="shared" si="78"/>
        <v>0</v>
      </c>
      <c r="L765" s="31">
        <v>0.71899999999999997</v>
      </c>
      <c r="M765" s="32">
        <f>IF(L765&lt;Benchmarks!C$7,0,IF(L765&lt;Benchmarks!D$7,1,IF(L765&lt;Benchmarks!E$7,2,IF(L765&lt;Benchmarks!F$7,3,IF(L765&lt;Benchmarks!G$7,4,IF(L765&lt;Benchmarks!H$7,5,6))))))</f>
        <v>5</v>
      </c>
      <c r="N765" s="33">
        <v>1</v>
      </c>
      <c r="O765" s="31">
        <f t="shared" si="79"/>
        <v>5</v>
      </c>
      <c r="P765" s="31">
        <v>3.68</v>
      </c>
      <c r="Q765" s="29">
        <f>IF(P765&lt;Benchmarks!C$5,0,IF(P765&lt;Benchmarks!D$5,1,IF(P765&lt;Benchmarks!E$5,2,IF(P765&lt;Benchmarks!F$5,3,IF(P765&lt;Benchmarks!G$5,4,IF(P765&lt;Benchmarks!H$5,5,6))))))</f>
        <v>1</v>
      </c>
      <c r="R765" s="33">
        <v>0.91605839420000001</v>
      </c>
      <c r="S765" s="31">
        <f t="shared" si="80"/>
        <v>0.91605839420000001</v>
      </c>
      <c r="T765" s="31">
        <v>3.4790000000000001</v>
      </c>
      <c r="U765" s="29">
        <f>IF(T765&lt;Benchmarks!C$6,0,IF(T765&lt;Benchmarks!D$6,1,IF(T765&lt;Benchmarks!E$6,2,IF(T765&lt;Benchmarks!F$6,3,IF(T765&lt;Benchmarks!G$6,4,IF(T765&lt;Benchmarks!H$6,5,6))))))</f>
        <v>2</v>
      </c>
      <c r="V765" s="33">
        <v>0.87179487180000004</v>
      </c>
      <c r="W765" s="31">
        <f t="shared" si="81"/>
        <v>1.7435897436000001</v>
      </c>
      <c r="X765" s="31">
        <f t="shared" si="82"/>
        <v>7.87862624</v>
      </c>
      <c r="Y765" s="29">
        <v>30</v>
      </c>
      <c r="Z765" s="33">
        <f t="shared" si="83"/>
        <v>0.26262087466666667</v>
      </c>
    </row>
    <row r="766" spans="1:26" x14ac:dyDescent="0.45">
      <c r="A766" s="28" t="s">
        <v>2635</v>
      </c>
      <c r="B766" s="27" t="s">
        <v>2636</v>
      </c>
      <c r="C766" s="27" t="s">
        <v>2637</v>
      </c>
      <c r="D766" s="31">
        <v>2.524</v>
      </c>
      <c r="E766" s="32">
        <f>IF(D766&lt;Benchmarks!C$9,0,IF(D766&lt;Benchmarks!D$9,1,IF(D766&lt;Benchmarks!E$9,2,IF(D766&lt;Benchmarks!F$9,3,IF(D766&lt;Benchmarks!G$9,4,IF(D766&lt;Benchmarks!H$9,5,6))))))</f>
        <v>3</v>
      </c>
      <c r="F766" s="33">
        <v>0.73722627740000002</v>
      </c>
      <c r="G766" s="31">
        <f t="shared" si="77"/>
        <v>2.2116788322000001</v>
      </c>
      <c r="H766" s="31">
        <v>0.77</v>
      </c>
      <c r="I766" s="32">
        <f>IF(H766&lt;Benchmarks!C$8,0,IF(H766&lt;Benchmarks!D$8,1,IF(H766&lt;Benchmarks!E$8,2,IF(H766&lt;Benchmarks!F$8,3,IF(H766&lt;Benchmarks!G$8,4,IF(H766&lt;Benchmarks!H$8,5,6))))))</f>
        <v>0</v>
      </c>
      <c r="J766" s="33">
        <v>1</v>
      </c>
      <c r="K766" s="31">
        <f t="shared" si="78"/>
        <v>0</v>
      </c>
      <c r="L766" s="31">
        <v>0.67100000000000004</v>
      </c>
      <c r="M766" s="32">
        <f>IF(L766&lt;Benchmarks!C$7,0,IF(L766&lt;Benchmarks!D$7,1,IF(L766&lt;Benchmarks!E$7,2,IF(L766&lt;Benchmarks!F$7,3,IF(L766&lt;Benchmarks!G$7,4,IF(L766&lt;Benchmarks!H$7,5,6))))))</f>
        <v>5</v>
      </c>
      <c r="N766" s="33">
        <v>1</v>
      </c>
      <c r="O766" s="31">
        <f t="shared" si="79"/>
        <v>5</v>
      </c>
      <c r="P766" s="31">
        <v>3.9649999999999999</v>
      </c>
      <c r="Q766" s="29">
        <f>IF(P766&lt;Benchmarks!C$5,0,IF(P766&lt;Benchmarks!D$5,1,IF(P766&lt;Benchmarks!E$5,2,IF(P766&lt;Benchmarks!F$5,3,IF(P766&lt;Benchmarks!G$5,4,IF(P766&lt;Benchmarks!H$5,5,6))))))</f>
        <v>3</v>
      </c>
      <c r="R766" s="33">
        <v>0.89416058389999997</v>
      </c>
      <c r="S766" s="31">
        <f t="shared" si="80"/>
        <v>2.6824817517000001</v>
      </c>
      <c r="T766" s="31">
        <v>3.7040000000000002</v>
      </c>
      <c r="U766" s="29">
        <f>IF(T766&lt;Benchmarks!C$6,0,IF(T766&lt;Benchmarks!D$6,1,IF(T766&lt;Benchmarks!E$6,2,IF(T766&lt;Benchmarks!F$6,3,IF(T766&lt;Benchmarks!G$6,4,IF(T766&lt;Benchmarks!H$6,5,6))))))</f>
        <v>3</v>
      </c>
      <c r="V766" s="33">
        <v>0.82051282049999996</v>
      </c>
      <c r="W766" s="31">
        <f t="shared" si="81"/>
        <v>2.4615384615</v>
      </c>
      <c r="X766" s="31">
        <f t="shared" si="82"/>
        <v>12.355699045400002</v>
      </c>
      <c r="Y766" s="29">
        <v>30</v>
      </c>
      <c r="Z766" s="33">
        <f t="shared" si="83"/>
        <v>0.41185663484666674</v>
      </c>
    </row>
    <row r="767" spans="1:26" x14ac:dyDescent="0.45">
      <c r="A767" s="28" t="s">
        <v>4532</v>
      </c>
      <c r="B767" s="27" t="s">
        <v>4533</v>
      </c>
      <c r="C767" s="27" t="s">
        <v>4534</v>
      </c>
      <c r="D767" s="31">
        <v>2.3530000000000002</v>
      </c>
      <c r="E767" s="32">
        <f>IF(D767&lt;Benchmarks!C$9,0,IF(D767&lt;Benchmarks!D$9,1,IF(D767&lt;Benchmarks!E$9,2,IF(D767&lt;Benchmarks!F$9,3,IF(D767&lt;Benchmarks!G$9,4,IF(D767&lt;Benchmarks!H$9,5,6))))))</f>
        <v>2</v>
      </c>
      <c r="F767" s="33">
        <v>0.60218978099999998</v>
      </c>
      <c r="G767" s="31">
        <f t="shared" si="77"/>
        <v>1.204379562</v>
      </c>
      <c r="H767" s="31">
        <v>1.1910000000000001</v>
      </c>
      <c r="I767" s="32">
        <f>IF(H767&lt;Benchmarks!C$8,0,IF(H767&lt;Benchmarks!D$8,1,IF(H767&lt;Benchmarks!E$8,2,IF(H767&lt;Benchmarks!F$8,3,IF(H767&lt;Benchmarks!G$8,4,IF(H767&lt;Benchmarks!H$8,5,6))))))</f>
        <v>4</v>
      </c>
      <c r="J767" s="33">
        <v>1</v>
      </c>
      <c r="K767" s="31">
        <f t="shared" si="78"/>
        <v>4</v>
      </c>
      <c r="L767" s="31">
        <v>0.2</v>
      </c>
      <c r="M767" s="32">
        <f>IF(L767&lt;Benchmarks!C$7,0,IF(L767&lt;Benchmarks!D$7,1,IF(L767&lt;Benchmarks!E$7,2,IF(L767&lt;Benchmarks!F$7,3,IF(L767&lt;Benchmarks!G$7,4,IF(L767&lt;Benchmarks!H$7,5,6))))))</f>
        <v>0</v>
      </c>
      <c r="N767" s="33">
        <v>1</v>
      </c>
      <c r="O767" s="31">
        <f t="shared" si="79"/>
        <v>0</v>
      </c>
      <c r="P767" s="31">
        <v>3.7429999999999999</v>
      </c>
      <c r="Q767" s="29">
        <f>IF(P767&lt;Benchmarks!C$5,0,IF(P767&lt;Benchmarks!D$5,1,IF(P767&lt;Benchmarks!E$5,2,IF(P767&lt;Benchmarks!F$5,3,IF(P767&lt;Benchmarks!G$5,4,IF(P767&lt;Benchmarks!H$5,5,6))))))</f>
        <v>1</v>
      </c>
      <c r="R767" s="33">
        <v>0.74817518250000004</v>
      </c>
      <c r="S767" s="31">
        <f t="shared" si="80"/>
        <v>0.74817518250000004</v>
      </c>
      <c r="T767" s="31">
        <v>3.4689999999999999</v>
      </c>
      <c r="U767" s="29">
        <f>IF(T767&lt;Benchmarks!C$6,0,IF(T767&lt;Benchmarks!D$6,1,IF(T767&lt;Benchmarks!E$6,2,IF(T767&lt;Benchmarks!F$6,3,IF(T767&lt;Benchmarks!G$6,4,IF(T767&lt;Benchmarks!H$6,5,6))))))</f>
        <v>2</v>
      </c>
      <c r="V767" s="33">
        <v>0.6153846154</v>
      </c>
      <c r="W767" s="31">
        <f t="shared" si="81"/>
        <v>1.2307692308</v>
      </c>
      <c r="X767" s="31">
        <f t="shared" si="82"/>
        <v>7.1833239752999996</v>
      </c>
      <c r="Y767" s="29">
        <v>30</v>
      </c>
      <c r="Z767" s="33">
        <f t="shared" si="83"/>
        <v>0.23944413250999999</v>
      </c>
    </row>
    <row r="768" spans="1:26" x14ac:dyDescent="0.45">
      <c r="A768" s="28" t="s">
        <v>2231</v>
      </c>
      <c r="B768" s="27" t="s">
        <v>2232</v>
      </c>
      <c r="C768" s="27" t="s">
        <v>2233</v>
      </c>
      <c r="D768" s="31">
        <v>2.4140000000000001</v>
      </c>
      <c r="E768" s="32">
        <f>IF(D768&lt;Benchmarks!C$9,0,IF(D768&lt;Benchmarks!D$9,1,IF(D768&lt;Benchmarks!E$9,2,IF(D768&lt;Benchmarks!F$9,3,IF(D768&lt;Benchmarks!G$9,4,IF(D768&lt;Benchmarks!H$9,5,6))))))</f>
        <v>2</v>
      </c>
      <c r="F768" s="33">
        <v>0.3394160584</v>
      </c>
      <c r="G768" s="31">
        <f t="shared" si="77"/>
        <v>0.6788321168</v>
      </c>
      <c r="H768" s="31">
        <v>1.125</v>
      </c>
      <c r="I768" s="32">
        <f>IF(H768&lt;Benchmarks!C$8,0,IF(H768&lt;Benchmarks!D$8,1,IF(H768&lt;Benchmarks!E$8,2,IF(H768&lt;Benchmarks!F$8,3,IF(H768&lt;Benchmarks!G$8,4,IF(H768&lt;Benchmarks!H$8,5,6))))))</f>
        <v>3</v>
      </c>
      <c r="J768" s="33">
        <v>1</v>
      </c>
      <c r="K768" s="31">
        <f t="shared" si="78"/>
        <v>3</v>
      </c>
      <c r="L768" s="31">
        <v>0.42699999999999999</v>
      </c>
      <c r="M768" s="32">
        <f>IF(L768&lt;Benchmarks!C$7,0,IF(L768&lt;Benchmarks!D$7,1,IF(L768&lt;Benchmarks!E$7,2,IF(L768&lt;Benchmarks!F$7,3,IF(L768&lt;Benchmarks!G$7,4,IF(L768&lt;Benchmarks!H$7,5,6))))))</f>
        <v>3</v>
      </c>
      <c r="N768" s="33">
        <v>1</v>
      </c>
      <c r="O768" s="31">
        <f t="shared" si="79"/>
        <v>3</v>
      </c>
      <c r="P768" s="31">
        <v>3.9660000000000002</v>
      </c>
      <c r="Q768" s="29">
        <f>IF(P768&lt;Benchmarks!C$5,0,IF(P768&lt;Benchmarks!D$5,1,IF(P768&lt;Benchmarks!E$5,2,IF(P768&lt;Benchmarks!F$5,3,IF(P768&lt;Benchmarks!G$5,4,IF(P768&lt;Benchmarks!H$5,5,6))))))</f>
        <v>3</v>
      </c>
      <c r="R768" s="33">
        <v>0.65693430659999996</v>
      </c>
      <c r="S768" s="31">
        <f t="shared" si="80"/>
        <v>1.9708029197999999</v>
      </c>
      <c r="T768" s="31">
        <v>3.67</v>
      </c>
      <c r="U768" s="29">
        <f>IF(T768&lt;Benchmarks!C$6,0,IF(T768&lt;Benchmarks!D$6,1,IF(T768&lt;Benchmarks!E$6,2,IF(T768&lt;Benchmarks!F$6,3,IF(T768&lt;Benchmarks!G$6,4,IF(T768&lt;Benchmarks!H$6,5,6))))))</f>
        <v>3</v>
      </c>
      <c r="V768" s="33">
        <v>0.3461538462</v>
      </c>
      <c r="W768" s="31">
        <f t="shared" si="81"/>
        <v>1.0384615386</v>
      </c>
      <c r="X768" s="31">
        <f t="shared" si="82"/>
        <v>9.6880965752000012</v>
      </c>
      <c r="Y768" s="29">
        <v>30</v>
      </c>
      <c r="Z768" s="33">
        <f t="shared" si="83"/>
        <v>0.3229365525066667</v>
      </c>
    </row>
    <row r="769" spans="1:26" x14ac:dyDescent="0.45">
      <c r="A769" s="28" t="s">
        <v>3822</v>
      </c>
      <c r="B769" s="27" t="s">
        <v>3823</v>
      </c>
      <c r="C769" s="27" t="s">
        <v>3824</v>
      </c>
      <c r="D769" s="31">
        <v>2.2869999999999999</v>
      </c>
      <c r="E769" s="32">
        <f>IF(D769&lt;Benchmarks!C$9,0,IF(D769&lt;Benchmarks!D$9,1,IF(D769&lt;Benchmarks!E$9,2,IF(D769&lt;Benchmarks!F$9,3,IF(D769&lt;Benchmarks!G$9,4,IF(D769&lt;Benchmarks!H$9,5,6))))))</f>
        <v>1</v>
      </c>
      <c r="F769" s="33">
        <v>0.96715328469999995</v>
      </c>
      <c r="G769" s="31">
        <f t="shared" si="77"/>
        <v>0.96715328469999995</v>
      </c>
      <c r="H769" s="31">
        <v>0.85599999999999998</v>
      </c>
      <c r="I769" s="32">
        <f>IF(H769&lt;Benchmarks!C$8,0,IF(H769&lt;Benchmarks!D$8,1,IF(H769&lt;Benchmarks!E$8,2,IF(H769&lt;Benchmarks!F$8,3,IF(H769&lt;Benchmarks!G$8,4,IF(H769&lt;Benchmarks!H$8,5,6))))))</f>
        <v>0</v>
      </c>
      <c r="J769" s="33">
        <v>1</v>
      </c>
      <c r="K769" s="31">
        <f t="shared" si="78"/>
        <v>0</v>
      </c>
      <c r="L769" s="31">
        <v>0.41</v>
      </c>
      <c r="M769" s="32">
        <f>IF(L769&lt;Benchmarks!C$7,0,IF(L769&lt;Benchmarks!D$7,1,IF(L769&lt;Benchmarks!E$7,2,IF(L769&lt;Benchmarks!F$7,3,IF(L769&lt;Benchmarks!G$7,4,IF(L769&lt;Benchmarks!H$7,5,6))))))</f>
        <v>3</v>
      </c>
      <c r="N769" s="33">
        <v>1</v>
      </c>
      <c r="O769" s="31">
        <f t="shared" si="79"/>
        <v>3</v>
      </c>
      <c r="P769" s="31">
        <v>3.5529999999999999</v>
      </c>
      <c r="Q769" s="29">
        <f>IF(P769&lt;Benchmarks!C$5,0,IF(P769&lt;Benchmarks!D$5,1,IF(P769&lt;Benchmarks!E$5,2,IF(P769&lt;Benchmarks!F$5,3,IF(P769&lt;Benchmarks!G$5,4,IF(P769&lt;Benchmarks!H$5,5,6))))))</f>
        <v>0</v>
      </c>
      <c r="R769" s="33">
        <v>0.98175182480000001</v>
      </c>
      <c r="S769" s="31">
        <f t="shared" si="80"/>
        <v>0</v>
      </c>
      <c r="T769" s="31">
        <v>3.214</v>
      </c>
      <c r="U769" s="29">
        <f>IF(T769&lt;Benchmarks!C$6,0,IF(T769&lt;Benchmarks!D$6,1,IF(T769&lt;Benchmarks!E$6,2,IF(T769&lt;Benchmarks!F$6,3,IF(T769&lt;Benchmarks!G$6,4,IF(T769&lt;Benchmarks!H$6,5,6))))))</f>
        <v>0</v>
      </c>
      <c r="V769" s="33">
        <v>0.93589743589999996</v>
      </c>
      <c r="W769" s="31">
        <f t="shared" si="81"/>
        <v>0</v>
      </c>
      <c r="X769" s="31">
        <f t="shared" si="82"/>
        <v>3.9671532847000002</v>
      </c>
      <c r="Y769" s="29">
        <v>30</v>
      </c>
      <c r="Z769" s="33">
        <f t="shared" si="83"/>
        <v>0.13223844282333333</v>
      </c>
    </row>
    <row r="770" spans="1:26" x14ac:dyDescent="0.45">
      <c r="A770" s="28" t="s">
        <v>2186</v>
      </c>
      <c r="B770" s="27" t="s">
        <v>2187</v>
      </c>
      <c r="C770" s="27" t="s">
        <v>2188</v>
      </c>
      <c r="D770" s="31">
        <v>2.0960000000000001</v>
      </c>
      <c r="E770" s="32">
        <f>IF(D770&lt;Benchmarks!C$9,0,IF(D770&lt;Benchmarks!D$9,1,IF(D770&lt;Benchmarks!E$9,2,IF(D770&lt;Benchmarks!F$9,3,IF(D770&lt;Benchmarks!G$9,4,IF(D770&lt;Benchmarks!H$9,5,6))))))</f>
        <v>0</v>
      </c>
      <c r="F770" s="33">
        <v>0.19708029199999999</v>
      </c>
      <c r="G770" s="31">
        <f t="shared" si="77"/>
        <v>0</v>
      </c>
      <c r="H770" s="31">
        <v>1.0609999999999999</v>
      </c>
      <c r="I770" s="32">
        <f>IF(H770&lt;Benchmarks!C$8,0,IF(H770&lt;Benchmarks!D$8,1,IF(H770&lt;Benchmarks!E$8,2,IF(H770&lt;Benchmarks!F$8,3,IF(H770&lt;Benchmarks!G$8,4,IF(H770&lt;Benchmarks!H$8,5,6))))))</f>
        <v>2</v>
      </c>
      <c r="J770" s="33">
        <v>1</v>
      </c>
      <c r="K770" s="31">
        <f t="shared" si="78"/>
        <v>2</v>
      </c>
      <c r="L770" s="31">
        <v>0.41499999999999998</v>
      </c>
      <c r="M770" s="32">
        <f>IF(L770&lt;Benchmarks!C$7,0,IF(L770&lt;Benchmarks!D$7,1,IF(L770&lt;Benchmarks!E$7,2,IF(L770&lt;Benchmarks!F$7,3,IF(L770&lt;Benchmarks!G$7,4,IF(L770&lt;Benchmarks!H$7,5,6))))))</f>
        <v>3</v>
      </c>
      <c r="N770" s="33">
        <v>1</v>
      </c>
      <c r="O770" s="31">
        <f t="shared" si="79"/>
        <v>3</v>
      </c>
      <c r="P770" s="31">
        <v>3.573</v>
      </c>
      <c r="Q770" s="29">
        <f>IF(P770&lt;Benchmarks!C$5,0,IF(P770&lt;Benchmarks!D$5,1,IF(P770&lt;Benchmarks!E$5,2,IF(P770&lt;Benchmarks!F$5,3,IF(P770&lt;Benchmarks!G$5,4,IF(P770&lt;Benchmarks!H$5,5,6))))))</f>
        <v>0</v>
      </c>
      <c r="R770" s="33">
        <v>0.75912408760000005</v>
      </c>
      <c r="S770" s="31">
        <f t="shared" si="80"/>
        <v>0</v>
      </c>
      <c r="T770" s="31">
        <v>3.2650000000000001</v>
      </c>
      <c r="U770" s="29">
        <f>IF(T770&lt;Benchmarks!C$6,0,IF(T770&lt;Benchmarks!D$6,1,IF(T770&lt;Benchmarks!E$6,2,IF(T770&lt;Benchmarks!F$6,3,IF(T770&lt;Benchmarks!G$6,4,IF(T770&lt;Benchmarks!H$6,5,6))))))</f>
        <v>0</v>
      </c>
      <c r="V770" s="33">
        <v>0.3461538462</v>
      </c>
      <c r="W770" s="31">
        <f t="shared" si="81"/>
        <v>0</v>
      </c>
      <c r="X770" s="31">
        <f t="shared" si="82"/>
        <v>5</v>
      </c>
      <c r="Y770" s="29">
        <v>30</v>
      </c>
      <c r="Z770" s="33">
        <f t="shared" si="83"/>
        <v>0.16666666666666666</v>
      </c>
    </row>
    <row r="771" spans="1:26" x14ac:dyDescent="0.45">
      <c r="A771" s="28" t="s">
        <v>3987</v>
      </c>
      <c r="B771" s="27" t="s">
        <v>3988</v>
      </c>
      <c r="C771" s="27" t="s">
        <v>3989</v>
      </c>
      <c r="D771" s="31">
        <v>2.2570000000000001</v>
      </c>
      <c r="E771" s="32">
        <f>IF(D771&lt;Benchmarks!C$9,0,IF(D771&lt;Benchmarks!D$9,1,IF(D771&lt;Benchmarks!E$9,2,IF(D771&lt;Benchmarks!F$9,3,IF(D771&lt;Benchmarks!G$9,4,IF(D771&lt;Benchmarks!H$9,5,6))))))</f>
        <v>1</v>
      </c>
      <c r="F771" s="33">
        <v>0.84306569340000004</v>
      </c>
      <c r="G771" s="31">
        <f t="shared" si="77"/>
        <v>0.84306569340000004</v>
      </c>
      <c r="H771" s="31">
        <v>1.002</v>
      </c>
      <c r="I771" s="32">
        <f>IF(H771&lt;Benchmarks!C$8,0,IF(H771&lt;Benchmarks!D$8,1,IF(H771&lt;Benchmarks!E$8,2,IF(H771&lt;Benchmarks!F$8,3,IF(H771&lt;Benchmarks!G$8,4,IF(H771&lt;Benchmarks!H$8,5,6))))))</f>
        <v>1</v>
      </c>
      <c r="J771" s="33">
        <v>1</v>
      </c>
      <c r="K771" s="31">
        <f t="shared" si="78"/>
        <v>1</v>
      </c>
      <c r="L771" s="31">
        <v>0.223</v>
      </c>
      <c r="M771" s="32">
        <f>IF(L771&lt;Benchmarks!C$7,0,IF(L771&lt;Benchmarks!D$7,1,IF(L771&lt;Benchmarks!E$7,2,IF(L771&lt;Benchmarks!F$7,3,IF(L771&lt;Benchmarks!G$7,4,IF(L771&lt;Benchmarks!H$7,5,6))))))</f>
        <v>0</v>
      </c>
      <c r="N771" s="33">
        <v>1</v>
      </c>
      <c r="O771" s="31">
        <f t="shared" si="79"/>
        <v>0</v>
      </c>
      <c r="P771" s="31">
        <v>3.4820000000000002</v>
      </c>
      <c r="Q771" s="29">
        <f>IF(P771&lt;Benchmarks!C$5,0,IF(P771&lt;Benchmarks!D$5,1,IF(P771&lt;Benchmarks!E$5,2,IF(P771&lt;Benchmarks!F$5,3,IF(P771&lt;Benchmarks!G$5,4,IF(P771&lt;Benchmarks!H$5,5,6))))))</f>
        <v>0</v>
      </c>
      <c r="R771" s="33">
        <v>0.8211678832</v>
      </c>
      <c r="S771" s="31">
        <f t="shared" si="80"/>
        <v>0</v>
      </c>
      <c r="T771" s="31">
        <v>3.222</v>
      </c>
      <c r="U771" s="29">
        <f>IF(T771&lt;Benchmarks!C$6,0,IF(T771&lt;Benchmarks!D$6,1,IF(T771&lt;Benchmarks!E$6,2,IF(T771&lt;Benchmarks!F$6,3,IF(T771&lt;Benchmarks!G$6,4,IF(T771&lt;Benchmarks!H$6,5,6))))))</f>
        <v>0</v>
      </c>
      <c r="V771" s="33">
        <v>0.8461538462</v>
      </c>
      <c r="W771" s="31">
        <f t="shared" si="81"/>
        <v>0</v>
      </c>
      <c r="X771" s="31">
        <f t="shared" si="82"/>
        <v>1.8430656934</v>
      </c>
      <c r="Y771" s="29">
        <v>30</v>
      </c>
      <c r="Z771" s="33">
        <f t="shared" si="83"/>
        <v>6.1435523113333335E-2</v>
      </c>
    </row>
    <row r="772" spans="1:26" x14ac:dyDescent="0.45">
      <c r="A772" s="28" t="s">
        <v>4294</v>
      </c>
      <c r="B772" s="27" t="s">
        <v>4295</v>
      </c>
      <c r="C772" s="27" t="s">
        <v>4296</v>
      </c>
      <c r="D772" s="31">
        <v>3.319</v>
      </c>
      <c r="E772" s="32">
        <f>IF(D772&lt;Benchmarks!C$9,0,IF(D772&lt;Benchmarks!D$9,1,IF(D772&lt;Benchmarks!E$9,2,IF(D772&lt;Benchmarks!F$9,3,IF(D772&lt;Benchmarks!G$9,4,IF(D772&lt;Benchmarks!H$9,5,6))))))</f>
        <v>6</v>
      </c>
      <c r="F772" s="33">
        <v>0.98175182480000001</v>
      </c>
      <c r="G772" s="31">
        <f t="shared" si="77"/>
        <v>5.8905109488000003</v>
      </c>
      <c r="H772" s="31">
        <v>1.381</v>
      </c>
      <c r="I772" s="32">
        <f>IF(H772&lt;Benchmarks!C$8,0,IF(H772&lt;Benchmarks!D$8,1,IF(H772&lt;Benchmarks!E$8,2,IF(H772&lt;Benchmarks!F$8,3,IF(H772&lt;Benchmarks!G$8,4,IF(H772&lt;Benchmarks!H$8,5,6))))))</f>
        <v>5</v>
      </c>
      <c r="J772" s="33">
        <v>1</v>
      </c>
      <c r="K772" s="31">
        <f t="shared" si="78"/>
        <v>5</v>
      </c>
      <c r="L772" s="31">
        <v>0.36099999999999999</v>
      </c>
      <c r="M772" s="32">
        <f>IF(L772&lt;Benchmarks!C$7,0,IF(L772&lt;Benchmarks!D$7,1,IF(L772&lt;Benchmarks!E$7,2,IF(L772&lt;Benchmarks!F$7,3,IF(L772&lt;Benchmarks!G$7,4,IF(L772&lt;Benchmarks!H$7,5,6))))))</f>
        <v>2</v>
      </c>
      <c r="N772" s="33">
        <v>1</v>
      </c>
      <c r="O772" s="31">
        <f t="shared" si="79"/>
        <v>2</v>
      </c>
      <c r="P772" s="31">
        <v>5.0609999999999999</v>
      </c>
      <c r="Q772" s="29">
        <f>IF(P772&lt;Benchmarks!C$5,0,IF(P772&lt;Benchmarks!D$5,1,IF(P772&lt;Benchmarks!E$5,2,IF(P772&lt;Benchmarks!F$5,3,IF(P772&lt;Benchmarks!G$5,4,IF(P772&lt;Benchmarks!H$5,5,6))))))</f>
        <v>6</v>
      </c>
      <c r="R772" s="33">
        <v>0.94525547450000003</v>
      </c>
      <c r="S772" s="31">
        <f t="shared" si="80"/>
        <v>5.6715328469999999</v>
      </c>
      <c r="T772" s="31">
        <v>4.5940000000000003</v>
      </c>
      <c r="U772" s="29">
        <f>IF(T772&lt;Benchmarks!C$6,0,IF(T772&lt;Benchmarks!D$6,1,IF(T772&lt;Benchmarks!E$6,2,IF(T772&lt;Benchmarks!F$6,3,IF(T772&lt;Benchmarks!G$6,4,IF(T772&lt;Benchmarks!H$6,5,6))))))</f>
        <v>6</v>
      </c>
      <c r="V772" s="33">
        <v>0.8461538462</v>
      </c>
      <c r="W772" s="31">
        <f t="shared" si="81"/>
        <v>5.0769230772</v>
      </c>
      <c r="X772" s="31">
        <f t="shared" si="82"/>
        <v>23.638966873000001</v>
      </c>
      <c r="Y772" s="29">
        <v>30</v>
      </c>
      <c r="Z772" s="33">
        <f t="shared" si="83"/>
        <v>0.78796556243333338</v>
      </c>
    </row>
    <row r="773" spans="1:26" x14ac:dyDescent="0.45">
      <c r="A773" s="28" t="s">
        <v>2387</v>
      </c>
      <c r="B773" s="27" t="s">
        <v>2388</v>
      </c>
      <c r="C773" s="27" t="s">
        <v>2389</v>
      </c>
      <c r="D773" s="31">
        <v>2.4569999999999999</v>
      </c>
      <c r="E773" s="32">
        <f>IF(D773&lt;Benchmarks!C$9,0,IF(D773&lt;Benchmarks!D$9,1,IF(D773&lt;Benchmarks!E$9,2,IF(D773&lt;Benchmarks!F$9,3,IF(D773&lt;Benchmarks!G$9,4,IF(D773&lt;Benchmarks!H$9,5,6))))))</f>
        <v>3</v>
      </c>
      <c r="F773" s="33">
        <v>0.2737226277</v>
      </c>
      <c r="G773" s="31">
        <f t="shared" si="77"/>
        <v>0.8211678831</v>
      </c>
      <c r="H773" s="31">
        <v>1.18</v>
      </c>
      <c r="I773" s="32">
        <f>IF(H773&lt;Benchmarks!C$8,0,IF(H773&lt;Benchmarks!D$8,1,IF(H773&lt;Benchmarks!E$8,2,IF(H773&lt;Benchmarks!F$8,3,IF(H773&lt;Benchmarks!G$8,4,IF(H773&lt;Benchmarks!H$8,5,6))))))</f>
        <v>4</v>
      </c>
      <c r="J773" s="33">
        <v>1</v>
      </c>
      <c r="K773" s="31">
        <f t="shared" si="78"/>
        <v>4</v>
      </c>
      <c r="L773" s="31">
        <v>0.4</v>
      </c>
      <c r="M773" s="32">
        <f>IF(L773&lt;Benchmarks!C$7,0,IF(L773&lt;Benchmarks!D$7,1,IF(L773&lt;Benchmarks!E$7,2,IF(L773&lt;Benchmarks!F$7,3,IF(L773&lt;Benchmarks!G$7,4,IF(L773&lt;Benchmarks!H$7,5,6))))))</f>
        <v>2</v>
      </c>
      <c r="N773" s="33">
        <v>1</v>
      </c>
      <c r="O773" s="31">
        <f t="shared" si="79"/>
        <v>2</v>
      </c>
      <c r="P773" s="31">
        <v>4.0369999999999999</v>
      </c>
      <c r="Q773" s="29">
        <f>IF(P773&lt;Benchmarks!C$5,0,IF(P773&lt;Benchmarks!D$5,1,IF(P773&lt;Benchmarks!E$5,2,IF(P773&lt;Benchmarks!F$5,3,IF(P773&lt;Benchmarks!G$5,4,IF(P773&lt;Benchmarks!H$5,5,6))))))</f>
        <v>3</v>
      </c>
      <c r="R773" s="33">
        <v>0.50729927009999998</v>
      </c>
      <c r="S773" s="31">
        <f t="shared" si="80"/>
        <v>1.5218978103</v>
      </c>
      <c r="T773" s="31">
        <v>3.6989999999999998</v>
      </c>
      <c r="U773" s="29">
        <f>IF(T773&lt;Benchmarks!C$6,0,IF(T773&lt;Benchmarks!D$6,1,IF(T773&lt;Benchmarks!E$6,2,IF(T773&lt;Benchmarks!F$6,3,IF(T773&lt;Benchmarks!G$6,4,IF(T773&lt;Benchmarks!H$6,5,6))))))</f>
        <v>3</v>
      </c>
      <c r="V773" s="33">
        <v>0.5384615385</v>
      </c>
      <c r="W773" s="31">
        <f t="shared" si="81"/>
        <v>1.6153846155</v>
      </c>
      <c r="X773" s="31">
        <f t="shared" si="82"/>
        <v>9.9584503088999998</v>
      </c>
      <c r="Y773" s="29">
        <v>30</v>
      </c>
      <c r="Z773" s="33">
        <f t="shared" si="83"/>
        <v>0.33194834362999998</v>
      </c>
    </row>
    <row r="774" spans="1:26" x14ac:dyDescent="0.45">
      <c r="A774" s="28" t="s">
        <v>1582</v>
      </c>
      <c r="B774" s="27" t="s">
        <v>1583</v>
      </c>
      <c r="C774" s="27" t="s">
        <v>1584</v>
      </c>
      <c r="D774" s="31">
        <v>2.5249999999999999</v>
      </c>
      <c r="E774" s="32">
        <f>IF(D774&lt;Benchmarks!C$9,0,IF(D774&lt;Benchmarks!D$9,1,IF(D774&lt;Benchmarks!E$9,2,IF(D774&lt;Benchmarks!F$9,3,IF(D774&lt;Benchmarks!G$9,4,IF(D774&lt;Benchmarks!H$9,5,6))))))</f>
        <v>3</v>
      </c>
      <c r="F774" s="33">
        <v>0.87226277370000005</v>
      </c>
      <c r="G774" s="31">
        <f t="shared" ref="G774:G837" si="84">E774*F774</f>
        <v>2.6167883211</v>
      </c>
      <c r="H774" s="31">
        <v>1.0880000000000001</v>
      </c>
      <c r="I774" s="32">
        <f>IF(H774&lt;Benchmarks!C$8,0,IF(H774&lt;Benchmarks!D$8,1,IF(H774&lt;Benchmarks!E$8,2,IF(H774&lt;Benchmarks!F$8,3,IF(H774&lt;Benchmarks!G$8,4,IF(H774&lt;Benchmarks!H$8,5,6))))))</f>
        <v>2</v>
      </c>
      <c r="J774" s="33">
        <v>1</v>
      </c>
      <c r="K774" s="31">
        <f t="shared" ref="K774:K837" si="85">I774*J774</f>
        <v>2</v>
      </c>
      <c r="L774" s="31">
        <v>0.36199999999999999</v>
      </c>
      <c r="M774" s="32">
        <f>IF(L774&lt;Benchmarks!C$7,0,IF(L774&lt;Benchmarks!D$7,1,IF(L774&lt;Benchmarks!E$7,2,IF(L774&lt;Benchmarks!F$7,3,IF(L774&lt;Benchmarks!G$7,4,IF(L774&lt;Benchmarks!H$7,5,6))))))</f>
        <v>2</v>
      </c>
      <c r="N774" s="33">
        <v>1</v>
      </c>
      <c r="O774" s="31">
        <f t="shared" ref="O774:O837" si="86">M774*N774</f>
        <v>2</v>
      </c>
      <c r="P774" s="31">
        <v>3.9750000000000001</v>
      </c>
      <c r="Q774" s="29">
        <f>IF(P774&lt;Benchmarks!C$5,0,IF(P774&lt;Benchmarks!D$5,1,IF(P774&lt;Benchmarks!E$5,2,IF(P774&lt;Benchmarks!F$5,3,IF(P774&lt;Benchmarks!G$5,4,IF(P774&lt;Benchmarks!H$5,5,6))))))</f>
        <v>3</v>
      </c>
      <c r="R774" s="33">
        <v>0.86861313870000001</v>
      </c>
      <c r="S774" s="31">
        <f t="shared" ref="S774:S837" si="87">Q774*R774</f>
        <v>2.6058394161000002</v>
      </c>
      <c r="T774" s="31">
        <v>3.444</v>
      </c>
      <c r="U774" s="29">
        <f>IF(T774&lt;Benchmarks!C$6,0,IF(T774&lt;Benchmarks!D$6,1,IF(T774&lt;Benchmarks!E$6,2,IF(T774&lt;Benchmarks!F$6,3,IF(T774&lt;Benchmarks!G$6,4,IF(T774&lt;Benchmarks!H$6,5,6))))))</f>
        <v>2</v>
      </c>
      <c r="V774" s="33">
        <v>0.58974358969999996</v>
      </c>
      <c r="W774" s="31">
        <f t="shared" ref="W774:W837" si="88">U774*V774</f>
        <v>1.1794871793999999</v>
      </c>
      <c r="X774" s="31">
        <f t="shared" ref="X774:X837" si="89">W774+S774+O774+K774+G774</f>
        <v>10.4021149166</v>
      </c>
      <c r="Y774" s="29">
        <v>30</v>
      </c>
      <c r="Z774" s="33">
        <f t="shared" ref="Z774:Z837" si="90">X774/Y774</f>
        <v>0.3467371638866667</v>
      </c>
    </row>
    <row r="775" spans="1:26" x14ac:dyDescent="0.45">
      <c r="A775" s="28" t="s">
        <v>3526</v>
      </c>
      <c r="B775" s="27" t="s">
        <v>3527</v>
      </c>
      <c r="C775" s="27" t="s">
        <v>3528</v>
      </c>
      <c r="D775" s="31">
        <v>2.5259999999999998</v>
      </c>
      <c r="E775" s="32">
        <f>IF(D775&lt;Benchmarks!C$9,0,IF(D775&lt;Benchmarks!D$9,1,IF(D775&lt;Benchmarks!E$9,2,IF(D775&lt;Benchmarks!F$9,3,IF(D775&lt;Benchmarks!G$9,4,IF(D775&lt;Benchmarks!H$9,5,6))))))</f>
        <v>3</v>
      </c>
      <c r="F775" s="33">
        <v>0.98175182480000001</v>
      </c>
      <c r="G775" s="31">
        <f t="shared" si="84"/>
        <v>2.9452554744000001</v>
      </c>
      <c r="H775" s="31">
        <v>1.2789999999999999</v>
      </c>
      <c r="I775" s="32">
        <f>IF(H775&lt;Benchmarks!C$8,0,IF(H775&lt;Benchmarks!D$8,1,IF(H775&lt;Benchmarks!E$8,2,IF(H775&lt;Benchmarks!F$8,3,IF(H775&lt;Benchmarks!G$8,4,IF(H775&lt;Benchmarks!H$8,5,6))))))</f>
        <v>5</v>
      </c>
      <c r="J775" s="33">
        <v>1</v>
      </c>
      <c r="K775" s="31">
        <f t="shared" si="85"/>
        <v>5</v>
      </c>
      <c r="L775" s="31">
        <v>0.54</v>
      </c>
      <c r="M775" s="32">
        <f>IF(L775&lt;Benchmarks!C$7,0,IF(L775&lt;Benchmarks!D$7,1,IF(L775&lt;Benchmarks!E$7,2,IF(L775&lt;Benchmarks!F$7,3,IF(L775&lt;Benchmarks!G$7,4,IF(L775&lt;Benchmarks!H$7,5,6))))))</f>
        <v>4</v>
      </c>
      <c r="N775" s="33">
        <v>1</v>
      </c>
      <c r="O775" s="31">
        <f t="shared" si="86"/>
        <v>4</v>
      </c>
      <c r="P775" s="31">
        <v>4.3460000000000001</v>
      </c>
      <c r="Q775" s="29">
        <f>IF(P775&lt;Benchmarks!C$5,0,IF(P775&lt;Benchmarks!D$5,1,IF(P775&lt;Benchmarks!E$5,2,IF(P775&lt;Benchmarks!F$5,3,IF(P775&lt;Benchmarks!G$5,4,IF(P775&lt;Benchmarks!H$5,5,6))))))</f>
        <v>5</v>
      </c>
      <c r="R775" s="33">
        <v>1</v>
      </c>
      <c r="S775" s="31">
        <f t="shared" si="87"/>
        <v>5</v>
      </c>
      <c r="T775" s="31">
        <v>3.8490000000000002</v>
      </c>
      <c r="U775" s="29">
        <f>IF(T775&lt;Benchmarks!C$6,0,IF(T775&lt;Benchmarks!D$6,1,IF(T775&lt;Benchmarks!E$6,2,IF(T775&lt;Benchmarks!F$6,3,IF(T775&lt;Benchmarks!G$6,4,IF(T775&lt;Benchmarks!H$6,5,6))))))</f>
        <v>4</v>
      </c>
      <c r="V775" s="33">
        <v>1</v>
      </c>
      <c r="W775" s="31">
        <f t="shared" si="88"/>
        <v>4</v>
      </c>
      <c r="X775" s="31">
        <f t="shared" si="89"/>
        <v>20.9452554744</v>
      </c>
      <c r="Y775" s="29">
        <v>30</v>
      </c>
      <c r="Z775" s="33">
        <f t="shared" si="90"/>
        <v>0.69817518247999999</v>
      </c>
    </row>
    <row r="776" spans="1:26" x14ac:dyDescent="0.45">
      <c r="A776" s="28" t="s">
        <v>5195</v>
      </c>
      <c r="B776" s="27" t="s">
        <v>5196</v>
      </c>
      <c r="C776" s="27" t="s">
        <v>5197</v>
      </c>
      <c r="D776" s="31">
        <v>3.0680000000000001</v>
      </c>
      <c r="E776" s="32">
        <f>IF(D776&lt;Benchmarks!C$9,0,IF(D776&lt;Benchmarks!D$9,1,IF(D776&lt;Benchmarks!E$9,2,IF(D776&lt;Benchmarks!F$9,3,IF(D776&lt;Benchmarks!G$9,4,IF(D776&lt;Benchmarks!H$9,5,6))))))</f>
        <v>6</v>
      </c>
      <c r="F776" s="33">
        <v>0.98175182480000001</v>
      </c>
      <c r="G776" s="31">
        <f t="shared" si="84"/>
        <v>5.8905109488000003</v>
      </c>
      <c r="H776" s="31">
        <v>1.2989999999999999</v>
      </c>
      <c r="I776" s="32">
        <f>IF(H776&lt;Benchmarks!C$8,0,IF(H776&lt;Benchmarks!D$8,1,IF(H776&lt;Benchmarks!E$8,2,IF(H776&lt;Benchmarks!F$8,3,IF(H776&lt;Benchmarks!G$8,4,IF(H776&lt;Benchmarks!H$8,5,6))))))</f>
        <v>5</v>
      </c>
      <c r="J776" s="33">
        <v>1</v>
      </c>
      <c r="K776" s="31">
        <f t="shared" si="85"/>
        <v>5</v>
      </c>
      <c r="L776" s="31">
        <v>0.38900000000000001</v>
      </c>
      <c r="M776" s="32">
        <f>IF(L776&lt;Benchmarks!C$7,0,IF(L776&lt;Benchmarks!D$7,1,IF(L776&lt;Benchmarks!E$7,2,IF(L776&lt;Benchmarks!F$7,3,IF(L776&lt;Benchmarks!G$7,4,IF(L776&lt;Benchmarks!H$7,5,6))))))</f>
        <v>2</v>
      </c>
      <c r="N776" s="33">
        <v>1</v>
      </c>
      <c r="O776" s="31">
        <f t="shared" si="86"/>
        <v>2</v>
      </c>
      <c r="P776" s="31">
        <v>4.7549999999999999</v>
      </c>
      <c r="Q776" s="29">
        <f>IF(P776&lt;Benchmarks!C$5,0,IF(P776&lt;Benchmarks!D$5,1,IF(P776&lt;Benchmarks!E$5,2,IF(P776&lt;Benchmarks!F$5,3,IF(P776&lt;Benchmarks!G$5,4,IF(P776&lt;Benchmarks!H$5,5,6))))))</f>
        <v>5</v>
      </c>
      <c r="R776" s="33">
        <v>0.99635036499999996</v>
      </c>
      <c r="S776" s="31">
        <f t="shared" si="87"/>
        <v>4.9817518249999999</v>
      </c>
      <c r="T776" s="31">
        <v>4.3949999999999996</v>
      </c>
      <c r="U776" s="29">
        <f>IF(T776&lt;Benchmarks!C$6,0,IF(T776&lt;Benchmarks!D$6,1,IF(T776&lt;Benchmarks!E$6,2,IF(T776&lt;Benchmarks!F$6,3,IF(T776&lt;Benchmarks!G$6,4,IF(T776&lt;Benchmarks!H$6,5,6))))))</f>
        <v>6</v>
      </c>
      <c r="V776" s="33">
        <v>1</v>
      </c>
      <c r="W776" s="31">
        <f t="shared" si="88"/>
        <v>6</v>
      </c>
      <c r="X776" s="31">
        <f t="shared" si="89"/>
        <v>23.872262773799999</v>
      </c>
      <c r="Y776" s="29">
        <v>30</v>
      </c>
      <c r="Z776" s="33">
        <f t="shared" si="90"/>
        <v>0.79574209245999994</v>
      </c>
    </row>
    <row r="777" spans="1:26" x14ac:dyDescent="0.45">
      <c r="A777" s="28" t="s">
        <v>1612</v>
      </c>
      <c r="B777" s="27" t="s">
        <v>1613</v>
      </c>
      <c r="C777" s="27" t="s">
        <v>1614</v>
      </c>
      <c r="D777" s="31">
        <v>2.601</v>
      </c>
      <c r="E777" s="32">
        <f>IF(D777&lt;Benchmarks!C$9,0,IF(D777&lt;Benchmarks!D$9,1,IF(D777&lt;Benchmarks!E$9,2,IF(D777&lt;Benchmarks!F$9,3,IF(D777&lt;Benchmarks!G$9,4,IF(D777&lt;Benchmarks!H$9,5,6))))))</f>
        <v>4</v>
      </c>
      <c r="F777" s="33">
        <v>0.98540145990000005</v>
      </c>
      <c r="G777" s="31">
        <f t="shared" si="84"/>
        <v>3.9416058396000002</v>
      </c>
      <c r="H777" s="31">
        <v>1.2030000000000001</v>
      </c>
      <c r="I777" s="32">
        <f>IF(H777&lt;Benchmarks!C$8,0,IF(H777&lt;Benchmarks!D$8,1,IF(H777&lt;Benchmarks!E$8,2,IF(H777&lt;Benchmarks!F$8,3,IF(H777&lt;Benchmarks!G$8,4,IF(H777&lt;Benchmarks!H$8,5,6))))))</f>
        <v>4</v>
      </c>
      <c r="J777" s="33">
        <v>1</v>
      </c>
      <c r="K777" s="31">
        <f t="shared" si="85"/>
        <v>4</v>
      </c>
      <c r="L777" s="31">
        <v>0.49299999999999999</v>
      </c>
      <c r="M777" s="32">
        <f>IF(L777&lt;Benchmarks!C$7,0,IF(L777&lt;Benchmarks!D$7,1,IF(L777&lt;Benchmarks!E$7,2,IF(L777&lt;Benchmarks!F$7,3,IF(L777&lt;Benchmarks!G$7,4,IF(L777&lt;Benchmarks!H$7,5,6))))))</f>
        <v>4</v>
      </c>
      <c r="N777" s="33">
        <v>1</v>
      </c>
      <c r="O777" s="31">
        <f t="shared" si="86"/>
        <v>4</v>
      </c>
      <c r="P777" s="31">
        <v>4.2960000000000003</v>
      </c>
      <c r="Q777" s="29">
        <f>IF(P777&lt;Benchmarks!C$5,0,IF(P777&lt;Benchmarks!D$5,1,IF(P777&lt;Benchmarks!E$5,2,IF(P777&lt;Benchmarks!F$5,3,IF(P777&lt;Benchmarks!G$5,4,IF(P777&lt;Benchmarks!H$5,5,6))))))</f>
        <v>4</v>
      </c>
      <c r="R777" s="33">
        <v>0.97445255470000003</v>
      </c>
      <c r="S777" s="31">
        <f t="shared" si="87"/>
        <v>3.8978102188000001</v>
      </c>
      <c r="T777" s="31">
        <v>3.88</v>
      </c>
      <c r="U777" s="29">
        <f>IF(T777&lt;Benchmarks!C$6,0,IF(T777&lt;Benchmarks!D$6,1,IF(T777&lt;Benchmarks!E$6,2,IF(T777&lt;Benchmarks!F$6,3,IF(T777&lt;Benchmarks!G$6,4,IF(T777&lt;Benchmarks!H$6,5,6))))))</f>
        <v>4</v>
      </c>
      <c r="V777" s="33">
        <v>0.9230769231</v>
      </c>
      <c r="W777" s="31">
        <f t="shared" si="88"/>
        <v>3.6923076924</v>
      </c>
      <c r="X777" s="31">
        <f t="shared" si="89"/>
        <v>19.531723750800001</v>
      </c>
      <c r="Y777" s="29">
        <v>30</v>
      </c>
      <c r="Z777" s="33">
        <f t="shared" si="90"/>
        <v>0.65105745836000006</v>
      </c>
    </row>
    <row r="778" spans="1:26" x14ac:dyDescent="0.45">
      <c r="A778" s="28" t="s">
        <v>179</v>
      </c>
      <c r="B778" s="27" t="s">
        <v>180</v>
      </c>
      <c r="C778" s="27" t="s">
        <v>181</v>
      </c>
      <c r="D778" s="31">
        <v>2.4119999999999999</v>
      </c>
      <c r="E778" s="32">
        <f>IF(D778&lt;Benchmarks!C$9,0,IF(D778&lt;Benchmarks!D$9,1,IF(D778&lt;Benchmarks!E$9,2,IF(D778&lt;Benchmarks!F$9,3,IF(D778&lt;Benchmarks!G$9,4,IF(D778&lt;Benchmarks!H$9,5,6))))))</f>
        <v>2</v>
      </c>
      <c r="F778" s="33">
        <v>0.66423357660000004</v>
      </c>
      <c r="G778" s="31">
        <f t="shared" si="84"/>
        <v>1.3284671532000001</v>
      </c>
      <c r="H778" s="31">
        <v>1.0960000000000001</v>
      </c>
      <c r="I778" s="32">
        <f>IF(H778&lt;Benchmarks!C$8,0,IF(H778&lt;Benchmarks!D$8,1,IF(H778&lt;Benchmarks!E$8,2,IF(H778&lt;Benchmarks!F$8,3,IF(H778&lt;Benchmarks!G$8,4,IF(H778&lt;Benchmarks!H$8,5,6))))))</f>
        <v>2</v>
      </c>
      <c r="J778" s="33">
        <v>1</v>
      </c>
      <c r="K778" s="31">
        <f t="shared" si="85"/>
        <v>2</v>
      </c>
      <c r="L778" s="31">
        <v>0.34399999999999997</v>
      </c>
      <c r="M778" s="32">
        <f>IF(L778&lt;Benchmarks!C$7,0,IF(L778&lt;Benchmarks!D$7,1,IF(L778&lt;Benchmarks!E$7,2,IF(L778&lt;Benchmarks!F$7,3,IF(L778&lt;Benchmarks!G$7,4,IF(L778&lt;Benchmarks!H$7,5,6))))))</f>
        <v>1</v>
      </c>
      <c r="N778" s="33">
        <v>1</v>
      </c>
      <c r="O778" s="31">
        <f t="shared" si="86"/>
        <v>1</v>
      </c>
      <c r="P778" s="31">
        <v>3.851</v>
      </c>
      <c r="Q778" s="29">
        <f>IF(P778&lt;Benchmarks!C$5,0,IF(P778&lt;Benchmarks!D$5,1,IF(P778&lt;Benchmarks!E$5,2,IF(P778&lt;Benchmarks!F$5,3,IF(P778&lt;Benchmarks!G$5,4,IF(P778&lt;Benchmarks!H$5,5,6))))))</f>
        <v>2</v>
      </c>
      <c r="R778" s="33">
        <v>0.87226277370000005</v>
      </c>
      <c r="S778" s="31">
        <f t="shared" si="87"/>
        <v>1.7445255474000001</v>
      </c>
      <c r="T778" s="31">
        <v>3.4729999999999999</v>
      </c>
      <c r="U778" s="29">
        <f>IF(T778&lt;Benchmarks!C$6,0,IF(T778&lt;Benchmarks!D$6,1,IF(T778&lt;Benchmarks!E$6,2,IF(T778&lt;Benchmarks!F$6,3,IF(T778&lt;Benchmarks!G$6,4,IF(T778&lt;Benchmarks!H$6,5,6))))))</f>
        <v>2</v>
      </c>
      <c r="V778" s="33">
        <v>0.56410256410000004</v>
      </c>
      <c r="W778" s="31">
        <f t="shared" si="88"/>
        <v>1.1282051282000001</v>
      </c>
      <c r="X778" s="31">
        <f t="shared" si="89"/>
        <v>7.2011978287999998</v>
      </c>
      <c r="Y778" s="29">
        <v>30</v>
      </c>
      <c r="Z778" s="33">
        <f t="shared" si="90"/>
        <v>0.24003992762666665</v>
      </c>
    </row>
    <row r="779" spans="1:26" x14ac:dyDescent="0.45">
      <c r="A779" s="28" t="s">
        <v>2191</v>
      </c>
      <c r="B779" s="27" t="s">
        <v>2192</v>
      </c>
      <c r="C779" s="27" t="s">
        <v>2193</v>
      </c>
      <c r="D779" s="31">
        <v>3.0030000000000001</v>
      </c>
      <c r="E779" s="32">
        <f>IF(D779&lt;Benchmarks!C$9,0,IF(D779&lt;Benchmarks!D$9,1,IF(D779&lt;Benchmarks!E$9,2,IF(D779&lt;Benchmarks!F$9,3,IF(D779&lt;Benchmarks!G$9,4,IF(D779&lt;Benchmarks!H$9,5,6))))))</f>
        <v>5</v>
      </c>
      <c r="F779" s="33">
        <v>0.98905109489999998</v>
      </c>
      <c r="G779" s="31">
        <f t="shared" si="84"/>
        <v>4.9452554744999997</v>
      </c>
      <c r="H779" s="31">
        <v>0.79600000000000004</v>
      </c>
      <c r="I779" s="32">
        <f>IF(H779&lt;Benchmarks!C$8,0,IF(H779&lt;Benchmarks!D$8,1,IF(H779&lt;Benchmarks!E$8,2,IF(H779&lt;Benchmarks!F$8,3,IF(H779&lt;Benchmarks!G$8,4,IF(H779&lt;Benchmarks!H$8,5,6))))))</f>
        <v>0</v>
      </c>
      <c r="J779" s="33">
        <v>1</v>
      </c>
      <c r="K779" s="31">
        <f t="shared" si="85"/>
        <v>0</v>
      </c>
      <c r="L779" s="31">
        <v>0.69099999999999995</v>
      </c>
      <c r="M779" s="32">
        <f>IF(L779&lt;Benchmarks!C$7,0,IF(L779&lt;Benchmarks!D$7,1,IF(L779&lt;Benchmarks!E$7,2,IF(L779&lt;Benchmarks!F$7,3,IF(L779&lt;Benchmarks!G$7,4,IF(L779&lt;Benchmarks!H$7,5,6))))))</f>
        <v>5</v>
      </c>
      <c r="N779" s="33">
        <v>1</v>
      </c>
      <c r="O779" s="31">
        <f t="shared" si="86"/>
        <v>5</v>
      </c>
      <c r="P779" s="31">
        <v>4.4889999999999999</v>
      </c>
      <c r="Q779" s="29">
        <f>IF(P779&lt;Benchmarks!C$5,0,IF(P779&lt;Benchmarks!D$5,1,IF(P779&lt;Benchmarks!E$5,2,IF(P779&lt;Benchmarks!F$5,3,IF(P779&lt;Benchmarks!G$5,4,IF(P779&lt;Benchmarks!H$5,5,6))))))</f>
        <v>5</v>
      </c>
      <c r="R779" s="33">
        <v>0.97080291969999999</v>
      </c>
      <c r="S779" s="31">
        <f t="shared" si="87"/>
        <v>4.8540145985000001</v>
      </c>
      <c r="T779" s="31">
        <v>4.024</v>
      </c>
      <c r="U779" s="29">
        <f>IF(T779&lt;Benchmarks!C$6,0,IF(T779&lt;Benchmarks!D$6,1,IF(T779&lt;Benchmarks!E$6,2,IF(T779&lt;Benchmarks!F$6,3,IF(T779&lt;Benchmarks!G$6,4,IF(T779&lt;Benchmarks!H$6,5,6))))))</f>
        <v>5</v>
      </c>
      <c r="V779" s="33">
        <v>0.93589743589999996</v>
      </c>
      <c r="W779" s="31">
        <f t="shared" si="88"/>
        <v>4.6794871794999997</v>
      </c>
      <c r="X779" s="31">
        <f t="shared" si="89"/>
        <v>19.478757252499999</v>
      </c>
      <c r="Y779" s="29">
        <v>30</v>
      </c>
      <c r="Z779" s="33">
        <f t="shared" si="90"/>
        <v>0.64929190841666662</v>
      </c>
    </row>
    <row r="780" spans="1:26" x14ac:dyDescent="0.45">
      <c r="A780" s="28" t="s">
        <v>1088</v>
      </c>
      <c r="B780" s="27" t="s">
        <v>1089</v>
      </c>
      <c r="C780" s="27" t="s">
        <v>1090</v>
      </c>
      <c r="D780" s="31">
        <v>2.5379999999999998</v>
      </c>
      <c r="E780" s="32">
        <f>IF(D780&lt;Benchmarks!C$9,0,IF(D780&lt;Benchmarks!D$9,1,IF(D780&lt;Benchmarks!E$9,2,IF(D780&lt;Benchmarks!F$9,3,IF(D780&lt;Benchmarks!G$9,4,IF(D780&lt;Benchmarks!H$9,5,6))))))</f>
        <v>3</v>
      </c>
      <c r="F780" s="33">
        <v>0.9051094891</v>
      </c>
      <c r="G780" s="31">
        <f t="shared" si="84"/>
        <v>2.7153284673</v>
      </c>
      <c r="H780" s="31">
        <v>1.0509999999999999</v>
      </c>
      <c r="I780" s="32">
        <f>IF(H780&lt;Benchmarks!C$8,0,IF(H780&lt;Benchmarks!D$8,1,IF(H780&lt;Benchmarks!E$8,2,IF(H780&lt;Benchmarks!F$8,3,IF(H780&lt;Benchmarks!G$8,4,IF(H780&lt;Benchmarks!H$8,5,6))))))</f>
        <v>2</v>
      </c>
      <c r="J780" s="33">
        <v>1</v>
      </c>
      <c r="K780" s="31">
        <f t="shared" si="85"/>
        <v>2</v>
      </c>
      <c r="L780" s="31">
        <v>0.35799999999999998</v>
      </c>
      <c r="M780" s="32">
        <f>IF(L780&lt;Benchmarks!C$7,0,IF(L780&lt;Benchmarks!D$7,1,IF(L780&lt;Benchmarks!E$7,2,IF(L780&lt;Benchmarks!F$7,3,IF(L780&lt;Benchmarks!G$7,4,IF(L780&lt;Benchmarks!H$7,5,6))))))</f>
        <v>1</v>
      </c>
      <c r="N780" s="33">
        <v>1</v>
      </c>
      <c r="O780" s="31">
        <f t="shared" si="86"/>
        <v>1</v>
      </c>
      <c r="P780" s="31">
        <v>3.9470000000000001</v>
      </c>
      <c r="Q780" s="29">
        <f>IF(P780&lt;Benchmarks!C$5,0,IF(P780&lt;Benchmarks!D$5,1,IF(P780&lt;Benchmarks!E$5,2,IF(P780&lt;Benchmarks!F$5,3,IF(P780&lt;Benchmarks!G$5,4,IF(P780&lt;Benchmarks!H$5,5,6))))))</f>
        <v>2</v>
      </c>
      <c r="R780" s="33">
        <v>0.95255474449999999</v>
      </c>
      <c r="S780" s="31">
        <f t="shared" si="87"/>
        <v>1.905109489</v>
      </c>
      <c r="T780" s="31">
        <v>3.5259999999999998</v>
      </c>
      <c r="U780" s="29">
        <f>IF(T780&lt;Benchmarks!C$6,0,IF(T780&lt;Benchmarks!D$6,1,IF(T780&lt;Benchmarks!E$6,2,IF(T780&lt;Benchmarks!F$6,3,IF(T780&lt;Benchmarks!G$6,4,IF(T780&lt;Benchmarks!H$6,5,6))))))</f>
        <v>2</v>
      </c>
      <c r="V780" s="33">
        <v>0.83333333330000003</v>
      </c>
      <c r="W780" s="31">
        <f t="shared" si="88"/>
        <v>1.6666666666000001</v>
      </c>
      <c r="X780" s="31">
        <f t="shared" si="89"/>
        <v>9.2871046228999994</v>
      </c>
      <c r="Y780" s="29">
        <v>30</v>
      </c>
      <c r="Z780" s="33">
        <f t="shared" si="90"/>
        <v>0.30957015409666666</v>
      </c>
    </row>
    <row r="781" spans="1:26" x14ac:dyDescent="0.45">
      <c r="A781" s="28" t="s">
        <v>1787</v>
      </c>
      <c r="B781" s="27" t="s">
        <v>1788</v>
      </c>
      <c r="C781" s="27" t="s">
        <v>1789</v>
      </c>
      <c r="D781" s="31">
        <v>2.3380000000000001</v>
      </c>
      <c r="E781" s="32">
        <f>IF(D781&lt;Benchmarks!C$9,0,IF(D781&lt;Benchmarks!D$9,1,IF(D781&lt;Benchmarks!E$9,2,IF(D781&lt;Benchmarks!F$9,3,IF(D781&lt;Benchmarks!G$9,4,IF(D781&lt;Benchmarks!H$9,5,6))))))</f>
        <v>2</v>
      </c>
      <c r="F781" s="33">
        <v>0.2737226277</v>
      </c>
      <c r="G781" s="31">
        <f t="shared" si="84"/>
        <v>0.5474452554</v>
      </c>
      <c r="H781" s="31">
        <v>1.2729999999999999</v>
      </c>
      <c r="I781" s="32">
        <f>IF(H781&lt;Benchmarks!C$8,0,IF(H781&lt;Benchmarks!D$8,1,IF(H781&lt;Benchmarks!E$8,2,IF(H781&lt;Benchmarks!F$8,3,IF(H781&lt;Benchmarks!G$8,4,IF(H781&lt;Benchmarks!H$8,5,6))))))</f>
        <v>5</v>
      </c>
      <c r="J781" s="33">
        <v>1</v>
      </c>
      <c r="K781" s="31">
        <f t="shared" si="85"/>
        <v>5</v>
      </c>
      <c r="L781" s="31">
        <v>0.246</v>
      </c>
      <c r="M781" s="32">
        <f>IF(L781&lt;Benchmarks!C$7,0,IF(L781&lt;Benchmarks!D$7,1,IF(L781&lt;Benchmarks!E$7,2,IF(L781&lt;Benchmarks!F$7,3,IF(L781&lt;Benchmarks!G$7,4,IF(L781&lt;Benchmarks!H$7,5,6))))))</f>
        <v>0</v>
      </c>
      <c r="N781" s="33">
        <v>1</v>
      </c>
      <c r="O781" s="31">
        <f t="shared" si="86"/>
        <v>0</v>
      </c>
      <c r="P781" s="31">
        <v>3.8570000000000002</v>
      </c>
      <c r="Q781" s="29">
        <f>IF(P781&lt;Benchmarks!C$5,0,IF(P781&lt;Benchmarks!D$5,1,IF(P781&lt;Benchmarks!E$5,2,IF(P781&lt;Benchmarks!F$5,3,IF(P781&lt;Benchmarks!G$5,4,IF(P781&lt;Benchmarks!H$5,5,6))))))</f>
        <v>2</v>
      </c>
      <c r="R781" s="33">
        <v>0.78102189779999998</v>
      </c>
      <c r="S781" s="31">
        <f t="shared" si="87"/>
        <v>1.5620437956</v>
      </c>
      <c r="T781" s="31">
        <v>3.5019999999999998</v>
      </c>
      <c r="U781" s="29">
        <f>IF(T781&lt;Benchmarks!C$6,0,IF(T781&lt;Benchmarks!D$6,1,IF(T781&lt;Benchmarks!E$6,2,IF(T781&lt;Benchmarks!F$6,3,IF(T781&lt;Benchmarks!G$6,4,IF(T781&lt;Benchmarks!H$6,5,6))))))</f>
        <v>2</v>
      </c>
      <c r="V781" s="33">
        <v>0.3461538462</v>
      </c>
      <c r="W781" s="31">
        <f t="shared" si="88"/>
        <v>0.69230769240000001</v>
      </c>
      <c r="X781" s="31">
        <f t="shared" si="89"/>
        <v>7.8017967434000006</v>
      </c>
      <c r="Y781" s="29">
        <v>30</v>
      </c>
      <c r="Z781" s="33">
        <f t="shared" si="90"/>
        <v>0.26005989144666669</v>
      </c>
    </row>
    <row r="782" spans="1:26" x14ac:dyDescent="0.45">
      <c r="A782" s="28" t="s">
        <v>3536</v>
      </c>
      <c r="B782" s="27" t="s">
        <v>3537</v>
      </c>
      <c r="C782" s="27" t="s">
        <v>3538</v>
      </c>
      <c r="D782" s="31">
        <v>2.8010000000000002</v>
      </c>
      <c r="E782" s="32">
        <f>IF(D782&lt;Benchmarks!C$9,0,IF(D782&lt;Benchmarks!D$9,1,IF(D782&lt;Benchmarks!E$9,2,IF(D782&lt;Benchmarks!F$9,3,IF(D782&lt;Benchmarks!G$9,4,IF(D782&lt;Benchmarks!H$9,5,6))))))</f>
        <v>5</v>
      </c>
      <c r="F782" s="33">
        <v>0.83211678830000002</v>
      </c>
      <c r="G782" s="31">
        <f t="shared" si="84"/>
        <v>4.1605839415000005</v>
      </c>
      <c r="H782" s="31">
        <v>1.2130000000000001</v>
      </c>
      <c r="I782" s="32">
        <f>IF(H782&lt;Benchmarks!C$8,0,IF(H782&lt;Benchmarks!D$8,1,IF(H782&lt;Benchmarks!E$8,2,IF(H782&lt;Benchmarks!F$8,3,IF(H782&lt;Benchmarks!G$8,4,IF(H782&lt;Benchmarks!H$8,5,6))))))</f>
        <v>4</v>
      </c>
      <c r="J782" s="33">
        <v>1</v>
      </c>
      <c r="K782" s="31">
        <f t="shared" si="85"/>
        <v>4</v>
      </c>
      <c r="L782" s="31">
        <v>0.51600000000000001</v>
      </c>
      <c r="M782" s="32">
        <f>IF(L782&lt;Benchmarks!C$7,0,IF(L782&lt;Benchmarks!D$7,1,IF(L782&lt;Benchmarks!E$7,2,IF(L782&lt;Benchmarks!F$7,3,IF(L782&lt;Benchmarks!G$7,4,IF(L782&lt;Benchmarks!H$7,5,6))))))</f>
        <v>4</v>
      </c>
      <c r="N782" s="33">
        <v>1</v>
      </c>
      <c r="O782" s="31">
        <f t="shared" si="86"/>
        <v>4</v>
      </c>
      <c r="P782" s="31">
        <v>4.53</v>
      </c>
      <c r="Q782" s="29">
        <f>IF(P782&lt;Benchmarks!C$5,0,IF(P782&lt;Benchmarks!D$5,1,IF(P782&lt;Benchmarks!E$5,2,IF(P782&lt;Benchmarks!F$5,3,IF(P782&lt;Benchmarks!G$5,4,IF(P782&lt;Benchmarks!H$5,5,6))))))</f>
        <v>5</v>
      </c>
      <c r="R782" s="33">
        <v>0.87591240879999999</v>
      </c>
      <c r="S782" s="31">
        <f t="shared" si="87"/>
        <v>4.379562044</v>
      </c>
      <c r="T782" s="31">
        <v>3.84</v>
      </c>
      <c r="U782" s="29">
        <f>IF(T782&lt;Benchmarks!C$6,0,IF(T782&lt;Benchmarks!D$6,1,IF(T782&lt;Benchmarks!E$6,2,IF(T782&lt;Benchmarks!F$6,3,IF(T782&lt;Benchmarks!G$6,4,IF(T782&lt;Benchmarks!H$6,5,6))))))</f>
        <v>4</v>
      </c>
      <c r="V782" s="33">
        <v>0.71794871790000003</v>
      </c>
      <c r="W782" s="31">
        <f t="shared" si="88"/>
        <v>2.8717948716000001</v>
      </c>
      <c r="X782" s="31">
        <f t="shared" si="89"/>
        <v>19.411940857099999</v>
      </c>
      <c r="Y782" s="29">
        <v>30</v>
      </c>
      <c r="Z782" s="33">
        <f t="shared" si="90"/>
        <v>0.64706469523666665</v>
      </c>
    </row>
    <row r="783" spans="1:26" x14ac:dyDescent="0.45">
      <c r="A783" s="28" t="s">
        <v>1688</v>
      </c>
      <c r="B783" s="27" t="s">
        <v>1689</v>
      </c>
      <c r="C783" s="27" t="s">
        <v>1690</v>
      </c>
      <c r="D783" s="31">
        <v>2.581</v>
      </c>
      <c r="E783" s="32">
        <f>IF(D783&lt;Benchmarks!C$9,0,IF(D783&lt;Benchmarks!D$9,1,IF(D783&lt;Benchmarks!E$9,2,IF(D783&lt;Benchmarks!F$9,3,IF(D783&lt;Benchmarks!G$9,4,IF(D783&lt;Benchmarks!H$9,5,6))))))</f>
        <v>4</v>
      </c>
      <c r="F783" s="33">
        <v>0.71532846719999998</v>
      </c>
      <c r="G783" s="31">
        <f t="shared" si="84"/>
        <v>2.8613138687999999</v>
      </c>
      <c r="H783" s="31">
        <v>1.2769999999999999</v>
      </c>
      <c r="I783" s="32">
        <f>IF(H783&lt;Benchmarks!C$8,0,IF(H783&lt;Benchmarks!D$8,1,IF(H783&lt;Benchmarks!E$8,2,IF(H783&lt;Benchmarks!F$8,3,IF(H783&lt;Benchmarks!G$8,4,IF(H783&lt;Benchmarks!H$8,5,6))))))</f>
        <v>5</v>
      </c>
      <c r="J783" s="33">
        <v>1</v>
      </c>
      <c r="K783" s="31">
        <f t="shared" si="85"/>
        <v>5</v>
      </c>
      <c r="L783" s="31">
        <v>0.29299999999999998</v>
      </c>
      <c r="M783" s="32">
        <f>IF(L783&lt;Benchmarks!C$7,0,IF(L783&lt;Benchmarks!D$7,1,IF(L783&lt;Benchmarks!E$7,2,IF(L783&lt;Benchmarks!F$7,3,IF(L783&lt;Benchmarks!G$7,4,IF(L783&lt;Benchmarks!H$7,5,6))))))</f>
        <v>0</v>
      </c>
      <c r="N783" s="33">
        <v>1</v>
      </c>
      <c r="O783" s="31">
        <f t="shared" si="86"/>
        <v>0</v>
      </c>
      <c r="P783" s="31">
        <v>4.1509999999999998</v>
      </c>
      <c r="Q783" s="29">
        <f>IF(P783&lt;Benchmarks!C$5,0,IF(P783&lt;Benchmarks!D$5,1,IF(P783&lt;Benchmarks!E$5,2,IF(P783&lt;Benchmarks!F$5,3,IF(P783&lt;Benchmarks!G$5,4,IF(P783&lt;Benchmarks!H$5,5,6))))))</f>
        <v>4</v>
      </c>
      <c r="R783" s="33">
        <v>0.98540145990000005</v>
      </c>
      <c r="S783" s="31">
        <f t="shared" si="87"/>
        <v>3.9416058396000002</v>
      </c>
      <c r="T783" s="31">
        <v>3.798</v>
      </c>
      <c r="U783" s="29">
        <f>IF(T783&lt;Benchmarks!C$6,0,IF(T783&lt;Benchmarks!D$6,1,IF(T783&lt;Benchmarks!E$6,2,IF(T783&lt;Benchmarks!F$6,3,IF(T783&lt;Benchmarks!G$6,4,IF(T783&lt;Benchmarks!H$6,5,6))))))</f>
        <v>4</v>
      </c>
      <c r="V783" s="33">
        <v>0.9615384615</v>
      </c>
      <c r="W783" s="31">
        <f t="shared" si="88"/>
        <v>3.846153846</v>
      </c>
      <c r="X783" s="31">
        <f t="shared" si="89"/>
        <v>15.649073554400001</v>
      </c>
      <c r="Y783" s="29">
        <v>30</v>
      </c>
      <c r="Z783" s="33">
        <f t="shared" si="90"/>
        <v>0.52163578514666675</v>
      </c>
    </row>
    <row r="784" spans="1:26" x14ac:dyDescent="0.45">
      <c r="A784" s="28" t="s">
        <v>240</v>
      </c>
      <c r="B784" s="27" t="s">
        <v>241</v>
      </c>
      <c r="C784" s="27" t="s">
        <v>242</v>
      </c>
      <c r="D784" s="31">
        <v>2.4710000000000001</v>
      </c>
      <c r="E784" s="32">
        <f>IF(D784&lt;Benchmarks!C$9,0,IF(D784&lt;Benchmarks!D$9,1,IF(D784&lt;Benchmarks!E$9,2,IF(D784&lt;Benchmarks!F$9,3,IF(D784&lt;Benchmarks!G$9,4,IF(D784&lt;Benchmarks!H$9,5,6))))))</f>
        <v>3</v>
      </c>
      <c r="F784" s="33">
        <v>0.54014598540000003</v>
      </c>
      <c r="G784" s="31">
        <f t="shared" si="84"/>
        <v>1.6204379562</v>
      </c>
      <c r="H784" s="31">
        <v>1.373</v>
      </c>
      <c r="I784" s="32">
        <f>IF(H784&lt;Benchmarks!C$8,0,IF(H784&lt;Benchmarks!D$8,1,IF(H784&lt;Benchmarks!E$8,2,IF(H784&lt;Benchmarks!F$8,3,IF(H784&lt;Benchmarks!G$8,4,IF(H784&lt;Benchmarks!H$8,5,6))))))</f>
        <v>5</v>
      </c>
      <c r="J784" s="33">
        <v>1</v>
      </c>
      <c r="K784" s="31">
        <f t="shared" si="85"/>
        <v>5</v>
      </c>
      <c r="L784" s="31">
        <v>0.33700000000000002</v>
      </c>
      <c r="M784" s="32">
        <f>IF(L784&lt;Benchmarks!C$7,0,IF(L784&lt;Benchmarks!D$7,1,IF(L784&lt;Benchmarks!E$7,2,IF(L784&lt;Benchmarks!F$7,3,IF(L784&lt;Benchmarks!G$7,4,IF(L784&lt;Benchmarks!H$7,5,6))))))</f>
        <v>1</v>
      </c>
      <c r="N784" s="33">
        <v>1</v>
      </c>
      <c r="O784" s="31">
        <f t="shared" si="86"/>
        <v>1</v>
      </c>
      <c r="P784" s="31">
        <v>4.1820000000000004</v>
      </c>
      <c r="Q784" s="29">
        <f>IF(P784&lt;Benchmarks!C$5,0,IF(P784&lt;Benchmarks!D$5,1,IF(P784&lt;Benchmarks!E$5,2,IF(P784&lt;Benchmarks!F$5,3,IF(P784&lt;Benchmarks!G$5,4,IF(P784&lt;Benchmarks!H$5,5,6))))))</f>
        <v>4</v>
      </c>
      <c r="R784" s="33">
        <v>0.85401459850000006</v>
      </c>
      <c r="S784" s="31">
        <f t="shared" si="87"/>
        <v>3.4160583940000002</v>
      </c>
      <c r="T784" s="31">
        <v>3.8170000000000002</v>
      </c>
      <c r="U784" s="29">
        <f>IF(T784&lt;Benchmarks!C$6,0,IF(T784&lt;Benchmarks!D$6,1,IF(T784&lt;Benchmarks!E$6,2,IF(T784&lt;Benchmarks!F$6,3,IF(T784&lt;Benchmarks!G$6,4,IF(T784&lt;Benchmarks!H$6,5,6))))))</f>
        <v>4</v>
      </c>
      <c r="V784" s="33">
        <v>0.75641025640000004</v>
      </c>
      <c r="W784" s="31">
        <f t="shared" si="88"/>
        <v>3.0256410256000001</v>
      </c>
      <c r="X784" s="31">
        <f t="shared" si="89"/>
        <v>14.062137375800001</v>
      </c>
      <c r="Y784" s="29">
        <v>30</v>
      </c>
      <c r="Z784" s="33">
        <f t="shared" si="90"/>
        <v>0.46873791252666669</v>
      </c>
    </row>
    <row r="785" spans="1:26" x14ac:dyDescent="0.45">
      <c r="A785" s="28" t="s">
        <v>1423</v>
      </c>
      <c r="B785" s="27" t="s">
        <v>1424</v>
      </c>
      <c r="C785" s="27" t="s">
        <v>1425</v>
      </c>
      <c r="D785" s="31">
        <v>2.4590000000000001</v>
      </c>
      <c r="E785" s="32">
        <f>IF(D785&lt;Benchmarks!C$9,0,IF(D785&lt;Benchmarks!D$9,1,IF(D785&lt;Benchmarks!E$9,2,IF(D785&lt;Benchmarks!F$9,3,IF(D785&lt;Benchmarks!G$9,4,IF(D785&lt;Benchmarks!H$9,5,6))))))</f>
        <v>3</v>
      </c>
      <c r="F785" s="33">
        <v>0.98540145990000005</v>
      </c>
      <c r="G785" s="31">
        <f t="shared" si="84"/>
        <v>2.9562043796999999</v>
      </c>
      <c r="H785" s="31">
        <v>0.84499999999999997</v>
      </c>
      <c r="I785" s="32">
        <f>IF(H785&lt;Benchmarks!C$8,0,IF(H785&lt;Benchmarks!D$8,1,IF(H785&lt;Benchmarks!E$8,2,IF(H785&lt;Benchmarks!F$8,3,IF(H785&lt;Benchmarks!G$8,4,IF(H785&lt;Benchmarks!H$8,5,6))))))</f>
        <v>0</v>
      </c>
      <c r="J785" s="33">
        <v>1</v>
      </c>
      <c r="K785" s="31">
        <f t="shared" si="85"/>
        <v>0</v>
      </c>
      <c r="L785" s="31">
        <v>9.7000000000000003E-2</v>
      </c>
      <c r="M785" s="32">
        <f>IF(L785&lt;Benchmarks!C$7,0,IF(L785&lt;Benchmarks!D$7,1,IF(L785&lt;Benchmarks!E$7,2,IF(L785&lt;Benchmarks!F$7,3,IF(L785&lt;Benchmarks!G$7,4,IF(L785&lt;Benchmarks!H$7,5,6))))))</f>
        <v>0</v>
      </c>
      <c r="N785" s="33">
        <v>1</v>
      </c>
      <c r="O785" s="31">
        <f t="shared" si="86"/>
        <v>0</v>
      </c>
      <c r="P785" s="31">
        <v>3.4020000000000001</v>
      </c>
      <c r="Q785" s="29">
        <f>IF(P785&lt;Benchmarks!C$5,0,IF(P785&lt;Benchmarks!D$5,1,IF(P785&lt;Benchmarks!E$5,2,IF(P785&lt;Benchmarks!F$5,3,IF(P785&lt;Benchmarks!G$5,4,IF(P785&lt;Benchmarks!H$5,5,6))))))</f>
        <v>0</v>
      </c>
      <c r="R785" s="33">
        <v>0.8868613139</v>
      </c>
      <c r="S785" s="31">
        <f t="shared" si="87"/>
        <v>0</v>
      </c>
      <c r="T785" s="31">
        <v>3.3420000000000001</v>
      </c>
      <c r="U785" s="29">
        <f>IF(T785&lt;Benchmarks!C$6,0,IF(T785&lt;Benchmarks!D$6,1,IF(T785&lt;Benchmarks!E$6,2,IF(T785&lt;Benchmarks!F$6,3,IF(T785&lt;Benchmarks!G$6,4,IF(T785&lt;Benchmarks!H$6,5,6))))))</f>
        <v>1</v>
      </c>
      <c r="V785" s="33">
        <v>0.9230769231</v>
      </c>
      <c r="W785" s="31">
        <f t="shared" si="88"/>
        <v>0.9230769231</v>
      </c>
      <c r="X785" s="31">
        <f t="shared" si="89"/>
        <v>3.8792813027999999</v>
      </c>
      <c r="Y785" s="29">
        <v>30</v>
      </c>
      <c r="Z785" s="33">
        <f t="shared" si="90"/>
        <v>0.12930937676000001</v>
      </c>
    </row>
    <row r="786" spans="1:26" x14ac:dyDescent="0.45">
      <c r="A786" s="28" t="s">
        <v>1303</v>
      </c>
      <c r="B786" s="27" t="s">
        <v>1304</v>
      </c>
      <c r="C786" s="27" t="s">
        <v>1305</v>
      </c>
      <c r="D786" s="31">
        <v>3.0289999999999999</v>
      </c>
      <c r="E786" s="32">
        <f>IF(D786&lt;Benchmarks!C$9,0,IF(D786&lt;Benchmarks!D$9,1,IF(D786&lt;Benchmarks!E$9,2,IF(D786&lt;Benchmarks!F$9,3,IF(D786&lt;Benchmarks!G$9,4,IF(D786&lt;Benchmarks!H$9,5,6))))))</f>
        <v>5</v>
      </c>
      <c r="F786" s="33">
        <v>0.97445255470000003</v>
      </c>
      <c r="G786" s="31">
        <f t="shared" si="84"/>
        <v>4.8722627735000001</v>
      </c>
      <c r="H786" s="31">
        <v>1.014</v>
      </c>
      <c r="I786" s="32">
        <f>IF(H786&lt;Benchmarks!C$8,0,IF(H786&lt;Benchmarks!D$8,1,IF(H786&lt;Benchmarks!E$8,2,IF(H786&lt;Benchmarks!F$8,3,IF(H786&lt;Benchmarks!G$8,4,IF(H786&lt;Benchmarks!H$8,5,6))))))</f>
        <v>1</v>
      </c>
      <c r="J786" s="33">
        <v>1</v>
      </c>
      <c r="K786" s="31">
        <f t="shared" si="85"/>
        <v>1</v>
      </c>
      <c r="L786" s="31">
        <v>0.17</v>
      </c>
      <c r="M786" s="32">
        <f>IF(L786&lt;Benchmarks!C$7,0,IF(L786&lt;Benchmarks!D$7,1,IF(L786&lt;Benchmarks!E$7,2,IF(L786&lt;Benchmarks!F$7,3,IF(L786&lt;Benchmarks!G$7,4,IF(L786&lt;Benchmarks!H$7,5,6))))))</f>
        <v>0</v>
      </c>
      <c r="N786" s="33">
        <v>1</v>
      </c>
      <c r="O786" s="31">
        <f t="shared" si="86"/>
        <v>0</v>
      </c>
      <c r="P786" s="31">
        <v>4.2130000000000001</v>
      </c>
      <c r="Q786" s="29">
        <f>IF(P786&lt;Benchmarks!C$5,0,IF(P786&lt;Benchmarks!D$5,1,IF(P786&lt;Benchmarks!E$5,2,IF(P786&lt;Benchmarks!F$5,3,IF(P786&lt;Benchmarks!G$5,4,IF(P786&lt;Benchmarks!H$5,5,6))))))</f>
        <v>4</v>
      </c>
      <c r="R786" s="33">
        <v>0.92700729930000003</v>
      </c>
      <c r="S786" s="31">
        <f t="shared" si="87"/>
        <v>3.7080291972000001</v>
      </c>
      <c r="T786" s="31">
        <v>3.9670000000000001</v>
      </c>
      <c r="U786" s="29">
        <f>IF(T786&lt;Benchmarks!C$6,0,IF(T786&lt;Benchmarks!D$6,1,IF(T786&lt;Benchmarks!E$6,2,IF(T786&lt;Benchmarks!F$6,3,IF(T786&lt;Benchmarks!G$6,4,IF(T786&lt;Benchmarks!H$6,5,6))))))</f>
        <v>5</v>
      </c>
      <c r="V786" s="33">
        <v>0.89743589739999996</v>
      </c>
      <c r="W786" s="31">
        <f t="shared" si="88"/>
        <v>4.4871794869999997</v>
      </c>
      <c r="X786" s="31">
        <f t="shared" si="89"/>
        <v>14.067471457700002</v>
      </c>
      <c r="Y786" s="29">
        <v>30</v>
      </c>
      <c r="Z786" s="33">
        <f t="shared" si="90"/>
        <v>0.4689157152566667</v>
      </c>
    </row>
    <row r="787" spans="1:26" x14ac:dyDescent="0.45">
      <c r="A787" s="28" t="s">
        <v>2706</v>
      </c>
      <c r="B787" s="27" t="s">
        <v>2707</v>
      </c>
      <c r="C787" s="27" t="s">
        <v>2708</v>
      </c>
      <c r="D787" s="31">
        <v>3.5270000000000001</v>
      </c>
      <c r="E787" s="32">
        <f>IF(D787&lt;Benchmarks!C$9,0,IF(D787&lt;Benchmarks!D$9,1,IF(D787&lt;Benchmarks!E$9,2,IF(D787&lt;Benchmarks!F$9,3,IF(D787&lt;Benchmarks!G$9,4,IF(D787&lt;Benchmarks!H$9,5,6))))))</f>
        <v>6</v>
      </c>
      <c r="F787" s="33">
        <v>0.99635036499999996</v>
      </c>
      <c r="G787" s="31">
        <f t="shared" si="84"/>
        <v>5.9781021899999995</v>
      </c>
      <c r="H787" s="31">
        <v>0.72299999999999998</v>
      </c>
      <c r="I787" s="32">
        <f>IF(H787&lt;Benchmarks!C$8,0,IF(H787&lt;Benchmarks!D$8,1,IF(H787&lt;Benchmarks!E$8,2,IF(H787&lt;Benchmarks!F$8,3,IF(H787&lt;Benchmarks!G$8,4,IF(H787&lt;Benchmarks!H$8,5,6))))))</f>
        <v>0</v>
      </c>
      <c r="J787" s="33">
        <v>1</v>
      </c>
      <c r="K787" s="31">
        <f t="shared" si="85"/>
        <v>0</v>
      </c>
      <c r="L787" s="31">
        <v>1.48</v>
      </c>
      <c r="M787" s="32">
        <f>IF(L787&lt;Benchmarks!C$7,0,IF(L787&lt;Benchmarks!D$7,1,IF(L787&lt;Benchmarks!E$7,2,IF(L787&lt;Benchmarks!F$7,3,IF(L787&lt;Benchmarks!G$7,4,IF(L787&lt;Benchmarks!H$7,5,6))))))</f>
        <v>6</v>
      </c>
      <c r="N787" s="33">
        <v>1</v>
      </c>
      <c r="O787" s="31">
        <f t="shared" si="86"/>
        <v>6</v>
      </c>
      <c r="P787" s="31">
        <v>5.7309999999999999</v>
      </c>
      <c r="Q787" s="29">
        <f>IF(P787&lt;Benchmarks!C$5,0,IF(P787&lt;Benchmarks!D$5,1,IF(P787&lt;Benchmarks!E$5,2,IF(P787&lt;Benchmarks!F$5,3,IF(P787&lt;Benchmarks!G$5,4,IF(P787&lt;Benchmarks!H$5,5,6))))))</f>
        <v>6</v>
      </c>
      <c r="R787" s="33">
        <v>1</v>
      </c>
      <c r="S787" s="31">
        <f t="shared" si="87"/>
        <v>6</v>
      </c>
      <c r="T787" s="31">
        <v>5.3019999999999996</v>
      </c>
      <c r="U787" s="29">
        <f>IF(T787&lt;Benchmarks!C$6,0,IF(T787&lt;Benchmarks!D$6,1,IF(T787&lt;Benchmarks!E$6,2,IF(T787&lt;Benchmarks!F$6,3,IF(T787&lt;Benchmarks!G$6,4,IF(T787&lt;Benchmarks!H$6,5,6))))))</f>
        <v>6</v>
      </c>
      <c r="V787" s="33">
        <v>1</v>
      </c>
      <c r="W787" s="31">
        <f t="shared" si="88"/>
        <v>6</v>
      </c>
      <c r="X787" s="31">
        <f t="shared" si="89"/>
        <v>23.978102190000001</v>
      </c>
      <c r="Y787" s="29">
        <v>30</v>
      </c>
      <c r="Z787" s="33">
        <f t="shared" si="90"/>
        <v>0.79927007300000008</v>
      </c>
    </row>
    <row r="788" spans="1:26" x14ac:dyDescent="0.45">
      <c r="A788" s="28" t="s">
        <v>679</v>
      </c>
      <c r="B788" s="27" t="s">
        <v>680</v>
      </c>
      <c r="C788" s="27" t="s">
        <v>681</v>
      </c>
      <c r="D788" s="31">
        <v>1.9279999999999999</v>
      </c>
      <c r="E788" s="32">
        <f>IF(D788&lt;Benchmarks!C$9,0,IF(D788&lt;Benchmarks!D$9,1,IF(D788&lt;Benchmarks!E$9,2,IF(D788&lt;Benchmarks!F$9,3,IF(D788&lt;Benchmarks!G$9,4,IF(D788&lt;Benchmarks!H$9,5,6))))))</f>
        <v>0</v>
      </c>
      <c r="F788" s="33">
        <v>0.47810218980000002</v>
      </c>
      <c r="G788" s="31">
        <f t="shared" si="84"/>
        <v>0</v>
      </c>
      <c r="H788" s="31">
        <v>0.56999999999999995</v>
      </c>
      <c r="I788" s="32">
        <f>IF(H788&lt;Benchmarks!C$8,0,IF(H788&lt;Benchmarks!D$8,1,IF(H788&lt;Benchmarks!E$8,2,IF(H788&lt;Benchmarks!F$8,3,IF(H788&lt;Benchmarks!G$8,4,IF(H788&lt;Benchmarks!H$8,5,6))))))</f>
        <v>0</v>
      </c>
      <c r="J788" s="33">
        <v>1</v>
      </c>
      <c r="K788" s="31">
        <f t="shared" si="85"/>
        <v>0</v>
      </c>
      <c r="L788" s="31">
        <v>0.16200000000000001</v>
      </c>
      <c r="M788" s="32">
        <f>IF(L788&lt;Benchmarks!C$7,0,IF(L788&lt;Benchmarks!D$7,1,IF(L788&lt;Benchmarks!E$7,2,IF(L788&lt;Benchmarks!F$7,3,IF(L788&lt;Benchmarks!G$7,4,IF(L788&lt;Benchmarks!H$7,5,6))))))</f>
        <v>0</v>
      </c>
      <c r="N788" s="33">
        <v>1</v>
      </c>
      <c r="O788" s="31">
        <f t="shared" si="86"/>
        <v>0</v>
      </c>
      <c r="P788" s="31">
        <v>2.66</v>
      </c>
      <c r="Q788" s="29">
        <f>IF(P788&lt;Benchmarks!C$5,0,IF(P788&lt;Benchmarks!D$5,1,IF(P788&lt;Benchmarks!E$5,2,IF(P788&lt;Benchmarks!F$5,3,IF(P788&lt;Benchmarks!G$5,4,IF(P788&lt;Benchmarks!H$5,5,6))))))</f>
        <v>0</v>
      </c>
      <c r="R788" s="33">
        <v>0.48175182480000001</v>
      </c>
      <c r="S788" s="31">
        <f t="shared" si="87"/>
        <v>0</v>
      </c>
      <c r="T788" s="31">
        <v>2.6120000000000001</v>
      </c>
      <c r="U788" s="29">
        <f>IF(T788&lt;Benchmarks!C$6,0,IF(T788&lt;Benchmarks!D$6,1,IF(T788&lt;Benchmarks!E$6,2,IF(T788&lt;Benchmarks!F$6,3,IF(T788&lt;Benchmarks!G$6,4,IF(T788&lt;Benchmarks!H$6,5,6))))))</f>
        <v>0</v>
      </c>
      <c r="V788" s="33">
        <v>0.4230769231</v>
      </c>
      <c r="W788" s="31">
        <f t="shared" si="88"/>
        <v>0</v>
      </c>
      <c r="X788" s="31">
        <f t="shared" si="89"/>
        <v>0</v>
      </c>
      <c r="Y788" s="29">
        <v>30</v>
      </c>
      <c r="Z788" s="33">
        <f t="shared" si="90"/>
        <v>0</v>
      </c>
    </row>
    <row r="789" spans="1:26" x14ac:dyDescent="0.45">
      <c r="A789" s="40" t="s">
        <v>5440</v>
      </c>
      <c r="B789" s="27" t="s">
        <v>5441</v>
      </c>
      <c r="C789" s="27" t="s">
        <v>5442</v>
      </c>
      <c r="D789" s="144"/>
      <c r="E789" s="32">
        <f>IF(D789&lt;Benchmarks!C$9,0,IF(D789&lt;Benchmarks!D$9,1,IF(D789&lt;Benchmarks!E$9,2,IF(D789&lt;Benchmarks!F$9,3,IF(D789&lt;Benchmarks!G$9,4,IF(D789&lt;Benchmarks!H$9,5,6))))))</f>
        <v>0</v>
      </c>
      <c r="F789" s="37">
        <v>0.15693430659999999</v>
      </c>
      <c r="G789" s="31">
        <f t="shared" si="84"/>
        <v>0</v>
      </c>
      <c r="H789" s="144"/>
      <c r="I789" s="32">
        <f>IF(H789&lt;Benchmarks!C$8,0,IF(H789&lt;Benchmarks!D$8,1,IF(H789&lt;Benchmarks!E$8,2,IF(H789&lt;Benchmarks!F$8,3,IF(H789&lt;Benchmarks!G$8,4,IF(H789&lt;Benchmarks!H$8,5,6))))))</f>
        <v>0</v>
      </c>
      <c r="J789" s="37">
        <v>1</v>
      </c>
      <c r="K789" s="31">
        <f t="shared" si="85"/>
        <v>0</v>
      </c>
      <c r="L789" s="144"/>
      <c r="M789" s="32">
        <f>IF(L789&lt;Benchmarks!C$7,0,IF(L789&lt;Benchmarks!D$7,1,IF(L789&lt;Benchmarks!E$7,2,IF(L789&lt;Benchmarks!F$7,3,IF(L789&lt;Benchmarks!G$7,4,IF(L789&lt;Benchmarks!H$7,5,6))))))</f>
        <v>0</v>
      </c>
      <c r="N789" s="37">
        <v>1</v>
      </c>
      <c r="O789" s="31">
        <f t="shared" si="86"/>
        <v>0</v>
      </c>
      <c r="P789" s="144"/>
      <c r="Q789" s="29">
        <f>IF(P789&lt;Benchmarks!C$5,0,IF(P789&lt;Benchmarks!D$5,1,IF(P789&lt;Benchmarks!E$5,2,IF(P789&lt;Benchmarks!F$5,3,IF(P789&lt;Benchmarks!G$5,4,IF(P789&lt;Benchmarks!H$5,5,6))))))</f>
        <v>0</v>
      </c>
      <c r="R789" s="37">
        <v>1</v>
      </c>
      <c r="S789" s="31">
        <f t="shared" si="87"/>
        <v>0</v>
      </c>
      <c r="T789" s="144"/>
      <c r="U789" s="29">
        <f>IF(T789&lt;Benchmarks!C$6,0,IF(T789&lt;Benchmarks!D$6,1,IF(T789&lt;Benchmarks!E$6,2,IF(T789&lt;Benchmarks!F$6,3,IF(T789&lt;Benchmarks!G$6,4,IF(T789&lt;Benchmarks!H$6,5,6))))))</f>
        <v>0</v>
      </c>
      <c r="V789" s="37">
        <v>1</v>
      </c>
      <c r="W789" s="31">
        <f t="shared" si="88"/>
        <v>0</v>
      </c>
      <c r="X789" s="31">
        <f t="shared" si="89"/>
        <v>0</v>
      </c>
      <c r="Y789" s="29">
        <v>30</v>
      </c>
      <c r="Z789" s="33">
        <f t="shared" si="90"/>
        <v>0</v>
      </c>
    </row>
    <row r="790" spans="1:26" x14ac:dyDescent="0.45">
      <c r="A790" s="28" t="s">
        <v>1592</v>
      </c>
      <c r="B790" s="27" t="s">
        <v>1593</v>
      </c>
      <c r="C790" s="27" t="s">
        <v>1594</v>
      </c>
      <c r="D790" s="31">
        <v>2.2810000000000001</v>
      </c>
      <c r="E790" s="32">
        <f>IF(D790&lt;Benchmarks!C$9,0,IF(D790&lt;Benchmarks!D$9,1,IF(D790&lt;Benchmarks!E$9,2,IF(D790&lt;Benchmarks!F$9,3,IF(D790&lt;Benchmarks!G$9,4,IF(D790&lt;Benchmarks!H$9,5,6))))))</f>
        <v>1</v>
      </c>
      <c r="F790" s="33">
        <v>0.51459854009999995</v>
      </c>
      <c r="G790" s="31">
        <f t="shared" si="84"/>
        <v>0.51459854009999995</v>
      </c>
      <c r="H790" s="31">
        <v>0.85</v>
      </c>
      <c r="I790" s="32">
        <f>IF(H790&lt;Benchmarks!C$8,0,IF(H790&lt;Benchmarks!D$8,1,IF(H790&lt;Benchmarks!E$8,2,IF(H790&lt;Benchmarks!F$8,3,IF(H790&lt;Benchmarks!G$8,4,IF(H790&lt;Benchmarks!H$8,5,6))))))</f>
        <v>0</v>
      </c>
      <c r="J790" s="33">
        <v>0.66788321169999998</v>
      </c>
      <c r="K790" s="31">
        <f t="shared" si="85"/>
        <v>0</v>
      </c>
      <c r="L790" s="31">
        <v>0.16300000000000001</v>
      </c>
      <c r="M790" s="32">
        <f>IF(L790&lt;Benchmarks!C$7,0,IF(L790&lt;Benchmarks!D$7,1,IF(L790&lt;Benchmarks!E$7,2,IF(L790&lt;Benchmarks!F$7,3,IF(L790&lt;Benchmarks!G$7,4,IF(L790&lt;Benchmarks!H$7,5,6))))))</f>
        <v>0</v>
      </c>
      <c r="N790" s="33">
        <v>0.66788321169999998</v>
      </c>
      <c r="O790" s="31">
        <f t="shared" si="86"/>
        <v>0</v>
      </c>
      <c r="P790" s="31">
        <v>3.294</v>
      </c>
      <c r="Q790" s="29">
        <f>IF(P790&lt;Benchmarks!C$5,0,IF(P790&lt;Benchmarks!D$5,1,IF(P790&lt;Benchmarks!E$5,2,IF(P790&lt;Benchmarks!F$5,3,IF(P790&lt;Benchmarks!G$5,4,IF(P790&lt;Benchmarks!H$5,5,6))))))</f>
        <v>0</v>
      </c>
      <c r="R790" s="33">
        <v>0.31021897809999999</v>
      </c>
      <c r="S790" s="31">
        <f t="shared" si="87"/>
        <v>0</v>
      </c>
      <c r="T790" s="31">
        <v>3.1150000000000002</v>
      </c>
      <c r="U790" s="29">
        <f>IF(T790&lt;Benchmarks!C$6,0,IF(T790&lt;Benchmarks!D$6,1,IF(T790&lt;Benchmarks!E$6,2,IF(T790&lt;Benchmarks!F$6,3,IF(T790&lt;Benchmarks!G$6,4,IF(T790&lt;Benchmarks!H$6,5,6))))))</f>
        <v>0</v>
      </c>
      <c r="V790" s="33">
        <v>0.16666666669999999</v>
      </c>
      <c r="W790" s="31">
        <f t="shared" si="88"/>
        <v>0</v>
      </c>
      <c r="X790" s="31">
        <f t="shared" si="89"/>
        <v>0.51459854009999995</v>
      </c>
      <c r="Y790" s="29">
        <v>30</v>
      </c>
      <c r="Z790" s="33">
        <f t="shared" si="90"/>
        <v>1.7153284669999998E-2</v>
      </c>
    </row>
    <row r="791" spans="1:26" x14ac:dyDescent="0.45">
      <c r="A791" s="28" t="s">
        <v>4817</v>
      </c>
      <c r="B791" s="27" t="s">
        <v>4818</v>
      </c>
      <c r="C791" s="27" t="s">
        <v>4819</v>
      </c>
      <c r="D791" s="31">
        <v>2.1989999999999998</v>
      </c>
      <c r="E791" s="32">
        <f>IF(D791&lt;Benchmarks!C$9,0,IF(D791&lt;Benchmarks!D$9,1,IF(D791&lt;Benchmarks!E$9,2,IF(D791&lt;Benchmarks!F$9,3,IF(D791&lt;Benchmarks!G$9,4,IF(D791&lt;Benchmarks!H$9,5,6))))))</f>
        <v>1</v>
      </c>
      <c r="F791" s="33">
        <v>0.54744525550000001</v>
      </c>
      <c r="G791" s="31">
        <f t="shared" si="84"/>
        <v>0.54744525550000001</v>
      </c>
      <c r="H791" s="31">
        <v>1.07</v>
      </c>
      <c r="I791" s="32">
        <f>IF(H791&lt;Benchmarks!C$8,0,IF(H791&lt;Benchmarks!D$8,1,IF(H791&lt;Benchmarks!E$8,2,IF(H791&lt;Benchmarks!F$8,3,IF(H791&lt;Benchmarks!G$8,4,IF(H791&lt;Benchmarks!H$8,5,6))))))</f>
        <v>2</v>
      </c>
      <c r="J791" s="33">
        <v>1</v>
      </c>
      <c r="K791" s="31">
        <f t="shared" si="85"/>
        <v>2</v>
      </c>
      <c r="L791" s="31">
        <v>0.24099999999999999</v>
      </c>
      <c r="M791" s="32">
        <f>IF(L791&lt;Benchmarks!C$7,0,IF(L791&lt;Benchmarks!D$7,1,IF(L791&lt;Benchmarks!E$7,2,IF(L791&lt;Benchmarks!F$7,3,IF(L791&lt;Benchmarks!G$7,4,IF(L791&lt;Benchmarks!H$7,5,6))))))</f>
        <v>0</v>
      </c>
      <c r="N791" s="33">
        <v>1</v>
      </c>
      <c r="O791" s="31">
        <f t="shared" si="86"/>
        <v>0</v>
      </c>
      <c r="P791" s="31">
        <v>3.51</v>
      </c>
      <c r="Q791" s="29">
        <f>IF(P791&lt;Benchmarks!C$5,0,IF(P791&lt;Benchmarks!D$5,1,IF(P791&lt;Benchmarks!E$5,2,IF(P791&lt;Benchmarks!F$5,3,IF(P791&lt;Benchmarks!G$5,4,IF(P791&lt;Benchmarks!H$5,5,6))))))</f>
        <v>0</v>
      </c>
      <c r="R791" s="33">
        <v>0.64233576640000001</v>
      </c>
      <c r="S791" s="31">
        <f t="shared" si="87"/>
        <v>0</v>
      </c>
      <c r="T791" s="31">
        <v>3.218</v>
      </c>
      <c r="U791" s="29">
        <f>IF(T791&lt;Benchmarks!C$6,0,IF(T791&lt;Benchmarks!D$6,1,IF(T791&lt;Benchmarks!E$6,2,IF(T791&lt;Benchmarks!F$6,3,IF(T791&lt;Benchmarks!G$6,4,IF(T791&lt;Benchmarks!H$6,5,6))))))</f>
        <v>0</v>
      </c>
      <c r="V791" s="33">
        <v>0.52564102560000003</v>
      </c>
      <c r="W791" s="31">
        <f t="shared" si="88"/>
        <v>0</v>
      </c>
      <c r="X791" s="31">
        <f t="shared" si="89"/>
        <v>2.5474452555</v>
      </c>
      <c r="Y791" s="29">
        <v>30</v>
      </c>
      <c r="Z791" s="33">
        <f t="shared" si="90"/>
        <v>8.4914841850000006E-2</v>
      </c>
    </row>
    <row r="792" spans="1:26" x14ac:dyDescent="0.45">
      <c r="A792" s="28" t="s">
        <v>2764</v>
      </c>
      <c r="B792" s="27" t="s">
        <v>2765</v>
      </c>
      <c r="C792" s="27" t="s">
        <v>2766</v>
      </c>
      <c r="D792" s="31">
        <v>1.9670000000000001</v>
      </c>
      <c r="E792" s="32">
        <f>IF(D792&lt;Benchmarks!C$9,0,IF(D792&lt;Benchmarks!D$9,1,IF(D792&lt;Benchmarks!E$9,2,IF(D792&lt;Benchmarks!F$9,3,IF(D792&lt;Benchmarks!G$9,4,IF(D792&lt;Benchmarks!H$9,5,6))))))</f>
        <v>0</v>
      </c>
      <c r="F792" s="33">
        <v>0.29562043799999999</v>
      </c>
      <c r="G792" s="31">
        <f t="shared" si="84"/>
        <v>0</v>
      </c>
      <c r="H792" s="31">
        <v>1.1830000000000001</v>
      </c>
      <c r="I792" s="32">
        <f>IF(H792&lt;Benchmarks!C$8,0,IF(H792&lt;Benchmarks!D$8,1,IF(H792&lt;Benchmarks!E$8,2,IF(H792&lt;Benchmarks!F$8,3,IF(H792&lt;Benchmarks!G$8,4,IF(H792&lt;Benchmarks!H$8,5,6))))))</f>
        <v>4</v>
      </c>
      <c r="J792" s="33">
        <v>1</v>
      </c>
      <c r="K792" s="31">
        <f t="shared" si="85"/>
        <v>4</v>
      </c>
      <c r="L792" s="31">
        <v>0.23200000000000001</v>
      </c>
      <c r="M792" s="32">
        <f>IF(L792&lt;Benchmarks!C$7,0,IF(L792&lt;Benchmarks!D$7,1,IF(L792&lt;Benchmarks!E$7,2,IF(L792&lt;Benchmarks!F$7,3,IF(L792&lt;Benchmarks!G$7,4,IF(L792&lt;Benchmarks!H$7,5,6))))))</f>
        <v>0</v>
      </c>
      <c r="N792" s="33">
        <v>1</v>
      </c>
      <c r="O792" s="31">
        <f t="shared" si="86"/>
        <v>0</v>
      </c>
      <c r="P792" s="31">
        <v>3.3820000000000001</v>
      </c>
      <c r="Q792" s="29">
        <f>IF(P792&lt;Benchmarks!C$5,0,IF(P792&lt;Benchmarks!D$5,1,IF(P792&lt;Benchmarks!E$5,2,IF(P792&lt;Benchmarks!F$5,3,IF(P792&lt;Benchmarks!G$5,4,IF(P792&lt;Benchmarks!H$5,5,6))))))</f>
        <v>0</v>
      </c>
      <c r="R792" s="33">
        <v>0.56934306570000004</v>
      </c>
      <c r="S792" s="31">
        <f t="shared" si="87"/>
        <v>0</v>
      </c>
      <c r="T792" s="31">
        <v>2.7570000000000001</v>
      </c>
      <c r="U792" s="29">
        <f>IF(T792&lt;Benchmarks!C$6,0,IF(T792&lt;Benchmarks!D$6,1,IF(T792&lt;Benchmarks!E$6,2,IF(T792&lt;Benchmarks!F$6,3,IF(T792&lt;Benchmarks!G$6,4,IF(T792&lt;Benchmarks!H$6,5,6))))))</f>
        <v>0</v>
      </c>
      <c r="V792" s="33">
        <v>0.14102564100000001</v>
      </c>
      <c r="W792" s="31">
        <f t="shared" si="88"/>
        <v>0</v>
      </c>
      <c r="X792" s="31">
        <f t="shared" si="89"/>
        <v>4</v>
      </c>
      <c r="Y792" s="29">
        <v>30</v>
      </c>
      <c r="Z792" s="33">
        <f t="shared" si="90"/>
        <v>0.13333333333333333</v>
      </c>
    </row>
    <row r="793" spans="1:26" x14ac:dyDescent="0.45">
      <c r="A793" s="28" t="s">
        <v>2880</v>
      </c>
      <c r="B793" s="27" t="s">
        <v>2881</v>
      </c>
      <c r="C793" s="27" t="s">
        <v>2882</v>
      </c>
      <c r="D793" s="31">
        <v>3.1190000000000002</v>
      </c>
      <c r="E793" s="32">
        <f>IF(D793&lt;Benchmarks!C$9,0,IF(D793&lt;Benchmarks!D$9,1,IF(D793&lt;Benchmarks!E$9,2,IF(D793&lt;Benchmarks!F$9,3,IF(D793&lt;Benchmarks!G$9,4,IF(D793&lt;Benchmarks!H$9,5,6))))))</f>
        <v>6</v>
      </c>
      <c r="F793" s="33">
        <v>0.9343065693</v>
      </c>
      <c r="G793" s="31">
        <f t="shared" si="84"/>
        <v>5.6058394158000002</v>
      </c>
      <c r="H793" s="31">
        <v>1.1819999999999999</v>
      </c>
      <c r="I793" s="32">
        <f>IF(H793&lt;Benchmarks!C$8,0,IF(H793&lt;Benchmarks!D$8,1,IF(H793&lt;Benchmarks!E$8,2,IF(H793&lt;Benchmarks!F$8,3,IF(H793&lt;Benchmarks!G$8,4,IF(H793&lt;Benchmarks!H$8,5,6))))))</f>
        <v>4</v>
      </c>
      <c r="J793" s="33">
        <v>1</v>
      </c>
      <c r="K793" s="31">
        <f t="shared" si="85"/>
        <v>4</v>
      </c>
      <c r="L793" s="31">
        <v>0.80200000000000005</v>
      </c>
      <c r="M793" s="32">
        <f>IF(L793&lt;Benchmarks!C$7,0,IF(L793&lt;Benchmarks!D$7,1,IF(L793&lt;Benchmarks!E$7,2,IF(L793&lt;Benchmarks!F$7,3,IF(L793&lt;Benchmarks!G$7,4,IF(L793&lt;Benchmarks!H$7,5,6))))))</f>
        <v>6</v>
      </c>
      <c r="N793" s="33">
        <v>1</v>
      </c>
      <c r="O793" s="31">
        <f t="shared" si="86"/>
        <v>6</v>
      </c>
      <c r="P793" s="31">
        <v>5.1020000000000003</v>
      </c>
      <c r="Q793" s="29">
        <f>IF(P793&lt;Benchmarks!C$5,0,IF(P793&lt;Benchmarks!D$5,1,IF(P793&lt;Benchmarks!E$5,2,IF(P793&lt;Benchmarks!F$5,3,IF(P793&lt;Benchmarks!G$5,4,IF(P793&lt;Benchmarks!H$5,5,6))))))</f>
        <v>6</v>
      </c>
      <c r="R793" s="33">
        <v>0.97080291969999999</v>
      </c>
      <c r="S793" s="31">
        <f t="shared" si="87"/>
        <v>5.8248175181999997</v>
      </c>
      <c r="T793" s="31">
        <v>4.2480000000000002</v>
      </c>
      <c r="U793" s="29">
        <f>IF(T793&lt;Benchmarks!C$6,0,IF(T793&lt;Benchmarks!D$6,1,IF(T793&lt;Benchmarks!E$6,2,IF(T793&lt;Benchmarks!F$6,3,IF(T793&lt;Benchmarks!G$6,4,IF(T793&lt;Benchmarks!H$6,5,6))))))</f>
        <v>5</v>
      </c>
      <c r="V793" s="33">
        <v>0.91025641030000004</v>
      </c>
      <c r="W793" s="31">
        <f t="shared" si="88"/>
        <v>4.5512820515000003</v>
      </c>
      <c r="X793" s="31">
        <f t="shared" si="89"/>
        <v>25.981938985500001</v>
      </c>
      <c r="Y793" s="29">
        <v>30</v>
      </c>
      <c r="Z793" s="33">
        <f t="shared" si="90"/>
        <v>0.86606463285000002</v>
      </c>
    </row>
    <row r="794" spans="1:26" x14ac:dyDescent="0.45">
      <c r="A794" s="28" t="s">
        <v>3832</v>
      </c>
      <c r="B794" s="27" t="s">
        <v>3833</v>
      </c>
      <c r="C794" s="27" t="s">
        <v>3834</v>
      </c>
      <c r="D794" s="31">
        <v>2.5510000000000002</v>
      </c>
      <c r="E794" s="32">
        <f>IF(D794&lt;Benchmarks!C$9,0,IF(D794&lt;Benchmarks!D$9,1,IF(D794&lt;Benchmarks!E$9,2,IF(D794&lt;Benchmarks!F$9,3,IF(D794&lt;Benchmarks!G$9,4,IF(D794&lt;Benchmarks!H$9,5,6))))))</f>
        <v>3</v>
      </c>
      <c r="F794" s="33">
        <v>1</v>
      </c>
      <c r="G794" s="31">
        <f t="shared" si="84"/>
        <v>3</v>
      </c>
      <c r="H794" s="31">
        <v>0.89900000000000002</v>
      </c>
      <c r="I794" s="32">
        <f>IF(H794&lt;Benchmarks!C$8,0,IF(H794&lt;Benchmarks!D$8,1,IF(H794&lt;Benchmarks!E$8,2,IF(H794&lt;Benchmarks!F$8,3,IF(H794&lt;Benchmarks!G$8,4,IF(H794&lt;Benchmarks!H$8,5,6))))))</f>
        <v>0</v>
      </c>
      <c r="J794" s="33">
        <v>1</v>
      </c>
      <c r="K794" s="31">
        <f t="shared" si="85"/>
        <v>0</v>
      </c>
      <c r="L794" s="31">
        <v>0.376</v>
      </c>
      <c r="M794" s="32">
        <f>IF(L794&lt;Benchmarks!C$7,0,IF(L794&lt;Benchmarks!D$7,1,IF(L794&lt;Benchmarks!E$7,2,IF(L794&lt;Benchmarks!F$7,3,IF(L794&lt;Benchmarks!G$7,4,IF(L794&lt;Benchmarks!H$7,5,6))))))</f>
        <v>2</v>
      </c>
      <c r="N794" s="33">
        <v>1</v>
      </c>
      <c r="O794" s="31">
        <f t="shared" si="86"/>
        <v>2</v>
      </c>
      <c r="P794" s="31">
        <v>3.827</v>
      </c>
      <c r="Q794" s="29">
        <f>IF(P794&lt;Benchmarks!C$5,0,IF(P794&lt;Benchmarks!D$5,1,IF(P794&lt;Benchmarks!E$5,2,IF(P794&lt;Benchmarks!F$5,3,IF(P794&lt;Benchmarks!G$5,4,IF(P794&lt;Benchmarks!H$5,5,6))))))</f>
        <v>2</v>
      </c>
      <c r="R794" s="33">
        <v>0.96350364960000001</v>
      </c>
      <c r="S794" s="31">
        <f t="shared" si="87"/>
        <v>1.9270072992</v>
      </c>
      <c r="T794" s="31">
        <v>3.46</v>
      </c>
      <c r="U794" s="29">
        <f>IF(T794&lt;Benchmarks!C$6,0,IF(T794&lt;Benchmarks!D$6,1,IF(T794&lt;Benchmarks!E$6,2,IF(T794&lt;Benchmarks!F$6,3,IF(T794&lt;Benchmarks!G$6,4,IF(T794&lt;Benchmarks!H$6,5,6))))))</f>
        <v>2</v>
      </c>
      <c r="V794" s="33">
        <v>0.87179487180000004</v>
      </c>
      <c r="W794" s="31">
        <f t="shared" si="88"/>
        <v>1.7435897436000001</v>
      </c>
      <c r="X794" s="31">
        <f t="shared" si="89"/>
        <v>8.6705970428000008</v>
      </c>
      <c r="Y794" s="29">
        <v>30</v>
      </c>
      <c r="Z794" s="33">
        <f t="shared" si="90"/>
        <v>0.28901990142666667</v>
      </c>
    </row>
    <row r="795" spans="1:26" x14ac:dyDescent="0.45">
      <c r="A795" s="28" t="s">
        <v>3807</v>
      </c>
      <c r="B795" s="27" t="s">
        <v>3808</v>
      </c>
      <c r="C795" s="27" t="s">
        <v>3809</v>
      </c>
      <c r="D795" s="31">
        <v>1.4159999999999999</v>
      </c>
      <c r="E795" s="32">
        <f>IF(D795&lt;Benchmarks!C$9,0,IF(D795&lt;Benchmarks!D$9,1,IF(D795&lt;Benchmarks!E$9,2,IF(D795&lt;Benchmarks!F$9,3,IF(D795&lt;Benchmarks!G$9,4,IF(D795&lt;Benchmarks!H$9,5,6))))))</f>
        <v>0</v>
      </c>
      <c r="F795" s="33">
        <v>0.15693430659999999</v>
      </c>
      <c r="G795" s="31">
        <f t="shared" si="84"/>
        <v>0</v>
      </c>
      <c r="H795" s="31">
        <v>1.1259999999999999</v>
      </c>
      <c r="I795" s="32">
        <f>IF(H795&lt;Benchmarks!C$8,0,IF(H795&lt;Benchmarks!D$8,1,IF(H795&lt;Benchmarks!E$8,2,IF(H795&lt;Benchmarks!F$8,3,IF(H795&lt;Benchmarks!G$8,4,IF(H795&lt;Benchmarks!H$8,5,6))))))</f>
        <v>3</v>
      </c>
      <c r="J795" s="33">
        <v>1</v>
      </c>
      <c r="K795" s="31">
        <f t="shared" si="85"/>
        <v>3</v>
      </c>
      <c r="L795" s="31">
        <v>0.40400000000000003</v>
      </c>
      <c r="M795" s="32">
        <f>IF(L795&lt;Benchmarks!C$7,0,IF(L795&lt;Benchmarks!D$7,1,IF(L795&lt;Benchmarks!E$7,2,IF(L795&lt;Benchmarks!F$7,3,IF(L795&lt;Benchmarks!G$7,4,IF(L795&lt;Benchmarks!H$7,5,6))))))</f>
        <v>3</v>
      </c>
      <c r="N795" s="33">
        <v>1</v>
      </c>
      <c r="O795" s="31">
        <f t="shared" si="86"/>
        <v>3</v>
      </c>
      <c r="P795" s="31">
        <v>2.9460000000000002</v>
      </c>
      <c r="Q795" s="29">
        <f>IF(P795&lt;Benchmarks!C$5,0,IF(P795&lt;Benchmarks!D$5,1,IF(P795&lt;Benchmarks!E$5,2,IF(P795&lt;Benchmarks!F$5,3,IF(P795&lt;Benchmarks!G$5,4,IF(P795&lt;Benchmarks!H$5,5,6))))))</f>
        <v>0</v>
      </c>
      <c r="R795" s="33">
        <v>1</v>
      </c>
      <c r="S795" s="31">
        <f t="shared" si="87"/>
        <v>0</v>
      </c>
      <c r="T795" s="31">
        <v>2.794</v>
      </c>
      <c r="U795" s="29">
        <f>IF(T795&lt;Benchmarks!C$6,0,IF(T795&lt;Benchmarks!D$6,1,IF(T795&lt;Benchmarks!E$6,2,IF(T795&lt;Benchmarks!F$6,3,IF(T795&lt;Benchmarks!G$6,4,IF(T795&lt;Benchmarks!H$6,5,6))))))</f>
        <v>0</v>
      </c>
      <c r="V795" s="33">
        <v>1</v>
      </c>
      <c r="W795" s="31">
        <f t="shared" si="88"/>
        <v>0</v>
      </c>
      <c r="X795" s="31">
        <f t="shared" si="89"/>
        <v>6</v>
      </c>
      <c r="Y795" s="29">
        <v>30</v>
      </c>
      <c r="Z795" s="33">
        <f t="shared" si="90"/>
        <v>0.2</v>
      </c>
    </row>
    <row r="796" spans="1:26" x14ac:dyDescent="0.45">
      <c r="A796" s="28" t="s">
        <v>1098</v>
      </c>
      <c r="B796" s="27" t="s">
        <v>1099</v>
      </c>
      <c r="C796" s="27" t="s">
        <v>1100</v>
      </c>
      <c r="D796" s="31">
        <v>2.56</v>
      </c>
      <c r="E796" s="32">
        <f>IF(D796&lt;Benchmarks!C$9,0,IF(D796&lt;Benchmarks!D$9,1,IF(D796&lt;Benchmarks!E$9,2,IF(D796&lt;Benchmarks!F$9,3,IF(D796&lt;Benchmarks!G$9,4,IF(D796&lt;Benchmarks!H$9,5,6))))))</f>
        <v>4</v>
      </c>
      <c r="F796" s="33">
        <v>0.93795620440000005</v>
      </c>
      <c r="G796" s="31">
        <f t="shared" si="84"/>
        <v>3.7518248176000002</v>
      </c>
      <c r="H796" s="31">
        <v>1.0960000000000001</v>
      </c>
      <c r="I796" s="32">
        <f>IF(H796&lt;Benchmarks!C$8,0,IF(H796&lt;Benchmarks!D$8,1,IF(H796&lt;Benchmarks!E$8,2,IF(H796&lt;Benchmarks!F$8,3,IF(H796&lt;Benchmarks!G$8,4,IF(H796&lt;Benchmarks!H$8,5,6))))))</f>
        <v>2</v>
      </c>
      <c r="J796" s="33">
        <v>1</v>
      </c>
      <c r="K796" s="31">
        <f t="shared" si="85"/>
        <v>2</v>
      </c>
      <c r="L796" s="31">
        <v>0.25</v>
      </c>
      <c r="M796" s="32">
        <f>IF(L796&lt;Benchmarks!C$7,0,IF(L796&lt;Benchmarks!D$7,1,IF(L796&lt;Benchmarks!E$7,2,IF(L796&lt;Benchmarks!F$7,3,IF(L796&lt;Benchmarks!G$7,4,IF(L796&lt;Benchmarks!H$7,5,6))))))</f>
        <v>0</v>
      </c>
      <c r="N796" s="33">
        <v>1</v>
      </c>
      <c r="O796" s="31">
        <f t="shared" si="86"/>
        <v>0</v>
      </c>
      <c r="P796" s="31">
        <v>3.9060000000000001</v>
      </c>
      <c r="Q796" s="29">
        <f>IF(P796&lt;Benchmarks!C$5,0,IF(P796&lt;Benchmarks!D$5,1,IF(P796&lt;Benchmarks!E$5,2,IF(P796&lt;Benchmarks!F$5,3,IF(P796&lt;Benchmarks!G$5,4,IF(P796&lt;Benchmarks!H$5,5,6))))))</f>
        <v>2</v>
      </c>
      <c r="R796" s="33">
        <v>0.91970802920000005</v>
      </c>
      <c r="S796" s="31">
        <f t="shared" si="87"/>
        <v>1.8394160584000001</v>
      </c>
      <c r="T796" s="31">
        <v>3.4990000000000001</v>
      </c>
      <c r="U796" s="29">
        <f>IF(T796&lt;Benchmarks!C$6,0,IF(T796&lt;Benchmarks!D$6,1,IF(T796&lt;Benchmarks!E$6,2,IF(T796&lt;Benchmarks!F$6,3,IF(T796&lt;Benchmarks!G$6,4,IF(T796&lt;Benchmarks!H$6,5,6))))))</f>
        <v>2</v>
      </c>
      <c r="V796" s="33">
        <v>0.82051282049999996</v>
      </c>
      <c r="W796" s="31">
        <f t="shared" si="88"/>
        <v>1.6410256409999999</v>
      </c>
      <c r="X796" s="31">
        <f t="shared" si="89"/>
        <v>9.2322665169999993</v>
      </c>
      <c r="Y796" s="29">
        <v>30</v>
      </c>
      <c r="Z796" s="33">
        <f t="shared" si="90"/>
        <v>0.30774221723333334</v>
      </c>
    </row>
    <row r="797" spans="1:26" x14ac:dyDescent="0.45">
      <c r="A797" s="28" t="s">
        <v>5155</v>
      </c>
      <c r="B797" s="27" t="s">
        <v>5156</v>
      </c>
      <c r="C797" s="27" t="s">
        <v>5157</v>
      </c>
      <c r="D797" s="31">
        <v>2.1120000000000001</v>
      </c>
      <c r="E797" s="32">
        <f>IF(D797&lt;Benchmarks!C$9,0,IF(D797&lt;Benchmarks!D$9,1,IF(D797&lt;Benchmarks!E$9,2,IF(D797&lt;Benchmarks!F$9,3,IF(D797&lt;Benchmarks!G$9,4,IF(D797&lt;Benchmarks!H$9,5,6))))))</f>
        <v>0</v>
      </c>
      <c r="F797" s="33">
        <v>0.96715328469999995</v>
      </c>
      <c r="G797" s="31">
        <f t="shared" si="84"/>
        <v>0</v>
      </c>
      <c r="H797" s="31">
        <v>1.0429999999999999</v>
      </c>
      <c r="I797" s="32">
        <f>IF(H797&lt;Benchmarks!C$8,0,IF(H797&lt;Benchmarks!D$8,1,IF(H797&lt;Benchmarks!E$8,2,IF(H797&lt;Benchmarks!F$8,3,IF(H797&lt;Benchmarks!G$8,4,IF(H797&lt;Benchmarks!H$8,5,6))))))</f>
        <v>2</v>
      </c>
      <c r="J797" s="33">
        <v>1</v>
      </c>
      <c r="K797" s="31">
        <f t="shared" si="85"/>
        <v>2</v>
      </c>
      <c r="L797" s="31">
        <v>0.23400000000000001</v>
      </c>
      <c r="M797" s="32">
        <f>IF(L797&lt;Benchmarks!C$7,0,IF(L797&lt;Benchmarks!D$7,1,IF(L797&lt;Benchmarks!E$7,2,IF(L797&lt;Benchmarks!F$7,3,IF(L797&lt;Benchmarks!G$7,4,IF(L797&lt;Benchmarks!H$7,5,6))))))</f>
        <v>0</v>
      </c>
      <c r="N797" s="33">
        <v>1</v>
      </c>
      <c r="O797" s="31">
        <f t="shared" si="86"/>
        <v>0</v>
      </c>
      <c r="P797" s="31">
        <v>3.39</v>
      </c>
      <c r="Q797" s="29">
        <f>IF(P797&lt;Benchmarks!C$5,0,IF(P797&lt;Benchmarks!D$5,1,IF(P797&lt;Benchmarks!E$5,2,IF(P797&lt;Benchmarks!F$5,3,IF(P797&lt;Benchmarks!G$5,4,IF(P797&lt;Benchmarks!H$5,5,6))))))</f>
        <v>0</v>
      </c>
      <c r="R797" s="33">
        <v>0.97810218979999997</v>
      </c>
      <c r="S797" s="31">
        <f t="shared" si="87"/>
        <v>0</v>
      </c>
      <c r="T797" s="31">
        <v>3.0529999999999999</v>
      </c>
      <c r="U797" s="29">
        <f>IF(T797&lt;Benchmarks!C$6,0,IF(T797&lt;Benchmarks!D$6,1,IF(T797&lt;Benchmarks!E$6,2,IF(T797&lt;Benchmarks!F$6,3,IF(T797&lt;Benchmarks!G$6,4,IF(T797&lt;Benchmarks!H$6,5,6))))))</f>
        <v>0</v>
      </c>
      <c r="V797" s="33">
        <v>0.9230769231</v>
      </c>
      <c r="W797" s="31">
        <f t="shared" si="88"/>
        <v>0</v>
      </c>
      <c r="X797" s="31">
        <f t="shared" si="89"/>
        <v>2</v>
      </c>
      <c r="Y797" s="29">
        <v>30</v>
      </c>
      <c r="Z797" s="33">
        <f t="shared" si="90"/>
        <v>6.6666666666666666E-2</v>
      </c>
    </row>
    <row r="798" spans="1:26" x14ac:dyDescent="0.45">
      <c r="A798" s="28" t="s">
        <v>245</v>
      </c>
      <c r="B798" s="27" t="s">
        <v>246</v>
      </c>
      <c r="C798" s="27" t="s">
        <v>247</v>
      </c>
      <c r="D798" s="31">
        <v>2.6240000000000001</v>
      </c>
      <c r="E798" s="32">
        <f>IF(D798&lt;Benchmarks!C$9,0,IF(D798&lt;Benchmarks!D$9,1,IF(D798&lt;Benchmarks!E$9,2,IF(D798&lt;Benchmarks!F$9,3,IF(D798&lt;Benchmarks!G$9,4,IF(D798&lt;Benchmarks!H$9,5,6))))))</f>
        <v>4</v>
      </c>
      <c r="F798" s="33">
        <v>0.5</v>
      </c>
      <c r="G798" s="31">
        <f t="shared" si="84"/>
        <v>2</v>
      </c>
      <c r="H798" s="31">
        <v>0.318</v>
      </c>
      <c r="I798" s="32">
        <f>IF(H798&lt;Benchmarks!C$8,0,IF(H798&lt;Benchmarks!D$8,1,IF(H798&lt;Benchmarks!E$8,2,IF(H798&lt;Benchmarks!F$8,3,IF(H798&lt;Benchmarks!G$8,4,IF(H798&lt;Benchmarks!H$8,5,6))))))</f>
        <v>0</v>
      </c>
      <c r="J798" s="33">
        <v>0.66788321169999998</v>
      </c>
      <c r="K798" s="31">
        <f t="shared" si="85"/>
        <v>0</v>
      </c>
      <c r="L798" s="31">
        <v>0.85</v>
      </c>
      <c r="M798" s="32">
        <f>IF(L798&lt;Benchmarks!C$7,0,IF(L798&lt;Benchmarks!D$7,1,IF(L798&lt;Benchmarks!E$7,2,IF(L798&lt;Benchmarks!F$7,3,IF(L798&lt;Benchmarks!G$7,4,IF(L798&lt;Benchmarks!H$7,5,6))))))</f>
        <v>6</v>
      </c>
      <c r="N798" s="33">
        <v>0.66788321169999998</v>
      </c>
      <c r="O798" s="31">
        <f t="shared" si="86"/>
        <v>4.0072992701999999</v>
      </c>
      <c r="P798" s="31">
        <v>3.7930000000000001</v>
      </c>
      <c r="Q798" s="29">
        <f>IF(P798&lt;Benchmarks!C$5,0,IF(P798&lt;Benchmarks!D$5,1,IF(P798&lt;Benchmarks!E$5,2,IF(P798&lt;Benchmarks!F$5,3,IF(P798&lt;Benchmarks!G$5,4,IF(P798&lt;Benchmarks!H$5,5,6))))))</f>
        <v>1</v>
      </c>
      <c r="R798" s="33">
        <v>0.51824817519999999</v>
      </c>
      <c r="S798" s="31">
        <f t="shared" si="87"/>
        <v>0.51824817519999999</v>
      </c>
      <c r="T798" s="31">
        <v>3.8580000000000001</v>
      </c>
      <c r="U798" s="29">
        <f>IF(T798&lt;Benchmarks!C$6,0,IF(T798&lt;Benchmarks!D$6,1,IF(T798&lt;Benchmarks!E$6,2,IF(T798&lt;Benchmarks!F$6,3,IF(T798&lt;Benchmarks!G$6,4,IF(T798&lt;Benchmarks!H$6,5,6))))))</f>
        <v>4</v>
      </c>
      <c r="V798" s="33">
        <v>0.55128205129999996</v>
      </c>
      <c r="W798" s="31">
        <f t="shared" si="88"/>
        <v>2.2051282051999999</v>
      </c>
      <c r="X798" s="31">
        <f t="shared" si="89"/>
        <v>8.7306756506000003</v>
      </c>
      <c r="Y798" s="29">
        <v>30</v>
      </c>
      <c r="Z798" s="33">
        <f t="shared" si="90"/>
        <v>0.2910225216866667</v>
      </c>
    </row>
    <row r="799" spans="1:26" x14ac:dyDescent="0.45">
      <c r="A799" s="28" t="s">
        <v>659</v>
      </c>
      <c r="B799" s="27" t="s">
        <v>660</v>
      </c>
      <c r="C799" s="27" t="s">
        <v>661</v>
      </c>
      <c r="D799" s="31">
        <v>2.552</v>
      </c>
      <c r="E799" s="32">
        <f>IF(D799&lt;Benchmarks!C$9,0,IF(D799&lt;Benchmarks!D$9,1,IF(D799&lt;Benchmarks!E$9,2,IF(D799&lt;Benchmarks!F$9,3,IF(D799&lt;Benchmarks!G$9,4,IF(D799&lt;Benchmarks!H$9,5,6))))))</f>
        <v>4</v>
      </c>
      <c r="F799" s="33">
        <v>0.80656934309999995</v>
      </c>
      <c r="G799" s="31">
        <f t="shared" si="84"/>
        <v>3.2262773723999998</v>
      </c>
      <c r="H799" s="31">
        <v>0.71499999999999997</v>
      </c>
      <c r="I799" s="32">
        <f>IF(H799&lt;Benchmarks!C$8,0,IF(H799&lt;Benchmarks!D$8,1,IF(H799&lt;Benchmarks!E$8,2,IF(H799&lt;Benchmarks!F$8,3,IF(H799&lt;Benchmarks!G$8,4,IF(H799&lt;Benchmarks!H$8,5,6))))))</f>
        <v>0</v>
      </c>
      <c r="J799" s="33">
        <v>1</v>
      </c>
      <c r="K799" s="31">
        <f t="shared" si="85"/>
        <v>0</v>
      </c>
      <c r="L799" s="31">
        <v>0.85</v>
      </c>
      <c r="M799" s="32">
        <f>IF(L799&lt;Benchmarks!C$7,0,IF(L799&lt;Benchmarks!D$7,1,IF(L799&lt;Benchmarks!E$7,2,IF(L799&lt;Benchmarks!F$7,3,IF(L799&lt;Benchmarks!G$7,4,IF(L799&lt;Benchmarks!H$7,5,6))))))</f>
        <v>6</v>
      </c>
      <c r="N799" s="33">
        <v>1</v>
      </c>
      <c r="O799" s="31">
        <f t="shared" si="86"/>
        <v>6</v>
      </c>
      <c r="P799" s="31">
        <v>4.1159999999999997</v>
      </c>
      <c r="Q799" s="29">
        <f>IF(P799&lt;Benchmarks!C$5,0,IF(P799&lt;Benchmarks!D$5,1,IF(P799&lt;Benchmarks!E$5,2,IF(P799&lt;Benchmarks!F$5,3,IF(P799&lt;Benchmarks!G$5,4,IF(P799&lt;Benchmarks!H$5,5,6))))))</f>
        <v>3</v>
      </c>
      <c r="R799" s="33">
        <v>0.63503649640000004</v>
      </c>
      <c r="S799" s="31">
        <f t="shared" si="87"/>
        <v>1.9051094892</v>
      </c>
      <c r="T799" s="31">
        <v>3.5219999999999998</v>
      </c>
      <c r="U799" s="29">
        <f>IF(T799&lt;Benchmarks!C$6,0,IF(T799&lt;Benchmarks!D$6,1,IF(T799&lt;Benchmarks!E$6,2,IF(T799&lt;Benchmarks!F$6,3,IF(T799&lt;Benchmarks!G$6,4,IF(T799&lt;Benchmarks!H$6,5,6))))))</f>
        <v>2</v>
      </c>
      <c r="V799" s="33">
        <v>0.24358974359999999</v>
      </c>
      <c r="W799" s="31">
        <f t="shared" si="88"/>
        <v>0.48717948719999998</v>
      </c>
      <c r="X799" s="31">
        <f t="shared" si="89"/>
        <v>11.6185663488</v>
      </c>
      <c r="Y799" s="29">
        <v>30</v>
      </c>
      <c r="Z799" s="33">
        <f t="shared" si="90"/>
        <v>0.38728554496000001</v>
      </c>
    </row>
    <row r="800" spans="1:26" x14ac:dyDescent="0.45">
      <c r="A800" s="28" t="s">
        <v>664</v>
      </c>
      <c r="B800" s="27" t="s">
        <v>665</v>
      </c>
      <c r="C800" s="27" t="s">
        <v>666</v>
      </c>
      <c r="D800" s="31">
        <v>2.4969999999999999</v>
      </c>
      <c r="E800" s="32">
        <f>IF(D800&lt;Benchmarks!C$9,0,IF(D800&lt;Benchmarks!D$9,1,IF(D800&lt;Benchmarks!E$9,2,IF(D800&lt;Benchmarks!F$9,3,IF(D800&lt;Benchmarks!G$9,4,IF(D800&lt;Benchmarks!H$9,5,6))))))</f>
        <v>3</v>
      </c>
      <c r="F800" s="33">
        <v>0.70437956199999996</v>
      </c>
      <c r="G800" s="31">
        <f t="shared" si="84"/>
        <v>2.1131386860000001</v>
      </c>
      <c r="H800" s="31">
        <v>0.81399999999999995</v>
      </c>
      <c r="I800" s="32">
        <f>IF(H800&lt;Benchmarks!C$8,0,IF(H800&lt;Benchmarks!D$8,1,IF(H800&lt;Benchmarks!E$8,2,IF(H800&lt;Benchmarks!F$8,3,IF(H800&lt;Benchmarks!G$8,4,IF(H800&lt;Benchmarks!H$8,5,6))))))</f>
        <v>0</v>
      </c>
      <c r="J800" s="33">
        <v>1</v>
      </c>
      <c r="K800" s="31">
        <f t="shared" si="85"/>
        <v>0</v>
      </c>
      <c r="L800" s="31">
        <v>0.93500000000000005</v>
      </c>
      <c r="M800" s="32">
        <f>IF(L800&lt;Benchmarks!C$7,0,IF(L800&lt;Benchmarks!D$7,1,IF(L800&lt;Benchmarks!E$7,2,IF(L800&lt;Benchmarks!F$7,3,IF(L800&lt;Benchmarks!G$7,4,IF(L800&lt;Benchmarks!H$7,5,6))))))</f>
        <v>6</v>
      </c>
      <c r="N800" s="33">
        <v>1</v>
      </c>
      <c r="O800" s="31">
        <f t="shared" si="86"/>
        <v>6</v>
      </c>
      <c r="P800" s="31">
        <v>4.2469999999999999</v>
      </c>
      <c r="Q800" s="29">
        <f>IF(P800&lt;Benchmarks!C$5,0,IF(P800&lt;Benchmarks!D$5,1,IF(P800&lt;Benchmarks!E$5,2,IF(P800&lt;Benchmarks!F$5,3,IF(P800&lt;Benchmarks!G$5,4,IF(P800&lt;Benchmarks!H$5,5,6))))))</f>
        <v>4</v>
      </c>
      <c r="R800" s="33">
        <v>0.99635036499999996</v>
      </c>
      <c r="S800" s="31">
        <f t="shared" si="87"/>
        <v>3.9854014599999998</v>
      </c>
      <c r="T800" s="31">
        <v>3.899</v>
      </c>
      <c r="U800" s="29">
        <f>IF(T800&lt;Benchmarks!C$6,0,IF(T800&lt;Benchmarks!D$6,1,IF(T800&lt;Benchmarks!E$6,2,IF(T800&lt;Benchmarks!F$6,3,IF(T800&lt;Benchmarks!G$6,4,IF(T800&lt;Benchmarks!H$6,5,6))))))</f>
        <v>4</v>
      </c>
      <c r="V800" s="33">
        <v>0.98717948720000004</v>
      </c>
      <c r="W800" s="31">
        <f t="shared" si="88"/>
        <v>3.9487179488000002</v>
      </c>
      <c r="X800" s="31">
        <f t="shared" si="89"/>
        <v>16.0472580948</v>
      </c>
      <c r="Y800" s="29">
        <v>30</v>
      </c>
      <c r="Z800" s="33">
        <f t="shared" si="90"/>
        <v>0.53490860316</v>
      </c>
    </row>
    <row r="801" spans="1:26" x14ac:dyDescent="0.45">
      <c r="A801" s="28" t="s">
        <v>1597</v>
      </c>
      <c r="B801" s="27" t="s">
        <v>1598</v>
      </c>
      <c r="C801" s="27" t="s">
        <v>1599</v>
      </c>
      <c r="D801" s="31">
        <v>2.4670000000000001</v>
      </c>
      <c r="E801" s="32">
        <f>IF(D801&lt;Benchmarks!C$9,0,IF(D801&lt;Benchmarks!D$9,1,IF(D801&lt;Benchmarks!E$9,2,IF(D801&lt;Benchmarks!F$9,3,IF(D801&lt;Benchmarks!G$9,4,IF(D801&lt;Benchmarks!H$9,5,6))))))</f>
        <v>3</v>
      </c>
      <c r="F801" s="33">
        <v>0.1094890511</v>
      </c>
      <c r="G801" s="31">
        <f t="shared" si="84"/>
        <v>0.32846715329999998</v>
      </c>
      <c r="H801" s="31">
        <v>0.93500000000000005</v>
      </c>
      <c r="I801" s="32">
        <f>IF(H801&lt;Benchmarks!C$8,0,IF(H801&lt;Benchmarks!D$8,1,IF(H801&lt;Benchmarks!E$8,2,IF(H801&lt;Benchmarks!F$8,3,IF(H801&lt;Benchmarks!G$8,4,IF(H801&lt;Benchmarks!H$8,5,6))))))</f>
        <v>0</v>
      </c>
      <c r="J801" s="33">
        <v>1</v>
      </c>
      <c r="K801" s="31">
        <f t="shared" si="85"/>
        <v>0</v>
      </c>
      <c r="L801" s="31">
        <v>0.65200000000000002</v>
      </c>
      <c r="M801" s="32">
        <f>IF(L801&lt;Benchmarks!C$7,0,IF(L801&lt;Benchmarks!D$7,1,IF(L801&lt;Benchmarks!E$7,2,IF(L801&lt;Benchmarks!F$7,3,IF(L801&lt;Benchmarks!G$7,4,IF(L801&lt;Benchmarks!H$7,5,6))))))</f>
        <v>5</v>
      </c>
      <c r="N801" s="33">
        <v>1</v>
      </c>
      <c r="O801" s="31">
        <f t="shared" si="86"/>
        <v>5</v>
      </c>
      <c r="P801" s="31">
        <v>4.0540000000000003</v>
      </c>
      <c r="Q801" s="29">
        <f>IF(P801&lt;Benchmarks!C$5,0,IF(P801&lt;Benchmarks!D$5,1,IF(P801&lt;Benchmarks!E$5,2,IF(P801&lt;Benchmarks!F$5,3,IF(P801&lt;Benchmarks!G$5,4,IF(P801&lt;Benchmarks!H$5,5,6))))))</f>
        <v>3</v>
      </c>
      <c r="R801" s="33">
        <v>0.6605839416</v>
      </c>
      <c r="S801" s="31">
        <f t="shared" si="87"/>
        <v>1.9817518247999999</v>
      </c>
      <c r="T801" s="31">
        <v>3.9159999999999999</v>
      </c>
      <c r="U801" s="29">
        <f>IF(T801&lt;Benchmarks!C$6,0,IF(T801&lt;Benchmarks!D$6,1,IF(T801&lt;Benchmarks!E$6,2,IF(T801&lt;Benchmarks!F$6,3,IF(T801&lt;Benchmarks!G$6,4,IF(T801&lt;Benchmarks!H$6,5,6))))))</f>
        <v>5</v>
      </c>
      <c r="V801" s="33">
        <v>0.7307692308</v>
      </c>
      <c r="W801" s="31">
        <f t="shared" si="88"/>
        <v>3.653846154</v>
      </c>
      <c r="X801" s="31">
        <f t="shared" si="89"/>
        <v>10.9640651321</v>
      </c>
      <c r="Y801" s="29">
        <v>30</v>
      </c>
      <c r="Z801" s="33">
        <f t="shared" si="90"/>
        <v>0.36546883773666666</v>
      </c>
    </row>
    <row r="802" spans="1:26" x14ac:dyDescent="0.45">
      <c r="A802" s="28" t="s">
        <v>4007</v>
      </c>
      <c r="B802" s="27" t="s">
        <v>4008</v>
      </c>
      <c r="C802" s="27" t="s">
        <v>4009</v>
      </c>
      <c r="D802" s="31">
        <v>2.0110000000000001</v>
      </c>
      <c r="E802" s="32">
        <f>IF(D802&lt;Benchmarks!C$9,0,IF(D802&lt;Benchmarks!D$9,1,IF(D802&lt;Benchmarks!E$9,2,IF(D802&lt;Benchmarks!F$9,3,IF(D802&lt;Benchmarks!G$9,4,IF(D802&lt;Benchmarks!H$9,5,6))))))</f>
        <v>0</v>
      </c>
      <c r="F802" s="33">
        <v>0.12773722630000001</v>
      </c>
      <c r="G802" s="31">
        <f t="shared" si="84"/>
        <v>0</v>
      </c>
      <c r="H802" s="31">
        <v>1.2589999999999999</v>
      </c>
      <c r="I802" s="32">
        <f>IF(H802&lt;Benchmarks!C$8,0,IF(H802&lt;Benchmarks!D$8,1,IF(H802&lt;Benchmarks!E$8,2,IF(H802&lt;Benchmarks!F$8,3,IF(H802&lt;Benchmarks!G$8,4,IF(H802&lt;Benchmarks!H$8,5,6))))))</f>
        <v>5</v>
      </c>
      <c r="J802" s="33">
        <v>1</v>
      </c>
      <c r="K802" s="31">
        <f t="shared" si="85"/>
        <v>5</v>
      </c>
      <c r="L802" s="31">
        <v>0.42099999999999999</v>
      </c>
      <c r="M802" s="32">
        <f>IF(L802&lt;Benchmarks!C$7,0,IF(L802&lt;Benchmarks!D$7,1,IF(L802&lt;Benchmarks!E$7,2,IF(L802&lt;Benchmarks!F$7,3,IF(L802&lt;Benchmarks!G$7,4,IF(L802&lt;Benchmarks!H$7,5,6))))))</f>
        <v>3</v>
      </c>
      <c r="N802" s="33">
        <v>1</v>
      </c>
      <c r="O802" s="31">
        <f t="shared" si="86"/>
        <v>3</v>
      </c>
      <c r="P802" s="31">
        <v>3.6920000000000002</v>
      </c>
      <c r="Q802" s="29">
        <f>IF(P802&lt;Benchmarks!C$5,0,IF(P802&lt;Benchmarks!D$5,1,IF(P802&lt;Benchmarks!E$5,2,IF(P802&lt;Benchmarks!F$5,3,IF(P802&lt;Benchmarks!G$5,4,IF(P802&lt;Benchmarks!H$5,5,6))))))</f>
        <v>1</v>
      </c>
      <c r="R802" s="33">
        <v>0.69708029199999999</v>
      </c>
      <c r="S802" s="31">
        <f t="shared" si="87"/>
        <v>0.69708029199999999</v>
      </c>
      <c r="T802" s="31">
        <v>2.9620000000000002</v>
      </c>
      <c r="U802" s="29">
        <f>IF(T802&lt;Benchmarks!C$6,0,IF(T802&lt;Benchmarks!D$6,1,IF(T802&lt;Benchmarks!E$6,2,IF(T802&lt;Benchmarks!F$6,3,IF(T802&lt;Benchmarks!G$6,4,IF(T802&lt;Benchmarks!H$6,5,6))))))</f>
        <v>0</v>
      </c>
      <c r="V802" s="33">
        <v>0.1025641026</v>
      </c>
      <c r="W802" s="31">
        <f t="shared" si="88"/>
        <v>0</v>
      </c>
      <c r="X802" s="31">
        <f t="shared" si="89"/>
        <v>8.697080291999999</v>
      </c>
      <c r="Y802" s="29">
        <v>30</v>
      </c>
      <c r="Z802" s="33">
        <f t="shared" si="90"/>
        <v>0.28990267639999995</v>
      </c>
    </row>
    <row r="803" spans="1:26" x14ac:dyDescent="0.45">
      <c r="A803" s="28" t="s">
        <v>5014</v>
      </c>
      <c r="B803" s="27" t="s">
        <v>5015</v>
      </c>
      <c r="C803" s="27" t="s">
        <v>5016</v>
      </c>
      <c r="D803" s="31">
        <v>2.4969999999999999</v>
      </c>
      <c r="E803" s="32">
        <f>IF(D803&lt;Benchmarks!C$9,0,IF(D803&lt;Benchmarks!D$9,1,IF(D803&lt;Benchmarks!E$9,2,IF(D803&lt;Benchmarks!F$9,3,IF(D803&lt;Benchmarks!G$9,4,IF(D803&lt;Benchmarks!H$9,5,6))))))</f>
        <v>3</v>
      </c>
      <c r="F803" s="33">
        <v>7.2992700999999997E-3</v>
      </c>
      <c r="G803" s="31">
        <f t="shared" si="84"/>
        <v>2.1897810300000001E-2</v>
      </c>
      <c r="H803" s="31">
        <v>1.9039999999999999</v>
      </c>
      <c r="I803" s="32">
        <f>IF(H803&lt;Benchmarks!C$8,0,IF(H803&lt;Benchmarks!D$8,1,IF(H803&lt;Benchmarks!E$8,2,IF(H803&lt;Benchmarks!F$8,3,IF(H803&lt;Benchmarks!G$8,4,IF(H803&lt;Benchmarks!H$8,5,6))))))</f>
        <v>6</v>
      </c>
      <c r="J803" s="33">
        <v>1</v>
      </c>
      <c r="K803" s="31">
        <f t="shared" si="85"/>
        <v>6</v>
      </c>
      <c r="L803" s="31">
        <v>0.84699999999999998</v>
      </c>
      <c r="M803" s="32">
        <f>IF(L803&lt;Benchmarks!C$7,0,IF(L803&lt;Benchmarks!D$7,1,IF(L803&lt;Benchmarks!E$7,2,IF(L803&lt;Benchmarks!F$7,3,IF(L803&lt;Benchmarks!G$7,4,IF(L803&lt;Benchmarks!H$7,5,6))))))</f>
        <v>6</v>
      </c>
      <c r="N803" s="33">
        <v>1</v>
      </c>
      <c r="O803" s="31">
        <f t="shared" si="86"/>
        <v>6</v>
      </c>
      <c r="P803" s="31">
        <v>5.2480000000000002</v>
      </c>
      <c r="Q803" s="29">
        <f>IF(P803&lt;Benchmarks!C$5,0,IF(P803&lt;Benchmarks!D$5,1,IF(P803&lt;Benchmarks!E$5,2,IF(P803&lt;Benchmarks!F$5,3,IF(P803&lt;Benchmarks!G$5,4,IF(P803&lt;Benchmarks!H$5,5,6))))))</f>
        <v>6</v>
      </c>
      <c r="R803" s="33">
        <v>0.41605839420000001</v>
      </c>
      <c r="S803" s="31">
        <f t="shared" si="87"/>
        <v>2.4963503652000001</v>
      </c>
      <c r="T803" s="31">
        <v>4.6459999999999999</v>
      </c>
      <c r="U803" s="29">
        <f>IF(T803&lt;Benchmarks!C$6,0,IF(T803&lt;Benchmarks!D$6,1,IF(T803&lt;Benchmarks!E$6,2,IF(T803&lt;Benchmarks!F$6,3,IF(T803&lt;Benchmarks!G$6,4,IF(T803&lt;Benchmarks!H$6,5,6))))))</f>
        <v>6</v>
      </c>
      <c r="V803" s="33">
        <v>0.39743589740000002</v>
      </c>
      <c r="W803" s="31">
        <f t="shared" si="88"/>
        <v>2.3846153844</v>
      </c>
      <c r="X803" s="31">
        <f t="shared" si="89"/>
        <v>16.902863559900002</v>
      </c>
      <c r="Y803" s="29">
        <v>30</v>
      </c>
      <c r="Z803" s="33">
        <f t="shared" si="90"/>
        <v>0.56342878533000007</v>
      </c>
    </row>
    <row r="804" spans="1:26" x14ac:dyDescent="0.45">
      <c r="A804" s="28" t="s">
        <v>1262</v>
      </c>
      <c r="B804" s="27" t="s">
        <v>1263</v>
      </c>
      <c r="C804" s="27" t="s">
        <v>1264</v>
      </c>
      <c r="D804" s="31">
        <v>2.5030000000000001</v>
      </c>
      <c r="E804" s="32">
        <f>IF(D804&lt;Benchmarks!C$9,0,IF(D804&lt;Benchmarks!D$9,1,IF(D804&lt;Benchmarks!E$9,2,IF(D804&lt;Benchmarks!F$9,3,IF(D804&lt;Benchmarks!G$9,4,IF(D804&lt;Benchmarks!H$9,5,6))))))</f>
        <v>3</v>
      </c>
      <c r="F804" s="33">
        <v>0.90145985399999995</v>
      </c>
      <c r="G804" s="31">
        <f t="shared" si="84"/>
        <v>2.7043795619999997</v>
      </c>
      <c r="H804" s="31">
        <v>0.96899999999999997</v>
      </c>
      <c r="I804" s="32">
        <f>IF(H804&lt;Benchmarks!C$8,0,IF(H804&lt;Benchmarks!D$8,1,IF(H804&lt;Benchmarks!E$8,2,IF(H804&lt;Benchmarks!F$8,3,IF(H804&lt;Benchmarks!G$8,4,IF(H804&lt;Benchmarks!H$8,5,6))))))</f>
        <v>0</v>
      </c>
      <c r="J804" s="33">
        <v>1</v>
      </c>
      <c r="K804" s="31">
        <f t="shared" si="85"/>
        <v>0</v>
      </c>
      <c r="L804" s="31">
        <v>0.317</v>
      </c>
      <c r="M804" s="32">
        <f>IF(L804&lt;Benchmarks!C$7,0,IF(L804&lt;Benchmarks!D$7,1,IF(L804&lt;Benchmarks!E$7,2,IF(L804&lt;Benchmarks!F$7,3,IF(L804&lt;Benchmarks!G$7,4,IF(L804&lt;Benchmarks!H$7,5,6))))))</f>
        <v>1</v>
      </c>
      <c r="N804" s="33">
        <v>1</v>
      </c>
      <c r="O804" s="31">
        <f t="shared" si="86"/>
        <v>1</v>
      </c>
      <c r="P804" s="31">
        <v>3.79</v>
      </c>
      <c r="Q804" s="29">
        <f>IF(P804&lt;Benchmarks!C$5,0,IF(P804&lt;Benchmarks!D$5,1,IF(P804&lt;Benchmarks!E$5,2,IF(P804&lt;Benchmarks!F$5,3,IF(P804&lt;Benchmarks!G$5,4,IF(P804&lt;Benchmarks!H$5,5,6))))))</f>
        <v>1</v>
      </c>
      <c r="R804" s="33">
        <v>0.87226277370000005</v>
      </c>
      <c r="S804" s="31">
        <f t="shared" si="87"/>
        <v>0.87226277370000005</v>
      </c>
      <c r="T804" s="31">
        <v>3.452</v>
      </c>
      <c r="U804" s="29">
        <f>IF(T804&lt;Benchmarks!C$6,0,IF(T804&lt;Benchmarks!D$6,1,IF(T804&lt;Benchmarks!E$6,2,IF(T804&lt;Benchmarks!F$6,3,IF(T804&lt;Benchmarks!G$6,4,IF(T804&lt;Benchmarks!H$6,5,6))))))</f>
        <v>2</v>
      </c>
      <c r="V804" s="33">
        <v>0.56410256410000004</v>
      </c>
      <c r="W804" s="31">
        <f t="shared" si="88"/>
        <v>1.1282051282000001</v>
      </c>
      <c r="X804" s="31">
        <f t="shared" si="89"/>
        <v>5.7048474639000002</v>
      </c>
      <c r="Y804" s="29">
        <v>30</v>
      </c>
      <c r="Z804" s="33">
        <f t="shared" si="90"/>
        <v>0.19016158213000001</v>
      </c>
    </row>
    <row r="805" spans="1:26" x14ac:dyDescent="0.45">
      <c r="A805" s="28" t="s">
        <v>4537</v>
      </c>
      <c r="B805" s="27" t="s">
        <v>4538</v>
      </c>
      <c r="C805" s="27" t="s">
        <v>4539</v>
      </c>
      <c r="D805" s="31">
        <v>2.2789999999999999</v>
      </c>
      <c r="E805" s="32">
        <f>IF(D805&lt;Benchmarks!C$9,0,IF(D805&lt;Benchmarks!D$9,1,IF(D805&lt;Benchmarks!E$9,2,IF(D805&lt;Benchmarks!F$9,3,IF(D805&lt;Benchmarks!G$9,4,IF(D805&lt;Benchmarks!H$9,5,6))))))</f>
        <v>1</v>
      </c>
      <c r="F805" s="33">
        <v>0.98905109489999998</v>
      </c>
      <c r="G805" s="31">
        <f t="shared" si="84"/>
        <v>0.98905109489999998</v>
      </c>
      <c r="H805" s="31">
        <v>0.998</v>
      </c>
      <c r="I805" s="32">
        <f>IF(H805&lt;Benchmarks!C$8,0,IF(H805&lt;Benchmarks!D$8,1,IF(H805&lt;Benchmarks!E$8,2,IF(H805&lt;Benchmarks!F$8,3,IF(H805&lt;Benchmarks!G$8,4,IF(H805&lt;Benchmarks!H$8,5,6))))))</f>
        <v>1</v>
      </c>
      <c r="J805" s="33">
        <v>1</v>
      </c>
      <c r="K805" s="31">
        <f t="shared" si="85"/>
        <v>1</v>
      </c>
      <c r="L805" s="31">
        <v>0.32900000000000001</v>
      </c>
      <c r="M805" s="32">
        <f>IF(L805&lt;Benchmarks!C$7,0,IF(L805&lt;Benchmarks!D$7,1,IF(L805&lt;Benchmarks!E$7,2,IF(L805&lt;Benchmarks!F$7,3,IF(L805&lt;Benchmarks!G$7,4,IF(L805&lt;Benchmarks!H$7,5,6))))))</f>
        <v>1</v>
      </c>
      <c r="N805" s="33">
        <v>1</v>
      </c>
      <c r="O805" s="31">
        <f t="shared" si="86"/>
        <v>1</v>
      </c>
      <c r="P805" s="31">
        <v>3.6059999999999999</v>
      </c>
      <c r="Q805" s="29">
        <f>IF(P805&lt;Benchmarks!C$5,0,IF(P805&lt;Benchmarks!D$5,1,IF(P805&lt;Benchmarks!E$5,2,IF(P805&lt;Benchmarks!F$5,3,IF(P805&lt;Benchmarks!G$5,4,IF(P805&lt;Benchmarks!H$5,5,6))))))</f>
        <v>0</v>
      </c>
      <c r="R805" s="33">
        <v>0.95985401459999997</v>
      </c>
      <c r="S805" s="31">
        <f t="shared" si="87"/>
        <v>0</v>
      </c>
      <c r="T805" s="31">
        <v>3.2349999999999999</v>
      </c>
      <c r="U805" s="29">
        <f>IF(T805&lt;Benchmarks!C$6,0,IF(T805&lt;Benchmarks!D$6,1,IF(T805&lt;Benchmarks!E$6,2,IF(T805&lt;Benchmarks!F$6,3,IF(T805&lt;Benchmarks!G$6,4,IF(T805&lt;Benchmarks!H$6,5,6))))))</f>
        <v>0</v>
      </c>
      <c r="V805" s="33">
        <v>0.85897435899999997</v>
      </c>
      <c r="W805" s="31">
        <f t="shared" si="88"/>
        <v>0</v>
      </c>
      <c r="X805" s="31">
        <f t="shared" si="89"/>
        <v>2.9890510948999998</v>
      </c>
      <c r="Y805" s="29">
        <v>30</v>
      </c>
      <c r="Z805" s="33">
        <f t="shared" si="90"/>
        <v>9.9635036496666662E-2</v>
      </c>
    </row>
    <row r="806" spans="1:26" x14ac:dyDescent="0.45">
      <c r="A806" s="28" t="s">
        <v>1398</v>
      </c>
      <c r="B806" s="27" t="s">
        <v>1399</v>
      </c>
      <c r="C806" s="27" t="s">
        <v>1400</v>
      </c>
      <c r="D806" s="31">
        <v>2.7</v>
      </c>
      <c r="E806" s="32">
        <f>IF(D806&lt;Benchmarks!C$9,0,IF(D806&lt;Benchmarks!D$9,1,IF(D806&lt;Benchmarks!E$9,2,IF(D806&lt;Benchmarks!F$9,3,IF(D806&lt;Benchmarks!G$9,4,IF(D806&lt;Benchmarks!H$9,5,6))))))</f>
        <v>4</v>
      </c>
      <c r="F806" s="33">
        <v>0.6605839416</v>
      </c>
      <c r="G806" s="31">
        <f t="shared" si="84"/>
        <v>2.6423357664</v>
      </c>
      <c r="H806" s="31">
        <v>0.86599999999999999</v>
      </c>
      <c r="I806" s="32">
        <f>IF(H806&lt;Benchmarks!C$8,0,IF(H806&lt;Benchmarks!D$8,1,IF(H806&lt;Benchmarks!E$8,2,IF(H806&lt;Benchmarks!F$8,3,IF(H806&lt;Benchmarks!G$8,4,IF(H806&lt;Benchmarks!H$8,5,6))))))</f>
        <v>0</v>
      </c>
      <c r="J806" s="33">
        <v>1</v>
      </c>
      <c r="K806" s="31">
        <f t="shared" si="85"/>
        <v>0</v>
      </c>
      <c r="L806" s="31">
        <v>0.36</v>
      </c>
      <c r="M806" s="32">
        <f>IF(L806&lt;Benchmarks!C$7,0,IF(L806&lt;Benchmarks!D$7,1,IF(L806&lt;Benchmarks!E$7,2,IF(L806&lt;Benchmarks!F$7,3,IF(L806&lt;Benchmarks!G$7,4,IF(L806&lt;Benchmarks!H$7,5,6))))))</f>
        <v>2</v>
      </c>
      <c r="N806" s="33">
        <v>1</v>
      </c>
      <c r="O806" s="31">
        <f t="shared" si="86"/>
        <v>2</v>
      </c>
      <c r="P806" s="31">
        <v>3.9260000000000002</v>
      </c>
      <c r="Q806" s="29">
        <f>IF(P806&lt;Benchmarks!C$5,0,IF(P806&lt;Benchmarks!D$5,1,IF(P806&lt;Benchmarks!E$5,2,IF(P806&lt;Benchmarks!F$5,3,IF(P806&lt;Benchmarks!G$5,4,IF(P806&lt;Benchmarks!H$5,5,6))))))</f>
        <v>2</v>
      </c>
      <c r="R806" s="33">
        <v>0.68248175180000004</v>
      </c>
      <c r="S806" s="31">
        <f t="shared" si="87"/>
        <v>1.3649635036000001</v>
      </c>
      <c r="T806" s="31">
        <v>3.5910000000000002</v>
      </c>
      <c r="U806" s="29">
        <f>IF(T806&lt;Benchmarks!C$6,0,IF(T806&lt;Benchmarks!D$6,1,IF(T806&lt;Benchmarks!E$6,2,IF(T806&lt;Benchmarks!F$6,3,IF(T806&lt;Benchmarks!G$6,4,IF(T806&lt;Benchmarks!H$6,5,6))))))</f>
        <v>2</v>
      </c>
      <c r="V806" s="33">
        <v>0.39743589740000002</v>
      </c>
      <c r="W806" s="31">
        <f t="shared" si="88"/>
        <v>0.79487179480000003</v>
      </c>
      <c r="X806" s="31">
        <f t="shared" si="89"/>
        <v>6.8021710647999996</v>
      </c>
      <c r="Y806" s="29">
        <v>30</v>
      </c>
      <c r="Z806" s="33">
        <f t="shared" si="90"/>
        <v>0.22673903549333332</v>
      </c>
    </row>
    <row r="807" spans="1:26" x14ac:dyDescent="0.45">
      <c r="A807" s="28" t="s">
        <v>1247</v>
      </c>
      <c r="B807" s="27" t="s">
        <v>1248</v>
      </c>
      <c r="C807" s="27" t="s">
        <v>1249</v>
      </c>
      <c r="D807" s="31">
        <v>2.6859999999999999</v>
      </c>
      <c r="E807" s="32">
        <f>IF(D807&lt;Benchmarks!C$9,0,IF(D807&lt;Benchmarks!D$9,1,IF(D807&lt;Benchmarks!E$9,2,IF(D807&lt;Benchmarks!F$9,3,IF(D807&lt;Benchmarks!G$9,4,IF(D807&lt;Benchmarks!H$9,5,6))))))</f>
        <v>4</v>
      </c>
      <c r="F807" s="33">
        <v>0.90875912410000004</v>
      </c>
      <c r="G807" s="31">
        <f t="shared" si="84"/>
        <v>3.6350364964000001</v>
      </c>
      <c r="H807" s="31">
        <v>1.153</v>
      </c>
      <c r="I807" s="32">
        <f>IF(H807&lt;Benchmarks!C$8,0,IF(H807&lt;Benchmarks!D$8,1,IF(H807&lt;Benchmarks!E$8,2,IF(H807&lt;Benchmarks!F$8,3,IF(H807&lt;Benchmarks!G$8,4,IF(H807&lt;Benchmarks!H$8,5,6))))))</f>
        <v>3</v>
      </c>
      <c r="J807" s="33">
        <v>1</v>
      </c>
      <c r="K807" s="31">
        <f t="shared" si="85"/>
        <v>3</v>
      </c>
      <c r="L807" s="31">
        <v>0.45800000000000002</v>
      </c>
      <c r="M807" s="32">
        <f>IF(L807&lt;Benchmarks!C$7,0,IF(L807&lt;Benchmarks!D$7,1,IF(L807&lt;Benchmarks!E$7,2,IF(L807&lt;Benchmarks!F$7,3,IF(L807&lt;Benchmarks!G$7,4,IF(L807&lt;Benchmarks!H$7,5,6))))))</f>
        <v>4</v>
      </c>
      <c r="N807" s="33">
        <v>1</v>
      </c>
      <c r="O807" s="31">
        <f t="shared" si="86"/>
        <v>4</v>
      </c>
      <c r="P807" s="31">
        <v>4.2969999999999997</v>
      </c>
      <c r="Q807" s="29">
        <f>IF(P807&lt;Benchmarks!C$5,0,IF(P807&lt;Benchmarks!D$5,1,IF(P807&lt;Benchmarks!E$5,2,IF(P807&lt;Benchmarks!F$5,3,IF(P807&lt;Benchmarks!G$5,4,IF(P807&lt;Benchmarks!H$5,5,6))))))</f>
        <v>4</v>
      </c>
      <c r="R807" s="33">
        <v>0.97810218979999997</v>
      </c>
      <c r="S807" s="31">
        <f t="shared" si="87"/>
        <v>3.9124087591999999</v>
      </c>
      <c r="T807" s="31">
        <v>4.0010000000000003</v>
      </c>
      <c r="U807" s="29">
        <f>IF(T807&lt;Benchmarks!C$6,0,IF(T807&lt;Benchmarks!D$6,1,IF(T807&lt;Benchmarks!E$6,2,IF(T807&lt;Benchmarks!F$6,3,IF(T807&lt;Benchmarks!G$6,4,IF(T807&lt;Benchmarks!H$6,5,6))))))</f>
        <v>5</v>
      </c>
      <c r="V807" s="33">
        <v>0.98717948720000004</v>
      </c>
      <c r="W807" s="31">
        <f t="shared" si="88"/>
        <v>4.9358974360000003</v>
      </c>
      <c r="X807" s="31">
        <f t="shared" si="89"/>
        <v>19.483342691600001</v>
      </c>
      <c r="Y807" s="29">
        <v>30</v>
      </c>
      <c r="Z807" s="33">
        <f t="shared" si="90"/>
        <v>0.64944475638666666</v>
      </c>
    </row>
    <row r="808" spans="1:26" x14ac:dyDescent="0.45">
      <c r="A808" s="28" t="s">
        <v>1602</v>
      </c>
      <c r="B808" s="27" t="s">
        <v>1603</v>
      </c>
      <c r="C808" s="27" t="s">
        <v>1604</v>
      </c>
      <c r="D808" s="31">
        <v>1.95</v>
      </c>
      <c r="E808" s="32">
        <f>IF(D808&lt;Benchmarks!C$9,0,IF(D808&lt;Benchmarks!D$9,1,IF(D808&lt;Benchmarks!E$9,2,IF(D808&lt;Benchmarks!F$9,3,IF(D808&lt;Benchmarks!G$9,4,IF(D808&lt;Benchmarks!H$9,5,6))))))</f>
        <v>0</v>
      </c>
      <c r="F808" s="33">
        <v>0.97445255470000003</v>
      </c>
      <c r="G808" s="31">
        <f t="shared" si="84"/>
        <v>0</v>
      </c>
      <c r="H808" s="31">
        <v>1.0920000000000001</v>
      </c>
      <c r="I808" s="32">
        <f>IF(H808&lt;Benchmarks!C$8,0,IF(H808&lt;Benchmarks!D$8,1,IF(H808&lt;Benchmarks!E$8,2,IF(H808&lt;Benchmarks!F$8,3,IF(H808&lt;Benchmarks!G$8,4,IF(H808&lt;Benchmarks!H$8,5,6))))))</f>
        <v>2</v>
      </c>
      <c r="J808" s="33">
        <v>1</v>
      </c>
      <c r="K808" s="31">
        <f t="shared" si="85"/>
        <v>2</v>
      </c>
      <c r="L808" s="31">
        <v>0.39400000000000002</v>
      </c>
      <c r="M808" s="32">
        <f>IF(L808&lt;Benchmarks!C$7,0,IF(L808&lt;Benchmarks!D$7,1,IF(L808&lt;Benchmarks!E$7,2,IF(L808&lt;Benchmarks!F$7,3,IF(L808&lt;Benchmarks!G$7,4,IF(L808&lt;Benchmarks!H$7,5,6))))))</f>
        <v>2</v>
      </c>
      <c r="N808" s="33">
        <v>1</v>
      </c>
      <c r="O808" s="31">
        <f t="shared" si="86"/>
        <v>2</v>
      </c>
      <c r="P808" s="31">
        <v>3.4369999999999998</v>
      </c>
      <c r="Q808" s="29">
        <f>IF(P808&lt;Benchmarks!C$5,0,IF(P808&lt;Benchmarks!D$5,1,IF(P808&lt;Benchmarks!E$5,2,IF(P808&lt;Benchmarks!F$5,3,IF(P808&lt;Benchmarks!G$5,4,IF(P808&lt;Benchmarks!H$5,5,6))))))</f>
        <v>0</v>
      </c>
      <c r="R808" s="33">
        <v>1</v>
      </c>
      <c r="S808" s="31">
        <f t="shared" si="87"/>
        <v>0</v>
      </c>
      <c r="T808" s="31">
        <v>3.1320000000000001</v>
      </c>
      <c r="U808" s="29">
        <f>IF(T808&lt;Benchmarks!C$6,0,IF(T808&lt;Benchmarks!D$6,1,IF(T808&lt;Benchmarks!E$6,2,IF(T808&lt;Benchmarks!F$6,3,IF(T808&lt;Benchmarks!G$6,4,IF(T808&lt;Benchmarks!H$6,5,6))))))</f>
        <v>0</v>
      </c>
      <c r="V808" s="33">
        <v>1</v>
      </c>
      <c r="W808" s="31">
        <f t="shared" si="88"/>
        <v>0</v>
      </c>
      <c r="X808" s="31">
        <f t="shared" si="89"/>
        <v>4</v>
      </c>
      <c r="Y808" s="29">
        <v>30</v>
      </c>
      <c r="Z808" s="33">
        <f t="shared" si="90"/>
        <v>0.13333333333333333</v>
      </c>
    </row>
    <row r="809" spans="1:26" x14ac:dyDescent="0.45">
      <c r="A809" s="28" t="s">
        <v>2201</v>
      </c>
      <c r="B809" s="27" t="s">
        <v>2202</v>
      </c>
      <c r="C809" s="27" t="s">
        <v>2203</v>
      </c>
      <c r="D809" s="31">
        <v>2.96</v>
      </c>
      <c r="E809" s="32">
        <f>IF(D809&lt;Benchmarks!C$9,0,IF(D809&lt;Benchmarks!D$9,1,IF(D809&lt;Benchmarks!E$9,2,IF(D809&lt;Benchmarks!F$9,3,IF(D809&lt;Benchmarks!G$9,4,IF(D809&lt;Benchmarks!H$9,5,6))))))</f>
        <v>5</v>
      </c>
      <c r="F809" s="33">
        <v>0.98175182480000001</v>
      </c>
      <c r="G809" s="31">
        <f t="shared" si="84"/>
        <v>4.9087591240000004</v>
      </c>
      <c r="H809" s="31">
        <v>0.88200000000000001</v>
      </c>
      <c r="I809" s="32">
        <f>IF(H809&lt;Benchmarks!C$8,0,IF(H809&lt;Benchmarks!D$8,1,IF(H809&lt;Benchmarks!E$8,2,IF(H809&lt;Benchmarks!F$8,3,IF(H809&lt;Benchmarks!G$8,4,IF(H809&lt;Benchmarks!H$8,5,6))))))</f>
        <v>0</v>
      </c>
      <c r="J809" s="33">
        <v>1</v>
      </c>
      <c r="K809" s="31">
        <f t="shared" si="85"/>
        <v>0</v>
      </c>
      <c r="L809" s="31">
        <v>0.44400000000000001</v>
      </c>
      <c r="M809" s="32">
        <f>IF(L809&lt;Benchmarks!C$7,0,IF(L809&lt;Benchmarks!D$7,1,IF(L809&lt;Benchmarks!E$7,2,IF(L809&lt;Benchmarks!F$7,3,IF(L809&lt;Benchmarks!G$7,4,IF(L809&lt;Benchmarks!H$7,5,6))))))</f>
        <v>3</v>
      </c>
      <c r="N809" s="33">
        <v>1</v>
      </c>
      <c r="O809" s="31">
        <f t="shared" si="86"/>
        <v>3</v>
      </c>
      <c r="P809" s="31">
        <v>4.2850000000000001</v>
      </c>
      <c r="Q809" s="29">
        <f>IF(P809&lt;Benchmarks!C$5,0,IF(P809&lt;Benchmarks!D$5,1,IF(P809&lt;Benchmarks!E$5,2,IF(P809&lt;Benchmarks!F$5,3,IF(P809&lt;Benchmarks!G$5,4,IF(P809&lt;Benchmarks!H$5,5,6))))))</f>
        <v>4</v>
      </c>
      <c r="R809" s="33">
        <v>0.88321167879999996</v>
      </c>
      <c r="S809" s="31">
        <f t="shared" si="87"/>
        <v>3.5328467151999998</v>
      </c>
      <c r="T809" s="31">
        <v>4.1180000000000003</v>
      </c>
      <c r="U809" s="29">
        <f>IF(T809&lt;Benchmarks!C$6,0,IF(T809&lt;Benchmarks!D$6,1,IF(T809&lt;Benchmarks!E$6,2,IF(T809&lt;Benchmarks!F$6,3,IF(T809&lt;Benchmarks!G$6,4,IF(T809&lt;Benchmarks!H$6,5,6))))))</f>
        <v>5</v>
      </c>
      <c r="V809" s="33">
        <v>0.91025641030000004</v>
      </c>
      <c r="W809" s="31">
        <f t="shared" si="88"/>
        <v>4.5512820515000003</v>
      </c>
      <c r="X809" s="31">
        <f t="shared" si="89"/>
        <v>15.9928878907</v>
      </c>
      <c r="Y809" s="29">
        <v>30</v>
      </c>
      <c r="Z809" s="33">
        <f t="shared" si="90"/>
        <v>0.53309626302333335</v>
      </c>
    </row>
    <row r="810" spans="1:26" x14ac:dyDescent="0.45">
      <c r="A810" s="28" t="s">
        <v>4822</v>
      </c>
      <c r="B810" s="27" t="s">
        <v>4823</v>
      </c>
      <c r="C810" s="27" t="s">
        <v>4824</v>
      </c>
      <c r="D810" s="31">
        <v>2.77</v>
      </c>
      <c r="E810" s="32">
        <f>IF(D810&lt;Benchmarks!C$9,0,IF(D810&lt;Benchmarks!D$9,1,IF(D810&lt;Benchmarks!E$9,2,IF(D810&lt;Benchmarks!F$9,3,IF(D810&lt;Benchmarks!G$9,4,IF(D810&lt;Benchmarks!H$9,5,6))))))</f>
        <v>5</v>
      </c>
      <c r="F810" s="33">
        <v>0.91605839420000001</v>
      </c>
      <c r="G810" s="31">
        <f t="shared" si="84"/>
        <v>4.5802919710000003</v>
      </c>
      <c r="H810" s="31">
        <v>1.1220000000000001</v>
      </c>
      <c r="I810" s="32">
        <f>IF(H810&lt;Benchmarks!C$8,0,IF(H810&lt;Benchmarks!D$8,1,IF(H810&lt;Benchmarks!E$8,2,IF(H810&lt;Benchmarks!F$8,3,IF(H810&lt;Benchmarks!G$8,4,IF(H810&lt;Benchmarks!H$8,5,6))))))</f>
        <v>3</v>
      </c>
      <c r="J810" s="33">
        <v>1</v>
      </c>
      <c r="K810" s="31">
        <f t="shared" si="85"/>
        <v>3</v>
      </c>
      <c r="L810" s="31">
        <v>0.373</v>
      </c>
      <c r="M810" s="32">
        <f>IF(L810&lt;Benchmarks!C$7,0,IF(L810&lt;Benchmarks!D$7,1,IF(L810&lt;Benchmarks!E$7,2,IF(L810&lt;Benchmarks!F$7,3,IF(L810&lt;Benchmarks!G$7,4,IF(L810&lt;Benchmarks!H$7,5,6))))))</f>
        <v>2</v>
      </c>
      <c r="N810" s="33">
        <v>1</v>
      </c>
      <c r="O810" s="31">
        <f t="shared" si="86"/>
        <v>2</v>
      </c>
      <c r="P810" s="31">
        <v>4.2649999999999997</v>
      </c>
      <c r="Q810" s="29">
        <f>IF(P810&lt;Benchmarks!C$5,0,IF(P810&lt;Benchmarks!D$5,1,IF(P810&lt;Benchmarks!E$5,2,IF(P810&lt;Benchmarks!F$5,3,IF(P810&lt;Benchmarks!G$5,4,IF(P810&lt;Benchmarks!H$5,5,6))))))</f>
        <v>4</v>
      </c>
      <c r="R810" s="33">
        <v>0.94525547450000003</v>
      </c>
      <c r="S810" s="31">
        <f t="shared" si="87"/>
        <v>3.7810218980000001</v>
      </c>
      <c r="T810" s="31">
        <v>3.8530000000000002</v>
      </c>
      <c r="U810" s="29">
        <f>IF(T810&lt;Benchmarks!C$6,0,IF(T810&lt;Benchmarks!D$6,1,IF(T810&lt;Benchmarks!E$6,2,IF(T810&lt;Benchmarks!F$6,3,IF(T810&lt;Benchmarks!G$6,4,IF(T810&lt;Benchmarks!H$6,5,6))))))</f>
        <v>4</v>
      </c>
      <c r="V810" s="33">
        <v>0.8461538462</v>
      </c>
      <c r="W810" s="31">
        <f t="shared" si="88"/>
        <v>3.3846153848</v>
      </c>
      <c r="X810" s="31">
        <f t="shared" si="89"/>
        <v>16.7459292538</v>
      </c>
      <c r="Y810" s="29">
        <v>30</v>
      </c>
      <c r="Z810" s="33">
        <f t="shared" si="90"/>
        <v>0.55819764179333331</v>
      </c>
    </row>
    <row r="811" spans="1:26" x14ac:dyDescent="0.45">
      <c r="A811" s="28" t="s">
        <v>2646</v>
      </c>
      <c r="B811" s="27" t="s">
        <v>2647</v>
      </c>
      <c r="C811" s="27" t="s">
        <v>2648</v>
      </c>
      <c r="D811" s="31">
        <v>2.444</v>
      </c>
      <c r="E811" s="32">
        <f>IF(D811&lt;Benchmarks!C$9,0,IF(D811&lt;Benchmarks!D$9,1,IF(D811&lt;Benchmarks!E$9,2,IF(D811&lt;Benchmarks!F$9,3,IF(D811&lt;Benchmarks!G$9,4,IF(D811&lt;Benchmarks!H$9,5,6))))))</f>
        <v>3</v>
      </c>
      <c r="F811" s="33">
        <v>0.83576642339999996</v>
      </c>
      <c r="G811" s="31">
        <f t="shared" si="84"/>
        <v>2.5072992701999999</v>
      </c>
      <c r="H811" s="31">
        <v>1.6879999999999999</v>
      </c>
      <c r="I811" s="32">
        <f>IF(H811&lt;Benchmarks!C$8,0,IF(H811&lt;Benchmarks!D$8,1,IF(H811&lt;Benchmarks!E$8,2,IF(H811&lt;Benchmarks!F$8,3,IF(H811&lt;Benchmarks!G$8,4,IF(H811&lt;Benchmarks!H$8,5,6))))))</f>
        <v>6</v>
      </c>
      <c r="J811" s="33">
        <v>1</v>
      </c>
      <c r="K811" s="31">
        <f t="shared" si="85"/>
        <v>6</v>
      </c>
      <c r="L811" s="31">
        <v>0.379</v>
      </c>
      <c r="M811" s="32">
        <f>IF(L811&lt;Benchmarks!C$7,0,IF(L811&lt;Benchmarks!D$7,1,IF(L811&lt;Benchmarks!E$7,2,IF(L811&lt;Benchmarks!F$7,3,IF(L811&lt;Benchmarks!G$7,4,IF(L811&lt;Benchmarks!H$7,5,6))))))</f>
        <v>2</v>
      </c>
      <c r="N811" s="33">
        <v>1</v>
      </c>
      <c r="O811" s="31">
        <f t="shared" si="86"/>
        <v>2</v>
      </c>
      <c r="P811" s="31">
        <v>4.5119999999999996</v>
      </c>
      <c r="Q811" s="29">
        <f>IF(P811&lt;Benchmarks!C$5,0,IF(P811&lt;Benchmarks!D$5,1,IF(P811&lt;Benchmarks!E$5,2,IF(P811&lt;Benchmarks!F$5,3,IF(P811&lt;Benchmarks!G$5,4,IF(P811&lt;Benchmarks!H$5,5,6))))))</f>
        <v>5</v>
      </c>
      <c r="R811" s="33">
        <v>0.99635036499999996</v>
      </c>
      <c r="S811" s="31">
        <f t="shared" si="87"/>
        <v>4.9817518249999999</v>
      </c>
      <c r="T811" s="31">
        <v>3.931</v>
      </c>
      <c r="U811" s="29">
        <f>IF(T811&lt;Benchmarks!C$6,0,IF(T811&lt;Benchmarks!D$6,1,IF(T811&lt;Benchmarks!E$6,2,IF(T811&lt;Benchmarks!F$6,3,IF(T811&lt;Benchmarks!G$6,4,IF(T811&lt;Benchmarks!H$6,5,6))))))</f>
        <v>5</v>
      </c>
      <c r="V811" s="33">
        <v>0.98717948720000004</v>
      </c>
      <c r="W811" s="31">
        <f t="shared" si="88"/>
        <v>4.9358974360000003</v>
      </c>
      <c r="X811" s="31">
        <f t="shared" si="89"/>
        <v>20.424948531200002</v>
      </c>
      <c r="Y811" s="29">
        <v>30</v>
      </c>
      <c r="Z811" s="33">
        <f t="shared" si="90"/>
        <v>0.68083161770666678</v>
      </c>
    </row>
    <row r="812" spans="1:26" x14ac:dyDescent="0.45">
      <c r="A812" s="28" t="s">
        <v>4181</v>
      </c>
      <c r="B812" s="27" t="s">
        <v>4182</v>
      </c>
      <c r="C812" s="27" t="s">
        <v>4183</v>
      </c>
      <c r="D812" s="31">
        <v>2.5329999999999999</v>
      </c>
      <c r="E812" s="32">
        <f>IF(D812&lt;Benchmarks!C$9,0,IF(D812&lt;Benchmarks!D$9,1,IF(D812&lt;Benchmarks!E$9,2,IF(D812&lt;Benchmarks!F$9,3,IF(D812&lt;Benchmarks!G$9,4,IF(D812&lt;Benchmarks!H$9,5,6))))))</f>
        <v>3</v>
      </c>
      <c r="F812" s="33">
        <v>0.78832116789999995</v>
      </c>
      <c r="G812" s="31">
        <f t="shared" si="84"/>
        <v>2.3649635036999999</v>
      </c>
      <c r="H812" s="31">
        <v>0.89500000000000002</v>
      </c>
      <c r="I812" s="32">
        <f>IF(H812&lt;Benchmarks!C$8,0,IF(H812&lt;Benchmarks!D$8,1,IF(H812&lt;Benchmarks!E$8,2,IF(H812&lt;Benchmarks!F$8,3,IF(H812&lt;Benchmarks!G$8,4,IF(H812&lt;Benchmarks!H$8,5,6))))))</f>
        <v>0</v>
      </c>
      <c r="J812" s="33">
        <v>1</v>
      </c>
      <c r="K812" s="31">
        <f t="shared" si="85"/>
        <v>0</v>
      </c>
      <c r="L812" s="31">
        <v>0.61299999999999999</v>
      </c>
      <c r="M812" s="32">
        <f>IF(L812&lt;Benchmarks!C$7,0,IF(L812&lt;Benchmarks!D$7,1,IF(L812&lt;Benchmarks!E$7,2,IF(L812&lt;Benchmarks!F$7,3,IF(L812&lt;Benchmarks!G$7,4,IF(L812&lt;Benchmarks!H$7,5,6))))))</f>
        <v>5</v>
      </c>
      <c r="N812" s="33">
        <v>1</v>
      </c>
      <c r="O812" s="31">
        <f t="shared" si="86"/>
        <v>5</v>
      </c>
      <c r="P812" s="31">
        <v>4.0410000000000004</v>
      </c>
      <c r="Q812" s="29">
        <f>IF(P812&lt;Benchmarks!C$5,0,IF(P812&lt;Benchmarks!D$5,1,IF(P812&lt;Benchmarks!E$5,2,IF(P812&lt;Benchmarks!F$5,3,IF(P812&lt;Benchmarks!G$5,4,IF(P812&lt;Benchmarks!H$5,5,6))))))</f>
        <v>3</v>
      </c>
      <c r="R812" s="33">
        <v>0.88321167879999996</v>
      </c>
      <c r="S812" s="31">
        <f t="shared" si="87"/>
        <v>2.6496350363999999</v>
      </c>
      <c r="T812" s="31">
        <v>3.677</v>
      </c>
      <c r="U812" s="29">
        <f>IF(T812&lt;Benchmarks!C$6,0,IF(T812&lt;Benchmarks!D$6,1,IF(T812&lt;Benchmarks!E$6,2,IF(T812&lt;Benchmarks!F$6,3,IF(T812&lt;Benchmarks!G$6,4,IF(T812&lt;Benchmarks!H$6,5,6))))))</f>
        <v>3</v>
      </c>
      <c r="V812" s="33">
        <v>0.6153846154</v>
      </c>
      <c r="W812" s="31">
        <f t="shared" si="88"/>
        <v>1.8461538462</v>
      </c>
      <c r="X812" s="31">
        <f t="shared" si="89"/>
        <v>11.8607523863</v>
      </c>
      <c r="Y812" s="29">
        <v>30</v>
      </c>
      <c r="Z812" s="33">
        <f t="shared" si="90"/>
        <v>0.39535841287666668</v>
      </c>
    </row>
    <row r="813" spans="1:26" x14ac:dyDescent="0.45">
      <c r="A813" s="28" t="s">
        <v>4827</v>
      </c>
      <c r="B813" s="27" t="s">
        <v>4828</v>
      </c>
      <c r="C813" s="27" t="s">
        <v>4829</v>
      </c>
      <c r="D813" s="31">
        <v>2.7629999999999999</v>
      </c>
      <c r="E813" s="32">
        <f>IF(D813&lt;Benchmarks!C$9,0,IF(D813&lt;Benchmarks!D$9,1,IF(D813&lt;Benchmarks!E$9,2,IF(D813&lt;Benchmarks!F$9,3,IF(D813&lt;Benchmarks!G$9,4,IF(D813&lt;Benchmarks!H$9,5,6))))))</f>
        <v>5</v>
      </c>
      <c r="F813" s="33">
        <v>0.97810218979999997</v>
      </c>
      <c r="G813" s="31">
        <f t="shared" si="84"/>
        <v>4.8905109489999994</v>
      </c>
      <c r="H813" s="31">
        <v>1.137</v>
      </c>
      <c r="I813" s="32">
        <f>IF(H813&lt;Benchmarks!C$8,0,IF(H813&lt;Benchmarks!D$8,1,IF(H813&lt;Benchmarks!E$8,2,IF(H813&lt;Benchmarks!F$8,3,IF(H813&lt;Benchmarks!G$8,4,IF(H813&lt;Benchmarks!H$8,5,6))))))</f>
        <v>3</v>
      </c>
      <c r="J813" s="33">
        <v>1</v>
      </c>
      <c r="K813" s="31">
        <f t="shared" si="85"/>
        <v>3</v>
      </c>
      <c r="L813" s="31">
        <v>0.376</v>
      </c>
      <c r="M813" s="32">
        <f>IF(L813&lt;Benchmarks!C$7,0,IF(L813&lt;Benchmarks!D$7,1,IF(L813&lt;Benchmarks!E$7,2,IF(L813&lt;Benchmarks!F$7,3,IF(L813&lt;Benchmarks!G$7,4,IF(L813&lt;Benchmarks!H$7,5,6))))))</f>
        <v>2</v>
      </c>
      <c r="N813" s="33">
        <v>1</v>
      </c>
      <c r="O813" s="31">
        <f t="shared" si="86"/>
        <v>2</v>
      </c>
      <c r="P813" s="31">
        <v>4.2759999999999998</v>
      </c>
      <c r="Q813" s="29">
        <f>IF(P813&lt;Benchmarks!C$5,0,IF(P813&lt;Benchmarks!D$5,1,IF(P813&lt;Benchmarks!E$5,2,IF(P813&lt;Benchmarks!F$5,3,IF(P813&lt;Benchmarks!G$5,4,IF(P813&lt;Benchmarks!H$5,5,6))))))</f>
        <v>4</v>
      </c>
      <c r="R813" s="33">
        <v>0.92700729930000003</v>
      </c>
      <c r="S813" s="31">
        <f t="shared" si="87"/>
        <v>3.7080291972000001</v>
      </c>
      <c r="T813" s="31">
        <v>3.6779999999999999</v>
      </c>
      <c r="U813" s="29">
        <f>IF(T813&lt;Benchmarks!C$6,0,IF(T813&lt;Benchmarks!D$6,1,IF(T813&lt;Benchmarks!E$6,2,IF(T813&lt;Benchmarks!F$6,3,IF(T813&lt;Benchmarks!G$6,4,IF(T813&lt;Benchmarks!H$6,5,6))))))</f>
        <v>3</v>
      </c>
      <c r="V813" s="33">
        <v>0.75641025640000004</v>
      </c>
      <c r="W813" s="31">
        <f t="shared" si="88"/>
        <v>2.2692307692</v>
      </c>
      <c r="X813" s="31">
        <f t="shared" si="89"/>
        <v>15.8677709154</v>
      </c>
      <c r="Y813" s="29">
        <v>30</v>
      </c>
      <c r="Z813" s="33">
        <f t="shared" si="90"/>
        <v>0.52892569717999993</v>
      </c>
    </row>
    <row r="814" spans="1:26" x14ac:dyDescent="0.45">
      <c r="A814" s="28" t="s">
        <v>2523</v>
      </c>
      <c r="B814" s="27" t="s">
        <v>2524</v>
      </c>
      <c r="C814" s="27" t="s">
        <v>2525</v>
      </c>
      <c r="D814" s="31">
        <v>1.1779999999999999</v>
      </c>
      <c r="E814" s="32">
        <f>IF(D814&lt;Benchmarks!C$9,0,IF(D814&lt;Benchmarks!D$9,1,IF(D814&lt;Benchmarks!E$9,2,IF(D814&lt;Benchmarks!F$9,3,IF(D814&lt;Benchmarks!G$9,4,IF(D814&lt;Benchmarks!H$9,5,6))))))</f>
        <v>0</v>
      </c>
      <c r="F814" s="33">
        <v>0.74817518250000004</v>
      </c>
      <c r="G814" s="31">
        <f t="shared" si="84"/>
        <v>0</v>
      </c>
      <c r="H814" s="31">
        <v>1.236</v>
      </c>
      <c r="I814" s="32">
        <f>IF(H814&lt;Benchmarks!C$8,0,IF(H814&lt;Benchmarks!D$8,1,IF(H814&lt;Benchmarks!E$8,2,IF(H814&lt;Benchmarks!F$8,3,IF(H814&lt;Benchmarks!G$8,4,IF(H814&lt;Benchmarks!H$8,5,6))))))</f>
        <v>5</v>
      </c>
      <c r="J814" s="33">
        <v>1</v>
      </c>
      <c r="K814" s="31">
        <f t="shared" si="85"/>
        <v>5</v>
      </c>
      <c r="L814" s="31">
        <v>0.81899999999999995</v>
      </c>
      <c r="M814" s="32">
        <f>IF(L814&lt;Benchmarks!C$7,0,IF(L814&lt;Benchmarks!D$7,1,IF(L814&lt;Benchmarks!E$7,2,IF(L814&lt;Benchmarks!F$7,3,IF(L814&lt;Benchmarks!G$7,4,IF(L814&lt;Benchmarks!H$7,5,6))))))</f>
        <v>6</v>
      </c>
      <c r="N814" s="33">
        <v>1</v>
      </c>
      <c r="O814" s="31">
        <f t="shared" si="86"/>
        <v>6</v>
      </c>
      <c r="P814" s="31">
        <v>3.2330000000000001</v>
      </c>
      <c r="Q814" s="29">
        <f>IF(P814&lt;Benchmarks!C$5,0,IF(P814&lt;Benchmarks!D$5,1,IF(P814&lt;Benchmarks!E$5,2,IF(P814&lt;Benchmarks!F$5,3,IF(P814&lt;Benchmarks!G$5,4,IF(P814&lt;Benchmarks!H$5,5,6))))))</f>
        <v>0</v>
      </c>
      <c r="R814" s="33">
        <v>1</v>
      </c>
      <c r="S814" s="31">
        <f t="shared" si="87"/>
        <v>0</v>
      </c>
      <c r="T814" s="31">
        <v>2.7839999999999998</v>
      </c>
      <c r="U814" s="29">
        <f>IF(T814&lt;Benchmarks!C$6,0,IF(T814&lt;Benchmarks!D$6,1,IF(T814&lt;Benchmarks!E$6,2,IF(T814&lt;Benchmarks!F$6,3,IF(T814&lt;Benchmarks!G$6,4,IF(T814&lt;Benchmarks!H$6,5,6))))))</f>
        <v>0</v>
      </c>
      <c r="V814" s="33">
        <v>1</v>
      </c>
      <c r="W814" s="31">
        <f t="shared" si="88"/>
        <v>0</v>
      </c>
      <c r="X814" s="31">
        <f t="shared" si="89"/>
        <v>11</v>
      </c>
      <c r="Y814" s="29">
        <v>30</v>
      </c>
      <c r="Z814" s="33">
        <f t="shared" si="90"/>
        <v>0.36666666666666664</v>
      </c>
    </row>
    <row r="815" spans="1:26" x14ac:dyDescent="0.45">
      <c r="A815" s="28" t="s">
        <v>184</v>
      </c>
      <c r="B815" s="27" t="s">
        <v>185</v>
      </c>
      <c r="C815" s="27" t="s">
        <v>186</v>
      </c>
      <c r="D815" s="31">
        <v>1.784</v>
      </c>
      <c r="E815" s="32">
        <f>IF(D815&lt;Benchmarks!C$9,0,IF(D815&lt;Benchmarks!D$9,1,IF(D815&lt;Benchmarks!E$9,2,IF(D815&lt;Benchmarks!F$9,3,IF(D815&lt;Benchmarks!G$9,4,IF(D815&lt;Benchmarks!H$9,5,6))))))</f>
        <v>0</v>
      </c>
      <c r="F815" s="33">
        <v>1.09489051E-2</v>
      </c>
      <c r="G815" s="31">
        <f t="shared" si="84"/>
        <v>0</v>
      </c>
      <c r="H815" s="31">
        <v>0.93600000000000005</v>
      </c>
      <c r="I815" s="32">
        <f>IF(H815&lt;Benchmarks!C$8,0,IF(H815&lt;Benchmarks!D$8,1,IF(H815&lt;Benchmarks!E$8,2,IF(H815&lt;Benchmarks!F$8,3,IF(H815&lt;Benchmarks!G$8,4,IF(H815&lt;Benchmarks!H$8,5,6))))))</f>
        <v>0</v>
      </c>
      <c r="J815" s="33">
        <v>1</v>
      </c>
      <c r="K815" s="31">
        <f t="shared" si="85"/>
        <v>0</v>
      </c>
      <c r="L815" s="31">
        <v>0.44500000000000001</v>
      </c>
      <c r="M815" s="32">
        <f>IF(L815&lt;Benchmarks!C$7,0,IF(L815&lt;Benchmarks!D$7,1,IF(L815&lt;Benchmarks!E$7,2,IF(L815&lt;Benchmarks!F$7,3,IF(L815&lt;Benchmarks!G$7,4,IF(L815&lt;Benchmarks!H$7,5,6))))))</f>
        <v>3</v>
      </c>
      <c r="N815" s="33">
        <v>1</v>
      </c>
      <c r="O815" s="31">
        <f t="shared" si="86"/>
        <v>3</v>
      </c>
      <c r="P815" s="31">
        <v>3.165</v>
      </c>
      <c r="Q815" s="29">
        <f>IF(P815&lt;Benchmarks!C$5,0,IF(P815&lt;Benchmarks!D$5,1,IF(P815&lt;Benchmarks!E$5,2,IF(P815&lt;Benchmarks!F$5,3,IF(P815&lt;Benchmarks!G$5,4,IF(P815&lt;Benchmarks!H$5,5,6))))))</f>
        <v>0</v>
      </c>
      <c r="R815" s="33">
        <v>0.47810218980000002</v>
      </c>
      <c r="S815" s="31">
        <f t="shared" si="87"/>
        <v>0</v>
      </c>
      <c r="T815" s="31">
        <v>2.63</v>
      </c>
      <c r="U815" s="29">
        <f>IF(T815&lt;Benchmarks!C$6,0,IF(T815&lt;Benchmarks!D$6,1,IF(T815&lt;Benchmarks!E$6,2,IF(T815&lt;Benchmarks!F$6,3,IF(T815&lt;Benchmarks!G$6,4,IF(T815&lt;Benchmarks!H$6,5,6))))))</f>
        <v>0</v>
      </c>
      <c r="V815" s="33">
        <v>0</v>
      </c>
      <c r="W815" s="31">
        <f t="shared" si="88"/>
        <v>0</v>
      </c>
      <c r="X815" s="31">
        <f t="shared" si="89"/>
        <v>3</v>
      </c>
      <c r="Y815" s="29">
        <v>30</v>
      </c>
      <c r="Z815" s="33">
        <f t="shared" si="90"/>
        <v>0.1</v>
      </c>
    </row>
    <row r="816" spans="1:26" x14ac:dyDescent="0.45">
      <c r="A816" s="28" t="s">
        <v>2342</v>
      </c>
      <c r="B816" s="27" t="s">
        <v>2343</v>
      </c>
      <c r="C816" s="27" t="s">
        <v>2344</v>
      </c>
      <c r="D816" s="31">
        <v>2.298</v>
      </c>
      <c r="E816" s="32">
        <f>IF(D816&lt;Benchmarks!C$9,0,IF(D816&lt;Benchmarks!D$9,1,IF(D816&lt;Benchmarks!E$9,2,IF(D816&lt;Benchmarks!F$9,3,IF(D816&lt;Benchmarks!G$9,4,IF(D816&lt;Benchmarks!H$9,5,6))))))</f>
        <v>1</v>
      </c>
      <c r="F816" s="33">
        <v>0.45620437959999999</v>
      </c>
      <c r="G816" s="31">
        <f t="shared" si="84"/>
        <v>0.45620437959999999</v>
      </c>
      <c r="H816" s="31">
        <v>1.099</v>
      </c>
      <c r="I816" s="32">
        <f>IF(H816&lt;Benchmarks!C$8,0,IF(H816&lt;Benchmarks!D$8,1,IF(H816&lt;Benchmarks!E$8,2,IF(H816&lt;Benchmarks!F$8,3,IF(H816&lt;Benchmarks!G$8,4,IF(H816&lt;Benchmarks!H$8,5,6))))))</f>
        <v>2</v>
      </c>
      <c r="J816" s="33">
        <v>1</v>
      </c>
      <c r="K816" s="31">
        <f t="shared" si="85"/>
        <v>2</v>
      </c>
      <c r="L816" s="31">
        <v>0.53600000000000003</v>
      </c>
      <c r="M816" s="32">
        <f>IF(L816&lt;Benchmarks!C$7,0,IF(L816&lt;Benchmarks!D$7,1,IF(L816&lt;Benchmarks!E$7,2,IF(L816&lt;Benchmarks!F$7,3,IF(L816&lt;Benchmarks!G$7,4,IF(L816&lt;Benchmarks!H$7,5,6))))))</f>
        <v>4</v>
      </c>
      <c r="N816" s="33">
        <v>1</v>
      </c>
      <c r="O816" s="31">
        <f t="shared" si="86"/>
        <v>4</v>
      </c>
      <c r="P816" s="31">
        <v>3.9340000000000002</v>
      </c>
      <c r="Q816" s="29">
        <f>IF(P816&lt;Benchmarks!C$5,0,IF(P816&lt;Benchmarks!D$5,1,IF(P816&lt;Benchmarks!E$5,2,IF(P816&lt;Benchmarks!F$5,3,IF(P816&lt;Benchmarks!G$5,4,IF(P816&lt;Benchmarks!H$5,5,6))))))</f>
        <v>2</v>
      </c>
      <c r="R816" s="33">
        <v>0.92700729930000003</v>
      </c>
      <c r="S816" s="31">
        <f t="shared" si="87"/>
        <v>1.8540145986000001</v>
      </c>
      <c r="T816" s="31">
        <v>3.4870000000000001</v>
      </c>
      <c r="U816" s="29">
        <f>IF(T816&lt;Benchmarks!C$6,0,IF(T816&lt;Benchmarks!D$6,1,IF(T816&lt;Benchmarks!E$6,2,IF(T816&lt;Benchmarks!F$6,3,IF(T816&lt;Benchmarks!G$6,4,IF(T816&lt;Benchmarks!H$6,5,6))))))</f>
        <v>2</v>
      </c>
      <c r="V816" s="33">
        <v>0.7692307692</v>
      </c>
      <c r="W816" s="31">
        <f t="shared" si="88"/>
        <v>1.5384615384</v>
      </c>
      <c r="X816" s="31">
        <f t="shared" si="89"/>
        <v>9.8486805166</v>
      </c>
      <c r="Y816" s="29">
        <v>30</v>
      </c>
      <c r="Z816" s="33">
        <f t="shared" si="90"/>
        <v>0.32828935055333336</v>
      </c>
    </row>
    <row r="817" spans="1:26" x14ac:dyDescent="0.45">
      <c r="A817" s="28" t="s">
        <v>1902</v>
      </c>
      <c r="B817" s="27" t="s">
        <v>1903</v>
      </c>
      <c r="C817" s="27" t="s">
        <v>1904</v>
      </c>
      <c r="D817" s="31">
        <v>2.286</v>
      </c>
      <c r="E817" s="32">
        <f>IF(D817&lt;Benchmarks!C$9,0,IF(D817&lt;Benchmarks!D$9,1,IF(D817&lt;Benchmarks!E$9,2,IF(D817&lt;Benchmarks!F$9,3,IF(D817&lt;Benchmarks!G$9,4,IF(D817&lt;Benchmarks!H$9,5,6))))))</f>
        <v>1</v>
      </c>
      <c r="F817" s="33">
        <v>0</v>
      </c>
      <c r="G817" s="31">
        <f t="shared" si="84"/>
        <v>0</v>
      </c>
      <c r="H817" s="31">
        <v>1.2949999999999999</v>
      </c>
      <c r="I817" s="32">
        <f>IF(H817&lt;Benchmarks!C$8,0,IF(H817&lt;Benchmarks!D$8,1,IF(H817&lt;Benchmarks!E$8,2,IF(H817&lt;Benchmarks!F$8,3,IF(H817&lt;Benchmarks!G$8,4,IF(H817&lt;Benchmarks!H$8,5,6))))))</f>
        <v>5</v>
      </c>
      <c r="J817" s="33">
        <v>1</v>
      </c>
      <c r="K817" s="31">
        <f t="shared" si="85"/>
        <v>5</v>
      </c>
      <c r="L817" s="31">
        <v>0.59099999999999997</v>
      </c>
      <c r="M817" s="32">
        <f>IF(L817&lt;Benchmarks!C$7,0,IF(L817&lt;Benchmarks!D$7,1,IF(L817&lt;Benchmarks!E$7,2,IF(L817&lt;Benchmarks!F$7,3,IF(L817&lt;Benchmarks!G$7,4,IF(L817&lt;Benchmarks!H$7,5,6))))))</f>
        <v>5</v>
      </c>
      <c r="N817" s="33">
        <v>1</v>
      </c>
      <c r="O817" s="31">
        <f t="shared" si="86"/>
        <v>5</v>
      </c>
      <c r="P817" s="31">
        <v>4.173</v>
      </c>
      <c r="Q817" s="29">
        <f>IF(P817&lt;Benchmarks!C$5,0,IF(P817&lt;Benchmarks!D$5,1,IF(P817&lt;Benchmarks!E$5,2,IF(P817&lt;Benchmarks!F$5,3,IF(P817&lt;Benchmarks!G$5,4,IF(P817&lt;Benchmarks!H$5,5,6))))))</f>
        <v>4</v>
      </c>
      <c r="R817" s="33">
        <v>1.8248175200000001E-2</v>
      </c>
      <c r="S817" s="31">
        <f t="shared" si="87"/>
        <v>7.2992700800000004E-2</v>
      </c>
      <c r="T817" s="31">
        <v>3.7869999999999999</v>
      </c>
      <c r="U817" s="29">
        <f>IF(T817&lt;Benchmarks!C$6,0,IF(T817&lt;Benchmarks!D$6,1,IF(T817&lt;Benchmarks!E$6,2,IF(T817&lt;Benchmarks!F$6,3,IF(T817&lt;Benchmarks!G$6,4,IF(T817&lt;Benchmarks!H$6,5,6))))))</f>
        <v>4</v>
      </c>
      <c r="V817" s="33">
        <v>0</v>
      </c>
      <c r="W817" s="31">
        <f t="shared" si="88"/>
        <v>0</v>
      </c>
      <c r="X817" s="31">
        <f t="shared" si="89"/>
        <v>10.0729927008</v>
      </c>
      <c r="Y817" s="29">
        <v>30</v>
      </c>
      <c r="Z817" s="33">
        <f t="shared" si="90"/>
        <v>0.33576642336000001</v>
      </c>
    </row>
    <row r="818" spans="1:26" x14ac:dyDescent="0.45">
      <c r="A818" s="28" t="s">
        <v>2651</v>
      </c>
      <c r="B818" s="27" t="s">
        <v>2652</v>
      </c>
      <c r="C818" s="27" t="s">
        <v>2653</v>
      </c>
      <c r="D818" s="31">
        <v>2.2930000000000001</v>
      </c>
      <c r="E818" s="32">
        <f>IF(D818&lt;Benchmarks!C$9,0,IF(D818&lt;Benchmarks!D$9,1,IF(D818&lt;Benchmarks!E$9,2,IF(D818&lt;Benchmarks!F$9,3,IF(D818&lt;Benchmarks!G$9,4,IF(D818&lt;Benchmarks!H$9,5,6))))))</f>
        <v>1</v>
      </c>
      <c r="F818" s="33">
        <v>0.64233576640000001</v>
      </c>
      <c r="G818" s="31">
        <f t="shared" si="84"/>
        <v>0.64233576640000001</v>
      </c>
      <c r="H818" s="31">
        <v>0.84499999999999997</v>
      </c>
      <c r="I818" s="32">
        <f>IF(H818&lt;Benchmarks!C$8,0,IF(H818&lt;Benchmarks!D$8,1,IF(H818&lt;Benchmarks!E$8,2,IF(H818&lt;Benchmarks!F$8,3,IF(H818&lt;Benchmarks!G$8,4,IF(H818&lt;Benchmarks!H$8,5,6))))))</f>
        <v>0</v>
      </c>
      <c r="J818" s="33">
        <v>1</v>
      </c>
      <c r="K818" s="31">
        <f t="shared" si="85"/>
        <v>0</v>
      </c>
      <c r="L818" s="31">
        <v>0.85299999999999998</v>
      </c>
      <c r="M818" s="32">
        <f>IF(L818&lt;Benchmarks!C$7,0,IF(L818&lt;Benchmarks!D$7,1,IF(L818&lt;Benchmarks!E$7,2,IF(L818&lt;Benchmarks!F$7,3,IF(L818&lt;Benchmarks!G$7,4,IF(L818&lt;Benchmarks!H$7,5,6))))))</f>
        <v>6</v>
      </c>
      <c r="N818" s="33">
        <v>1</v>
      </c>
      <c r="O818" s="31">
        <f t="shared" si="86"/>
        <v>6</v>
      </c>
      <c r="P818" s="31">
        <v>3.99</v>
      </c>
      <c r="Q818" s="29">
        <f>IF(P818&lt;Benchmarks!C$5,0,IF(P818&lt;Benchmarks!D$5,1,IF(P818&lt;Benchmarks!E$5,2,IF(P818&lt;Benchmarks!F$5,3,IF(P818&lt;Benchmarks!G$5,4,IF(P818&lt;Benchmarks!H$5,5,6))))))</f>
        <v>3</v>
      </c>
      <c r="R818" s="33">
        <v>0.86131386860000003</v>
      </c>
      <c r="S818" s="31">
        <f t="shared" si="87"/>
        <v>2.5839416058000002</v>
      </c>
      <c r="T818" s="31">
        <v>3.5920000000000001</v>
      </c>
      <c r="U818" s="29">
        <f>IF(T818&lt;Benchmarks!C$6,0,IF(T818&lt;Benchmarks!D$6,1,IF(T818&lt;Benchmarks!E$6,2,IF(T818&lt;Benchmarks!F$6,3,IF(T818&lt;Benchmarks!G$6,4,IF(T818&lt;Benchmarks!H$6,5,6))))))</f>
        <v>2</v>
      </c>
      <c r="V818" s="33">
        <v>0.78205128209999997</v>
      </c>
      <c r="W818" s="31">
        <f t="shared" si="88"/>
        <v>1.5641025641999999</v>
      </c>
      <c r="X818" s="31">
        <f t="shared" si="89"/>
        <v>10.790379936400001</v>
      </c>
      <c r="Y818" s="29">
        <v>30</v>
      </c>
      <c r="Z818" s="33">
        <f t="shared" si="90"/>
        <v>0.35967933121333334</v>
      </c>
    </row>
    <row r="819" spans="1:26" x14ac:dyDescent="0.45">
      <c r="A819" s="40" t="s">
        <v>5370</v>
      </c>
      <c r="B819" s="27" t="s">
        <v>5371</v>
      </c>
      <c r="C819" s="27" t="s">
        <v>5372</v>
      </c>
      <c r="D819" s="31">
        <v>2.4750000000000001</v>
      </c>
      <c r="E819" s="32">
        <f>IF(D819&lt;Benchmarks!C$9,0,IF(D819&lt;Benchmarks!D$9,1,IF(D819&lt;Benchmarks!E$9,2,IF(D819&lt;Benchmarks!F$9,3,IF(D819&lt;Benchmarks!G$9,4,IF(D819&lt;Benchmarks!H$9,5,6))))))</f>
        <v>3</v>
      </c>
      <c r="F819" s="37">
        <v>0.8394160584</v>
      </c>
      <c r="G819" s="31">
        <f t="shared" si="84"/>
        <v>2.5182481752000001</v>
      </c>
      <c r="H819" s="31">
        <v>1.0429999999999999</v>
      </c>
      <c r="I819" s="32">
        <f>IF(H819&lt;Benchmarks!C$8,0,IF(H819&lt;Benchmarks!D$8,1,IF(H819&lt;Benchmarks!E$8,2,IF(H819&lt;Benchmarks!F$8,3,IF(H819&lt;Benchmarks!G$8,4,IF(H819&lt;Benchmarks!H$8,5,6))))))</f>
        <v>2</v>
      </c>
      <c r="J819" s="37">
        <v>1</v>
      </c>
      <c r="K819" s="31">
        <f t="shared" si="85"/>
        <v>2</v>
      </c>
      <c r="L819" s="31">
        <v>0.30299999999999999</v>
      </c>
      <c r="M819" s="32">
        <f>IF(L819&lt;Benchmarks!C$7,0,IF(L819&lt;Benchmarks!D$7,1,IF(L819&lt;Benchmarks!E$7,2,IF(L819&lt;Benchmarks!F$7,3,IF(L819&lt;Benchmarks!G$7,4,IF(L819&lt;Benchmarks!H$7,5,6))))))</f>
        <v>0</v>
      </c>
      <c r="N819" s="37">
        <v>1</v>
      </c>
      <c r="O819" s="31">
        <f t="shared" si="86"/>
        <v>0</v>
      </c>
      <c r="P819" s="31">
        <v>3.8210000000000002</v>
      </c>
      <c r="Q819" s="29">
        <f>IF(P819&lt;Benchmarks!C$5,0,IF(P819&lt;Benchmarks!D$5,1,IF(P819&lt;Benchmarks!E$5,2,IF(P819&lt;Benchmarks!F$5,3,IF(P819&lt;Benchmarks!G$5,4,IF(P819&lt;Benchmarks!H$5,5,6))))))</f>
        <v>2</v>
      </c>
      <c r="R819" s="37">
        <v>0.95985401459999997</v>
      </c>
      <c r="S819" s="31">
        <f t="shared" si="87"/>
        <v>1.9197080291999999</v>
      </c>
      <c r="T819" s="31">
        <v>3.476</v>
      </c>
      <c r="U819" s="29">
        <f>IF(T819&lt;Benchmarks!C$6,0,IF(T819&lt;Benchmarks!D$6,1,IF(T819&lt;Benchmarks!E$6,2,IF(T819&lt;Benchmarks!F$6,3,IF(T819&lt;Benchmarks!G$6,4,IF(T819&lt;Benchmarks!H$6,5,6))))))</f>
        <v>2</v>
      </c>
      <c r="V819" s="37">
        <v>0.85897435899999997</v>
      </c>
      <c r="W819" s="31">
        <f t="shared" si="88"/>
        <v>1.7179487179999999</v>
      </c>
      <c r="X819" s="31">
        <f t="shared" si="89"/>
        <v>8.1559049223999995</v>
      </c>
      <c r="Y819" s="29">
        <v>30</v>
      </c>
      <c r="Z819" s="33">
        <f t="shared" si="90"/>
        <v>0.27186349741333332</v>
      </c>
    </row>
    <row r="820" spans="1:26" x14ac:dyDescent="0.45">
      <c r="A820" s="28" t="s">
        <v>4191</v>
      </c>
      <c r="B820" s="27" t="s">
        <v>4192</v>
      </c>
      <c r="C820" s="27" t="s">
        <v>4193</v>
      </c>
      <c r="D820" s="31">
        <v>2.7909999999999999</v>
      </c>
      <c r="E820" s="32">
        <f>IF(D820&lt;Benchmarks!C$9,0,IF(D820&lt;Benchmarks!D$9,1,IF(D820&lt;Benchmarks!E$9,2,IF(D820&lt;Benchmarks!F$9,3,IF(D820&lt;Benchmarks!G$9,4,IF(D820&lt;Benchmarks!H$9,5,6))))))</f>
        <v>5</v>
      </c>
      <c r="F820" s="33">
        <v>0.99270072990000002</v>
      </c>
      <c r="G820" s="31">
        <f t="shared" si="84"/>
        <v>4.9635036494999998</v>
      </c>
      <c r="H820" s="31">
        <v>1</v>
      </c>
      <c r="I820" s="32">
        <f>IF(H820&lt;Benchmarks!C$8,0,IF(H820&lt;Benchmarks!D$8,1,IF(H820&lt;Benchmarks!E$8,2,IF(H820&lt;Benchmarks!F$8,3,IF(H820&lt;Benchmarks!G$8,4,IF(H820&lt;Benchmarks!H$8,5,6))))))</f>
        <v>1</v>
      </c>
      <c r="J820" s="33">
        <v>1</v>
      </c>
      <c r="K820" s="31">
        <f t="shared" si="85"/>
        <v>1</v>
      </c>
      <c r="L820" s="31">
        <v>0.38700000000000001</v>
      </c>
      <c r="M820" s="32">
        <f>IF(L820&lt;Benchmarks!C$7,0,IF(L820&lt;Benchmarks!D$7,1,IF(L820&lt;Benchmarks!E$7,2,IF(L820&lt;Benchmarks!F$7,3,IF(L820&lt;Benchmarks!G$7,4,IF(L820&lt;Benchmarks!H$7,5,6))))))</f>
        <v>2</v>
      </c>
      <c r="N820" s="33">
        <v>1</v>
      </c>
      <c r="O820" s="31">
        <f t="shared" si="86"/>
        <v>2</v>
      </c>
      <c r="P820" s="31">
        <v>4.1779999999999999</v>
      </c>
      <c r="Q820" s="29">
        <f>IF(P820&lt;Benchmarks!C$5,0,IF(P820&lt;Benchmarks!D$5,1,IF(P820&lt;Benchmarks!E$5,2,IF(P820&lt;Benchmarks!F$5,3,IF(P820&lt;Benchmarks!G$5,4,IF(P820&lt;Benchmarks!H$5,5,6))))))</f>
        <v>4</v>
      </c>
      <c r="R820" s="33">
        <v>0.99635036499999996</v>
      </c>
      <c r="S820" s="31">
        <f t="shared" si="87"/>
        <v>3.9854014599999998</v>
      </c>
      <c r="T820" s="31">
        <v>3.69</v>
      </c>
      <c r="U820" s="29">
        <f>IF(T820&lt;Benchmarks!C$6,0,IF(T820&lt;Benchmarks!D$6,1,IF(T820&lt;Benchmarks!E$6,2,IF(T820&lt;Benchmarks!F$6,3,IF(T820&lt;Benchmarks!G$6,4,IF(T820&lt;Benchmarks!H$6,5,6))))))</f>
        <v>3</v>
      </c>
      <c r="V820" s="33">
        <v>0.98717948720000004</v>
      </c>
      <c r="W820" s="31">
        <f t="shared" si="88"/>
        <v>2.9615384616</v>
      </c>
      <c r="X820" s="31">
        <f t="shared" si="89"/>
        <v>14.9104435711</v>
      </c>
      <c r="Y820" s="29">
        <v>30</v>
      </c>
      <c r="Z820" s="33">
        <f t="shared" si="90"/>
        <v>0.49701478570333335</v>
      </c>
    </row>
    <row r="821" spans="1:26" x14ac:dyDescent="0.45">
      <c r="A821" s="28" t="s">
        <v>2853</v>
      </c>
      <c r="B821" s="27" t="s">
        <v>2854</v>
      </c>
      <c r="C821" s="27" t="s">
        <v>2855</v>
      </c>
      <c r="D821" s="31">
        <v>3.2730000000000001</v>
      </c>
      <c r="E821" s="32">
        <f>IF(D821&lt;Benchmarks!C$9,0,IF(D821&lt;Benchmarks!D$9,1,IF(D821&lt;Benchmarks!E$9,2,IF(D821&lt;Benchmarks!F$9,3,IF(D821&lt;Benchmarks!G$9,4,IF(D821&lt;Benchmarks!H$9,5,6))))))</f>
        <v>6</v>
      </c>
      <c r="F821" s="33">
        <v>0.9343065693</v>
      </c>
      <c r="G821" s="31">
        <f t="shared" si="84"/>
        <v>5.6058394158000002</v>
      </c>
      <c r="H821" s="31">
        <v>1.4059999999999999</v>
      </c>
      <c r="I821" s="32">
        <f>IF(H821&lt;Benchmarks!C$8,0,IF(H821&lt;Benchmarks!D$8,1,IF(H821&lt;Benchmarks!E$8,2,IF(H821&lt;Benchmarks!F$8,3,IF(H821&lt;Benchmarks!G$8,4,IF(H821&lt;Benchmarks!H$8,5,6))))))</f>
        <v>6</v>
      </c>
      <c r="J821" s="33">
        <v>1</v>
      </c>
      <c r="K821" s="31">
        <f t="shared" si="85"/>
        <v>6</v>
      </c>
      <c r="L821" s="31">
        <v>0.34499999999999997</v>
      </c>
      <c r="M821" s="32">
        <f>IF(L821&lt;Benchmarks!C$7,0,IF(L821&lt;Benchmarks!D$7,1,IF(L821&lt;Benchmarks!E$7,2,IF(L821&lt;Benchmarks!F$7,3,IF(L821&lt;Benchmarks!G$7,4,IF(L821&lt;Benchmarks!H$7,5,6))))))</f>
        <v>1</v>
      </c>
      <c r="N821" s="33">
        <v>1</v>
      </c>
      <c r="O821" s="31">
        <f t="shared" si="86"/>
        <v>1</v>
      </c>
      <c r="P821" s="31">
        <v>5.024</v>
      </c>
      <c r="Q821" s="29">
        <f>IF(P821&lt;Benchmarks!C$5,0,IF(P821&lt;Benchmarks!D$5,1,IF(P821&lt;Benchmarks!E$5,2,IF(P821&lt;Benchmarks!F$5,3,IF(P821&lt;Benchmarks!G$5,4,IF(P821&lt;Benchmarks!H$5,5,6))))))</f>
        <v>6</v>
      </c>
      <c r="R821" s="33">
        <v>0.94525547450000003</v>
      </c>
      <c r="S821" s="31">
        <f t="shared" si="87"/>
        <v>5.6715328469999999</v>
      </c>
      <c r="T821" s="31">
        <v>4.2610000000000001</v>
      </c>
      <c r="U821" s="29">
        <f>IF(T821&lt;Benchmarks!C$6,0,IF(T821&lt;Benchmarks!D$6,1,IF(T821&lt;Benchmarks!E$6,2,IF(T821&lt;Benchmarks!F$6,3,IF(T821&lt;Benchmarks!G$6,4,IF(T821&lt;Benchmarks!H$6,5,6))))))</f>
        <v>5</v>
      </c>
      <c r="V821" s="33">
        <v>0.8076923077</v>
      </c>
      <c r="W821" s="31">
        <f t="shared" si="88"/>
        <v>4.0384615385</v>
      </c>
      <c r="X821" s="31">
        <f t="shared" si="89"/>
        <v>22.315833801300002</v>
      </c>
      <c r="Y821" s="29">
        <v>30</v>
      </c>
      <c r="Z821" s="33">
        <f t="shared" si="90"/>
        <v>0.74386112671000004</v>
      </c>
    </row>
    <row r="822" spans="1:26" x14ac:dyDescent="0.45">
      <c r="A822" s="28" t="s">
        <v>266</v>
      </c>
      <c r="B822" s="27" t="s">
        <v>267</v>
      </c>
      <c r="C822" s="27" t="s">
        <v>268</v>
      </c>
      <c r="D822" s="31">
        <v>3.1789999999999998</v>
      </c>
      <c r="E822" s="32">
        <f>IF(D822&lt;Benchmarks!C$9,0,IF(D822&lt;Benchmarks!D$9,1,IF(D822&lt;Benchmarks!E$9,2,IF(D822&lt;Benchmarks!F$9,3,IF(D822&lt;Benchmarks!G$9,4,IF(D822&lt;Benchmarks!H$9,5,6))))))</f>
        <v>6</v>
      </c>
      <c r="F822" s="33">
        <v>0.96350364960000001</v>
      </c>
      <c r="G822" s="31">
        <f t="shared" si="84"/>
        <v>5.7810218976000005</v>
      </c>
      <c r="H822" s="31">
        <v>1.575</v>
      </c>
      <c r="I822" s="32">
        <f>IF(H822&lt;Benchmarks!C$8,0,IF(H822&lt;Benchmarks!D$8,1,IF(H822&lt;Benchmarks!E$8,2,IF(H822&lt;Benchmarks!F$8,3,IF(H822&lt;Benchmarks!G$8,4,IF(H822&lt;Benchmarks!H$8,5,6))))))</f>
        <v>6</v>
      </c>
      <c r="J822" s="33">
        <v>1</v>
      </c>
      <c r="K822" s="31">
        <f t="shared" si="85"/>
        <v>6</v>
      </c>
      <c r="L822" s="31">
        <v>0.79</v>
      </c>
      <c r="M822" s="32">
        <f>IF(L822&lt;Benchmarks!C$7,0,IF(L822&lt;Benchmarks!D$7,1,IF(L822&lt;Benchmarks!E$7,2,IF(L822&lt;Benchmarks!F$7,3,IF(L822&lt;Benchmarks!G$7,4,IF(L822&lt;Benchmarks!H$7,5,6))))))</f>
        <v>6</v>
      </c>
      <c r="N822" s="33">
        <v>1</v>
      </c>
      <c r="O822" s="31">
        <f t="shared" si="86"/>
        <v>6</v>
      </c>
      <c r="P822" s="31">
        <v>5.5449999999999999</v>
      </c>
      <c r="Q822" s="29">
        <f>IF(P822&lt;Benchmarks!C$5,0,IF(P822&lt;Benchmarks!D$5,1,IF(P822&lt;Benchmarks!E$5,2,IF(P822&lt;Benchmarks!F$5,3,IF(P822&lt;Benchmarks!G$5,4,IF(P822&lt;Benchmarks!H$5,5,6))))))</f>
        <v>6</v>
      </c>
      <c r="R822" s="33">
        <v>0.99635036499999996</v>
      </c>
      <c r="S822" s="31">
        <f t="shared" si="87"/>
        <v>5.9781021899999995</v>
      </c>
      <c r="T822" s="31">
        <v>4.8010000000000002</v>
      </c>
      <c r="U822" s="29">
        <f>IF(T822&lt;Benchmarks!C$6,0,IF(T822&lt;Benchmarks!D$6,1,IF(T822&lt;Benchmarks!E$6,2,IF(T822&lt;Benchmarks!F$6,3,IF(T822&lt;Benchmarks!G$6,4,IF(T822&lt;Benchmarks!H$6,5,6))))))</f>
        <v>6</v>
      </c>
      <c r="V822" s="33">
        <v>0.98717948720000004</v>
      </c>
      <c r="W822" s="31">
        <f t="shared" si="88"/>
        <v>5.9230769232</v>
      </c>
      <c r="X822" s="31">
        <f t="shared" si="89"/>
        <v>29.6822010108</v>
      </c>
      <c r="Y822" s="29">
        <v>30</v>
      </c>
      <c r="Z822" s="33">
        <f t="shared" si="90"/>
        <v>0.98940670036</v>
      </c>
    </row>
    <row r="823" spans="1:26" x14ac:dyDescent="0.45">
      <c r="A823" s="28" t="s">
        <v>3054</v>
      </c>
      <c r="B823" s="27" t="s">
        <v>3055</v>
      </c>
      <c r="C823" s="27" t="s">
        <v>3056</v>
      </c>
      <c r="D823" s="31">
        <v>2.532</v>
      </c>
      <c r="E823" s="32">
        <f>IF(D823&lt;Benchmarks!C$9,0,IF(D823&lt;Benchmarks!D$9,1,IF(D823&lt;Benchmarks!E$9,2,IF(D823&lt;Benchmarks!F$9,3,IF(D823&lt;Benchmarks!G$9,4,IF(D823&lt;Benchmarks!H$9,5,6))))))</f>
        <v>3</v>
      </c>
      <c r="F823" s="33">
        <v>0.53284671530000005</v>
      </c>
      <c r="G823" s="31">
        <f t="shared" si="84"/>
        <v>1.5985401459000002</v>
      </c>
      <c r="H823" s="31">
        <v>1.204</v>
      </c>
      <c r="I823" s="32">
        <f>IF(H823&lt;Benchmarks!C$8,0,IF(H823&lt;Benchmarks!D$8,1,IF(H823&lt;Benchmarks!E$8,2,IF(H823&lt;Benchmarks!F$8,3,IF(H823&lt;Benchmarks!G$8,4,IF(H823&lt;Benchmarks!H$8,5,6))))))</f>
        <v>4</v>
      </c>
      <c r="J823" s="33">
        <v>0.66788321169999998</v>
      </c>
      <c r="K823" s="31">
        <f t="shared" si="85"/>
        <v>2.6715328467999999</v>
      </c>
      <c r="L823" s="31">
        <v>0.27800000000000002</v>
      </c>
      <c r="M823" s="32">
        <f>IF(L823&lt;Benchmarks!C$7,0,IF(L823&lt;Benchmarks!D$7,1,IF(L823&lt;Benchmarks!E$7,2,IF(L823&lt;Benchmarks!F$7,3,IF(L823&lt;Benchmarks!G$7,4,IF(L823&lt;Benchmarks!H$7,5,6))))))</f>
        <v>0</v>
      </c>
      <c r="N823" s="33">
        <v>0.66788321169999998</v>
      </c>
      <c r="O823" s="31">
        <f t="shared" si="86"/>
        <v>0</v>
      </c>
      <c r="P823" s="31">
        <v>4.0129999999999999</v>
      </c>
      <c r="Q823" s="29">
        <f>IF(P823&lt;Benchmarks!C$5,0,IF(P823&lt;Benchmarks!D$5,1,IF(P823&lt;Benchmarks!E$5,2,IF(P823&lt;Benchmarks!F$5,3,IF(P823&lt;Benchmarks!G$5,4,IF(P823&lt;Benchmarks!H$5,5,6))))))</f>
        <v>3</v>
      </c>
      <c r="R823" s="33">
        <v>0.54744525550000001</v>
      </c>
      <c r="S823" s="31">
        <f t="shared" si="87"/>
        <v>1.6423357665</v>
      </c>
      <c r="T823" s="31">
        <v>3.625</v>
      </c>
      <c r="U823" s="29">
        <f>IF(T823&lt;Benchmarks!C$6,0,IF(T823&lt;Benchmarks!D$6,1,IF(T823&lt;Benchmarks!E$6,2,IF(T823&lt;Benchmarks!F$6,3,IF(T823&lt;Benchmarks!G$6,4,IF(T823&lt;Benchmarks!H$6,5,6))))))</f>
        <v>3</v>
      </c>
      <c r="V823" s="33">
        <v>0.51282051279999996</v>
      </c>
      <c r="W823" s="31">
        <f t="shared" si="88"/>
        <v>1.5384615384</v>
      </c>
      <c r="X823" s="31">
        <f t="shared" si="89"/>
        <v>7.4508702976000007</v>
      </c>
      <c r="Y823" s="29">
        <v>30</v>
      </c>
      <c r="Z823" s="33">
        <f t="shared" si="90"/>
        <v>0.24836234325333337</v>
      </c>
    </row>
    <row r="824" spans="1:26" x14ac:dyDescent="0.45">
      <c r="A824" s="28" t="s">
        <v>271</v>
      </c>
      <c r="B824" s="27" t="s">
        <v>272</v>
      </c>
      <c r="C824" s="27" t="s">
        <v>273</v>
      </c>
      <c r="D824" s="31">
        <v>3.2970000000000002</v>
      </c>
      <c r="E824" s="32">
        <f>IF(D824&lt;Benchmarks!C$9,0,IF(D824&lt;Benchmarks!D$9,1,IF(D824&lt;Benchmarks!E$9,2,IF(D824&lt;Benchmarks!F$9,3,IF(D824&lt;Benchmarks!G$9,4,IF(D824&lt;Benchmarks!H$9,5,6))))))</f>
        <v>6</v>
      </c>
      <c r="F824" s="33">
        <v>0.77007299269999996</v>
      </c>
      <c r="G824" s="31">
        <f t="shared" si="84"/>
        <v>4.6204379562</v>
      </c>
      <c r="H824" s="31">
        <v>1.3049999999999999</v>
      </c>
      <c r="I824" s="32">
        <f>IF(H824&lt;Benchmarks!C$8,0,IF(H824&lt;Benchmarks!D$8,1,IF(H824&lt;Benchmarks!E$8,2,IF(H824&lt;Benchmarks!F$8,3,IF(H824&lt;Benchmarks!G$8,4,IF(H824&lt;Benchmarks!H$8,5,6))))))</f>
        <v>5</v>
      </c>
      <c r="J824" s="33">
        <v>1</v>
      </c>
      <c r="K824" s="31">
        <f t="shared" si="85"/>
        <v>5</v>
      </c>
      <c r="L824" s="31">
        <v>0.81</v>
      </c>
      <c r="M824" s="32">
        <f>IF(L824&lt;Benchmarks!C$7,0,IF(L824&lt;Benchmarks!D$7,1,IF(L824&lt;Benchmarks!E$7,2,IF(L824&lt;Benchmarks!F$7,3,IF(L824&lt;Benchmarks!G$7,4,IF(L824&lt;Benchmarks!H$7,5,6))))))</f>
        <v>6</v>
      </c>
      <c r="N824" s="33">
        <v>1</v>
      </c>
      <c r="O824" s="31">
        <f t="shared" si="86"/>
        <v>6</v>
      </c>
      <c r="P824" s="31">
        <v>5.4119999999999999</v>
      </c>
      <c r="Q824" s="29">
        <f>IF(P824&lt;Benchmarks!C$5,0,IF(P824&lt;Benchmarks!D$5,1,IF(P824&lt;Benchmarks!E$5,2,IF(P824&lt;Benchmarks!F$5,3,IF(P824&lt;Benchmarks!G$5,4,IF(P824&lt;Benchmarks!H$5,5,6))))))</f>
        <v>6</v>
      </c>
      <c r="R824" s="33">
        <v>0.78832116789999995</v>
      </c>
      <c r="S824" s="31">
        <f t="shared" si="87"/>
        <v>4.7299270073999997</v>
      </c>
      <c r="T824" s="31">
        <v>4.952</v>
      </c>
      <c r="U824" s="29">
        <f>IF(T824&lt;Benchmarks!C$6,0,IF(T824&lt;Benchmarks!D$6,1,IF(T824&lt;Benchmarks!E$6,2,IF(T824&lt;Benchmarks!F$6,3,IF(T824&lt;Benchmarks!G$6,4,IF(T824&lt;Benchmarks!H$6,5,6))))))</f>
        <v>6</v>
      </c>
      <c r="V824" s="33">
        <v>0.8461538462</v>
      </c>
      <c r="W824" s="31">
        <f t="shared" si="88"/>
        <v>5.0769230772</v>
      </c>
      <c r="X824" s="31">
        <f t="shared" si="89"/>
        <v>25.427288040800001</v>
      </c>
      <c r="Y824" s="29">
        <v>30</v>
      </c>
      <c r="Z824" s="33">
        <f t="shared" si="90"/>
        <v>0.84757626802666663</v>
      </c>
    </row>
    <row r="825" spans="1:26" x14ac:dyDescent="0.45">
      <c r="A825" s="28" t="s">
        <v>674</v>
      </c>
      <c r="B825" s="27" t="s">
        <v>675</v>
      </c>
      <c r="C825" s="27" t="s">
        <v>676</v>
      </c>
      <c r="D825" s="31">
        <v>1.853</v>
      </c>
      <c r="E825" s="32">
        <f>IF(D825&lt;Benchmarks!C$9,0,IF(D825&lt;Benchmarks!D$9,1,IF(D825&lt;Benchmarks!E$9,2,IF(D825&lt;Benchmarks!F$9,3,IF(D825&lt;Benchmarks!G$9,4,IF(D825&lt;Benchmarks!H$9,5,6))))))</f>
        <v>0</v>
      </c>
      <c r="F825" s="33">
        <v>0.43795620439999999</v>
      </c>
      <c r="G825" s="31">
        <f t="shared" si="84"/>
        <v>0</v>
      </c>
      <c r="H825" s="31">
        <v>0.65900000000000003</v>
      </c>
      <c r="I825" s="32">
        <f>IF(H825&lt;Benchmarks!C$8,0,IF(H825&lt;Benchmarks!D$8,1,IF(H825&lt;Benchmarks!E$8,2,IF(H825&lt;Benchmarks!F$8,3,IF(H825&lt;Benchmarks!G$8,4,IF(H825&lt;Benchmarks!H$8,5,6))))))</f>
        <v>0</v>
      </c>
      <c r="J825" s="33">
        <v>1</v>
      </c>
      <c r="K825" s="31">
        <f t="shared" si="85"/>
        <v>0</v>
      </c>
      <c r="L825" s="31">
        <v>0.24099999999999999</v>
      </c>
      <c r="M825" s="32">
        <f>IF(L825&lt;Benchmarks!C$7,0,IF(L825&lt;Benchmarks!D$7,1,IF(L825&lt;Benchmarks!E$7,2,IF(L825&lt;Benchmarks!F$7,3,IF(L825&lt;Benchmarks!G$7,4,IF(L825&lt;Benchmarks!H$7,5,6))))))</f>
        <v>0</v>
      </c>
      <c r="N825" s="33">
        <v>1</v>
      </c>
      <c r="O825" s="31">
        <f t="shared" si="86"/>
        <v>0</v>
      </c>
      <c r="P825" s="31">
        <v>2.7519999999999998</v>
      </c>
      <c r="Q825" s="29">
        <f>IF(P825&lt;Benchmarks!C$5,0,IF(P825&lt;Benchmarks!D$5,1,IF(P825&lt;Benchmarks!E$5,2,IF(P825&lt;Benchmarks!F$5,3,IF(P825&lt;Benchmarks!G$5,4,IF(P825&lt;Benchmarks!H$5,5,6))))))</f>
        <v>0</v>
      </c>
      <c r="R825" s="33">
        <v>0.55474452549999997</v>
      </c>
      <c r="S825" s="31">
        <f t="shared" si="87"/>
        <v>0</v>
      </c>
      <c r="T825" s="31">
        <v>2.6709999999999998</v>
      </c>
      <c r="U825" s="29">
        <f>IF(T825&lt;Benchmarks!C$6,0,IF(T825&lt;Benchmarks!D$6,1,IF(T825&lt;Benchmarks!E$6,2,IF(T825&lt;Benchmarks!F$6,3,IF(T825&lt;Benchmarks!G$6,4,IF(T825&lt;Benchmarks!H$6,5,6))))))</f>
        <v>0</v>
      </c>
      <c r="V825" s="33">
        <v>0.52564102560000003</v>
      </c>
      <c r="W825" s="31">
        <f t="shared" si="88"/>
        <v>0</v>
      </c>
      <c r="X825" s="31">
        <f t="shared" si="89"/>
        <v>0</v>
      </c>
      <c r="Y825" s="29">
        <v>30</v>
      </c>
      <c r="Z825" s="33">
        <f t="shared" si="90"/>
        <v>0</v>
      </c>
    </row>
    <row r="826" spans="1:26" x14ac:dyDescent="0.45">
      <c r="A826" s="28" t="s">
        <v>689</v>
      </c>
      <c r="B826" s="27" t="s">
        <v>690</v>
      </c>
      <c r="C826" s="27" t="s">
        <v>691</v>
      </c>
      <c r="D826" s="31">
        <v>2.7959999999999998</v>
      </c>
      <c r="E826" s="32">
        <f>IF(D826&lt;Benchmarks!C$9,0,IF(D826&lt;Benchmarks!D$9,1,IF(D826&lt;Benchmarks!E$9,2,IF(D826&lt;Benchmarks!F$9,3,IF(D826&lt;Benchmarks!G$9,4,IF(D826&lt;Benchmarks!H$9,5,6))))))</f>
        <v>5</v>
      </c>
      <c r="F826" s="33">
        <v>0.86861313870000001</v>
      </c>
      <c r="G826" s="31">
        <f t="shared" si="84"/>
        <v>4.3430656934999998</v>
      </c>
      <c r="H826" s="31">
        <v>1.2290000000000001</v>
      </c>
      <c r="I826" s="32">
        <f>IF(H826&lt;Benchmarks!C$8,0,IF(H826&lt;Benchmarks!D$8,1,IF(H826&lt;Benchmarks!E$8,2,IF(H826&lt;Benchmarks!F$8,3,IF(H826&lt;Benchmarks!G$8,4,IF(H826&lt;Benchmarks!H$8,5,6))))))</f>
        <v>4</v>
      </c>
      <c r="J826" s="33">
        <v>1</v>
      </c>
      <c r="K826" s="31">
        <f t="shared" si="85"/>
        <v>4</v>
      </c>
      <c r="L826" s="31">
        <v>0.44500000000000001</v>
      </c>
      <c r="M826" s="32">
        <f>IF(L826&lt;Benchmarks!C$7,0,IF(L826&lt;Benchmarks!D$7,1,IF(L826&lt;Benchmarks!E$7,2,IF(L826&lt;Benchmarks!F$7,3,IF(L826&lt;Benchmarks!G$7,4,IF(L826&lt;Benchmarks!H$7,5,6))))))</f>
        <v>3</v>
      </c>
      <c r="N826" s="33">
        <v>1</v>
      </c>
      <c r="O826" s="31">
        <f t="shared" si="86"/>
        <v>3</v>
      </c>
      <c r="P826" s="31">
        <v>4.4710000000000001</v>
      </c>
      <c r="Q826" s="29">
        <f>IF(P826&lt;Benchmarks!C$5,0,IF(P826&lt;Benchmarks!D$5,1,IF(P826&lt;Benchmarks!E$5,2,IF(P826&lt;Benchmarks!F$5,3,IF(P826&lt;Benchmarks!G$5,4,IF(P826&lt;Benchmarks!H$5,5,6))))))</f>
        <v>5</v>
      </c>
      <c r="R826" s="33">
        <v>0.96350364960000001</v>
      </c>
      <c r="S826" s="31">
        <f t="shared" si="87"/>
        <v>4.8175182479999998</v>
      </c>
      <c r="T826" s="31">
        <v>4.101</v>
      </c>
      <c r="U826" s="29">
        <f>IF(T826&lt;Benchmarks!C$6,0,IF(T826&lt;Benchmarks!D$6,1,IF(T826&lt;Benchmarks!E$6,2,IF(T826&lt;Benchmarks!F$6,3,IF(T826&lt;Benchmarks!G$6,4,IF(T826&lt;Benchmarks!H$6,5,6))))))</f>
        <v>5</v>
      </c>
      <c r="V826" s="33">
        <v>0.8846153846</v>
      </c>
      <c r="W826" s="31">
        <f t="shared" si="88"/>
        <v>4.423076923</v>
      </c>
      <c r="X826" s="31">
        <f t="shared" si="89"/>
        <v>20.583660864499997</v>
      </c>
      <c r="Y826" s="29">
        <v>30</v>
      </c>
      <c r="Z826" s="33">
        <f t="shared" si="90"/>
        <v>0.68612202881666662</v>
      </c>
    </row>
    <row r="827" spans="1:26" x14ac:dyDescent="0.45">
      <c r="A827" s="28" t="s">
        <v>4877</v>
      </c>
      <c r="B827" s="27" t="s">
        <v>4878</v>
      </c>
      <c r="C827" s="27" t="s">
        <v>4879</v>
      </c>
      <c r="D827" s="31">
        <v>2.6419999999999999</v>
      </c>
      <c r="E827" s="32">
        <f>IF(D827&lt;Benchmarks!C$9,0,IF(D827&lt;Benchmarks!D$9,1,IF(D827&lt;Benchmarks!E$9,2,IF(D827&lt;Benchmarks!F$9,3,IF(D827&lt;Benchmarks!G$9,4,IF(D827&lt;Benchmarks!H$9,5,6))))))</f>
        <v>4</v>
      </c>
      <c r="F827" s="33">
        <v>0.89416058389999997</v>
      </c>
      <c r="G827" s="31">
        <f t="shared" si="84"/>
        <v>3.5766423355999999</v>
      </c>
      <c r="H827" s="31">
        <v>0.83</v>
      </c>
      <c r="I827" s="32">
        <f>IF(H827&lt;Benchmarks!C$8,0,IF(H827&lt;Benchmarks!D$8,1,IF(H827&lt;Benchmarks!E$8,2,IF(H827&lt;Benchmarks!F$8,3,IF(H827&lt;Benchmarks!G$8,4,IF(H827&lt;Benchmarks!H$8,5,6))))))</f>
        <v>0</v>
      </c>
      <c r="J827" s="33">
        <v>1</v>
      </c>
      <c r="K827" s="31">
        <f t="shared" si="85"/>
        <v>0</v>
      </c>
      <c r="L827" s="31">
        <v>0.66900000000000004</v>
      </c>
      <c r="M827" s="32">
        <f>IF(L827&lt;Benchmarks!C$7,0,IF(L827&lt;Benchmarks!D$7,1,IF(L827&lt;Benchmarks!E$7,2,IF(L827&lt;Benchmarks!F$7,3,IF(L827&lt;Benchmarks!G$7,4,IF(L827&lt;Benchmarks!H$7,5,6))))))</f>
        <v>5</v>
      </c>
      <c r="N827" s="33">
        <v>1</v>
      </c>
      <c r="O827" s="31">
        <f t="shared" si="86"/>
        <v>5</v>
      </c>
      <c r="P827" s="31">
        <v>4.141</v>
      </c>
      <c r="Q827" s="29">
        <f>IF(P827&lt;Benchmarks!C$5,0,IF(P827&lt;Benchmarks!D$5,1,IF(P827&lt;Benchmarks!E$5,2,IF(P827&lt;Benchmarks!F$5,3,IF(P827&lt;Benchmarks!G$5,4,IF(P827&lt;Benchmarks!H$5,5,6))))))</f>
        <v>4</v>
      </c>
      <c r="R827" s="33">
        <v>0.81021897809999999</v>
      </c>
      <c r="S827" s="31">
        <f t="shared" si="87"/>
        <v>3.2408759123999999</v>
      </c>
      <c r="T827" s="31">
        <v>3.6589999999999998</v>
      </c>
      <c r="U827" s="29">
        <f>IF(T827&lt;Benchmarks!C$6,0,IF(T827&lt;Benchmarks!D$6,1,IF(T827&lt;Benchmarks!E$6,2,IF(T827&lt;Benchmarks!F$6,3,IF(T827&lt;Benchmarks!G$6,4,IF(T827&lt;Benchmarks!H$6,5,6))))))</f>
        <v>3</v>
      </c>
      <c r="V827" s="33">
        <v>0.64102564100000003</v>
      </c>
      <c r="W827" s="31">
        <f t="shared" si="88"/>
        <v>1.923076923</v>
      </c>
      <c r="X827" s="31">
        <f t="shared" si="89"/>
        <v>13.740595170999999</v>
      </c>
      <c r="Y827" s="29">
        <v>30</v>
      </c>
      <c r="Z827" s="33">
        <f t="shared" si="90"/>
        <v>0.45801983903333332</v>
      </c>
    </row>
    <row r="828" spans="1:26" x14ac:dyDescent="0.45">
      <c r="A828" s="28" t="s">
        <v>2716</v>
      </c>
      <c r="B828" s="27" t="s">
        <v>2717</v>
      </c>
      <c r="C828" s="27" t="s">
        <v>2718</v>
      </c>
      <c r="D828" s="31">
        <v>4.3250000000000002</v>
      </c>
      <c r="E828" s="32">
        <f>IF(D828&lt;Benchmarks!C$9,0,IF(D828&lt;Benchmarks!D$9,1,IF(D828&lt;Benchmarks!E$9,2,IF(D828&lt;Benchmarks!F$9,3,IF(D828&lt;Benchmarks!G$9,4,IF(D828&lt;Benchmarks!H$9,5,6))))))</f>
        <v>6</v>
      </c>
      <c r="F828" s="33">
        <v>1</v>
      </c>
      <c r="G828" s="31">
        <f t="shared" si="84"/>
        <v>6</v>
      </c>
      <c r="H828" s="31">
        <v>1.252</v>
      </c>
      <c r="I828" s="32">
        <f>IF(H828&lt;Benchmarks!C$8,0,IF(H828&lt;Benchmarks!D$8,1,IF(H828&lt;Benchmarks!E$8,2,IF(H828&lt;Benchmarks!F$8,3,IF(H828&lt;Benchmarks!G$8,4,IF(H828&lt;Benchmarks!H$8,5,6))))))</f>
        <v>5</v>
      </c>
      <c r="J828" s="33">
        <v>1</v>
      </c>
      <c r="K828" s="31">
        <f t="shared" si="85"/>
        <v>5</v>
      </c>
      <c r="L828" s="31">
        <v>0.375</v>
      </c>
      <c r="M828" s="32">
        <f>IF(L828&lt;Benchmarks!C$7,0,IF(L828&lt;Benchmarks!D$7,1,IF(L828&lt;Benchmarks!E$7,2,IF(L828&lt;Benchmarks!F$7,3,IF(L828&lt;Benchmarks!G$7,4,IF(L828&lt;Benchmarks!H$7,5,6))))))</f>
        <v>2</v>
      </c>
      <c r="N828" s="33">
        <v>1</v>
      </c>
      <c r="O828" s="31">
        <f t="shared" si="86"/>
        <v>2</v>
      </c>
      <c r="P828" s="31">
        <v>5.952</v>
      </c>
      <c r="Q828" s="29">
        <f>IF(P828&lt;Benchmarks!C$5,0,IF(P828&lt;Benchmarks!D$5,1,IF(P828&lt;Benchmarks!E$5,2,IF(P828&lt;Benchmarks!F$5,3,IF(P828&lt;Benchmarks!G$5,4,IF(P828&lt;Benchmarks!H$5,5,6))))))</f>
        <v>6</v>
      </c>
      <c r="R828" s="33">
        <v>1</v>
      </c>
      <c r="S828" s="31">
        <f t="shared" si="87"/>
        <v>6</v>
      </c>
      <c r="T828" s="31">
        <v>5.6349999999999998</v>
      </c>
      <c r="U828" s="29">
        <f>IF(T828&lt;Benchmarks!C$6,0,IF(T828&lt;Benchmarks!D$6,1,IF(T828&lt;Benchmarks!E$6,2,IF(T828&lt;Benchmarks!F$6,3,IF(T828&lt;Benchmarks!G$6,4,IF(T828&lt;Benchmarks!H$6,5,6))))))</f>
        <v>6</v>
      </c>
      <c r="V828" s="33">
        <v>1</v>
      </c>
      <c r="W828" s="31">
        <f t="shared" si="88"/>
        <v>6</v>
      </c>
      <c r="X828" s="31">
        <f t="shared" si="89"/>
        <v>25</v>
      </c>
      <c r="Y828" s="29">
        <v>30</v>
      </c>
      <c r="Z828" s="33">
        <f t="shared" si="90"/>
        <v>0.83333333333333337</v>
      </c>
    </row>
    <row r="829" spans="1:26" x14ac:dyDescent="0.45">
      <c r="A829" s="28" t="s">
        <v>1717</v>
      </c>
      <c r="B829" s="27" t="s">
        <v>1718</v>
      </c>
      <c r="C829" s="27" t="s">
        <v>1719</v>
      </c>
      <c r="D829" s="31">
        <v>2.1469999999999998</v>
      </c>
      <c r="E829" s="32">
        <f>IF(D829&lt;Benchmarks!C$9,0,IF(D829&lt;Benchmarks!D$9,1,IF(D829&lt;Benchmarks!E$9,2,IF(D829&lt;Benchmarks!F$9,3,IF(D829&lt;Benchmarks!G$9,4,IF(D829&lt;Benchmarks!H$9,5,6))))))</f>
        <v>0</v>
      </c>
      <c r="F829" s="33">
        <v>0.32846715329999998</v>
      </c>
      <c r="G829" s="31">
        <f t="shared" si="84"/>
        <v>0</v>
      </c>
      <c r="H829" s="31">
        <v>1.091</v>
      </c>
      <c r="I829" s="32">
        <f>IF(H829&lt;Benchmarks!C$8,0,IF(H829&lt;Benchmarks!D$8,1,IF(H829&lt;Benchmarks!E$8,2,IF(H829&lt;Benchmarks!F$8,3,IF(H829&lt;Benchmarks!G$8,4,IF(H829&lt;Benchmarks!H$8,5,6))))))</f>
        <v>2</v>
      </c>
      <c r="J829" s="33">
        <v>1</v>
      </c>
      <c r="K829" s="31">
        <f t="shared" si="85"/>
        <v>2</v>
      </c>
      <c r="L829" s="31">
        <v>0.247</v>
      </c>
      <c r="M829" s="32">
        <f>IF(L829&lt;Benchmarks!C$7,0,IF(L829&lt;Benchmarks!D$7,1,IF(L829&lt;Benchmarks!E$7,2,IF(L829&lt;Benchmarks!F$7,3,IF(L829&lt;Benchmarks!G$7,4,IF(L829&lt;Benchmarks!H$7,5,6))))))</f>
        <v>0</v>
      </c>
      <c r="N829" s="33">
        <v>1</v>
      </c>
      <c r="O829" s="31">
        <f t="shared" si="86"/>
        <v>0</v>
      </c>
      <c r="P829" s="31">
        <v>3.4849999999999999</v>
      </c>
      <c r="Q829" s="29">
        <f>IF(P829&lt;Benchmarks!C$5,0,IF(P829&lt;Benchmarks!D$5,1,IF(P829&lt;Benchmarks!E$5,2,IF(P829&lt;Benchmarks!F$5,3,IF(P829&lt;Benchmarks!G$5,4,IF(P829&lt;Benchmarks!H$5,5,6))))))</f>
        <v>0</v>
      </c>
      <c r="R829" s="33">
        <v>0.98905109489999998</v>
      </c>
      <c r="S829" s="31">
        <f t="shared" si="87"/>
        <v>0</v>
      </c>
      <c r="T829" s="31">
        <v>3.3460000000000001</v>
      </c>
      <c r="U829" s="29">
        <f>IF(T829&lt;Benchmarks!C$6,0,IF(T829&lt;Benchmarks!D$6,1,IF(T829&lt;Benchmarks!E$6,2,IF(T829&lt;Benchmarks!F$6,3,IF(T829&lt;Benchmarks!G$6,4,IF(T829&lt;Benchmarks!H$6,5,6))))))</f>
        <v>1</v>
      </c>
      <c r="V829" s="33">
        <v>0.98717948720000004</v>
      </c>
      <c r="W829" s="31">
        <f t="shared" si="88"/>
        <v>0.98717948720000004</v>
      </c>
      <c r="X829" s="31">
        <f t="shared" si="89"/>
        <v>2.9871794872000001</v>
      </c>
      <c r="Y829" s="29">
        <v>30</v>
      </c>
      <c r="Z829" s="33">
        <f t="shared" si="90"/>
        <v>9.9572649573333338E-2</v>
      </c>
    </row>
    <row r="830" spans="1:26" x14ac:dyDescent="0.45">
      <c r="A830" s="28" t="s">
        <v>1907</v>
      </c>
      <c r="B830" s="27" t="s">
        <v>1908</v>
      </c>
      <c r="C830" s="27" t="s">
        <v>1909</v>
      </c>
      <c r="D830" s="31">
        <v>2.41</v>
      </c>
      <c r="E830" s="32">
        <f>IF(D830&lt;Benchmarks!C$9,0,IF(D830&lt;Benchmarks!D$9,1,IF(D830&lt;Benchmarks!E$9,2,IF(D830&lt;Benchmarks!F$9,3,IF(D830&lt;Benchmarks!G$9,4,IF(D830&lt;Benchmarks!H$9,5,6))))))</f>
        <v>2</v>
      </c>
      <c r="F830" s="33">
        <v>0.8211678832</v>
      </c>
      <c r="G830" s="31">
        <f t="shared" si="84"/>
        <v>1.6423357664</v>
      </c>
      <c r="H830" s="31">
        <v>1.1519999999999999</v>
      </c>
      <c r="I830" s="32">
        <f>IF(H830&lt;Benchmarks!C$8,0,IF(H830&lt;Benchmarks!D$8,1,IF(H830&lt;Benchmarks!E$8,2,IF(H830&lt;Benchmarks!F$8,3,IF(H830&lt;Benchmarks!G$8,4,IF(H830&lt;Benchmarks!H$8,5,6))))))</f>
        <v>3</v>
      </c>
      <c r="J830" s="33">
        <v>1</v>
      </c>
      <c r="K830" s="31">
        <f t="shared" si="85"/>
        <v>3</v>
      </c>
      <c r="L830" s="31">
        <v>0.27</v>
      </c>
      <c r="M830" s="32">
        <f>IF(L830&lt;Benchmarks!C$7,0,IF(L830&lt;Benchmarks!D$7,1,IF(L830&lt;Benchmarks!E$7,2,IF(L830&lt;Benchmarks!F$7,3,IF(L830&lt;Benchmarks!G$7,4,IF(L830&lt;Benchmarks!H$7,5,6))))))</f>
        <v>0</v>
      </c>
      <c r="N830" s="33">
        <v>1</v>
      </c>
      <c r="O830" s="31">
        <f t="shared" si="86"/>
        <v>0</v>
      </c>
      <c r="P830" s="31">
        <v>3.831</v>
      </c>
      <c r="Q830" s="29">
        <f>IF(P830&lt;Benchmarks!C$5,0,IF(P830&lt;Benchmarks!D$5,1,IF(P830&lt;Benchmarks!E$5,2,IF(P830&lt;Benchmarks!F$5,3,IF(P830&lt;Benchmarks!G$5,4,IF(P830&lt;Benchmarks!H$5,5,6))))))</f>
        <v>2</v>
      </c>
      <c r="R830" s="33">
        <v>0.7737226277</v>
      </c>
      <c r="S830" s="31">
        <f t="shared" si="87"/>
        <v>1.5474452554</v>
      </c>
      <c r="T830" s="31">
        <v>3.4009999999999998</v>
      </c>
      <c r="U830" s="29">
        <f>IF(T830&lt;Benchmarks!C$6,0,IF(T830&lt;Benchmarks!D$6,1,IF(T830&lt;Benchmarks!E$6,2,IF(T830&lt;Benchmarks!F$6,3,IF(T830&lt;Benchmarks!G$6,4,IF(T830&lt;Benchmarks!H$6,5,6))))))</f>
        <v>1</v>
      </c>
      <c r="V830" s="33">
        <v>0.4230769231</v>
      </c>
      <c r="W830" s="31">
        <f t="shared" si="88"/>
        <v>0.4230769231</v>
      </c>
      <c r="X830" s="31">
        <f t="shared" si="89"/>
        <v>6.6128579449</v>
      </c>
      <c r="Y830" s="29">
        <v>30</v>
      </c>
      <c r="Z830" s="33">
        <f t="shared" si="90"/>
        <v>0.22042859816333332</v>
      </c>
    </row>
    <row r="831" spans="1:26" x14ac:dyDescent="0.45">
      <c r="A831" s="28" t="s">
        <v>1747</v>
      </c>
      <c r="B831" s="27" t="s">
        <v>1748</v>
      </c>
      <c r="C831" s="27" t="s">
        <v>1749</v>
      </c>
      <c r="D831" s="31">
        <v>1.984</v>
      </c>
      <c r="E831" s="32">
        <f>IF(D831&lt;Benchmarks!C$9,0,IF(D831&lt;Benchmarks!D$9,1,IF(D831&lt;Benchmarks!E$9,2,IF(D831&lt;Benchmarks!F$9,3,IF(D831&lt;Benchmarks!G$9,4,IF(D831&lt;Benchmarks!H$9,5,6))))))</f>
        <v>0</v>
      </c>
      <c r="F831" s="33">
        <v>0.52919708030000001</v>
      </c>
      <c r="G831" s="31">
        <f t="shared" si="84"/>
        <v>0</v>
      </c>
      <c r="H831" s="31">
        <v>1.0349999999999999</v>
      </c>
      <c r="I831" s="32">
        <f>IF(H831&lt;Benchmarks!C$8,0,IF(H831&lt;Benchmarks!D$8,1,IF(H831&lt;Benchmarks!E$8,2,IF(H831&lt;Benchmarks!F$8,3,IF(H831&lt;Benchmarks!G$8,4,IF(H831&lt;Benchmarks!H$8,5,6))))))</f>
        <v>1</v>
      </c>
      <c r="J831" s="33">
        <v>1</v>
      </c>
      <c r="K831" s="31">
        <f t="shared" si="85"/>
        <v>1</v>
      </c>
      <c r="L831" s="31">
        <v>0.46100000000000002</v>
      </c>
      <c r="M831" s="32">
        <f>IF(L831&lt;Benchmarks!C$7,0,IF(L831&lt;Benchmarks!D$7,1,IF(L831&lt;Benchmarks!E$7,2,IF(L831&lt;Benchmarks!F$7,3,IF(L831&lt;Benchmarks!G$7,4,IF(L831&lt;Benchmarks!H$7,5,6))))))</f>
        <v>4</v>
      </c>
      <c r="N831" s="33">
        <v>1</v>
      </c>
      <c r="O831" s="31">
        <f t="shared" si="86"/>
        <v>4</v>
      </c>
      <c r="P831" s="31">
        <v>3.4790000000000001</v>
      </c>
      <c r="Q831" s="29">
        <f>IF(P831&lt;Benchmarks!C$5,0,IF(P831&lt;Benchmarks!D$5,1,IF(P831&lt;Benchmarks!E$5,2,IF(P831&lt;Benchmarks!F$5,3,IF(P831&lt;Benchmarks!G$5,4,IF(P831&lt;Benchmarks!H$5,5,6))))))</f>
        <v>0</v>
      </c>
      <c r="R831" s="33">
        <v>0.99635036499999996</v>
      </c>
      <c r="S831" s="31">
        <f t="shared" si="87"/>
        <v>0</v>
      </c>
      <c r="T831" s="31">
        <v>3.2149999999999999</v>
      </c>
      <c r="U831" s="29">
        <f>IF(T831&lt;Benchmarks!C$6,0,IF(T831&lt;Benchmarks!D$6,1,IF(T831&lt;Benchmarks!E$6,2,IF(T831&lt;Benchmarks!F$6,3,IF(T831&lt;Benchmarks!G$6,4,IF(T831&lt;Benchmarks!H$6,5,6))))))</f>
        <v>0</v>
      </c>
      <c r="V831" s="33">
        <v>0.98717948720000004</v>
      </c>
      <c r="W831" s="31">
        <f t="shared" si="88"/>
        <v>0</v>
      </c>
      <c r="X831" s="31">
        <f t="shared" si="89"/>
        <v>5</v>
      </c>
      <c r="Y831" s="29">
        <v>30</v>
      </c>
      <c r="Z831" s="33">
        <f t="shared" si="90"/>
        <v>0.16666666666666666</v>
      </c>
    </row>
    <row r="832" spans="1:26" x14ac:dyDescent="0.45">
      <c r="A832" s="28" t="s">
        <v>684</v>
      </c>
      <c r="B832" s="27" t="s">
        <v>685</v>
      </c>
      <c r="C832" s="27" t="s">
        <v>686</v>
      </c>
      <c r="D832" s="31">
        <v>2.25</v>
      </c>
      <c r="E832" s="32">
        <f>IF(D832&lt;Benchmarks!C$9,0,IF(D832&lt;Benchmarks!D$9,1,IF(D832&lt;Benchmarks!E$9,2,IF(D832&lt;Benchmarks!F$9,3,IF(D832&lt;Benchmarks!G$9,4,IF(D832&lt;Benchmarks!H$9,5,6))))))</f>
        <v>1</v>
      </c>
      <c r="F832" s="33">
        <v>0.80291970800000001</v>
      </c>
      <c r="G832" s="31">
        <f t="shared" si="84"/>
        <v>0.80291970800000001</v>
      </c>
      <c r="H832" s="31">
        <v>0.89100000000000001</v>
      </c>
      <c r="I832" s="32">
        <f>IF(H832&lt;Benchmarks!C$8,0,IF(H832&lt;Benchmarks!D$8,1,IF(H832&lt;Benchmarks!E$8,2,IF(H832&lt;Benchmarks!F$8,3,IF(H832&lt;Benchmarks!G$8,4,IF(H832&lt;Benchmarks!H$8,5,6))))))</f>
        <v>0</v>
      </c>
      <c r="J832" s="33">
        <v>1</v>
      </c>
      <c r="K832" s="31">
        <f t="shared" si="85"/>
        <v>0</v>
      </c>
      <c r="L832" s="31">
        <v>0.58899999999999997</v>
      </c>
      <c r="M832" s="32">
        <f>IF(L832&lt;Benchmarks!C$7,0,IF(L832&lt;Benchmarks!D$7,1,IF(L832&lt;Benchmarks!E$7,2,IF(L832&lt;Benchmarks!F$7,3,IF(L832&lt;Benchmarks!G$7,4,IF(L832&lt;Benchmarks!H$7,5,6))))))</f>
        <v>5</v>
      </c>
      <c r="N832" s="33">
        <v>1</v>
      </c>
      <c r="O832" s="31">
        <f t="shared" si="86"/>
        <v>5</v>
      </c>
      <c r="P832" s="31">
        <v>3.7309999999999999</v>
      </c>
      <c r="Q832" s="29">
        <f>IF(P832&lt;Benchmarks!C$5,0,IF(P832&lt;Benchmarks!D$5,1,IF(P832&lt;Benchmarks!E$5,2,IF(P832&lt;Benchmarks!F$5,3,IF(P832&lt;Benchmarks!G$5,4,IF(P832&lt;Benchmarks!H$5,5,6))))))</f>
        <v>1</v>
      </c>
      <c r="R832" s="33">
        <v>0.95985401459999997</v>
      </c>
      <c r="S832" s="31">
        <f t="shared" si="87"/>
        <v>0.95985401459999997</v>
      </c>
      <c r="T832" s="31">
        <v>3.2229999999999999</v>
      </c>
      <c r="U832" s="29">
        <f>IF(T832&lt;Benchmarks!C$6,0,IF(T832&lt;Benchmarks!D$6,1,IF(T832&lt;Benchmarks!E$6,2,IF(T832&lt;Benchmarks!F$6,3,IF(T832&lt;Benchmarks!G$6,4,IF(T832&lt;Benchmarks!H$6,5,6))))))</f>
        <v>0</v>
      </c>
      <c r="V832" s="33">
        <v>0.85897435899999997</v>
      </c>
      <c r="W832" s="31">
        <f t="shared" si="88"/>
        <v>0</v>
      </c>
      <c r="X832" s="31">
        <f t="shared" si="89"/>
        <v>6.7627737226000004</v>
      </c>
      <c r="Y832" s="29">
        <v>30</v>
      </c>
      <c r="Z832" s="33">
        <f t="shared" si="90"/>
        <v>0.22542579075333335</v>
      </c>
    </row>
    <row r="833" spans="1:26" x14ac:dyDescent="0.45">
      <c r="A833" s="28" t="s">
        <v>4832</v>
      </c>
      <c r="B833" s="27" t="s">
        <v>4833</v>
      </c>
      <c r="C833" s="27" t="s">
        <v>4834</v>
      </c>
      <c r="D833" s="31">
        <v>2.9820000000000002</v>
      </c>
      <c r="E833" s="32">
        <f>IF(D833&lt;Benchmarks!C$9,0,IF(D833&lt;Benchmarks!D$9,1,IF(D833&lt;Benchmarks!E$9,2,IF(D833&lt;Benchmarks!F$9,3,IF(D833&lt;Benchmarks!G$9,4,IF(D833&lt;Benchmarks!H$9,5,6))))))</f>
        <v>5</v>
      </c>
      <c r="F833" s="33">
        <v>0.8868613139</v>
      </c>
      <c r="G833" s="31">
        <f t="shared" si="84"/>
        <v>4.4343065695000004</v>
      </c>
      <c r="H833" s="31">
        <v>1.254</v>
      </c>
      <c r="I833" s="32">
        <f>IF(H833&lt;Benchmarks!C$8,0,IF(H833&lt;Benchmarks!D$8,1,IF(H833&lt;Benchmarks!E$8,2,IF(H833&lt;Benchmarks!F$8,3,IF(H833&lt;Benchmarks!G$8,4,IF(H833&lt;Benchmarks!H$8,5,6))))))</f>
        <v>5</v>
      </c>
      <c r="J833" s="33">
        <v>1</v>
      </c>
      <c r="K833" s="31">
        <f t="shared" si="85"/>
        <v>5</v>
      </c>
      <c r="L833" s="31">
        <v>0.154</v>
      </c>
      <c r="M833" s="32">
        <f>IF(L833&lt;Benchmarks!C$7,0,IF(L833&lt;Benchmarks!D$7,1,IF(L833&lt;Benchmarks!E$7,2,IF(L833&lt;Benchmarks!F$7,3,IF(L833&lt;Benchmarks!G$7,4,IF(L833&lt;Benchmarks!H$7,5,6))))))</f>
        <v>0</v>
      </c>
      <c r="N833" s="33">
        <v>1</v>
      </c>
      <c r="O833" s="31">
        <f t="shared" si="86"/>
        <v>0</v>
      </c>
      <c r="P833" s="31">
        <v>4.3899999999999997</v>
      </c>
      <c r="Q833" s="29">
        <f>IF(P833&lt;Benchmarks!C$5,0,IF(P833&lt;Benchmarks!D$5,1,IF(P833&lt;Benchmarks!E$5,2,IF(P833&lt;Benchmarks!F$5,3,IF(P833&lt;Benchmarks!G$5,4,IF(P833&lt;Benchmarks!H$5,5,6))))))</f>
        <v>5</v>
      </c>
      <c r="R833" s="33">
        <v>0.8868613139</v>
      </c>
      <c r="S833" s="31">
        <f t="shared" si="87"/>
        <v>4.4343065695000004</v>
      </c>
      <c r="T833" s="31">
        <v>3.82</v>
      </c>
      <c r="U833" s="29">
        <f>IF(T833&lt;Benchmarks!C$6,0,IF(T833&lt;Benchmarks!D$6,1,IF(T833&lt;Benchmarks!E$6,2,IF(T833&lt;Benchmarks!F$6,3,IF(T833&lt;Benchmarks!G$6,4,IF(T833&lt;Benchmarks!H$6,5,6))))))</f>
        <v>4</v>
      </c>
      <c r="V833" s="33">
        <v>0.87179487180000004</v>
      </c>
      <c r="W833" s="31">
        <f t="shared" si="88"/>
        <v>3.4871794872000001</v>
      </c>
      <c r="X833" s="31">
        <f t="shared" si="89"/>
        <v>17.3557926262</v>
      </c>
      <c r="Y833" s="29">
        <v>30</v>
      </c>
      <c r="Z833" s="33">
        <f t="shared" si="90"/>
        <v>0.57852642087333328</v>
      </c>
    </row>
    <row r="834" spans="1:26" x14ac:dyDescent="0.45">
      <c r="A834" s="28" t="s">
        <v>2528</v>
      </c>
      <c r="B834" s="27" t="s">
        <v>2529</v>
      </c>
      <c r="C834" s="27" t="s">
        <v>2530</v>
      </c>
      <c r="D834" s="31">
        <v>3.028</v>
      </c>
      <c r="E834" s="32">
        <f>IF(D834&lt;Benchmarks!C$9,0,IF(D834&lt;Benchmarks!D$9,1,IF(D834&lt;Benchmarks!E$9,2,IF(D834&lt;Benchmarks!F$9,3,IF(D834&lt;Benchmarks!G$9,4,IF(D834&lt;Benchmarks!H$9,5,6))))))</f>
        <v>5</v>
      </c>
      <c r="F834" s="33">
        <v>0.87226277370000005</v>
      </c>
      <c r="G834" s="31">
        <f t="shared" si="84"/>
        <v>4.3613138684999999</v>
      </c>
      <c r="H834" s="31">
        <v>0.85199999999999998</v>
      </c>
      <c r="I834" s="32">
        <f>IF(H834&lt;Benchmarks!C$8,0,IF(H834&lt;Benchmarks!D$8,1,IF(H834&lt;Benchmarks!E$8,2,IF(H834&lt;Benchmarks!F$8,3,IF(H834&lt;Benchmarks!G$8,4,IF(H834&lt;Benchmarks!H$8,5,6))))))</f>
        <v>0</v>
      </c>
      <c r="J834" s="33">
        <v>1</v>
      </c>
      <c r="K834" s="31">
        <f t="shared" si="85"/>
        <v>0</v>
      </c>
      <c r="L834" s="31">
        <v>0.97499999999999998</v>
      </c>
      <c r="M834" s="32">
        <f>IF(L834&lt;Benchmarks!C$7,0,IF(L834&lt;Benchmarks!D$7,1,IF(L834&lt;Benchmarks!E$7,2,IF(L834&lt;Benchmarks!F$7,3,IF(L834&lt;Benchmarks!G$7,4,IF(L834&lt;Benchmarks!H$7,5,6))))))</f>
        <v>6</v>
      </c>
      <c r="N834" s="33">
        <v>1</v>
      </c>
      <c r="O834" s="31">
        <f t="shared" si="86"/>
        <v>6</v>
      </c>
      <c r="P834" s="31">
        <v>4.8550000000000004</v>
      </c>
      <c r="Q834" s="29">
        <f>IF(P834&lt;Benchmarks!C$5,0,IF(P834&lt;Benchmarks!D$5,1,IF(P834&lt;Benchmarks!E$5,2,IF(P834&lt;Benchmarks!F$5,3,IF(P834&lt;Benchmarks!G$5,4,IF(P834&lt;Benchmarks!H$5,5,6))))))</f>
        <v>5</v>
      </c>
      <c r="R834" s="33">
        <v>0.94160583939999998</v>
      </c>
      <c r="S834" s="31">
        <f t="shared" si="87"/>
        <v>4.7080291970000001</v>
      </c>
      <c r="T834" s="31">
        <v>4.22</v>
      </c>
      <c r="U834" s="29">
        <f>IF(T834&lt;Benchmarks!C$6,0,IF(T834&lt;Benchmarks!D$6,1,IF(T834&lt;Benchmarks!E$6,2,IF(T834&lt;Benchmarks!F$6,3,IF(T834&lt;Benchmarks!G$6,4,IF(T834&lt;Benchmarks!H$6,5,6))))))</f>
        <v>5</v>
      </c>
      <c r="V834" s="33">
        <v>0.8461538462</v>
      </c>
      <c r="W834" s="31">
        <f t="shared" si="88"/>
        <v>4.230769231</v>
      </c>
      <c r="X834" s="31">
        <f t="shared" si="89"/>
        <v>19.3001122965</v>
      </c>
      <c r="Y834" s="29">
        <v>30</v>
      </c>
      <c r="Z834" s="33">
        <f t="shared" si="90"/>
        <v>0.64333707655000005</v>
      </c>
    </row>
    <row r="835" spans="1:26" x14ac:dyDescent="0.45">
      <c r="A835" s="28" t="s">
        <v>699</v>
      </c>
      <c r="B835" s="27" t="s">
        <v>700</v>
      </c>
      <c r="C835" s="27" t="s">
        <v>701</v>
      </c>
      <c r="D835" s="31">
        <v>2.5289999999999999</v>
      </c>
      <c r="E835" s="32">
        <f>IF(D835&lt;Benchmarks!C$9,0,IF(D835&lt;Benchmarks!D$9,1,IF(D835&lt;Benchmarks!E$9,2,IF(D835&lt;Benchmarks!F$9,3,IF(D835&lt;Benchmarks!G$9,4,IF(D835&lt;Benchmarks!H$9,5,6))))))</f>
        <v>3</v>
      </c>
      <c r="F835" s="33">
        <v>0.75547445260000001</v>
      </c>
      <c r="G835" s="31">
        <f t="shared" si="84"/>
        <v>2.2664233577999999</v>
      </c>
      <c r="H835" s="31">
        <v>1.1679999999999999</v>
      </c>
      <c r="I835" s="32">
        <f>IF(H835&lt;Benchmarks!C$8,0,IF(H835&lt;Benchmarks!D$8,1,IF(H835&lt;Benchmarks!E$8,2,IF(H835&lt;Benchmarks!F$8,3,IF(H835&lt;Benchmarks!G$8,4,IF(H835&lt;Benchmarks!H$8,5,6))))))</f>
        <v>4</v>
      </c>
      <c r="J835" s="33">
        <v>1</v>
      </c>
      <c r="K835" s="31">
        <f t="shared" si="85"/>
        <v>4</v>
      </c>
      <c r="L835" s="31">
        <v>0.80900000000000005</v>
      </c>
      <c r="M835" s="32">
        <f>IF(L835&lt;Benchmarks!C$7,0,IF(L835&lt;Benchmarks!D$7,1,IF(L835&lt;Benchmarks!E$7,2,IF(L835&lt;Benchmarks!F$7,3,IF(L835&lt;Benchmarks!G$7,4,IF(L835&lt;Benchmarks!H$7,5,6))))))</f>
        <v>6</v>
      </c>
      <c r="N835" s="33">
        <v>1</v>
      </c>
      <c r="O835" s="31">
        <f t="shared" si="86"/>
        <v>6</v>
      </c>
      <c r="P835" s="31">
        <v>4.5060000000000002</v>
      </c>
      <c r="Q835" s="29">
        <f>IF(P835&lt;Benchmarks!C$5,0,IF(P835&lt;Benchmarks!D$5,1,IF(P835&lt;Benchmarks!E$5,2,IF(P835&lt;Benchmarks!F$5,3,IF(P835&lt;Benchmarks!G$5,4,IF(P835&lt;Benchmarks!H$5,5,6))))))</f>
        <v>5</v>
      </c>
      <c r="R835" s="33">
        <v>0.95255474449999999</v>
      </c>
      <c r="S835" s="31">
        <f t="shared" si="87"/>
        <v>4.7627737225000004</v>
      </c>
      <c r="T835" s="31">
        <v>3.94</v>
      </c>
      <c r="U835" s="29">
        <f>IF(T835&lt;Benchmarks!C$6,0,IF(T835&lt;Benchmarks!D$6,1,IF(T835&lt;Benchmarks!E$6,2,IF(T835&lt;Benchmarks!F$6,3,IF(T835&lt;Benchmarks!G$6,4,IF(T835&lt;Benchmarks!H$6,5,6))))))</f>
        <v>5</v>
      </c>
      <c r="V835" s="33">
        <v>0.87179487180000004</v>
      </c>
      <c r="W835" s="31">
        <f t="shared" si="88"/>
        <v>4.3589743590000003</v>
      </c>
      <c r="X835" s="31">
        <f t="shared" si="89"/>
        <v>21.388171439300002</v>
      </c>
      <c r="Y835" s="29">
        <v>30</v>
      </c>
      <c r="Z835" s="33">
        <f t="shared" si="90"/>
        <v>0.71293904797666674</v>
      </c>
    </row>
    <row r="836" spans="1:26" x14ac:dyDescent="0.45">
      <c r="A836" s="28" t="s">
        <v>2538</v>
      </c>
      <c r="B836" s="27" t="s">
        <v>2539</v>
      </c>
      <c r="C836" s="27" t="s">
        <v>2540</v>
      </c>
      <c r="D836" s="31">
        <v>2.2970000000000002</v>
      </c>
      <c r="E836" s="32">
        <f>IF(D836&lt;Benchmarks!C$9,0,IF(D836&lt;Benchmarks!D$9,1,IF(D836&lt;Benchmarks!E$9,2,IF(D836&lt;Benchmarks!F$9,3,IF(D836&lt;Benchmarks!G$9,4,IF(D836&lt;Benchmarks!H$9,5,6))))))</f>
        <v>1</v>
      </c>
      <c r="F836" s="33">
        <v>0.47080291969999999</v>
      </c>
      <c r="G836" s="31">
        <f t="shared" si="84"/>
        <v>0.47080291969999999</v>
      </c>
      <c r="H836" s="31">
        <v>1.21</v>
      </c>
      <c r="I836" s="32">
        <f>IF(H836&lt;Benchmarks!C$8,0,IF(H836&lt;Benchmarks!D$8,1,IF(H836&lt;Benchmarks!E$8,2,IF(H836&lt;Benchmarks!F$8,3,IF(H836&lt;Benchmarks!G$8,4,IF(H836&lt;Benchmarks!H$8,5,6))))))</f>
        <v>4</v>
      </c>
      <c r="J836" s="33">
        <v>1</v>
      </c>
      <c r="K836" s="31">
        <f t="shared" si="85"/>
        <v>4</v>
      </c>
      <c r="L836" s="31">
        <v>0.72399999999999998</v>
      </c>
      <c r="M836" s="32">
        <f>IF(L836&lt;Benchmarks!C$7,0,IF(L836&lt;Benchmarks!D$7,1,IF(L836&lt;Benchmarks!E$7,2,IF(L836&lt;Benchmarks!F$7,3,IF(L836&lt;Benchmarks!G$7,4,IF(L836&lt;Benchmarks!H$7,5,6))))))</f>
        <v>5</v>
      </c>
      <c r="N836" s="33">
        <v>1</v>
      </c>
      <c r="O836" s="31">
        <f t="shared" si="86"/>
        <v>5</v>
      </c>
      <c r="P836" s="31">
        <v>4.2309999999999999</v>
      </c>
      <c r="Q836" s="29">
        <f>IF(P836&lt;Benchmarks!C$5,0,IF(P836&lt;Benchmarks!D$5,1,IF(P836&lt;Benchmarks!E$5,2,IF(P836&lt;Benchmarks!F$5,3,IF(P836&lt;Benchmarks!G$5,4,IF(P836&lt;Benchmarks!H$5,5,6))))))</f>
        <v>4</v>
      </c>
      <c r="R836" s="33">
        <v>0.97080291969999999</v>
      </c>
      <c r="S836" s="31">
        <f t="shared" si="87"/>
        <v>3.8832116788</v>
      </c>
      <c r="T836" s="31">
        <v>3.6539999999999999</v>
      </c>
      <c r="U836" s="29">
        <f>IF(T836&lt;Benchmarks!C$6,0,IF(T836&lt;Benchmarks!D$6,1,IF(T836&lt;Benchmarks!E$6,2,IF(T836&lt;Benchmarks!F$6,3,IF(T836&lt;Benchmarks!G$6,4,IF(T836&lt;Benchmarks!H$6,5,6))))))</f>
        <v>3</v>
      </c>
      <c r="V836" s="33">
        <v>0.94871794870000004</v>
      </c>
      <c r="W836" s="31">
        <f t="shared" si="88"/>
        <v>2.8461538461</v>
      </c>
      <c r="X836" s="31">
        <f t="shared" si="89"/>
        <v>16.200168444599999</v>
      </c>
      <c r="Y836" s="29">
        <v>30</v>
      </c>
      <c r="Z836" s="33">
        <f t="shared" si="90"/>
        <v>0.54000561481999998</v>
      </c>
    </row>
    <row r="837" spans="1:26" x14ac:dyDescent="0.45">
      <c r="A837" s="28" t="s">
        <v>1912</v>
      </c>
      <c r="B837" s="27" t="s">
        <v>1913</v>
      </c>
      <c r="C837" s="27" t="s">
        <v>1914</v>
      </c>
      <c r="D837" s="31">
        <v>3.121</v>
      </c>
      <c r="E837" s="32">
        <f>IF(D837&lt;Benchmarks!C$9,0,IF(D837&lt;Benchmarks!D$9,1,IF(D837&lt;Benchmarks!E$9,2,IF(D837&lt;Benchmarks!F$9,3,IF(D837&lt;Benchmarks!G$9,4,IF(D837&lt;Benchmarks!H$9,5,6))))))</f>
        <v>6</v>
      </c>
      <c r="F837" s="33">
        <v>0.78467153280000002</v>
      </c>
      <c r="G837" s="31">
        <f t="shared" si="84"/>
        <v>4.7080291968000001</v>
      </c>
      <c r="H837" s="31">
        <v>1.4710000000000001</v>
      </c>
      <c r="I837" s="32">
        <f>IF(H837&lt;Benchmarks!C$8,0,IF(H837&lt;Benchmarks!D$8,1,IF(H837&lt;Benchmarks!E$8,2,IF(H837&lt;Benchmarks!F$8,3,IF(H837&lt;Benchmarks!G$8,4,IF(H837&lt;Benchmarks!H$8,5,6))))))</f>
        <v>6</v>
      </c>
      <c r="J837" s="33">
        <v>1</v>
      </c>
      <c r="K837" s="31">
        <f t="shared" si="85"/>
        <v>6</v>
      </c>
      <c r="L837" s="31">
        <v>0.55500000000000005</v>
      </c>
      <c r="M837" s="32">
        <f>IF(L837&lt;Benchmarks!C$7,0,IF(L837&lt;Benchmarks!D$7,1,IF(L837&lt;Benchmarks!E$7,2,IF(L837&lt;Benchmarks!F$7,3,IF(L837&lt;Benchmarks!G$7,4,IF(L837&lt;Benchmarks!H$7,5,6))))))</f>
        <v>5</v>
      </c>
      <c r="N837" s="33">
        <v>1</v>
      </c>
      <c r="O837" s="31">
        <f t="shared" si="86"/>
        <v>5</v>
      </c>
      <c r="P837" s="31">
        <v>5.1470000000000002</v>
      </c>
      <c r="Q837" s="29">
        <f>IF(P837&lt;Benchmarks!C$5,0,IF(P837&lt;Benchmarks!D$5,1,IF(P837&lt;Benchmarks!E$5,2,IF(P837&lt;Benchmarks!F$5,3,IF(P837&lt;Benchmarks!G$5,4,IF(P837&lt;Benchmarks!H$5,5,6))))))</f>
        <v>6</v>
      </c>
      <c r="R837" s="33">
        <v>0.8868613139</v>
      </c>
      <c r="S837" s="31">
        <f t="shared" si="87"/>
        <v>5.3211678834000002</v>
      </c>
      <c r="T837" s="31">
        <v>4.7370000000000001</v>
      </c>
      <c r="U837" s="29">
        <f>IF(T837&lt;Benchmarks!C$6,0,IF(T837&lt;Benchmarks!D$6,1,IF(T837&lt;Benchmarks!E$6,2,IF(T837&lt;Benchmarks!F$6,3,IF(T837&lt;Benchmarks!G$6,4,IF(T837&lt;Benchmarks!H$6,5,6))))))</f>
        <v>6</v>
      </c>
      <c r="V837" s="33">
        <v>0.9230769231</v>
      </c>
      <c r="W837" s="31">
        <f t="shared" si="88"/>
        <v>5.5384615386</v>
      </c>
      <c r="X837" s="31">
        <f t="shared" si="89"/>
        <v>26.567658618800003</v>
      </c>
      <c r="Y837" s="29">
        <v>30</v>
      </c>
      <c r="Z837" s="33">
        <f t="shared" si="90"/>
        <v>0.88558862062666677</v>
      </c>
    </row>
    <row r="838" spans="1:26" x14ac:dyDescent="0.45">
      <c r="A838" s="28" t="s">
        <v>2362</v>
      </c>
      <c r="B838" s="27" t="s">
        <v>2363</v>
      </c>
      <c r="C838" s="27" t="s">
        <v>2364</v>
      </c>
      <c r="D838" s="31">
        <v>2.0070000000000001</v>
      </c>
      <c r="E838" s="32">
        <f>IF(D838&lt;Benchmarks!C$9,0,IF(D838&lt;Benchmarks!D$9,1,IF(D838&lt;Benchmarks!E$9,2,IF(D838&lt;Benchmarks!F$9,3,IF(D838&lt;Benchmarks!G$9,4,IF(D838&lt;Benchmarks!H$9,5,6))))))</f>
        <v>0</v>
      </c>
      <c r="F838" s="33">
        <v>0.18978102190000001</v>
      </c>
      <c r="G838" s="31">
        <f t="shared" ref="G838:G901" si="91">E838*F838</f>
        <v>0</v>
      </c>
      <c r="H838" s="31">
        <v>0.98399999999999999</v>
      </c>
      <c r="I838" s="32">
        <f>IF(H838&lt;Benchmarks!C$8,0,IF(H838&lt;Benchmarks!D$8,1,IF(H838&lt;Benchmarks!E$8,2,IF(H838&lt;Benchmarks!F$8,3,IF(H838&lt;Benchmarks!G$8,4,IF(H838&lt;Benchmarks!H$8,5,6))))))</f>
        <v>1</v>
      </c>
      <c r="J838" s="33">
        <v>1</v>
      </c>
      <c r="K838" s="31">
        <f t="shared" ref="K838:K901" si="92">I838*J838</f>
        <v>1</v>
      </c>
      <c r="L838" s="31">
        <v>0.45100000000000001</v>
      </c>
      <c r="M838" s="32">
        <f>IF(L838&lt;Benchmarks!C$7,0,IF(L838&lt;Benchmarks!D$7,1,IF(L838&lt;Benchmarks!E$7,2,IF(L838&lt;Benchmarks!F$7,3,IF(L838&lt;Benchmarks!G$7,4,IF(L838&lt;Benchmarks!H$7,5,6))))))</f>
        <v>3</v>
      </c>
      <c r="N838" s="33">
        <v>1</v>
      </c>
      <c r="O838" s="31">
        <f t="shared" ref="O838:O901" si="93">M838*N838</f>
        <v>3</v>
      </c>
      <c r="P838" s="31">
        <v>3.4430000000000001</v>
      </c>
      <c r="Q838" s="29">
        <f>IF(P838&lt;Benchmarks!C$5,0,IF(P838&lt;Benchmarks!D$5,1,IF(P838&lt;Benchmarks!E$5,2,IF(P838&lt;Benchmarks!F$5,3,IF(P838&lt;Benchmarks!G$5,4,IF(P838&lt;Benchmarks!H$5,5,6))))))</f>
        <v>0</v>
      </c>
      <c r="R838" s="33">
        <v>0.85766423359999999</v>
      </c>
      <c r="S838" s="31">
        <f t="shared" ref="S838:S901" si="94">Q838*R838</f>
        <v>0</v>
      </c>
      <c r="T838" s="31">
        <v>3.1560000000000001</v>
      </c>
      <c r="U838" s="29">
        <f>IF(T838&lt;Benchmarks!C$6,0,IF(T838&lt;Benchmarks!D$6,1,IF(T838&lt;Benchmarks!E$6,2,IF(T838&lt;Benchmarks!F$6,3,IF(T838&lt;Benchmarks!G$6,4,IF(T838&lt;Benchmarks!H$6,5,6))))))</f>
        <v>0</v>
      </c>
      <c r="V838" s="33">
        <v>0.5769230769</v>
      </c>
      <c r="W838" s="31">
        <f t="shared" ref="W838:W901" si="95">U838*V838</f>
        <v>0</v>
      </c>
      <c r="X838" s="31">
        <f t="shared" ref="X838:X901" si="96">W838+S838+O838+K838+G838</f>
        <v>4</v>
      </c>
      <c r="Y838" s="29">
        <v>30</v>
      </c>
      <c r="Z838" s="33">
        <f t="shared" ref="Z838:Z901" si="97">X838/Y838</f>
        <v>0.13333333333333333</v>
      </c>
    </row>
    <row r="839" spans="1:26" x14ac:dyDescent="0.45">
      <c r="A839" s="28" t="s">
        <v>996</v>
      </c>
      <c r="B839" s="27" t="s">
        <v>997</v>
      </c>
      <c r="C839" s="27" t="s">
        <v>998</v>
      </c>
      <c r="D839" s="31">
        <v>2.2229999999999999</v>
      </c>
      <c r="E839" s="32">
        <f>IF(D839&lt;Benchmarks!C$9,0,IF(D839&lt;Benchmarks!D$9,1,IF(D839&lt;Benchmarks!E$9,2,IF(D839&lt;Benchmarks!F$9,3,IF(D839&lt;Benchmarks!G$9,4,IF(D839&lt;Benchmarks!H$9,5,6))))))</f>
        <v>1</v>
      </c>
      <c r="F839" s="33">
        <v>0.1386861314</v>
      </c>
      <c r="G839" s="31">
        <f t="shared" si="91"/>
        <v>0.1386861314</v>
      </c>
      <c r="H839" s="31">
        <v>0.995</v>
      </c>
      <c r="I839" s="32">
        <f>IF(H839&lt;Benchmarks!C$8,0,IF(H839&lt;Benchmarks!D$8,1,IF(H839&lt;Benchmarks!E$8,2,IF(H839&lt;Benchmarks!F$8,3,IF(H839&lt;Benchmarks!G$8,4,IF(H839&lt;Benchmarks!H$8,5,6))))))</f>
        <v>1</v>
      </c>
      <c r="J839" s="33">
        <v>1</v>
      </c>
      <c r="K839" s="31">
        <f t="shared" si="92"/>
        <v>1</v>
      </c>
      <c r="L839" s="31">
        <v>0.45500000000000002</v>
      </c>
      <c r="M839" s="32">
        <f>IF(L839&lt;Benchmarks!C$7,0,IF(L839&lt;Benchmarks!D$7,1,IF(L839&lt;Benchmarks!E$7,2,IF(L839&lt;Benchmarks!F$7,3,IF(L839&lt;Benchmarks!G$7,4,IF(L839&lt;Benchmarks!H$7,5,6))))))</f>
        <v>3</v>
      </c>
      <c r="N839" s="33">
        <v>1</v>
      </c>
      <c r="O839" s="31">
        <f t="shared" si="93"/>
        <v>3</v>
      </c>
      <c r="P839" s="31">
        <v>3.673</v>
      </c>
      <c r="Q839" s="29">
        <f>IF(P839&lt;Benchmarks!C$5,0,IF(P839&lt;Benchmarks!D$5,1,IF(P839&lt;Benchmarks!E$5,2,IF(P839&lt;Benchmarks!F$5,3,IF(P839&lt;Benchmarks!G$5,4,IF(P839&lt;Benchmarks!H$5,5,6))))))</f>
        <v>1</v>
      </c>
      <c r="R839" s="33">
        <v>0.22992700730000001</v>
      </c>
      <c r="S839" s="31">
        <f t="shared" si="94"/>
        <v>0.22992700730000001</v>
      </c>
      <c r="T839" s="31">
        <v>3.2240000000000002</v>
      </c>
      <c r="U839" s="29">
        <f>IF(T839&lt;Benchmarks!C$6,0,IF(T839&lt;Benchmarks!D$6,1,IF(T839&lt;Benchmarks!E$6,2,IF(T839&lt;Benchmarks!F$6,3,IF(T839&lt;Benchmarks!G$6,4,IF(T839&lt;Benchmarks!H$6,5,6))))))</f>
        <v>0</v>
      </c>
      <c r="V839" s="33">
        <v>2.5641025599999999E-2</v>
      </c>
      <c r="W839" s="31">
        <f t="shared" si="95"/>
        <v>0</v>
      </c>
      <c r="X839" s="31">
        <f t="shared" si="96"/>
        <v>4.3686131387000007</v>
      </c>
      <c r="Y839" s="29">
        <v>30</v>
      </c>
      <c r="Z839" s="33">
        <f t="shared" si="97"/>
        <v>0.14562043795666668</v>
      </c>
    </row>
    <row r="840" spans="1:26" x14ac:dyDescent="0.45">
      <c r="A840" s="28" t="s">
        <v>2131</v>
      </c>
      <c r="B840" s="27" t="s">
        <v>2132</v>
      </c>
      <c r="C840" s="27" t="s">
        <v>2133</v>
      </c>
      <c r="D840" s="31">
        <v>2.2719999999999998</v>
      </c>
      <c r="E840" s="32">
        <f>IF(D840&lt;Benchmarks!C$9,0,IF(D840&lt;Benchmarks!D$9,1,IF(D840&lt;Benchmarks!E$9,2,IF(D840&lt;Benchmarks!F$9,3,IF(D840&lt;Benchmarks!G$9,4,IF(D840&lt;Benchmarks!H$9,5,6))))))</f>
        <v>1</v>
      </c>
      <c r="F840" s="33">
        <v>0.5656934307</v>
      </c>
      <c r="G840" s="31">
        <f t="shared" si="91"/>
        <v>0.5656934307</v>
      </c>
      <c r="H840" s="31">
        <v>0.96599999999999997</v>
      </c>
      <c r="I840" s="32">
        <f>IF(H840&lt;Benchmarks!C$8,0,IF(H840&lt;Benchmarks!D$8,1,IF(H840&lt;Benchmarks!E$8,2,IF(H840&lt;Benchmarks!F$8,3,IF(H840&lt;Benchmarks!G$8,4,IF(H840&lt;Benchmarks!H$8,5,6))))))</f>
        <v>0</v>
      </c>
      <c r="J840" s="33">
        <v>1</v>
      </c>
      <c r="K840" s="31">
        <f t="shared" si="92"/>
        <v>0</v>
      </c>
      <c r="L840" s="31">
        <v>1.0820000000000001</v>
      </c>
      <c r="M840" s="32">
        <f>IF(L840&lt;Benchmarks!C$7,0,IF(L840&lt;Benchmarks!D$7,1,IF(L840&lt;Benchmarks!E$7,2,IF(L840&lt;Benchmarks!F$7,3,IF(L840&lt;Benchmarks!G$7,4,IF(L840&lt;Benchmarks!H$7,5,6))))))</f>
        <v>6</v>
      </c>
      <c r="N840" s="33">
        <v>1</v>
      </c>
      <c r="O840" s="31">
        <f t="shared" si="93"/>
        <v>6</v>
      </c>
      <c r="P840" s="31">
        <v>4.32</v>
      </c>
      <c r="Q840" s="29">
        <f>IF(P840&lt;Benchmarks!C$5,0,IF(P840&lt;Benchmarks!D$5,1,IF(P840&lt;Benchmarks!E$5,2,IF(P840&lt;Benchmarks!F$5,3,IF(P840&lt;Benchmarks!G$5,4,IF(P840&lt;Benchmarks!H$5,5,6))))))</f>
        <v>4</v>
      </c>
      <c r="R840" s="33">
        <v>0.98540145990000005</v>
      </c>
      <c r="S840" s="31">
        <f t="shared" si="94"/>
        <v>3.9416058396000002</v>
      </c>
      <c r="T840" s="31">
        <v>3.9020000000000001</v>
      </c>
      <c r="U840" s="29">
        <f>IF(T840&lt;Benchmarks!C$6,0,IF(T840&lt;Benchmarks!D$6,1,IF(T840&lt;Benchmarks!E$6,2,IF(T840&lt;Benchmarks!F$6,3,IF(T840&lt;Benchmarks!G$6,4,IF(T840&lt;Benchmarks!H$6,5,6))))))</f>
        <v>4</v>
      </c>
      <c r="V840" s="33">
        <v>0.94871794870000004</v>
      </c>
      <c r="W840" s="31">
        <f t="shared" si="95"/>
        <v>3.7948717948000001</v>
      </c>
      <c r="X840" s="31">
        <f t="shared" si="96"/>
        <v>14.3021710651</v>
      </c>
      <c r="Y840" s="29">
        <v>30</v>
      </c>
      <c r="Z840" s="33">
        <f t="shared" si="97"/>
        <v>0.4767390355033333</v>
      </c>
    </row>
    <row r="841" spans="1:26" x14ac:dyDescent="0.45">
      <c r="A841" s="28" t="s">
        <v>704</v>
      </c>
      <c r="B841" s="27" t="s">
        <v>705</v>
      </c>
      <c r="C841" s="27" t="s">
        <v>706</v>
      </c>
      <c r="D841" s="31">
        <v>2.319</v>
      </c>
      <c r="E841" s="32">
        <f>IF(D841&lt;Benchmarks!C$9,0,IF(D841&lt;Benchmarks!D$9,1,IF(D841&lt;Benchmarks!E$9,2,IF(D841&lt;Benchmarks!F$9,3,IF(D841&lt;Benchmarks!G$9,4,IF(D841&lt;Benchmarks!H$9,5,6))))))</f>
        <v>1</v>
      </c>
      <c r="F841" s="33">
        <v>0.28102189779999998</v>
      </c>
      <c r="G841" s="31">
        <f t="shared" si="91"/>
        <v>0.28102189779999998</v>
      </c>
      <c r="H841" s="31">
        <v>1.4890000000000001</v>
      </c>
      <c r="I841" s="32">
        <f>IF(H841&lt;Benchmarks!C$8,0,IF(H841&lt;Benchmarks!D$8,1,IF(H841&lt;Benchmarks!E$8,2,IF(H841&lt;Benchmarks!F$8,3,IF(H841&lt;Benchmarks!G$8,4,IF(H841&lt;Benchmarks!H$8,5,6))))))</f>
        <v>6</v>
      </c>
      <c r="J841" s="33">
        <v>1</v>
      </c>
      <c r="K841" s="31">
        <f t="shared" si="92"/>
        <v>6</v>
      </c>
      <c r="L841" s="31">
        <v>0.61499999999999999</v>
      </c>
      <c r="M841" s="32">
        <f>IF(L841&lt;Benchmarks!C$7,0,IF(L841&lt;Benchmarks!D$7,1,IF(L841&lt;Benchmarks!E$7,2,IF(L841&lt;Benchmarks!F$7,3,IF(L841&lt;Benchmarks!G$7,4,IF(L841&lt;Benchmarks!H$7,5,6))))))</f>
        <v>5</v>
      </c>
      <c r="N841" s="33">
        <v>1</v>
      </c>
      <c r="O841" s="31">
        <f t="shared" si="93"/>
        <v>5</v>
      </c>
      <c r="P841" s="31">
        <v>4.4240000000000004</v>
      </c>
      <c r="Q841" s="29">
        <f>IF(P841&lt;Benchmarks!C$5,0,IF(P841&lt;Benchmarks!D$5,1,IF(P841&lt;Benchmarks!E$5,2,IF(P841&lt;Benchmarks!F$5,3,IF(P841&lt;Benchmarks!G$5,4,IF(P841&lt;Benchmarks!H$5,5,6))))))</f>
        <v>5</v>
      </c>
      <c r="R841" s="33">
        <v>0.86496350359999996</v>
      </c>
      <c r="S841" s="31">
        <f t="shared" si="94"/>
        <v>4.3248175179999997</v>
      </c>
      <c r="T841" s="31">
        <v>3.7589999999999999</v>
      </c>
      <c r="U841" s="29">
        <f>IF(T841&lt;Benchmarks!C$6,0,IF(T841&lt;Benchmarks!D$6,1,IF(T841&lt;Benchmarks!E$6,2,IF(T841&lt;Benchmarks!F$6,3,IF(T841&lt;Benchmarks!G$6,4,IF(T841&lt;Benchmarks!H$6,5,6))))))</f>
        <v>4</v>
      </c>
      <c r="V841" s="33">
        <v>0.62820512819999996</v>
      </c>
      <c r="W841" s="31">
        <f t="shared" si="95"/>
        <v>2.5128205127999999</v>
      </c>
      <c r="X841" s="31">
        <f t="shared" si="96"/>
        <v>18.1186599286</v>
      </c>
      <c r="Y841" s="29">
        <v>30</v>
      </c>
      <c r="Z841" s="33">
        <f t="shared" si="97"/>
        <v>0.60395533095333331</v>
      </c>
    </row>
    <row r="842" spans="1:26" x14ac:dyDescent="0.45">
      <c r="A842" s="28" t="s">
        <v>3687</v>
      </c>
      <c r="B842" s="27" t="s">
        <v>3688</v>
      </c>
      <c r="C842" s="27" t="s">
        <v>3689</v>
      </c>
      <c r="D842" s="31">
        <v>2.5579999999999998</v>
      </c>
      <c r="E842" s="32">
        <f>IF(D842&lt;Benchmarks!C$9,0,IF(D842&lt;Benchmarks!D$9,1,IF(D842&lt;Benchmarks!E$9,2,IF(D842&lt;Benchmarks!F$9,3,IF(D842&lt;Benchmarks!G$9,4,IF(D842&lt;Benchmarks!H$9,5,6))))))</f>
        <v>4</v>
      </c>
      <c r="F842" s="33">
        <v>0.89416058389999997</v>
      </c>
      <c r="G842" s="31">
        <f t="shared" si="91"/>
        <v>3.5766423355999999</v>
      </c>
      <c r="H842" s="31">
        <v>0.94799999999999995</v>
      </c>
      <c r="I842" s="32">
        <f>IF(H842&lt;Benchmarks!C$8,0,IF(H842&lt;Benchmarks!D$8,1,IF(H842&lt;Benchmarks!E$8,2,IF(H842&lt;Benchmarks!F$8,3,IF(H842&lt;Benchmarks!G$8,4,IF(H842&lt;Benchmarks!H$8,5,6))))))</f>
        <v>0</v>
      </c>
      <c r="J842" s="33">
        <v>1</v>
      </c>
      <c r="K842" s="31">
        <f t="shared" si="92"/>
        <v>0</v>
      </c>
      <c r="L842" s="31">
        <v>0.25600000000000001</v>
      </c>
      <c r="M842" s="32">
        <f>IF(L842&lt;Benchmarks!C$7,0,IF(L842&lt;Benchmarks!D$7,1,IF(L842&lt;Benchmarks!E$7,2,IF(L842&lt;Benchmarks!F$7,3,IF(L842&lt;Benchmarks!G$7,4,IF(L842&lt;Benchmarks!H$7,5,6))))))</f>
        <v>0</v>
      </c>
      <c r="N842" s="33">
        <v>1</v>
      </c>
      <c r="O842" s="31">
        <f t="shared" si="93"/>
        <v>0</v>
      </c>
      <c r="P842" s="31">
        <v>3.762</v>
      </c>
      <c r="Q842" s="29">
        <f>IF(P842&lt;Benchmarks!C$5,0,IF(P842&lt;Benchmarks!D$5,1,IF(P842&lt;Benchmarks!E$5,2,IF(P842&lt;Benchmarks!F$5,3,IF(P842&lt;Benchmarks!G$5,4,IF(P842&lt;Benchmarks!H$5,5,6))))))</f>
        <v>1</v>
      </c>
      <c r="R842" s="33">
        <v>0.9051094891</v>
      </c>
      <c r="S842" s="31">
        <f t="shared" si="94"/>
        <v>0.9051094891</v>
      </c>
      <c r="T842" s="31">
        <v>3.6360000000000001</v>
      </c>
      <c r="U842" s="29">
        <f>IF(T842&lt;Benchmarks!C$6,0,IF(T842&lt;Benchmarks!D$6,1,IF(T842&lt;Benchmarks!E$6,2,IF(T842&lt;Benchmarks!F$6,3,IF(T842&lt;Benchmarks!G$6,4,IF(T842&lt;Benchmarks!H$6,5,6))))))</f>
        <v>3</v>
      </c>
      <c r="V842" s="33">
        <v>0.9230769231</v>
      </c>
      <c r="W842" s="31">
        <f t="shared" si="95"/>
        <v>2.7692307693</v>
      </c>
      <c r="X842" s="31">
        <f t="shared" si="96"/>
        <v>7.2509825939999999</v>
      </c>
      <c r="Y842" s="29">
        <v>30</v>
      </c>
      <c r="Z842" s="33">
        <f t="shared" si="97"/>
        <v>0.24169941980000001</v>
      </c>
    </row>
    <row r="843" spans="1:26" x14ac:dyDescent="0.45">
      <c r="A843" s="40" t="s">
        <v>5375</v>
      </c>
      <c r="B843" s="27" t="s">
        <v>5376</v>
      </c>
      <c r="C843" s="27" t="s">
        <v>5377</v>
      </c>
      <c r="D843" s="31">
        <v>2.5019999999999998</v>
      </c>
      <c r="E843" s="32">
        <f>IF(D843&lt;Benchmarks!C$9,0,IF(D843&lt;Benchmarks!D$9,1,IF(D843&lt;Benchmarks!E$9,2,IF(D843&lt;Benchmarks!F$9,3,IF(D843&lt;Benchmarks!G$9,4,IF(D843&lt;Benchmarks!H$9,5,6))))))</f>
        <v>3</v>
      </c>
      <c r="F843" s="37">
        <v>0.69343065690000005</v>
      </c>
      <c r="G843" s="31">
        <f t="shared" si="91"/>
        <v>2.0802919707000003</v>
      </c>
      <c r="H843" s="31">
        <v>1.1399999999999999</v>
      </c>
      <c r="I843" s="32">
        <f>IF(H843&lt;Benchmarks!C$8,0,IF(H843&lt;Benchmarks!D$8,1,IF(H843&lt;Benchmarks!E$8,2,IF(H843&lt;Benchmarks!F$8,3,IF(H843&lt;Benchmarks!G$8,4,IF(H843&lt;Benchmarks!H$8,5,6))))))</f>
        <v>3</v>
      </c>
      <c r="J843" s="37">
        <v>1</v>
      </c>
      <c r="K843" s="31">
        <f t="shared" si="92"/>
        <v>3</v>
      </c>
      <c r="L843" s="31">
        <v>0.68100000000000005</v>
      </c>
      <c r="M843" s="32">
        <f>IF(L843&lt;Benchmarks!C$7,0,IF(L843&lt;Benchmarks!D$7,1,IF(L843&lt;Benchmarks!E$7,2,IF(L843&lt;Benchmarks!F$7,3,IF(L843&lt;Benchmarks!G$7,4,IF(L843&lt;Benchmarks!H$7,5,6))))))</f>
        <v>5</v>
      </c>
      <c r="N843" s="37">
        <v>1</v>
      </c>
      <c r="O843" s="31">
        <f t="shared" si="93"/>
        <v>5</v>
      </c>
      <c r="P843" s="31">
        <v>4.3230000000000004</v>
      </c>
      <c r="Q843" s="29">
        <f>IF(P843&lt;Benchmarks!C$5,0,IF(P843&lt;Benchmarks!D$5,1,IF(P843&lt;Benchmarks!E$5,2,IF(P843&lt;Benchmarks!F$5,3,IF(P843&lt;Benchmarks!G$5,4,IF(P843&lt;Benchmarks!H$5,5,6))))))</f>
        <v>4</v>
      </c>
      <c r="R843" s="37">
        <v>0.95255474449999999</v>
      </c>
      <c r="S843" s="31">
        <f t="shared" si="94"/>
        <v>3.810218978</v>
      </c>
      <c r="T843" s="31">
        <v>3.879</v>
      </c>
      <c r="U843" s="29">
        <f>IF(T843&lt;Benchmarks!C$6,0,IF(T843&lt;Benchmarks!D$6,1,IF(T843&lt;Benchmarks!E$6,2,IF(T843&lt;Benchmarks!F$6,3,IF(T843&lt;Benchmarks!G$6,4,IF(T843&lt;Benchmarks!H$6,5,6))))))</f>
        <v>4</v>
      </c>
      <c r="V843" s="37">
        <v>0.85897435899999997</v>
      </c>
      <c r="W843" s="31">
        <f t="shared" si="95"/>
        <v>3.4358974359999999</v>
      </c>
      <c r="X843" s="31">
        <f t="shared" si="96"/>
        <v>17.326408384699999</v>
      </c>
      <c r="Y843" s="29">
        <v>30</v>
      </c>
      <c r="Z843" s="33">
        <f t="shared" si="97"/>
        <v>0.57754694615666657</v>
      </c>
    </row>
    <row r="844" spans="1:26" x14ac:dyDescent="0.45">
      <c r="A844" s="28" t="s">
        <v>4210</v>
      </c>
      <c r="B844" s="27" t="s">
        <v>4211</v>
      </c>
      <c r="C844" s="27" t="s">
        <v>4212</v>
      </c>
      <c r="D844" s="31">
        <v>2.9169999999999998</v>
      </c>
      <c r="E844" s="32">
        <f>IF(D844&lt;Benchmarks!C$9,0,IF(D844&lt;Benchmarks!D$9,1,IF(D844&lt;Benchmarks!E$9,2,IF(D844&lt;Benchmarks!F$9,3,IF(D844&lt;Benchmarks!G$9,4,IF(D844&lt;Benchmarks!H$9,5,6))))))</f>
        <v>5</v>
      </c>
      <c r="F844" s="33">
        <v>0.98175182480000001</v>
      </c>
      <c r="G844" s="31">
        <f t="shared" si="91"/>
        <v>4.9087591240000004</v>
      </c>
      <c r="H844" s="31">
        <v>1.107</v>
      </c>
      <c r="I844" s="32">
        <f>IF(H844&lt;Benchmarks!C$8,0,IF(H844&lt;Benchmarks!D$8,1,IF(H844&lt;Benchmarks!E$8,2,IF(H844&lt;Benchmarks!F$8,3,IF(H844&lt;Benchmarks!G$8,4,IF(H844&lt;Benchmarks!H$8,5,6))))))</f>
        <v>3</v>
      </c>
      <c r="J844" s="33">
        <v>1</v>
      </c>
      <c r="K844" s="31">
        <f t="shared" si="92"/>
        <v>3</v>
      </c>
      <c r="L844" s="31">
        <v>0.27800000000000002</v>
      </c>
      <c r="M844" s="32">
        <f>IF(L844&lt;Benchmarks!C$7,0,IF(L844&lt;Benchmarks!D$7,1,IF(L844&lt;Benchmarks!E$7,2,IF(L844&lt;Benchmarks!F$7,3,IF(L844&lt;Benchmarks!G$7,4,IF(L844&lt;Benchmarks!H$7,5,6))))))</f>
        <v>0</v>
      </c>
      <c r="N844" s="33">
        <v>1</v>
      </c>
      <c r="O844" s="31">
        <f t="shared" si="93"/>
        <v>0</v>
      </c>
      <c r="P844" s="31">
        <v>4.3029999999999999</v>
      </c>
      <c r="Q844" s="29">
        <f>IF(P844&lt;Benchmarks!C$5,0,IF(P844&lt;Benchmarks!D$5,1,IF(P844&lt;Benchmarks!E$5,2,IF(P844&lt;Benchmarks!F$5,3,IF(P844&lt;Benchmarks!G$5,4,IF(P844&lt;Benchmarks!H$5,5,6))))))</f>
        <v>4</v>
      </c>
      <c r="R844" s="33">
        <v>0.94890510949999995</v>
      </c>
      <c r="S844" s="31">
        <f t="shared" si="94"/>
        <v>3.7956204379999998</v>
      </c>
      <c r="T844" s="31">
        <v>3.8359999999999999</v>
      </c>
      <c r="U844" s="29">
        <f>IF(T844&lt;Benchmarks!C$6,0,IF(T844&lt;Benchmarks!D$6,1,IF(T844&lt;Benchmarks!E$6,2,IF(T844&lt;Benchmarks!F$6,3,IF(T844&lt;Benchmarks!G$6,4,IF(T844&lt;Benchmarks!H$6,5,6))))))</f>
        <v>4</v>
      </c>
      <c r="V844" s="33">
        <v>0.87179487180000004</v>
      </c>
      <c r="W844" s="31">
        <f t="shared" si="95"/>
        <v>3.4871794872000001</v>
      </c>
      <c r="X844" s="31">
        <f t="shared" si="96"/>
        <v>15.191559049199999</v>
      </c>
      <c r="Y844" s="29">
        <v>30</v>
      </c>
      <c r="Z844" s="33">
        <f t="shared" si="97"/>
        <v>0.50638530163999995</v>
      </c>
    </row>
    <row r="845" spans="1:26" x14ac:dyDescent="0.45">
      <c r="A845" s="28" t="s">
        <v>3837</v>
      </c>
      <c r="B845" s="27" t="s">
        <v>3838</v>
      </c>
      <c r="C845" s="27" t="s">
        <v>3839</v>
      </c>
      <c r="D845" s="31">
        <v>1.7569999999999999</v>
      </c>
      <c r="E845" s="32">
        <f>IF(D845&lt;Benchmarks!C$9,0,IF(D845&lt;Benchmarks!D$9,1,IF(D845&lt;Benchmarks!E$9,2,IF(D845&lt;Benchmarks!F$9,3,IF(D845&lt;Benchmarks!G$9,4,IF(D845&lt;Benchmarks!H$9,5,6))))))</f>
        <v>0</v>
      </c>
      <c r="F845" s="33">
        <v>0.55474452549999997</v>
      </c>
      <c r="G845" s="31">
        <f t="shared" si="91"/>
        <v>0</v>
      </c>
      <c r="H845" s="31">
        <v>1.1240000000000001</v>
      </c>
      <c r="I845" s="32">
        <f>IF(H845&lt;Benchmarks!C$8,0,IF(H845&lt;Benchmarks!D$8,1,IF(H845&lt;Benchmarks!E$8,2,IF(H845&lt;Benchmarks!F$8,3,IF(H845&lt;Benchmarks!G$8,4,IF(H845&lt;Benchmarks!H$8,5,6))))))</f>
        <v>3</v>
      </c>
      <c r="J845" s="33">
        <v>1</v>
      </c>
      <c r="K845" s="31">
        <f t="shared" si="92"/>
        <v>3</v>
      </c>
      <c r="L845" s="31">
        <v>0.46300000000000002</v>
      </c>
      <c r="M845" s="32">
        <f>IF(L845&lt;Benchmarks!C$7,0,IF(L845&lt;Benchmarks!D$7,1,IF(L845&lt;Benchmarks!E$7,2,IF(L845&lt;Benchmarks!F$7,3,IF(L845&lt;Benchmarks!G$7,4,IF(L845&lt;Benchmarks!H$7,5,6))))))</f>
        <v>4</v>
      </c>
      <c r="N845" s="33">
        <v>1</v>
      </c>
      <c r="O845" s="31">
        <f t="shared" si="93"/>
        <v>4</v>
      </c>
      <c r="P845" s="31">
        <v>3.3439999999999999</v>
      </c>
      <c r="Q845" s="29">
        <f>IF(P845&lt;Benchmarks!C$5,0,IF(P845&lt;Benchmarks!D$5,1,IF(P845&lt;Benchmarks!E$5,2,IF(P845&lt;Benchmarks!F$5,3,IF(P845&lt;Benchmarks!G$5,4,IF(P845&lt;Benchmarks!H$5,5,6))))))</f>
        <v>0</v>
      </c>
      <c r="R845" s="33">
        <v>1</v>
      </c>
      <c r="S845" s="31">
        <f t="shared" si="94"/>
        <v>0</v>
      </c>
      <c r="T845" s="31">
        <v>3.1659999999999999</v>
      </c>
      <c r="U845" s="29">
        <f>IF(T845&lt;Benchmarks!C$6,0,IF(T845&lt;Benchmarks!D$6,1,IF(T845&lt;Benchmarks!E$6,2,IF(T845&lt;Benchmarks!F$6,3,IF(T845&lt;Benchmarks!G$6,4,IF(T845&lt;Benchmarks!H$6,5,6))))))</f>
        <v>0</v>
      </c>
      <c r="V845" s="33">
        <v>1</v>
      </c>
      <c r="W845" s="31">
        <f t="shared" si="95"/>
        <v>0</v>
      </c>
      <c r="X845" s="31">
        <f t="shared" si="96"/>
        <v>7</v>
      </c>
      <c r="Y845" s="29">
        <v>30</v>
      </c>
      <c r="Z845" s="33">
        <f t="shared" si="97"/>
        <v>0.23333333333333334</v>
      </c>
    </row>
    <row r="846" spans="1:26" x14ac:dyDescent="0.45">
      <c r="A846" s="28" t="s">
        <v>286</v>
      </c>
      <c r="B846" s="27" t="s">
        <v>287</v>
      </c>
      <c r="C846" s="27" t="s">
        <v>288</v>
      </c>
      <c r="D846" s="31">
        <v>2.165</v>
      </c>
      <c r="E846" s="32">
        <f>IF(D846&lt;Benchmarks!C$9,0,IF(D846&lt;Benchmarks!D$9,1,IF(D846&lt;Benchmarks!E$9,2,IF(D846&lt;Benchmarks!F$9,3,IF(D846&lt;Benchmarks!G$9,4,IF(D846&lt;Benchmarks!H$9,5,6))))))</f>
        <v>0</v>
      </c>
      <c r="F846" s="33">
        <v>0.87956204380000003</v>
      </c>
      <c r="G846" s="31">
        <f t="shared" si="91"/>
        <v>0</v>
      </c>
      <c r="H846" s="31">
        <v>0.77300000000000002</v>
      </c>
      <c r="I846" s="32">
        <f>IF(H846&lt;Benchmarks!C$8,0,IF(H846&lt;Benchmarks!D$8,1,IF(H846&lt;Benchmarks!E$8,2,IF(H846&lt;Benchmarks!F$8,3,IF(H846&lt;Benchmarks!G$8,4,IF(H846&lt;Benchmarks!H$8,5,6))))))</f>
        <v>0</v>
      </c>
      <c r="J846" s="33">
        <v>1</v>
      </c>
      <c r="K846" s="31">
        <f t="shared" si="92"/>
        <v>0</v>
      </c>
      <c r="L846" s="31">
        <v>0.71</v>
      </c>
      <c r="M846" s="32">
        <f>IF(L846&lt;Benchmarks!C$7,0,IF(L846&lt;Benchmarks!D$7,1,IF(L846&lt;Benchmarks!E$7,2,IF(L846&lt;Benchmarks!F$7,3,IF(L846&lt;Benchmarks!G$7,4,IF(L846&lt;Benchmarks!H$7,5,6))))))</f>
        <v>5</v>
      </c>
      <c r="N846" s="33">
        <v>1</v>
      </c>
      <c r="O846" s="31">
        <f t="shared" si="93"/>
        <v>5</v>
      </c>
      <c r="P846" s="31">
        <v>3.6480000000000001</v>
      </c>
      <c r="Q846" s="29">
        <f>IF(P846&lt;Benchmarks!C$5,0,IF(P846&lt;Benchmarks!D$5,1,IF(P846&lt;Benchmarks!E$5,2,IF(P846&lt;Benchmarks!F$5,3,IF(P846&lt;Benchmarks!G$5,4,IF(P846&lt;Benchmarks!H$5,5,6))))))</f>
        <v>1</v>
      </c>
      <c r="R846" s="33">
        <v>0.95255474449999999</v>
      </c>
      <c r="S846" s="31">
        <f t="shared" si="94"/>
        <v>0.95255474449999999</v>
      </c>
      <c r="T846" s="31">
        <v>3.0569999999999999</v>
      </c>
      <c r="U846" s="29">
        <f>IF(T846&lt;Benchmarks!C$6,0,IF(T846&lt;Benchmarks!D$6,1,IF(T846&lt;Benchmarks!E$6,2,IF(T846&lt;Benchmarks!F$6,3,IF(T846&lt;Benchmarks!G$6,4,IF(T846&lt;Benchmarks!H$6,5,6))))))</f>
        <v>0</v>
      </c>
      <c r="V846" s="33">
        <v>0.83333333330000003</v>
      </c>
      <c r="W846" s="31">
        <f t="shared" si="95"/>
        <v>0</v>
      </c>
      <c r="X846" s="31">
        <f t="shared" si="96"/>
        <v>5.9525547445000004</v>
      </c>
      <c r="Y846" s="29">
        <v>30</v>
      </c>
      <c r="Z846" s="33">
        <f t="shared" si="97"/>
        <v>0.19841849148333335</v>
      </c>
    </row>
    <row r="847" spans="1:26" x14ac:dyDescent="0.45">
      <c r="A847" s="28" t="s">
        <v>1917</v>
      </c>
      <c r="B847" s="27" t="s">
        <v>1918</v>
      </c>
      <c r="C847" s="27" t="s">
        <v>1919</v>
      </c>
      <c r="D847" s="31">
        <v>2.177</v>
      </c>
      <c r="E847" s="32">
        <f>IF(D847&lt;Benchmarks!C$9,0,IF(D847&lt;Benchmarks!D$9,1,IF(D847&lt;Benchmarks!E$9,2,IF(D847&lt;Benchmarks!F$9,3,IF(D847&lt;Benchmarks!G$9,4,IF(D847&lt;Benchmarks!H$9,5,6))))))</f>
        <v>0</v>
      </c>
      <c r="F847" s="33">
        <v>0.97810218979999997</v>
      </c>
      <c r="G847" s="31">
        <f t="shared" si="91"/>
        <v>0</v>
      </c>
      <c r="H847" s="31">
        <v>0.875</v>
      </c>
      <c r="I847" s="32">
        <f>IF(H847&lt;Benchmarks!C$8,0,IF(H847&lt;Benchmarks!D$8,1,IF(H847&lt;Benchmarks!E$8,2,IF(H847&lt;Benchmarks!F$8,3,IF(H847&lt;Benchmarks!G$8,4,IF(H847&lt;Benchmarks!H$8,5,6))))))</f>
        <v>0</v>
      </c>
      <c r="J847" s="33">
        <v>1</v>
      </c>
      <c r="K847" s="31">
        <f t="shared" si="92"/>
        <v>0</v>
      </c>
      <c r="L847" s="31">
        <v>0.48599999999999999</v>
      </c>
      <c r="M847" s="32">
        <f>IF(L847&lt;Benchmarks!C$7,0,IF(L847&lt;Benchmarks!D$7,1,IF(L847&lt;Benchmarks!E$7,2,IF(L847&lt;Benchmarks!F$7,3,IF(L847&lt;Benchmarks!G$7,4,IF(L847&lt;Benchmarks!H$7,5,6))))))</f>
        <v>4</v>
      </c>
      <c r="N847" s="33">
        <v>1</v>
      </c>
      <c r="O847" s="31">
        <f t="shared" si="93"/>
        <v>4</v>
      </c>
      <c r="P847" s="31">
        <v>3.5379999999999998</v>
      </c>
      <c r="Q847" s="29">
        <f>IF(P847&lt;Benchmarks!C$5,0,IF(P847&lt;Benchmarks!D$5,1,IF(P847&lt;Benchmarks!E$5,2,IF(P847&lt;Benchmarks!F$5,3,IF(P847&lt;Benchmarks!G$5,4,IF(P847&lt;Benchmarks!H$5,5,6))))))</f>
        <v>0</v>
      </c>
      <c r="R847" s="33">
        <v>0.95255474449999999</v>
      </c>
      <c r="S847" s="31">
        <f t="shared" si="94"/>
        <v>0</v>
      </c>
      <c r="T847" s="31">
        <v>3.2450000000000001</v>
      </c>
      <c r="U847" s="29">
        <f>IF(T847&lt;Benchmarks!C$6,0,IF(T847&lt;Benchmarks!D$6,1,IF(T847&lt;Benchmarks!E$6,2,IF(T847&lt;Benchmarks!F$6,3,IF(T847&lt;Benchmarks!G$6,4,IF(T847&lt;Benchmarks!H$6,5,6))))))</f>
        <v>0</v>
      </c>
      <c r="V847" s="33">
        <v>0.91025641030000004</v>
      </c>
      <c r="W847" s="31">
        <f t="shared" si="95"/>
        <v>0</v>
      </c>
      <c r="X847" s="31">
        <f t="shared" si="96"/>
        <v>4</v>
      </c>
      <c r="Y847" s="29">
        <v>30</v>
      </c>
      <c r="Z847" s="33">
        <f t="shared" si="97"/>
        <v>0.13333333333333333</v>
      </c>
    </row>
    <row r="848" spans="1:26" x14ac:dyDescent="0.45">
      <c r="A848" s="28" t="s">
        <v>2999</v>
      </c>
      <c r="B848" s="27" t="s">
        <v>3000</v>
      </c>
      <c r="C848" s="27" t="s">
        <v>3001</v>
      </c>
      <c r="D848" s="31">
        <v>2.298</v>
      </c>
      <c r="E848" s="32">
        <f>IF(D848&lt;Benchmarks!C$9,0,IF(D848&lt;Benchmarks!D$9,1,IF(D848&lt;Benchmarks!E$9,2,IF(D848&lt;Benchmarks!F$9,3,IF(D848&lt;Benchmarks!G$9,4,IF(D848&lt;Benchmarks!H$9,5,6))))))</f>
        <v>1</v>
      </c>
      <c r="F848" s="33">
        <v>0.2262773723</v>
      </c>
      <c r="G848" s="31">
        <f t="shared" si="91"/>
        <v>0.2262773723</v>
      </c>
      <c r="H848" s="31">
        <v>1.0389999999999999</v>
      </c>
      <c r="I848" s="32">
        <f>IF(H848&lt;Benchmarks!C$8,0,IF(H848&lt;Benchmarks!D$8,1,IF(H848&lt;Benchmarks!E$8,2,IF(H848&lt;Benchmarks!F$8,3,IF(H848&lt;Benchmarks!G$8,4,IF(H848&lt;Benchmarks!H$8,5,6))))))</f>
        <v>1</v>
      </c>
      <c r="J848" s="33">
        <v>1</v>
      </c>
      <c r="K848" s="31">
        <f t="shared" si="92"/>
        <v>1</v>
      </c>
      <c r="L848" s="31">
        <v>0.36699999999999999</v>
      </c>
      <c r="M848" s="32">
        <f>IF(L848&lt;Benchmarks!C$7,0,IF(L848&lt;Benchmarks!D$7,1,IF(L848&lt;Benchmarks!E$7,2,IF(L848&lt;Benchmarks!F$7,3,IF(L848&lt;Benchmarks!G$7,4,IF(L848&lt;Benchmarks!H$7,5,6))))))</f>
        <v>2</v>
      </c>
      <c r="N848" s="33">
        <v>1</v>
      </c>
      <c r="O848" s="31">
        <f t="shared" si="93"/>
        <v>2</v>
      </c>
      <c r="P848" s="31">
        <v>3.7040000000000002</v>
      </c>
      <c r="Q848" s="29">
        <f>IF(P848&lt;Benchmarks!C$5,0,IF(P848&lt;Benchmarks!D$5,1,IF(P848&lt;Benchmarks!E$5,2,IF(P848&lt;Benchmarks!F$5,3,IF(P848&lt;Benchmarks!G$5,4,IF(P848&lt;Benchmarks!H$5,5,6))))))</f>
        <v>1</v>
      </c>
      <c r="R848" s="33">
        <v>0.91605839420000001</v>
      </c>
      <c r="S848" s="31">
        <f t="shared" si="94"/>
        <v>0.91605839420000001</v>
      </c>
      <c r="T848" s="31">
        <v>3.5059999999999998</v>
      </c>
      <c r="U848" s="29">
        <f>IF(T848&lt;Benchmarks!C$6,0,IF(T848&lt;Benchmarks!D$6,1,IF(T848&lt;Benchmarks!E$6,2,IF(T848&lt;Benchmarks!F$6,3,IF(T848&lt;Benchmarks!G$6,4,IF(T848&lt;Benchmarks!H$6,5,6))))))</f>
        <v>2</v>
      </c>
      <c r="V848" s="33">
        <v>0.7692307692</v>
      </c>
      <c r="W848" s="31">
        <f t="shared" si="95"/>
        <v>1.5384615384</v>
      </c>
      <c r="X848" s="31">
        <f t="shared" si="96"/>
        <v>5.6807973049000005</v>
      </c>
      <c r="Y848" s="29">
        <v>30</v>
      </c>
      <c r="Z848" s="33">
        <f t="shared" si="97"/>
        <v>0.18935991016333334</v>
      </c>
    </row>
    <row r="849" spans="1:26" x14ac:dyDescent="0.45">
      <c r="A849" s="28" t="s">
        <v>4097</v>
      </c>
      <c r="B849" s="27" t="s">
        <v>4098</v>
      </c>
      <c r="C849" s="27" t="s">
        <v>4099</v>
      </c>
      <c r="D849" s="31">
        <v>2.448</v>
      </c>
      <c r="E849" s="32">
        <f>IF(D849&lt;Benchmarks!C$9,0,IF(D849&lt;Benchmarks!D$9,1,IF(D849&lt;Benchmarks!E$9,2,IF(D849&lt;Benchmarks!F$9,3,IF(D849&lt;Benchmarks!G$9,4,IF(D849&lt;Benchmarks!H$9,5,6))))))</f>
        <v>3</v>
      </c>
      <c r="F849" s="33">
        <v>0.9051094891</v>
      </c>
      <c r="G849" s="31">
        <f t="shared" si="91"/>
        <v>2.7153284673</v>
      </c>
      <c r="H849" s="31">
        <v>1.1060000000000001</v>
      </c>
      <c r="I849" s="32">
        <f>IF(H849&lt;Benchmarks!C$8,0,IF(H849&lt;Benchmarks!D$8,1,IF(H849&lt;Benchmarks!E$8,2,IF(H849&lt;Benchmarks!F$8,3,IF(H849&lt;Benchmarks!G$8,4,IF(H849&lt;Benchmarks!H$8,5,6))))))</f>
        <v>3</v>
      </c>
      <c r="J849" s="33">
        <v>1</v>
      </c>
      <c r="K849" s="31">
        <f t="shared" si="92"/>
        <v>3</v>
      </c>
      <c r="L849" s="31">
        <v>0.33600000000000002</v>
      </c>
      <c r="M849" s="32">
        <f>IF(L849&lt;Benchmarks!C$7,0,IF(L849&lt;Benchmarks!D$7,1,IF(L849&lt;Benchmarks!E$7,2,IF(L849&lt;Benchmarks!F$7,3,IF(L849&lt;Benchmarks!G$7,4,IF(L849&lt;Benchmarks!H$7,5,6))))))</f>
        <v>1</v>
      </c>
      <c r="N849" s="33">
        <v>1</v>
      </c>
      <c r="O849" s="31">
        <f t="shared" si="93"/>
        <v>1</v>
      </c>
      <c r="P849" s="31">
        <v>3.89</v>
      </c>
      <c r="Q849" s="29">
        <f>IF(P849&lt;Benchmarks!C$5,0,IF(P849&lt;Benchmarks!D$5,1,IF(P849&lt;Benchmarks!E$5,2,IF(P849&lt;Benchmarks!F$5,3,IF(P849&lt;Benchmarks!G$5,4,IF(P849&lt;Benchmarks!H$5,5,6))))))</f>
        <v>2</v>
      </c>
      <c r="R849" s="33">
        <v>0.93795620440000005</v>
      </c>
      <c r="S849" s="31">
        <f t="shared" si="94"/>
        <v>1.8759124088000001</v>
      </c>
      <c r="T849" s="31">
        <v>3.5710000000000002</v>
      </c>
      <c r="U849" s="29">
        <f>IF(T849&lt;Benchmarks!C$6,0,IF(T849&lt;Benchmarks!D$6,1,IF(T849&lt;Benchmarks!E$6,2,IF(T849&lt;Benchmarks!F$6,3,IF(T849&lt;Benchmarks!G$6,4,IF(T849&lt;Benchmarks!H$6,5,6))))))</f>
        <v>2</v>
      </c>
      <c r="V849" s="33">
        <v>0.8461538462</v>
      </c>
      <c r="W849" s="31">
        <f t="shared" si="95"/>
        <v>1.6923076924</v>
      </c>
      <c r="X849" s="31">
        <f t="shared" si="96"/>
        <v>10.283548568499999</v>
      </c>
      <c r="Y849" s="29">
        <v>30</v>
      </c>
      <c r="Z849" s="33">
        <f t="shared" si="97"/>
        <v>0.34278495228333328</v>
      </c>
    </row>
    <row r="850" spans="1:26" x14ac:dyDescent="0.45">
      <c r="A850" s="28" t="s">
        <v>2206</v>
      </c>
      <c r="B850" s="27" t="s">
        <v>2207</v>
      </c>
      <c r="C850" s="27" t="s">
        <v>2208</v>
      </c>
      <c r="D850" s="31">
        <v>2.8290000000000002</v>
      </c>
      <c r="E850" s="32">
        <f>IF(D850&lt;Benchmarks!C$9,0,IF(D850&lt;Benchmarks!D$9,1,IF(D850&lt;Benchmarks!E$9,2,IF(D850&lt;Benchmarks!F$9,3,IF(D850&lt;Benchmarks!G$9,4,IF(D850&lt;Benchmarks!H$9,5,6))))))</f>
        <v>5</v>
      </c>
      <c r="F850" s="33">
        <v>0.74817518250000004</v>
      </c>
      <c r="G850" s="31">
        <f t="shared" si="91"/>
        <v>3.7408759125</v>
      </c>
      <c r="H850" s="31">
        <v>1.3180000000000001</v>
      </c>
      <c r="I850" s="32">
        <f>IF(H850&lt;Benchmarks!C$8,0,IF(H850&lt;Benchmarks!D$8,1,IF(H850&lt;Benchmarks!E$8,2,IF(H850&lt;Benchmarks!F$8,3,IF(H850&lt;Benchmarks!G$8,4,IF(H850&lt;Benchmarks!H$8,5,6))))))</f>
        <v>5</v>
      </c>
      <c r="J850" s="33">
        <v>1</v>
      </c>
      <c r="K850" s="31">
        <f t="shared" si="92"/>
        <v>5</v>
      </c>
      <c r="L850" s="31">
        <v>0.69699999999999995</v>
      </c>
      <c r="M850" s="32">
        <f>IF(L850&lt;Benchmarks!C$7,0,IF(L850&lt;Benchmarks!D$7,1,IF(L850&lt;Benchmarks!E$7,2,IF(L850&lt;Benchmarks!F$7,3,IF(L850&lt;Benchmarks!G$7,4,IF(L850&lt;Benchmarks!H$7,5,6))))))</f>
        <v>5</v>
      </c>
      <c r="N850" s="33">
        <v>1</v>
      </c>
      <c r="O850" s="31">
        <f t="shared" si="93"/>
        <v>5</v>
      </c>
      <c r="P850" s="31">
        <v>4.8440000000000003</v>
      </c>
      <c r="Q850" s="29">
        <f>IF(P850&lt;Benchmarks!C$5,0,IF(P850&lt;Benchmarks!D$5,1,IF(P850&lt;Benchmarks!E$5,2,IF(P850&lt;Benchmarks!F$5,3,IF(P850&lt;Benchmarks!G$5,4,IF(P850&lt;Benchmarks!H$5,5,6))))))</f>
        <v>5</v>
      </c>
      <c r="R850" s="33">
        <v>0.45255474449999999</v>
      </c>
      <c r="S850" s="31">
        <f t="shared" si="94"/>
        <v>2.2627737225</v>
      </c>
      <c r="T850" s="31">
        <v>4.1500000000000004</v>
      </c>
      <c r="U850" s="29">
        <f>IF(T850&lt;Benchmarks!C$6,0,IF(T850&lt;Benchmarks!D$6,1,IF(T850&lt;Benchmarks!E$6,2,IF(T850&lt;Benchmarks!F$6,3,IF(T850&lt;Benchmarks!G$6,4,IF(T850&lt;Benchmarks!H$6,5,6))))))</f>
        <v>5</v>
      </c>
      <c r="V850" s="33">
        <v>0.17948717950000001</v>
      </c>
      <c r="W850" s="31">
        <f t="shared" si="95"/>
        <v>0.89743589750000008</v>
      </c>
      <c r="X850" s="31">
        <f t="shared" si="96"/>
        <v>16.901085532499998</v>
      </c>
      <c r="Y850" s="29">
        <v>30</v>
      </c>
      <c r="Z850" s="33">
        <f t="shared" si="97"/>
        <v>0.56336951774999988</v>
      </c>
    </row>
    <row r="851" spans="1:26" x14ac:dyDescent="0.45">
      <c r="A851" s="28" t="s">
        <v>4423</v>
      </c>
      <c r="B851" s="27" t="s">
        <v>4424</v>
      </c>
      <c r="C851" s="27" t="s">
        <v>4425</v>
      </c>
      <c r="D851" s="31">
        <v>3.2850000000000001</v>
      </c>
      <c r="E851" s="32">
        <f>IF(D851&lt;Benchmarks!C$9,0,IF(D851&lt;Benchmarks!D$9,1,IF(D851&lt;Benchmarks!E$9,2,IF(D851&lt;Benchmarks!F$9,3,IF(D851&lt;Benchmarks!G$9,4,IF(D851&lt;Benchmarks!H$9,5,6))))))</f>
        <v>6</v>
      </c>
      <c r="F851" s="33">
        <v>1</v>
      </c>
      <c r="G851" s="31">
        <f t="shared" si="91"/>
        <v>6</v>
      </c>
      <c r="H851" s="31">
        <v>1.2</v>
      </c>
      <c r="I851" s="32">
        <f>IF(H851&lt;Benchmarks!C$8,0,IF(H851&lt;Benchmarks!D$8,1,IF(H851&lt;Benchmarks!E$8,2,IF(H851&lt;Benchmarks!F$8,3,IF(H851&lt;Benchmarks!G$8,4,IF(H851&lt;Benchmarks!H$8,5,6))))))</f>
        <v>4</v>
      </c>
      <c r="J851" s="33">
        <v>1</v>
      </c>
      <c r="K851" s="31">
        <f t="shared" si="92"/>
        <v>4</v>
      </c>
      <c r="L851" s="31">
        <v>0.48499999999999999</v>
      </c>
      <c r="M851" s="32">
        <f>IF(L851&lt;Benchmarks!C$7,0,IF(L851&lt;Benchmarks!D$7,1,IF(L851&lt;Benchmarks!E$7,2,IF(L851&lt;Benchmarks!F$7,3,IF(L851&lt;Benchmarks!G$7,4,IF(L851&lt;Benchmarks!H$7,5,6))))))</f>
        <v>4</v>
      </c>
      <c r="N851" s="33">
        <v>1</v>
      </c>
      <c r="O851" s="31">
        <f t="shared" si="93"/>
        <v>4</v>
      </c>
      <c r="P851" s="31">
        <v>4.97</v>
      </c>
      <c r="Q851" s="29">
        <f>IF(P851&lt;Benchmarks!C$5,0,IF(P851&lt;Benchmarks!D$5,1,IF(P851&lt;Benchmarks!E$5,2,IF(P851&lt;Benchmarks!F$5,3,IF(P851&lt;Benchmarks!G$5,4,IF(P851&lt;Benchmarks!H$5,5,6))))))</f>
        <v>6</v>
      </c>
      <c r="R851" s="33">
        <v>1</v>
      </c>
      <c r="S851" s="31">
        <f t="shared" si="94"/>
        <v>6</v>
      </c>
      <c r="T851" s="31">
        <v>4.6260000000000003</v>
      </c>
      <c r="U851" s="29">
        <f>IF(T851&lt;Benchmarks!C$6,0,IF(T851&lt;Benchmarks!D$6,1,IF(T851&lt;Benchmarks!E$6,2,IF(T851&lt;Benchmarks!F$6,3,IF(T851&lt;Benchmarks!G$6,4,IF(T851&lt;Benchmarks!H$6,5,6))))))</f>
        <v>6</v>
      </c>
      <c r="V851" s="33">
        <v>1</v>
      </c>
      <c r="W851" s="31">
        <f t="shared" si="95"/>
        <v>6</v>
      </c>
      <c r="X851" s="31">
        <f t="shared" si="96"/>
        <v>26</v>
      </c>
      <c r="Y851" s="29">
        <v>30</v>
      </c>
      <c r="Z851" s="33">
        <f t="shared" si="97"/>
        <v>0.8666666666666667</v>
      </c>
    </row>
    <row r="852" spans="1:26" x14ac:dyDescent="0.45">
      <c r="A852" s="28" t="s">
        <v>3546</v>
      </c>
      <c r="B852" s="27" t="s">
        <v>3547</v>
      </c>
      <c r="C852" s="27" t="s">
        <v>3548</v>
      </c>
      <c r="D852" s="31">
        <v>2.5</v>
      </c>
      <c r="E852" s="32">
        <f>IF(D852&lt;Benchmarks!C$9,0,IF(D852&lt;Benchmarks!D$9,1,IF(D852&lt;Benchmarks!E$9,2,IF(D852&lt;Benchmarks!F$9,3,IF(D852&lt;Benchmarks!G$9,4,IF(D852&lt;Benchmarks!H$9,5,6))))))</f>
        <v>3</v>
      </c>
      <c r="F852" s="33">
        <v>0.94160583939999998</v>
      </c>
      <c r="G852" s="31">
        <f t="shared" si="91"/>
        <v>2.8248175181999997</v>
      </c>
      <c r="H852" s="31">
        <v>1.64</v>
      </c>
      <c r="I852" s="32">
        <f>IF(H852&lt;Benchmarks!C$8,0,IF(H852&lt;Benchmarks!D$8,1,IF(H852&lt;Benchmarks!E$8,2,IF(H852&lt;Benchmarks!F$8,3,IF(H852&lt;Benchmarks!G$8,4,IF(H852&lt;Benchmarks!H$8,5,6))))))</f>
        <v>6</v>
      </c>
      <c r="J852" s="33">
        <v>1</v>
      </c>
      <c r="K852" s="31">
        <f t="shared" si="92"/>
        <v>6</v>
      </c>
      <c r="L852" s="31">
        <v>0.35299999999999998</v>
      </c>
      <c r="M852" s="32">
        <f>IF(L852&lt;Benchmarks!C$7,0,IF(L852&lt;Benchmarks!D$7,1,IF(L852&lt;Benchmarks!E$7,2,IF(L852&lt;Benchmarks!F$7,3,IF(L852&lt;Benchmarks!G$7,4,IF(L852&lt;Benchmarks!H$7,5,6))))))</f>
        <v>1</v>
      </c>
      <c r="N852" s="33">
        <v>1</v>
      </c>
      <c r="O852" s="31">
        <f t="shared" si="93"/>
        <v>1</v>
      </c>
      <c r="P852" s="31">
        <v>4.4930000000000003</v>
      </c>
      <c r="Q852" s="29">
        <f>IF(P852&lt;Benchmarks!C$5,0,IF(P852&lt;Benchmarks!D$5,1,IF(P852&lt;Benchmarks!E$5,2,IF(P852&lt;Benchmarks!F$5,3,IF(P852&lt;Benchmarks!G$5,4,IF(P852&lt;Benchmarks!H$5,5,6))))))</f>
        <v>5</v>
      </c>
      <c r="R852" s="33">
        <v>0.99635036499999996</v>
      </c>
      <c r="S852" s="31">
        <f t="shared" si="94"/>
        <v>4.9817518249999999</v>
      </c>
      <c r="T852" s="31">
        <v>3.8570000000000002</v>
      </c>
      <c r="U852" s="29">
        <f>IF(T852&lt;Benchmarks!C$6,0,IF(T852&lt;Benchmarks!D$6,1,IF(T852&lt;Benchmarks!E$6,2,IF(T852&lt;Benchmarks!F$6,3,IF(T852&lt;Benchmarks!G$6,4,IF(T852&lt;Benchmarks!H$6,5,6))))))</f>
        <v>4</v>
      </c>
      <c r="V852" s="33">
        <v>0.98717948720000004</v>
      </c>
      <c r="W852" s="31">
        <f t="shared" si="95"/>
        <v>3.9487179488000002</v>
      </c>
      <c r="X852" s="31">
        <f t="shared" si="96"/>
        <v>18.755287291999998</v>
      </c>
      <c r="Y852" s="29">
        <v>30</v>
      </c>
      <c r="Z852" s="33">
        <f t="shared" si="97"/>
        <v>0.62517624306666664</v>
      </c>
    </row>
    <row r="853" spans="1:26" x14ac:dyDescent="0.45">
      <c r="A853" s="28" t="s">
        <v>2096</v>
      </c>
      <c r="B853" s="27" t="s">
        <v>2097</v>
      </c>
      <c r="C853" s="27" t="s">
        <v>2098</v>
      </c>
      <c r="D853" s="31">
        <v>2.1030000000000002</v>
      </c>
      <c r="E853" s="32">
        <f>IF(D853&lt;Benchmarks!C$9,0,IF(D853&lt;Benchmarks!D$9,1,IF(D853&lt;Benchmarks!E$9,2,IF(D853&lt;Benchmarks!F$9,3,IF(D853&lt;Benchmarks!G$9,4,IF(D853&lt;Benchmarks!H$9,5,6))))))</f>
        <v>0</v>
      </c>
      <c r="F853" s="33">
        <v>0.1605839416</v>
      </c>
      <c r="G853" s="31">
        <f t="shared" si="91"/>
        <v>0</v>
      </c>
      <c r="H853" s="31">
        <v>0.89400000000000002</v>
      </c>
      <c r="I853" s="32">
        <f>IF(H853&lt;Benchmarks!C$8,0,IF(H853&lt;Benchmarks!D$8,1,IF(H853&lt;Benchmarks!E$8,2,IF(H853&lt;Benchmarks!F$8,3,IF(H853&lt;Benchmarks!G$8,4,IF(H853&lt;Benchmarks!H$8,5,6))))))</f>
        <v>0</v>
      </c>
      <c r="J853" s="33">
        <v>1</v>
      </c>
      <c r="K853" s="31">
        <f t="shared" si="92"/>
        <v>0</v>
      </c>
      <c r="L853" s="31">
        <v>0.70199999999999996</v>
      </c>
      <c r="M853" s="32">
        <f>IF(L853&lt;Benchmarks!C$7,0,IF(L853&lt;Benchmarks!D$7,1,IF(L853&lt;Benchmarks!E$7,2,IF(L853&lt;Benchmarks!F$7,3,IF(L853&lt;Benchmarks!G$7,4,IF(L853&lt;Benchmarks!H$7,5,6))))))</f>
        <v>5</v>
      </c>
      <c r="N853" s="33">
        <v>1</v>
      </c>
      <c r="O853" s="31">
        <f t="shared" si="93"/>
        <v>5</v>
      </c>
      <c r="P853" s="31">
        <v>3.6989999999999998</v>
      </c>
      <c r="Q853" s="29">
        <f>IF(P853&lt;Benchmarks!C$5,0,IF(P853&lt;Benchmarks!D$5,1,IF(P853&lt;Benchmarks!E$5,2,IF(P853&lt;Benchmarks!F$5,3,IF(P853&lt;Benchmarks!G$5,4,IF(P853&lt;Benchmarks!H$5,5,6))))))</f>
        <v>1</v>
      </c>
      <c r="R853" s="33">
        <v>0.95255474449999999</v>
      </c>
      <c r="S853" s="31">
        <f t="shared" si="94"/>
        <v>0.95255474449999999</v>
      </c>
      <c r="T853" s="31">
        <v>3.4780000000000002</v>
      </c>
      <c r="U853" s="29">
        <f>IF(T853&lt;Benchmarks!C$6,0,IF(T853&lt;Benchmarks!D$6,1,IF(T853&lt;Benchmarks!E$6,2,IF(T853&lt;Benchmarks!F$6,3,IF(T853&lt;Benchmarks!G$6,4,IF(T853&lt;Benchmarks!H$6,5,6))))))</f>
        <v>2</v>
      </c>
      <c r="V853" s="33">
        <v>0.8846153846</v>
      </c>
      <c r="W853" s="31">
        <f t="shared" si="95"/>
        <v>1.7692307692</v>
      </c>
      <c r="X853" s="31">
        <f t="shared" si="96"/>
        <v>7.7217855137000004</v>
      </c>
      <c r="Y853" s="29">
        <v>30</v>
      </c>
      <c r="Z853" s="33">
        <f t="shared" si="97"/>
        <v>0.25739285045666666</v>
      </c>
    </row>
    <row r="854" spans="1:26" x14ac:dyDescent="0.45">
      <c r="A854" s="28" t="s">
        <v>5130</v>
      </c>
      <c r="B854" s="27" t="s">
        <v>5131</v>
      </c>
      <c r="C854" s="27" t="s">
        <v>5132</v>
      </c>
      <c r="D854" s="31">
        <v>2.016</v>
      </c>
      <c r="E854" s="32">
        <f>IF(D854&lt;Benchmarks!C$9,0,IF(D854&lt;Benchmarks!D$9,1,IF(D854&lt;Benchmarks!E$9,2,IF(D854&lt;Benchmarks!F$9,3,IF(D854&lt;Benchmarks!G$9,4,IF(D854&lt;Benchmarks!H$9,5,6))))))</f>
        <v>0</v>
      </c>
      <c r="F854" s="33">
        <v>0.45255474449999999</v>
      </c>
      <c r="G854" s="31">
        <f t="shared" si="91"/>
        <v>0</v>
      </c>
      <c r="H854" s="31">
        <v>1.0009999999999999</v>
      </c>
      <c r="I854" s="32">
        <f>IF(H854&lt;Benchmarks!C$8,0,IF(H854&lt;Benchmarks!D$8,1,IF(H854&lt;Benchmarks!E$8,2,IF(H854&lt;Benchmarks!F$8,3,IF(H854&lt;Benchmarks!G$8,4,IF(H854&lt;Benchmarks!H$8,5,6))))))</f>
        <v>1</v>
      </c>
      <c r="J854" s="33">
        <v>1</v>
      </c>
      <c r="K854" s="31">
        <f t="shared" si="92"/>
        <v>1</v>
      </c>
      <c r="L854" s="31">
        <v>0.45400000000000001</v>
      </c>
      <c r="M854" s="32">
        <f>IF(L854&lt;Benchmarks!C$7,0,IF(L854&lt;Benchmarks!D$7,1,IF(L854&lt;Benchmarks!E$7,2,IF(L854&lt;Benchmarks!F$7,3,IF(L854&lt;Benchmarks!G$7,4,IF(L854&lt;Benchmarks!H$7,5,6))))))</f>
        <v>3</v>
      </c>
      <c r="N854" s="33">
        <v>1</v>
      </c>
      <c r="O854" s="31">
        <f t="shared" si="93"/>
        <v>3</v>
      </c>
      <c r="P854" s="31">
        <v>3.47</v>
      </c>
      <c r="Q854" s="29">
        <f>IF(P854&lt;Benchmarks!C$5,0,IF(P854&lt;Benchmarks!D$5,1,IF(P854&lt;Benchmarks!E$5,2,IF(P854&lt;Benchmarks!F$5,3,IF(P854&lt;Benchmarks!G$5,4,IF(P854&lt;Benchmarks!H$5,5,6))))))</f>
        <v>0</v>
      </c>
      <c r="R854" s="33">
        <v>0.94890510949999995</v>
      </c>
      <c r="S854" s="31">
        <f t="shared" si="94"/>
        <v>0</v>
      </c>
      <c r="T854" s="31">
        <v>3.121</v>
      </c>
      <c r="U854" s="29">
        <f>IF(T854&lt;Benchmarks!C$6,0,IF(T854&lt;Benchmarks!D$6,1,IF(T854&lt;Benchmarks!E$6,2,IF(T854&lt;Benchmarks!F$6,3,IF(T854&lt;Benchmarks!G$6,4,IF(T854&lt;Benchmarks!H$6,5,6))))))</f>
        <v>0</v>
      </c>
      <c r="V854" s="33">
        <v>0.82051282049999996</v>
      </c>
      <c r="W854" s="31">
        <f t="shared" si="95"/>
        <v>0</v>
      </c>
      <c r="X854" s="31">
        <f t="shared" si="96"/>
        <v>4</v>
      </c>
      <c r="Y854" s="29">
        <v>30</v>
      </c>
      <c r="Z854" s="33">
        <f t="shared" si="97"/>
        <v>0.13333333333333333</v>
      </c>
    </row>
    <row r="855" spans="1:26" x14ac:dyDescent="0.45">
      <c r="A855" s="28" t="s">
        <v>4837</v>
      </c>
      <c r="B855" s="27" t="s">
        <v>4838</v>
      </c>
      <c r="C855" s="27" t="s">
        <v>4839</v>
      </c>
      <c r="D855" s="31">
        <v>2.88</v>
      </c>
      <c r="E855" s="32">
        <f>IF(D855&lt;Benchmarks!C$9,0,IF(D855&lt;Benchmarks!D$9,1,IF(D855&lt;Benchmarks!E$9,2,IF(D855&lt;Benchmarks!F$9,3,IF(D855&lt;Benchmarks!G$9,4,IF(D855&lt;Benchmarks!H$9,5,6))))))</f>
        <v>5</v>
      </c>
      <c r="F855" s="33">
        <v>0.8394160584</v>
      </c>
      <c r="G855" s="31">
        <f t="shared" si="91"/>
        <v>4.1970802919999999</v>
      </c>
      <c r="H855" s="31">
        <v>1.0289999999999999</v>
      </c>
      <c r="I855" s="32">
        <f>IF(H855&lt;Benchmarks!C$8,0,IF(H855&lt;Benchmarks!D$8,1,IF(H855&lt;Benchmarks!E$8,2,IF(H855&lt;Benchmarks!F$8,3,IF(H855&lt;Benchmarks!G$8,4,IF(H855&lt;Benchmarks!H$8,5,6))))))</f>
        <v>1</v>
      </c>
      <c r="J855" s="33">
        <v>1</v>
      </c>
      <c r="K855" s="31">
        <f t="shared" si="92"/>
        <v>1</v>
      </c>
      <c r="L855" s="31">
        <v>0.20499999999999999</v>
      </c>
      <c r="M855" s="32">
        <f>IF(L855&lt;Benchmarks!C$7,0,IF(L855&lt;Benchmarks!D$7,1,IF(L855&lt;Benchmarks!E$7,2,IF(L855&lt;Benchmarks!F$7,3,IF(L855&lt;Benchmarks!G$7,4,IF(L855&lt;Benchmarks!H$7,5,6))))))</f>
        <v>0</v>
      </c>
      <c r="N855" s="33">
        <v>1</v>
      </c>
      <c r="O855" s="31">
        <f t="shared" si="93"/>
        <v>0</v>
      </c>
      <c r="P855" s="31">
        <v>4.1150000000000002</v>
      </c>
      <c r="Q855" s="29">
        <f>IF(P855&lt;Benchmarks!C$5,0,IF(P855&lt;Benchmarks!D$5,1,IF(P855&lt;Benchmarks!E$5,2,IF(P855&lt;Benchmarks!F$5,3,IF(P855&lt;Benchmarks!G$5,4,IF(P855&lt;Benchmarks!H$5,5,6))))))</f>
        <v>3</v>
      </c>
      <c r="R855" s="33">
        <v>0.63138686129999999</v>
      </c>
      <c r="S855" s="31">
        <f t="shared" si="94"/>
        <v>1.8941605839</v>
      </c>
      <c r="T855" s="31">
        <v>3.895</v>
      </c>
      <c r="U855" s="29">
        <f>IF(T855&lt;Benchmarks!C$6,0,IF(T855&lt;Benchmarks!D$6,1,IF(T855&lt;Benchmarks!E$6,2,IF(T855&lt;Benchmarks!F$6,3,IF(T855&lt;Benchmarks!G$6,4,IF(T855&lt;Benchmarks!H$6,5,6))))))</f>
        <v>4</v>
      </c>
      <c r="V855" s="33">
        <v>0.6538461538</v>
      </c>
      <c r="W855" s="31">
        <f t="shared" si="95"/>
        <v>2.6153846152</v>
      </c>
      <c r="X855" s="31">
        <f t="shared" si="96"/>
        <v>9.7066254910999987</v>
      </c>
      <c r="Y855" s="29">
        <v>30</v>
      </c>
      <c r="Z855" s="33">
        <f t="shared" si="97"/>
        <v>0.32355418303666661</v>
      </c>
    </row>
    <row r="856" spans="1:26" x14ac:dyDescent="0.45">
      <c r="A856" s="28" t="s">
        <v>4842</v>
      </c>
      <c r="B856" s="27" t="s">
        <v>4843</v>
      </c>
      <c r="C856" s="27" t="s">
        <v>4844</v>
      </c>
      <c r="D856" s="31">
        <v>1.8129999999999999</v>
      </c>
      <c r="E856" s="32">
        <f>IF(D856&lt;Benchmarks!C$9,0,IF(D856&lt;Benchmarks!D$9,1,IF(D856&lt;Benchmarks!E$9,2,IF(D856&lt;Benchmarks!F$9,3,IF(D856&lt;Benchmarks!G$9,4,IF(D856&lt;Benchmarks!H$9,5,6))))))</f>
        <v>0</v>
      </c>
      <c r="F856" s="33">
        <v>0.62773722629999995</v>
      </c>
      <c r="G856" s="31">
        <f t="shared" si="91"/>
        <v>0</v>
      </c>
      <c r="H856" s="31">
        <v>1.1930000000000001</v>
      </c>
      <c r="I856" s="32">
        <f>IF(H856&lt;Benchmarks!C$8,0,IF(H856&lt;Benchmarks!D$8,1,IF(H856&lt;Benchmarks!E$8,2,IF(H856&lt;Benchmarks!F$8,3,IF(H856&lt;Benchmarks!G$8,4,IF(H856&lt;Benchmarks!H$8,5,6))))))</f>
        <v>4</v>
      </c>
      <c r="J856" s="33">
        <v>1</v>
      </c>
      <c r="K856" s="31">
        <f t="shared" si="92"/>
        <v>4</v>
      </c>
      <c r="L856" s="31">
        <v>0.38500000000000001</v>
      </c>
      <c r="M856" s="32">
        <f>IF(L856&lt;Benchmarks!C$7,0,IF(L856&lt;Benchmarks!D$7,1,IF(L856&lt;Benchmarks!E$7,2,IF(L856&lt;Benchmarks!F$7,3,IF(L856&lt;Benchmarks!G$7,4,IF(L856&lt;Benchmarks!H$7,5,6))))))</f>
        <v>2</v>
      </c>
      <c r="N856" s="33">
        <v>1</v>
      </c>
      <c r="O856" s="31">
        <f t="shared" si="93"/>
        <v>2</v>
      </c>
      <c r="P856" s="31">
        <v>3.391</v>
      </c>
      <c r="Q856" s="29">
        <f>IF(P856&lt;Benchmarks!C$5,0,IF(P856&lt;Benchmarks!D$5,1,IF(P856&lt;Benchmarks!E$5,2,IF(P856&lt;Benchmarks!F$5,3,IF(P856&lt;Benchmarks!G$5,4,IF(P856&lt;Benchmarks!H$5,5,6))))))</f>
        <v>0</v>
      </c>
      <c r="R856" s="33">
        <v>1</v>
      </c>
      <c r="S856" s="31">
        <f t="shared" si="94"/>
        <v>0</v>
      </c>
      <c r="T856" s="31">
        <v>3.0470000000000002</v>
      </c>
      <c r="U856" s="29">
        <f>IF(T856&lt;Benchmarks!C$6,0,IF(T856&lt;Benchmarks!D$6,1,IF(T856&lt;Benchmarks!E$6,2,IF(T856&lt;Benchmarks!F$6,3,IF(T856&lt;Benchmarks!G$6,4,IF(T856&lt;Benchmarks!H$6,5,6))))))</f>
        <v>0</v>
      </c>
      <c r="V856" s="33">
        <v>1</v>
      </c>
      <c r="W856" s="31">
        <f t="shared" si="95"/>
        <v>0</v>
      </c>
      <c r="X856" s="31">
        <f t="shared" si="96"/>
        <v>6</v>
      </c>
      <c r="Y856" s="29">
        <v>30</v>
      </c>
      <c r="Z856" s="33">
        <f t="shared" si="97"/>
        <v>0.2</v>
      </c>
    </row>
    <row r="857" spans="1:26" x14ac:dyDescent="0.45">
      <c r="A857" s="28" t="s">
        <v>2929</v>
      </c>
      <c r="B857" s="27" t="s">
        <v>2930</v>
      </c>
      <c r="C857" s="27" t="s">
        <v>2931</v>
      </c>
      <c r="D857" s="31">
        <v>2.48</v>
      </c>
      <c r="E857" s="32">
        <f>IF(D857&lt;Benchmarks!C$9,0,IF(D857&lt;Benchmarks!D$9,1,IF(D857&lt;Benchmarks!E$9,2,IF(D857&lt;Benchmarks!F$9,3,IF(D857&lt;Benchmarks!G$9,4,IF(D857&lt;Benchmarks!H$9,5,6))))))</f>
        <v>3</v>
      </c>
      <c r="F857" s="33">
        <v>0.86496350359999996</v>
      </c>
      <c r="G857" s="31">
        <f t="shared" si="91"/>
        <v>2.5948905108</v>
      </c>
      <c r="H857" s="31">
        <v>1.1910000000000001</v>
      </c>
      <c r="I857" s="32">
        <f>IF(H857&lt;Benchmarks!C$8,0,IF(H857&lt;Benchmarks!D$8,1,IF(H857&lt;Benchmarks!E$8,2,IF(H857&lt;Benchmarks!F$8,3,IF(H857&lt;Benchmarks!G$8,4,IF(H857&lt;Benchmarks!H$8,5,6))))))</f>
        <v>4</v>
      </c>
      <c r="J857" s="33">
        <v>1</v>
      </c>
      <c r="K857" s="31">
        <f t="shared" si="92"/>
        <v>4</v>
      </c>
      <c r="L857" s="31">
        <v>0.25700000000000001</v>
      </c>
      <c r="M857" s="32">
        <f>IF(L857&lt;Benchmarks!C$7,0,IF(L857&lt;Benchmarks!D$7,1,IF(L857&lt;Benchmarks!E$7,2,IF(L857&lt;Benchmarks!F$7,3,IF(L857&lt;Benchmarks!G$7,4,IF(L857&lt;Benchmarks!H$7,5,6))))))</f>
        <v>0</v>
      </c>
      <c r="N857" s="33">
        <v>1</v>
      </c>
      <c r="O857" s="31">
        <f t="shared" si="93"/>
        <v>0</v>
      </c>
      <c r="P857" s="31">
        <v>3.9289999999999998</v>
      </c>
      <c r="Q857" s="29">
        <f>IF(P857&lt;Benchmarks!C$5,0,IF(P857&lt;Benchmarks!D$5,1,IF(P857&lt;Benchmarks!E$5,2,IF(P857&lt;Benchmarks!F$5,3,IF(P857&lt;Benchmarks!G$5,4,IF(P857&lt;Benchmarks!H$5,5,6))))))</f>
        <v>2</v>
      </c>
      <c r="R857" s="33">
        <v>0.98175182480000001</v>
      </c>
      <c r="S857" s="31">
        <f t="shared" si="94"/>
        <v>1.9635036496</v>
      </c>
      <c r="T857" s="31">
        <v>3.6110000000000002</v>
      </c>
      <c r="U857" s="29">
        <f>IF(T857&lt;Benchmarks!C$6,0,IF(T857&lt;Benchmarks!D$6,1,IF(T857&lt;Benchmarks!E$6,2,IF(T857&lt;Benchmarks!F$6,3,IF(T857&lt;Benchmarks!G$6,4,IF(T857&lt;Benchmarks!H$6,5,6))))))</f>
        <v>3</v>
      </c>
      <c r="V857" s="33">
        <v>0.93589743589999996</v>
      </c>
      <c r="W857" s="31">
        <f t="shared" si="95"/>
        <v>2.8076923077</v>
      </c>
      <c r="X857" s="31">
        <f t="shared" si="96"/>
        <v>11.366086468100001</v>
      </c>
      <c r="Y857" s="29">
        <v>30</v>
      </c>
      <c r="Z857" s="33">
        <f t="shared" si="97"/>
        <v>0.37886954893666669</v>
      </c>
    </row>
    <row r="858" spans="1:26" x14ac:dyDescent="0.45">
      <c r="A858" s="28" t="s">
        <v>4552</v>
      </c>
      <c r="B858" s="27" t="s">
        <v>4553</v>
      </c>
      <c r="C858" s="27" t="s">
        <v>4554</v>
      </c>
      <c r="D858" s="31">
        <v>1.3640000000000001</v>
      </c>
      <c r="E858" s="32">
        <f>IF(D858&lt;Benchmarks!C$9,0,IF(D858&lt;Benchmarks!D$9,1,IF(D858&lt;Benchmarks!E$9,2,IF(D858&lt;Benchmarks!F$9,3,IF(D858&lt;Benchmarks!G$9,4,IF(D858&lt;Benchmarks!H$9,5,6))))))</f>
        <v>0</v>
      </c>
      <c r="F858" s="33">
        <v>0.58029197079999995</v>
      </c>
      <c r="G858" s="31">
        <f t="shared" si="91"/>
        <v>0</v>
      </c>
      <c r="H858" s="31">
        <v>1.3029999999999999</v>
      </c>
      <c r="I858" s="32">
        <f>IF(H858&lt;Benchmarks!C$8,0,IF(H858&lt;Benchmarks!D$8,1,IF(H858&lt;Benchmarks!E$8,2,IF(H858&lt;Benchmarks!F$8,3,IF(H858&lt;Benchmarks!G$8,4,IF(H858&lt;Benchmarks!H$8,5,6))))))</f>
        <v>5</v>
      </c>
      <c r="J858" s="33">
        <v>1</v>
      </c>
      <c r="K858" s="31">
        <f t="shared" si="92"/>
        <v>5</v>
      </c>
      <c r="L858" s="31">
        <v>0.41599999999999998</v>
      </c>
      <c r="M858" s="32">
        <f>IF(L858&lt;Benchmarks!C$7,0,IF(L858&lt;Benchmarks!D$7,1,IF(L858&lt;Benchmarks!E$7,2,IF(L858&lt;Benchmarks!F$7,3,IF(L858&lt;Benchmarks!G$7,4,IF(L858&lt;Benchmarks!H$7,5,6))))))</f>
        <v>3</v>
      </c>
      <c r="N858" s="33">
        <v>1</v>
      </c>
      <c r="O858" s="31">
        <f t="shared" si="93"/>
        <v>3</v>
      </c>
      <c r="P858" s="31">
        <v>3.0819999999999999</v>
      </c>
      <c r="Q858" s="29">
        <f>IF(P858&lt;Benchmarks!C$5,0,IF(P858&lt;Benchmarks!D$5,1,IF(P858&lt;Benchmarks!E$5,2,IF(P858&lt;Benchmarks!F$5,3,IF(P858&lt;Benchmarks!G$5,4,IF(P858&lt;Benchmarks!H$5,5,6))))))</f>
        <v>0</v>
      </c>
      <c r="R858" s="33">
        <v>1</v>
      </c>
      <c r="S858" s="31">
        <f t="shared" si="94"/>
        <v>0</v>
      </c>
      <c r="T858" s="31">
        <v>2.7829999999999999</v>
      </c>
      <c r="U858" s="29">
        <f>IF(T858&lt;Benchmarks!C$6,0,IF(T858&lt;Benchmarks!D$6,1,IF(T858&lt;Benchmarks!E$6,2,IF(T858&lt;Benchmarks!F$6,3,IF(T858&lt;Benchmarks!G$6,4,IF(T858&lt;Benchmarks!H$6,5,6))))))</f>
        <v>0</v>
      </c>
      <c r="V858" s="33">
        <v>1</v>
      </c>
      <c r="W858" s="31">
        <f t="shared" si="95"/>
        <v>0</v>
      </c>
      <c r="X858" s="31">
        <f t="shared" si="96"/>
        <v>8</v>
      </c>
      <c r="Y858" s="29">
        <v>30</v>
      </c>
      <c r="Z858" s="33">
        <f t="shared" si="97"/>
        <v>0.26666666666666666</v>
      </c>
    </row>
    <row r="859" spans="1:26" x14ac:dyDescent="0.45">
      <c r="A859" s="28" t="s">
        <v>3521</v>
      </c>
      <c r="B859" s="27" t="s">
        <v>3522</v>
      </c>
      <c r="C859" s="27" t="s">
        <v>3523</v>
      </c>
      <c r="D859" s="31">
        <v>2.5179999999999998</v>
      </c>
      <c r="E859" s="32">
        <f>IF(D859&lt;Benchmarks!C$9,0,IF(D859&lt;Benchmarks!D$9,1,IF(D859&lt;Benchmarks!E$9,2,IF(D859&lt;Benchmarks!F$9,3,IF(D859&lt;Benchmarks!G$9,4,IF(D859&lt;Benchmarks!H$9,5,6))))))</f>
        <v>3</v>
      </c>
      <c r="F859" s="33">
        <v>0.81386861310000003</v>
      </c>
      <c r="G859" s="31">
        <f t="shared" si="91"/>
        <v>2.4416058393000002</v>
      </c>
      <c r="H859" s="31">
        <v>1.296</v>
      </c>
      <c r="I859" s="32">
        <f>IF(H859&lt;Benchmarks!C$8,0,IF(H859&lt;Benchmarks!D$8,1,IF(H859&lt;Benchmarks!E$8,2,IF(H859&lt;Benchmarks!F$8,3,IF(H859&lt;Benchmarks!G$8,4,IF(H859&lt;Benchmarks!H$8,5,6))))))</f>
        <v>5</v>
      </c>
      <c r="J859" s="33">
        <v>1</v>
      </c>
      <c r="K859" s="31">
        <f t="shared" si="92"/>
        <v>5</v>
      </c>
      <c r="L859" s="31">
        <v>0.26800000000000002</v>
      </c>
      <c r="M859" s="32">
        <f>IF(L859&lt;Benchmarks!C$7,0,IF(L859&lt;Benchmarks!D$7,1,IF(L859&lt;Benchmarks!E$7,2,IF(L859&lt;Benchmarks!F$7,3,IF(L859&lt;Benchmarks!G$7,4,IF(L859&lt;Benchmarks!H$7,5,6))))))</f>
        <v>0</v>
      </c>
      <c r="N859" s="33">
        <v>1</v>
      </c>
      <c r="O859" s="31">
        <f t="shared" si="93"/>
        <v>0</v>
      </c>
      <c r="P859" s="31">
        <v>4.0819999999999999</v>
      </c>
      <c r="Q859" s="29">
        <f>IF(P859&lt;Benchmarks!C$5,0,IF(P859&lt;Benchmarks!D$5,1,IF(P859&lt;Benchmarks!E$5,2,IF(P859&lt;Benchmarks!F$5,3,IF(P859&lt;Benchmarks!G$5,4,IF(P859&lt;Benchmarks!H$5,5,6))))))</f>
        <v>3</v>
      </c>
      <c r="R859" s="33">
        <v>0.96350364960000001</v>
      </c>
      <c r="S859" s="31">
        <f t="shared" si="94"/>
        <v>2.8905109488000003</v>
      </c>
      <c r="T859" s="31">
        <v>3.863</v>
      </c>
      <c r="U859" s="29">
        <f>IF(T859&lt;Benchmarks!C$6,0,IF(T859&lt;Benchmarks!D$6,1,IF(T859&lt;Benchmarks!E$6,2,IF(T859&lt;Benchmarks!F$6,3,IF(T859&lt;Benchmarks!G$6,4,IF(T859&lt;Benchmarks!H$6,5,6))))))</f>
        <v>4</v>
      </c>
      <c r="V859" s="33">
        <v>0.98717948720000004</v>
      </c>
      <c r="W859" s="31">
        <f t="shared" si="95"/>
        <v>3.9487179488000002</v>
      </c>
      <c r="X859" s="31">
        <f t="shared" si="96"/>
        <v>14.280834736900001</v>
      </c>
      <c r="Y859" s="29">
        <v>30</v>
      </c>
      <c r="Z859" s="33">
        <f t="shared" si="97"/>
        <v>0.47602782456333337</v>
      </c>
    </row>
    <row r="860" spans="1:26" x14ac:dyDescent="0.45">
      <c r="A860" s="28" t="s">
        <v>4225</v>
      </c>
      <c r="B860" s="27" t="s">
        <v>4226</v>
      </c>
      <c r="C860" s="27" t="s">
        <v>4227</v>
      </c>
      <c r="D860" s="31">
        <v>2.39</v>
      </c>
      <c r="E860" s="32">
        <f>IF(D860&lt;Benchmarks!C$9,0,IF(D860&lt;Benchmarks!D$9,1,IF(D860&lt;Benchmarks!E$9,2,IF(D860&lt;Benchmarks!F$9,3,IF(D860&lt;Benchmarks!G$9,4,IF(D860&lt;Benchmarks!H$9,5,6))))))</f>
        <v>2</v>
      </c>
      <c r="F860" s="33">
        <v>0.85401459850000006</v>
      </c>
      <c r="G860" s="31">
        <f t="shared" si="91"/>
        <v>1.7080291970000001</v>
      </c>
      <c r="H860" s="31">
        <v>1.022</v>
      </c>
      <c r="I860" s="32">
        <f>IF(H860&lt;Benchmarks!C$8,0,IF(H860&lt;Benchmarks!D$8,1,IF(H860&lt;Benchmarks!E$8,2,IF(H860&lt;Benchmarks!F$8,3,IF(H860&lt;Benchmarks!G$8,4,IF(H860&lt;Benchmarks!H$8,5,6))))))</f>
        <v>1</v>
      </c>
      <c r="J860" s="33">
        <v>1</v>
      </c>
      <c r="K860" s="31">
        <f t="shared" si="92"/>
        <v>1</v>
      </c>
      <c r="L860" s="31">
        <v>0.23100000000000001</v>
      </c>
      <c r="M860" s="32">
        <f>IF(L860&lt;Benchmarks!C$7,0,IF(L860&lt;Benchmarks!D$7,1,IF(L860&lt;Benchmarks!E$7,2,IF(L860&lt;Benchmarks!F$7,3,IF(L860&lt;Benchmarks!G$7,4,IF(L860&lt;Benchmarks!H$7,5,6))))))</f>
        <v>0</v>
      </c>
      <c r="N860" s="33">
        <v>1</v>
      </c>
      <c r="O860" s="31">
        <f t="shared" si="93"/>
        <v>0</v>
      </c>
      <c r="P860" s="31">
        <v>3.6429999999999998</v>
      </c>
      <c r="Q860" s="29">
        <f>IF(P860&lt;Benchmarks!C$5,0,IF(P860&lt;Benchmarks!D$5,1,IF(P860&lt;Benchmarks!E$5,2,IF(P860&lt;Benchmarks!F$5,3,IF(P860&lt;Benchmarks!G$5,4,IF(P860&lt;Benchmarks!H$5,5,6))))))</f>
        <v>1</v>
      </c>
      <c r="R860" s="33">
        <v>0.89781021900000002</v>
      </c>
      <c r="S860" s="31">
        <f t="shared" si="94"/>
        <v>0.89781021900000002</v>
      </c>
      <c r="T860" s="31">
        <v>3.4460000000000002</v>
      </c>
      <c r="U860" s="29">
        <f>IF(T860&lt;Benchmarks!C$6,0,IF(T860&lt;Benchmarks!D$6,1,IF(T860&lt;Benchmarks!E$6,2,IF(T860&lt;Benchmarks!F$6,3,IF(T860&lt;Benchmarks!G$6,4,IF(T860&lt;Benchmarks!H$6,5,6))))))</f>
        <v>2</v>
      </c>
      <c r="V860" s="33">
        <v>0.74358974359999996</v>
      </c>
      <c r="W860" s="31">
        <f t="shared" si="95"/>
        <v>1.4871794871999999</v>
      </c>
      <c r="X860" s="31">
        <f t="shared" si="96"/>
        <v>5.0930189031999999</v>
      </c>
      <c r="Y860" s="29">
        <v>30</v>
      </c>
      <c r="Z860" s="33">
        <f t="shared" si="97"/>
        <v>0.16976729677333333</v>
      </c>
    </row>
    <row r="861" spans="1:26" x14ac:dyDescent="0.45">
      <c r="A861" s="28" t="s">
        <v>644</v>
      </c>
      <c r="B861" s="27" t="s">
        <v>645</v>
      </c>
      <c r="C861" s="27" t="s">
        <v>646</v>
      </c>
      <c r="D861" s="31">
        <v>2.476</v>
      </c>
      <c r="E861" s="32">
        <f>IF(D861&lt;Benchmarks!C$9,0,IF(D861&lt;Benchmarks!D$9,1,IF(D861&lt;Benchmarks!E$9,2,IF(D861&lt;Benchmarks!F$9,3,IF(D861&lt;Benchmarks!G$9,4,IF(D861&lt;Benchmarks!H$9,5,6))))))</f>
        <v>3</v>
      </c>
      <c r="F861" s="33">
        <v>0.64598540149999994</v>
      </c>
      <c r="G861" s="31">
        <f t="shared" si="91"/>
        <v>1.9379562044999998</v>
      </c>
      <c r="H861" s="31">
        <v>1.42</v>
      </c>
      <c r="I861" s="32">
        <f>IF(H861&lt;Benchmarks!C$8,0,IF(H861&lt;Benchmarks!D$8,1,IF(H861&lt;Benchmarks!E$8,2,IF(H861&lt;Benchmarks!F$8,3,IF(H861&lt;Benchmarks!G$8,4,IF(H861&lt;Benchmarks!H$8,5,6))))))</f>
        <v>6</v>
      </c>
      <c r="J861" s="33">
        <v>1</v>
      </c>
      <c r="K861" s="31">
        <f t="shared" si="92"/>
        <v>6</v>
      </c>
      <c r="L861" s="31">
        <v>0.60699999999999998</v>
      </c>
      <c r="M861" s="32">
        <f>IF(L861&lt;Benchmarks!C$7,0,IF(L861&lt;Benchmarks!D$7,1,IF(L861&lt;Benchmarks!E$7,2,IF(L861&lt;Benchmarks!F$7,3,IF(L861&lt;Benchmarks!G$7,4,IF(L861&lt;Benchmarks!H$7,5,6))))))</f>
        <v>5</v>
      </c>
      <c r="N861" s="33">
        <v>1</v>
      </c>
      <c r="O861" s="31">
        <f t="shared" si="93"/>
        <v>5</v>
      </c>
      <c r="P861" s="31">
        <v>4.5019999999999998</v>
      </c>
      <c r="Q861" s="29">
        <f>IF(P861&lt;Benchmarks!C$5,0,IF(P861&lt;Benchmarks!D$5,1,IF(P861&lt;Benchmarks!E$5,2,IF(P861&lt;Benchmarks!F$5,3,IF(P861&lt;Benchmarks!G$5,4,IF(P861&lt;Benchmarks!H$5,5,6))))))</f>
        <v>5</v>
      </c>
      <c r="R861" s="33">
        <v>0.98540145990000005</v>
      </c>
      <c r="S861" s="31">
        <f t="shared" si="94"/>
        <v>4.9270072995000005</v>
      </c>
      <c r="T861" s="31">
        <v>4.0250000000000004</v>
      </c>
      <c r="U861" s="29">
        <f>IF(T861&lt;Benchmarks!C$6,0,IF(T861&lt;Benchmarks!D$6,1,IF(T861&lt;Benchmarks!E$6,2,IF(T861&lt;Benchmarks!F$6,3,IF(T861&lt;Benchmarks!G$6,4,IF(T861&lt;Benchmarks!H$6,5,6))))))</f>
        <v>5</v>
      </c>
      <c r="V861" s="33">
        <v>0.94871794870000004</v>
      </c>
      <c r="W861" s="31">
        <f t="shared" si="95"/>
        <v>4.7435897435000003</v>
      </c>
      <c r="X861" s="31">
        <f t="shared" si="96"/>
        <v>22.608553247500002</v>
      </c>
      <c r="Y861" s="29">
        <v>30</v>
      </c>
      <c r="Z861" s="33">
        <f t="shared" si="97"/>
        <v>0.75361844158333335</v>
      </c>
    </row>
    <row r="862" spans="1:26" x14ac:dyDescent="0.45">
      <c r="A862" s="28" t="s">
        <v>3847</v>
      </c>
      <c r="B862" s="27" t="s">
        <v>3848</v>
      </c>
      <c r="C862" s="27" t="s">
        <v>3849</v>
      </c>
      <c r="D862" s="31">
        <v>2.4769999999999999</v>
      </c>
      <c r="E862" s="32">
        <f>IF(D862&lt;Benchmarks!C$9,0,IF(D862&lt;Benchmarks!D$9,1,IF(D862&lt;Benchmarks!E$9,2,IF(D862&lt;Benchmarks!F$9,3,IF(D862&lt;Benchmarks!G$9,4,IF(D862&lt;Benchmarks!H$9,5,6))))))</f>
        <v>3</v>
      </c>
      <c r="F862" s="33">
        <v>0.89416058389999997</v>
      </c>
      <c r="G862" s="31">
        <f t="shared" si="91"/>
        <v>2.6824817517000001</v>
      </c>
      <c r="H862" s="31">
        <v>1.087</v>
      </c>
      <c r="I862" s="32">
        <f>IF(H862&lt;Benchmarks!C$8,0,IF(H862&lt;Benchmarks!D$8,1,IF(H862&lt;Benchmarks!E$8,2,IF(H862&lt;Benchmarks!F$8,3,IF(H862&lt;Benchmarks!G$8,4,IF(H862&lt;Benchmarks!H$8,5,6))))))</f>
        <v>2</v>
      </c>
      <c r="J862" s="33">
        <v>1</v>
      </c>
      <c r="K862" s="31">
        <f t="shared" si="92"/>
        <v>2</v>
      </c>
      <c r="L862" s="31">
        <v>0.376</v>
      </c>
      <c r="M862" s="32">
        <f>IF(L862&lt;Benchmarks!C$7,0,IF(L862&lt;Benchmarks!D$7,1,IF(L862&lt;Benchmarks!E$7,2,IF(L862&lt;Benchmarks!F$7,3,IF(L862&lt;Benchmarks!G$7,4,IF(L862&lt;Benchmarks!H$7,5,6))))))</f>
        <v>2</v>
      </c>
      <c r="N862" s="33">
        <v>1</v>
      </c>
      <c r="O862" s="31">
        <f t="shared" si="93"/>
        <v>2</v>
      </c>
      <c r="P862" s="31">
        <v>3.94</v>
      </c>
      <c r="Q862" s="29">
        <f>IF(P862&lt;Benchmarks!C$5,0,IF(P862&lt;Benchmarks!D$5,1,IF(P862&lt;Benchmarks!E$5,2,IF(P862&lt;Benchmarks!F$5,3,IF(P862&lt;Benchmarks!G$5,4,IF(P862&lt;Benchmarks!H$5,5,6))))))</f>
        <v>2</v>
      </c>
      <c r="R862" s="33">
        <v>0.92335766419999998</v>
      </c>
      <c r="S862" s="31">
        <f t="shared" si="94"/>
        <v>1.8467153284</v>
      </c>
      <c r="T862" s="31">
        <v>3.613</v>
      </c>
      <c r="U862" s="29">
        <f>IF(T862&lt;Benchmarks!C$6,0,IF(T862&lt;Benchmarks!D$6,1,IF(T862&lt;Benchmarks!E$6,2,IF(T862&lt;Benchmarks!F$6,3,IF(T862&lt;Benchmarks!G$6,4,IF(T862&lt;Benchmarks!H$6,5,6))))))</f>
        <v>3</v>
      </c>
      <c r="V862" s="33">
        <v>0.9230769231</v>
      </c>
      <c r="W862" s="31">
        <f t="shared" si="95"/>
        <v>2.7692307693</v>
      </c>
      <c r="X862" s="31">
        <f t="shared" si="96"/>
        <v>11.298427849399999</v>
      </c>
      <c r="Y862" s="29">
        <v>30</v>
      </c>
      <c r="Z862" s="33">
        <f t="shared" si="97"/>
        <v>0.37661426164666667</v>
      </c>
    </row>
    <row r="863" spans="1:26" x14ac:dyDescent="0.45">
      <c r="A863" s="40" t="s">
        <v>5435</v>
      </c>
      <c r="B863" s="27" t="s">
        <v>5436</v>
      </c>
      <c r="C863" s="27" t="s">
        <v>5437</v>
      </c>
      <c r="D863" s="31">
        <v>1.8520000000000001</v>
      </c>
      <c r="E863" s="32">
        <f>IF(D863&lt;Benchmarks!C$9,0,IF(D863&lt;Benchmarks!D$9,1,IF(D863&lt;Benchmarks!E$9,2,IF(D863&lt;Benchmarks!F$9,3,IF(D863&lt;Benchmarks!G$9,4,IF(D863&lt;Benchmarks!H$9,5,6))))))</f>
        <v>0</v>
      </c>
      <c r="F863" s="37">
        <v>0.3211678832</v>
      </c>
      <c r="G863" s="31">
        <f t="shared" si="91"/>
        <v>0</v>
      </c>
      <c r="H863" s="31">
        <v>1.3580000000000001</v>
      </c>
      <c r="I863" s="32">
        <f>IF(H863&lt;Benchmarks!C$8,0,IF(H863&lt;Benchmarks!D$8,1,IF(H863&lt;Benchmarks!E$8,2,IF(H863&lt;Benchmarks!F$8,3,IF(H863&lt;Benchmarks!G$8,4,IF(H863&lt;Benchmarks!H$8,5,6))))))</f>
        <v>5</v>
      </c>
      <c r="J863" s="37">
        <v>1</v>
      </c>
      <c r="K863" s="31">
        <f t="shared" si="92"/>
        <v>5</v>
      </c>
      <c r="L863" s="31">
        <v>0.49199999999999999</v>
      </c>
      <c r="M863" s="32">
        <f>IF(L863&lt;Benchmarks!C$7,0,IF(L863&lt;Benchmarks!D$7,1,IF(L863&lt;Benchmarks!E$7,2,IF(L863&lt;Benchmarks!F$7,3,IF(L863&lt;Benchmarks!G$7,4,IF(L863&lt;Benchmarks!H$7,5,6))))))</f>
        <v>4</v>
      </c>
      <c r="N863" s="37">
        <v>1</v>
      </c>
      <c r="O863" s="31">
        <f t="shared" si="93"/>
        <v>4</v>
      </c>
      <c r="P863" s="31">
        <v>3.7029999999999998</v>
      </c>
      <c r="Q863" s="29">
        <f>IF(P863&lt;Benchmarks!C$5,0,IF(P863&lt;Benchmarks!D$5,1,IF(P863&lt;Benchmarks!E$5,2,IF(P863&lt;Benchmarks!F$5,3,IF(P863&lt;Benchmarks!G$5,4,IF(P863&lt;Benchmarks!H$5,5,6))))))</f>
        <v>1</v>
      </c>
      <c r="R863" s="37">
        <v>0.97810218979999997</v>
      </c>
      <c r="S863" s="31">
        <f t="shared" si="94"/>
        <v>0.97810218979999997</v>
      </c>
      <c r="T863" s="31">
        <v>3.1150000000000002</v>
      </c>
      <c r="U863" s="29">
        <f>IF(T863&lt;Benchmarks!C$6,0,IF(T863&lt;Benchmarks!D$6,1,IF(T863&lt;Benchmarks!E$6,2,IF(T863&lt;Benchmarks!F$6,3,IF(T863&lt;Benchmarks!G$6,4,IF(T863&lt;Benchmarks!H$6,5,6))))))</f>
        <v>0</v>
      </c>
      <c r="V863" s="37">
        <v>0.9230769231</v>
      </c>
      <c r="W863" s="31">
        <f t="shared" si="95"/>
        <v>0</v>
      </c>
      <c r="X863" s="31">
        <f t="shared" si="96"/>
        <v>9.9781021897999995</v>
      </c>
      <c r="Y863" s="29">
        <v>30</v>
      </c>
      <c r="Z863" s="33">
        <f t="shared" si="97"/>
        <v>0.33260340632666663</v>
      </c>
    </row>
    <row r="864" spans="1:26" x14ac:dyDescent="0.45">
      <c r="A864" s="28" t="s">
        <v>4557</v>
      </c>
      <c r="B864" s="27" t="s">
        <v>4558</v>
      </c>
      <c r="C864" s="27" t="s">
        <v>4559</v>
      </c>
      <c r="D864" s="31">
        <v>2.5779999999999998</v>
      </c>
      <c r="E864" s="32">
        <f>IF(D864&lt;Benchmarks!C$9,0,IF(D864&lt;Benchmarks!D$9,1,IF(D864&lt;Benchmarks!E$9,2,IF(D864&lt;Benchmarks!F$9,3,IF(D864&lt;Benchmarks!G$9,4,IF(D864&lt;Benchmarks!H$9,5,6))))))</f>
        <v>4</v>
      </c>
      <c r="F864" s="33">
        <v>0.66423357660000004</v>
      </c>
      <c r="G864" s="31">
        <f t="shared" si="91"/>
        <v>2.6569343064000002</v>
      </c>
      <c r="H864" s="31">
        <v>1.369</v>
      </c>
      <c r="I864" s="32">
        <f>IF(H864&lt;Benchmarks!C$8,0,IF(H864&lt;Benchmarks!D$8,1,IF(H864&lt;Benchmarks!E$8,2,IF(H864&lt;Benchmarks!F$8,3,IF(H864&lt;Benchmarks!G$8,4,IF(H864&lt;Benchmarks!H$8,5,6))))))</f>
        <v>5</v>
      </c>
      <c r="J864" s="33">
        <v>1</v>
      </c>
      <c r="K864" s="31">
        <f t="shared" si="92"/>
        <v>5</v>
      </c>
      <c r="L864" s="31">
        <v>0.47399999999999998</v>
      </c>
      <c r="M864" s="32">
        <f>IF(L864&lt;Benchmarks!C$7,0,IF(L864&lt;Benchmarks!D$7,1,IF(L864&lt;Benchmarks!E$7,2,IF(L864&lt;Benchmarks!F$7,3,IF(L864&lt;Benchmarks!G$7,4,IF(L864&lt;Benchmarks!H$7,5,6))))))</f>
        <v>4</v>
      </c>
      <c r="N864" s="33">
        <v>1</v>
      </c>
      <c r="O864" s="31">
        <f t="shared" si="93"/>
        <v>4</v>
      </c>
      <c r="P864" s="31">
        <v>4.4210000000000003</v>
      </c>
      <c r="Q864" s="29">
        <f>IF(P864&lt;Benchmarks!C$5,0,IF(P864&lt;Benchmarks!D$5,1,IF(P864&lt;Benchmarks!E$5,2,IF(P864&lt;Benchmarks!F$5,3,IF(P864&lt;Benchmarks!G$5,4,IF(P864&lt;Benchmarks!H$5,5,6))))))</f>
        <v>5</v>
      </c>
      <c r="R864" s="33">
        <v>0.85766423359999999</v>
      </c>
      <c r="S864" s="31">
        <f t="shared" si="94"/>
        <v>4.2883211679999995</v>
      </c>
      <c r="T864" s="31">
        <v>3.9380000000000002</v>
      </c>
      <c r="U864" s="29">
        <f>IF(T864&lt;Benchmarks!C$6,0,IF(T864&lt;Benchmarks!D$6,1,IF(T864&lt;Benchmarks!E$6,2,IF(T864&lt;Benchmarks!F$6,3,IF(T864&lt;Benchmarks!G$6,4,IF(T864&lt;Benchmarks!H$6,5,6))))))</f>
        <v>5</v>
      </c>
      <c r="V864" s="33">
        <v>0.6923076923</v>
      </c>
      <c r="W864" s="31">
        <f t="shared" si="95"/>
        <v>3.4615384615</v>
      </c>
      <c r="X864" s="31">
        <f t="shared" si="96"/>
        <v>19.406793935900001</v>
      </c>
      <c r="Y864" s="29">
        <v>30</v>
      </c>
      <c r="Z864" s="33">
        <f t="shared" si="97"/>
        <v>0.64689313119666669</v>
      </c>
    </row>
    <row r="865" spans="1:26" x14ac:dyDescent="0.45">
      <c r="A865" s="28" t="s">
        <v>4852</v>
      </c>
      <c r="B865" s="27" t="s">
        <v>4853</v>
      </c>
      <c r="C865" s="27" t="s">
        <v>4854</v>
      </c>
      <c r="D865" s="31">
        <v>2.0129999999999999</v>
      </c>
      <c r="E865" s="32">
        <f>IF(D865&lt;Benchmarks!C$9,0,IF(D865&lt;Benchmarks!D$9,1,IF(D865&lt;Benchmarks!E$9,2,IF(D865&lt;Benchmarks!F$9,3,IF(D865&lt;Benchmarks!G$9,4,IF(D865&lt;Benchmarks!H$9,5,6))))))</f>
        <v>0</v>
      </c>
      <c r="F865" s="33">
        <v>0.40875912409999998</v>
      </c>
      <c r="G865" s="31">
        <f t="shared" si="91"/>
        <v>0</v>
      </c>
      <c r="H865" s="31">
        <v>0.87</v>
      </c>
      <c r="I865" s="32">
        <f>IF(H865&lt;Benchmarks!C$8,0,IF(H865&lt;Benchmarks!D$8,1,IF(H865&lt;Benchmarks!E$8,2,IF(H865&lt;Benchmarks!F$8,3,IF(H865&lt;Benchmarks!G$8,4,IF(H865&lt;Benchmarks!H$8,5,6))))))</f>
        <v>0</v>
      </c>
      <c r="J865" s="33">
        <v>0.66788321169999998</v>
      </c>
      <c r="K865" s="31">
        <f t="shared" si="92"/>
        <v>0</v>
      </c>
      <c r="L865" s="31">
        <v>0.23899999999999999</v>
      </c>
      <c r="M865" s="32">
        <f>IF(L865&lt;Benchmarks!C$7,0,IF(L865&lt;Benchmarks!D$7,1,IF(L865&lt;Benchmarks!E$7,2,IF(L865&lt;Benchmarks!F$7,3,IF(L865&lt;Benchmarks!G$7,4,IF(L865&lt;Benchmarks!H$7,5,6))))))</f>
        <v>0</v>
      </c>
      <c r="N865" s="33">
        <v>0.66788321169999998</v>
      </c>
      <c r="O865" s="31">
        <f t="shared" si="93"/>
        <v>0</v>
      </c>
      <c r="P865" s="31">
        <v>3.1219999999999999</v>
      </c>
      <c r="Q865" s="29">
        <f>IF(P865&lt;Benchmarks!C$5,0,IF(P865&lt;Benchmarks!D$5,1,IF(P865&lt;Benchmarks!E$5,2,IF(P865&lt;Benchmarks!F$5,3,IF(P865&lt;Benchmarks!G$5,4,IF(P865&lt;Benchmarks!H$5,5,6))))))</f>
        <v>0</v>
      </c>
      <c r="R865" s="33">
        <v>0.42700729929999998</v>
      </c>
      <c r="S865" s="31">
        <f t="shared" si="94"/>
        <v>0</v>
      </c>
      <c r="T865" s="31">
        <v>2.67</v>
      </c>
      <c r="U865" s="29">
        <f>IF(T865&lt;Benchmarks!C$6,0,IF(T865&lt;Benchmarks!D$6,1,IF(T865&lt;Benchmarks!E$6,2,IF(T865&lt;Benchmarks!F$6,3,IF(T865&lt;Benchmarks!G$6,4,IF(T865&lt;Benchmarks!H$6,5,6))))))</f>
        <v>0</v>
      </c>
      <c r="V865" s="33">
        <v>0.28205128210000002</v>
      </c>
      <c r="W865" s="31">
        <f t="shared" si="95"/>
        <v>0</v>
      </c>
      <c r="X865" s="31">
        <f t="shared" si="96"/>
        <v>0</v>
      </c>
      <c r="Y865" s="29">
        <v>30</v>
      </c>
      <c r="Z865" s="33">
        <f t="shared" si="97"/>
        <v>0</v>
      </c>
    </row>
    <row r="866" spans="1:26" x14ac:dyDescent="0.45">
      <c r="A866" s="28" t="s">
        <v>1922</v>
      </c>
      <c r="B866" s="27" t="s">
        <v>1923</v>
      </c>
      <c r="C866" s="27" t="s">
        <v>1924</v>
      </c>
      <c r="D866" s="31">
        <v>2.133</v>
      </c>
      <c r="E866" s="32">
        <f>IF(D866&lt;Benchmarks!C$9,0,IF(D866&lt;Benchmarks!D$9,1,IF(D866&lt;Benchmarks!E$9,2,IF(D866&lt;Benchmarks!F$9,3,IF(D866&lt;Benchmarks!G$9,4,IF(D866&lt;Benchmarks!H$9,5,6))))))</f>
        <v>0</v>
      </c>
      <c r="F866" s="33">
        <v>1</v>
      </c>
      <c r="G866" s="31">
        <f t="shared" si="91"/>
        <v>0</v>
      </c>
      <c r="H866" s="31">
        <v>1.2</v>
      </c>
      <c r="I866" s="32">
        <f>IF(H866&lt;Benchmarks!C$8,0,IF(H866&lt;Benchmarks!D$8,1,IF(H866&lt;Benchmarks!E$8,2,IF(H866&lt;Benchmarks!F$8,3,IF(H866&lt;Benchmarks!G$8,4,IF(H866&lt;Benchmarks!H$8,5,6))))))</f>
        <v>4</v>
      </c>
      <c r="J866" s="33">
        <v>1</v>
      </c>
      <c r="K866" s="31">
        <f t="shared" si="92"/>
        <v>4</v>
      </c>
      <c r="L866" s="31">
        <v>0.51800000000000002</v>
      </c>
      <c r="M866" s="32">
        <f>IF(L866&lt;Benchmarks!C$7,0,IF(L866&lt;Benchmarks!D$7,1,IF(L866&lt;Benchmarks!E$7,2,IF(L866&lt;Benchmarks!F$7,3,IF(L866&lt;Benchmarks!G$7,4,IF(L866&lt;Benchmarks!H$7,5,6))))))</f>
        <v>4</v>
      </c>
      <c r="N866" s="33">
        <v>1</v>
      </c>
      <c r="O866" s="31">
        <f t="shared" si="93"/>
        <v>4</v>
      </c>
      <c r="P866" s="31">
        <v>3.851</v>
      </c>
      <c r="Q866" s="29">
        <f>IF(P866&lt;Benchmarks!C$5,0,IF(P866&lt;Benchmarks!D$5,1,IF(P866&lt;Benchmarks!E$5,2,IF(P866&lt;Benchmarks!F$5,3,IF(P866&lt;Benchmarks!G$5,4,IF(P866&lt;Benchmarks!H$5,5,6))))))</f>
        <v>2</v>
      </c>
      <c r="R866" s="33">
        <v>1</v>
      </c>
      <c r="S866" s="31">
        <f t="shared" si="94"/>
        <v>2</v>
      </c>
      <c r="T866" s="31">
        <v>3.4460000000000002</v>
      </c>
      <c r="U866" s="29">
        <f>IF(T866&lt;Benchmarks!C$6,0,IF(T866&lt;Benchmarks!D$6,1,IF(T866&lt;Benchmarks!E$6,2,IF(T866&lt;Benchmarks!F$6,3,IF(T866&lt;Benchmarks!G$6,4,IF(T866&lt;Benchmarks!H$6,5,6))))))</f>
        <v>2</v>
      </c>
      <c r="V866" s="33">
        <v>1</v>
      </c>
      <c r="W866" s="31">
        <f t="shared" si="95"/>
        <v>2</v>
      </c>
      <c r="X866" s="31">
        <f t="shared" si="96"/>
        <v>12</v>
      </c>
      <c r="Y866" s="29">
        <v>30</v>
      </c>
      <c r="Z866" s="33">
        <f t="shared" si="97"/>
        <v>0.4</v>
      </c>
    </row>
    <row r="867" spans="1:26" x14ac:dyDescent="0.45">
      <c r="A867" s="28" t="s">
        <v>2676</v>
      </c>
      <c r="B867" s="27" t="s">
        <v>2677</v>
      </c>
      <c r="C867" s="27" t="s">
        <v>2678</v>
      </c>
      <c r="D867" s="31">
        <v>2.665</v>
      </c>
      <c r="E867" s="32">
        <f>IF(D867&lt;Benchmarks!C$9,0,IF(D867&lt;Benchmarks!D$9,1,IF(D867&lt;Benchmarks!E$9,2,IF(D867&lt;Benchmarks!F$9,3,IF(D867&lt;Benchmarks!G$9,4,IF(D867&lt;Benchmarks!H$9,5,6))))))</f>
        <v>4</v>
      </c>
      <c r="F867" s="33">
        <v>0.63868613139999997</v>
      </c>
      <c r="G867" s="31">
        <f t="shared" si="91"/>
        <v>2.5547445255999999</v>
      </c>
      <c r="H867" s="31">
        <v>0.94</v>
      </c>
      <c r="I867" s="32">
        <f>IF(H867&lt;Benchmarks!C$8,0,IF(H867&lt;Benchmarks!D$8,1,IF(H867&lt;Benchmarks!E$8,2,IF(H867&lt;Benchmarks!F$8,3,IF(H867&lt;Benchmarks!G$8,4,IF(H867&lt;Benchmarks!H$8,5,6))))))</f>
        <v>0</v>
      </c>
      <c r="J867" s="33">
        <v>1</v>
      </c>
      <c r="K867" s="31">
        <f t="shared" si="92"/>
        <v>0</v>
      </c>
      <c r="L867" s="31">
        <v>0.753</v>
      </c>
      <c r="M867" s="32">
        <f>IF(L867&lt;Benchmarks!C$7,0,IF(L867&lt;Benchmarks!D$7,1,IF(L867&lt;Benchmarks!E$7,2,IF(L867&lt;Benchmarks!F$7,3,IF(L867&lt;Benchmarks!G$7,4,IF(L867&lt;Benchmarks!H$7,5,6))))))</f>
        <v>6</v>
      </c>
      <c r="N867" s="33">
        <v>1</v>
      </c>
      <c r="O867" s="31">
        <f t="shared" si="93"/>
        <v>6</v>
      </c>
      <c r="P867" s="31">
        <v>4.3579999999999997</v>
      </c>
      <c r="Q867" s="29">
        <f>IF(P867&lt;Benchmarks!C$5,0,IF(P867&lt;Benchmarks!D$5,1,IF(P867&lt;Benchmarks!E$5,2,IF(P867&lt;Benchmarks!F$5,3,IF(P867&lt;Benchmarks!G$5,4,IF(P867&lt;Benchmarks!H$5,5,6))))))</f>
        <v>5</v>
      </c>
      <c r="R867" s="33">
        <v>0.86131386860000003</v>
      </c>
      <c r="S867" s="31">
        <f t="shared" si="94"/>
        <v>4.3065693430000005</v>
      </c>
      <c r="T867" s="31">
        <v>4.0039999999999996</v>
      </c>
      <c r="U867" s="29">
        <f>IF(T867&lt;Benchmarks!C$6,0,IF(T867&lt;Benchmarks!D$6,1,IF(T867&lt;Benchmarks!E$6,2,IF(T867&lt;Benchmarks!F$6,3,IF(T867&lt;Benchmarks!G$6,4,IF(T867&lt;Benchmarks!H$6,5,6))))))</f>
        <v>5</v>
      </c>
      <c r="V867" s="33">
        <v>0.75641025640000004</v>
      </c>
      <c r="W867" s="31">
        <f t="shared" si="95"/>
        <v>3.7820512820000003</v>
      </c>
      <c r="X867" s="31">
        <f t="shared" si="96"/>
        <v>16.643365150600001</v>
      </c>
      <c r="Y867" s="29">
        <v>30</v>
      </c>
      <c r="Z867" s="33">
        <f t="shared" si="97"/>
        <v>0.55477883835333341</v>
      </c>
    </row>
    <row r="868" spans="1:26" x14ac:dyDescent="0.45">
      <c r="A868" s="28" t="s">
        <v>4787</v>
      </c>
      <c r="B868" s="27" t="s">
        <v>4788</v>
      </c>
      <c r="C868" s="27" t="s">
        <v>4789</v>
      </c>
      <c r="D868" s="31">
        <v>2.5950000000000002</v>
      </c>
      <c r="E868" s="32">
        <f>IF(D868&lt;Benchmarks!C$9,0,IF(D868&lt;Benchmarks!D$9,1,IF(D868&lt;Benchmarks!E$9,2,IF(D868&lt;Benchmarks!F$9,3,IF(D868&lt;Benchmarks!G$9,4,IF(D868&lt;Benchmarks!H$9,5,6))))))</f>
        <v>4</v>
      </c>
      <c r="F868" s="33">
        <v>0.66423357660000004</v>
      </c>
      <c r="G868" s="31">
        <f t="shared" si="91"/>
        <v>2.6569343064000002</v>
      </c>
      <c r="H868" s="31">
        <v>1.1839999999999999</v>
      </c>
      <c r="I868" s="32">
        <f>IF(H868&lt;Benchmarks!C$8,0,IF(H868&lt;Benchmarks!D$8,1,IF(H868&lt;Benchmarks!E$8,2,IF(H868&lt;Benchmarks!F$8,3,IF(H868&lt;Benchmarks!G$8,4,IF(H868&lt;Benchmarks!H$8,5,6))))))</f>
        <v>4</v>
      </c>
      <c r="J868" s="33">
        <v>1</v>
      </c>
      <c r="K868" s="31">
        <f t="shared" si="92"/>
        <v>4</v>
      </c>
      <c r="L868" s="31">
        <v>0.48299999999999998</v>
      </c>
      <c r="M868" s="32">
        <f>IF(L868&lt;Benchmarks!C$7,0,IF(L868&lt;Benchmarks!D$7,1,IF(L868&lt;Benchmarks!E$7,2,IF(L868&lt;Benchmarks!F$7,3,IF(L868&lt;Benchmarks!G$7,4,IF(L868&lt;Benchmarks!H$7,5,6))))))</f>
        <v>4</v>
      </c>
      <c r="N868" s="33">
        <v>1</v>
      </c>
      <c r="O868" s="31">
        <f t="shared" si="93"/>
        <v>4</v>
      </c>
      <c r="P868" s="31">
        <v>4.2619999999999996</v>
      </c>
      <c r="Q868" s="29">
        <f>IF(P868&lt;Benchmarks!C$5,0,IF(P868&lt;Benchmarks!D$5,1,IF(P868&lt;Benchmarks!E$5,2,IF(P868&lt;Benchmarks!F$5,3,IF(P868&lt;Benchmarks!G$5,4,IF(P868&lt;Benchmarks!H$5,5,6))))))</f>
        <v>4</v>
      </c>
      <c r="R868" s="33">
        <v>0.91605839420000001</v>
      </c>
      <c r="S868" s="31">
        <f t="shared" si="94"/>
        <v>3.6642335768000001</v>
      </c>
      <c r="T868" s="31">
        <v>3.694</v>
      </c>
      <c r="U868" s="29">
        <f>IF(T868&lt;Benchmarks!C$6,0,IF(T868&lt;Benchmarks!D$6,1,IF(T868&lt;Benchmarks!E$6,2,IF(T868&lt;Benchmarks!F$6,3,IF(T868&lt;Benchmarks!G$6,4,IF(T868&lt;Benchmarks!H$6,5,6))))))</f>
        <v>3</v>
      </c>
      <c r="V868" s="33">
        <v>0.70512820509999996</v>
      </c>
      <c r="W868" s="31">
        <f t="shared" si="95"/>
        <v>2.1153846153</v>
      </c>
      <c r="X868" s="31">
        <f t="shared" si="96"/>
        <v>16.436552498499999</v>
      </c>
      <c r="Y868" s="29">
        <v>30</v>
      </c>
      <c r="Z868" s="33">
        <f t="shared" si="97"/>
        <v>0.5478850832833333</v>
      </c>
    </row>
    <row r="869" spans="1:26" x14ac:dyDescent="0.45">
      <c r="A869" s="28" t="s">
        <v>3019</v>
      </c>
      <c r="B869" s="27" t="s">
        <v>3020</v>
      </c>
      <c r="C869" s="27" t="s">
        <v>3021</v>
      </c>
      <c r="D869" s="31">
        <v>2.492</v>
      </c>
      <c r="E869" s="32">
        <f>IF(D869&lt;Benchmarks!C$9,0,IF(D869&lt;Benchmarks!D$9,1,IF(D869&lt;Benchmarks!E$9,2,IF(D869&lt;Benchmarks!F$9,3,IF(D869&lt;Benchmarks!G$9,4,IF(D869&lt;Benchmarks!H$9,5,6))))))</f>
        <v>3</v>
      </c>
      <c r="F869" s="33">
        <v>0.36861313870000001</v>
      </c>
      <c r="G869" s="31">
        <f t="shared" si="91"/>
        <v>1.1058394161</v>
      </c>
      <c r="H869" s="31">
        <v>1.5409999999999999</v>
      </c>
      <c r="I869" s="32">
        <f>IF(H869&lt;Benchmarks!C$8,0,IF(H869&lt;Benchmarks!D$8,1,IF(H869&lt;Benchmarks!E$8,2,IF(H869&lt;Benchmarks!F$8,3,IF(H869&lt;Benchmarks!G$8,4,IF(H869&lt;Benchmarks!H$8,5,6))))))</f>
        <v>6</v>
      </c>
      <c r="J869" s="33">
        <v>0.66423357660000004</v>
      </c>
      <c r="K869" s="31">
        <f t="shared" si="92"/>
        <v>3.9854014596000003</v>
      </c>
      <c r="L869" s="31">
        <v>0.41599999999999998</v>
      </c>
      <c r="M869" s="32">
        <f>IF(L869&lt;Benchmarks!C$7,0,IF(L869&lt;Benchmarks!D$7,1,IF(L869&lt;Benchmarks!E$7,2,IF(L869&lt;Benchmarks!F$7,3,IF(L869&lt;Benchmarks!G$7,4,IF(L869&lt;Benchmarks!H$7,5,6))))))</f>
        <v>3</v>
      </c>
      <c r="N869" s="33">
        <v>0.66423357660000004</v>
      </c>
      <c r="O869" s="31">
        <f t="shared" si="93"/>
        <v>1.9927007298000001</v>
      </c>
      <c r="P869" s="31">
        <v>4.4489999999999998</v>
      </c>
      <c r="Q869" s="29">
        <f>IF(P869&lt;Benchmarks!C$5,0,IF(P869&lt;Benchmarks!D$5,1,IF(P869&lt;Benchmarks!E$5,2,IF(P869&lt;Benchmarks!F$5,3,IF(P869&lt;Benchmarks!G$5,4,IF(P869&lt;Benchmarks!H$5,5,6))))))</f>
        <v>5</v>
      </c>
      <c r="R869" s="33">
        <v>0.58394160579999999</v>
      </c>
      <c r="S869" s="31">
        <f t="shared" si="94"/>
        <v>2.9197080289999997</v>
      </c>
      <c r="T869" s="31">
        <v>3.8780000000000001</v>
      </c>
      <c r="U869" s="29">
        <f>IF(T869&lt;Benchmarks!C$6,0,IF(T869&lt;Benchmarks!D$6,1,IF(T869&lt;Benchmarks!E$6,2,IF(T869&lt;Benchmarks!F$6,3,IF(T869&lt;Benchmarks!G$6,4,IF(T869&lt;Benchmarks!H$6,5,6))))))</f>
        <v>4</v>
      </c>
      <c r="V869" s="33">
        <v>0.47435897440000002</v>
      </c>
      <c r="W869" s="31">
        <f t="shared" si="95"/>
        <v>1.8974358976000001</v>
      </c>
      <c r="X869" s="31">
        <f t="shared" si="96"/>
        <v>11.901085532100002</v>
      </c>
      <c r="Y869" s="29">
        <v>30</v>
      </c>
      <c r="Z869" s="33">
        <f t="shared" si="97"/>
        <v>0.39670285107000003</v>
      </c>
    </row>
    <row r="870" spans="1:26" x14ac:dyDescent="0.45">
      <c r="A870" s="28" t="s">
        <v>1577</v>
      </c>
      <c r="B870" s="27" t="s">
        <v>1578</v>
      </c>
      <c r="C870" s="27" t="s">
        <v>1579</v>
      </c>
      <c r="D870" s="31">
        <v>3.1680000000000001</v>
      </c>
      <c r="E870" s="32">
        <f>IF(D870&lt;Benchmarks!C$9,0,IF(D870&lt;Benchmarks!D$9,1,IF(D870&lt;Benchmarks!E$9,2,IF(D870&lt;Benchmarks!F$9,3,IF(D870&lt;Benchmarks!G$9,4,IF(D870&lt;Benchmarks!H$9,5,6))))))</f>
        <v>6</v>
      </c>
      <c r="F870" s="33">
        <v>0.98175182480000001</v>
      </c>
      <c r="G870" s="31">
        <f t="shared" si="91"/>
        <v>5.8905109488000003</v>
      </c>
      <c r="H870" s="31">
        <v>1.321</v>
      </c>
      <c r="I870" s="32">
        <f>IF(H870&lt;Benchmarks!C$8,0,IF(H870&lt;Benchmarks!D$8,1,IF(H870&lt;Benchmarks!E$8,2,IF(H870&lt;Benchmarks!F$8,3,IF(H870&lt;Benchmarks!G$8,4,IF(H870&lt;Benchmarks!H$8,5,6))))))</f>
        <v>5</v>
      </c>
      <c r="J870" s="33">
        <v>1</v>
      </c>
      <c r="K870" s="31">
        <f t="shared" si="92"/>
        <v>5</v>
      </c>
      <c r="L870" s="31">
        <v>0.497</v>
      </c>
      <c r="M870" s="32">
        <f>IF(L870&lt;Benchmarks!C$7,0,IF(L870&lt;Benchmarks!D$7,1,IF(L870&lt;Benchmarks!E$7,2,IF(L870&lt;Benchmarks!F$7,3,IF(L870&lt;Benchmarks!G$7,4,IF(L870&lt;Benchmarks!H$7,5,6))))))</f>
        <v>4</v>
      </c>
      <c r="N870" s="33">
        <v>1</v>
      </c>
      <c r="O870" s="31">
        <f t="shared" si="93"/>
        <v>4</v>
      </c>
      <c r="P870" s="31">
        <v>4.9859999999999998</v>
      </c>
      <c r="Q870" s="29">
        <f>IF(P870&lt;Benchmarks!C$5,0,IF(P870&lt;Benchmarks!D$5,1,IF(P870&lt;Benchmarks!E$5,2,IF(P870&lt;Benchmarks!F$5,3,IF(P870&lt;Benchmarks!G$5,4,IF(P870&lt;Benchmarks!H$5,5,6))))))</f>
        <v>6</v>
      </c>
      <c r="R870" s="33">
        <v>0.98905109489999998</v>
      </c>
      <c r="S870" s="31">
        <f t="shared" si="94"/>
        <v>5.9343065694000003</v>
      </c>
      <c r="T870" s="31">
        <v>4.375</v>
      </c>
      <c r="U870" s="29">
        <f>IF(T870&lt;Benchmarks!C$6,0,IF(T870&lt;Benchmarks!D$6,1,IF(T870&lt;Benchmarks!E$6,2,IF(T870&lt;Benchmarks!F$6,3,IF(T870&lt;Benchmarks!G$6,4,IF(T870&lt;Benchmarks!H$6,5,6))))))</f>
        <v>6</v>
      </c>
      <c r="V870" s="33">
        <v>0.9615384615</v>
      </c>
      <c r="W870" s="31">
        <f t="shared" si="95"/>
        <v>5.769230769</v>
      </c>
      <c r="X870" s="31">
        <f t="shared" si="96"/>
        <v>26.5940482872</v>
      </c>
      <c r="Y870" s="29">
        <v>30</v>
      </c>
      <c r="Z870" s="33">
        <f t="shared" si="97"/>
        <v>0.88646827624000002</v>
      </c>
    </row>
    <row r="871" spans="1:26" x14ac:dyDescent="0.45">
      <c r="A871" s="28" t="s">
        <v>4857</v>
      </c>
      <c r="B871" s="27" t="s">
        <v>4858</v>
      </c>
      <c r="C871" s="27" t="s">
        <v>4859</v>
      </c>
      <c r="D871" s="31">
        <v>2.3690000000000002</v>
      </c>
      <c r="E871" s="32">
        <f>IF(D871&lt;Benchmarks!C$9,0,IF(D871&lt;Benchmarks!D$9,1,IF(D871&lt;Benchmarks!E$9,2,IF(D871&lt;Benchmarks!F$9,3,IF(D871&lt;Benchmarks!G$9,4,IF(D871&lt;Benchmarks!H$9,5,6))))))</f>
        <v>2</v>
      </c>
      <c r="F871" s="33">
        <v>0.84671532849999998</v>
      </c>
      <c r="G871" s="31">
        <f t="shared" si="91"/>
        <v>1.693430657</v>
      </c>
      <c r="H871" s="31">
        <v>1.125</v>
      </c>
      <c r="I871" s="32">
        <f>IF(H871&lt;Benchmarks!C$8,0,IF(H871&lt;Benchmarks!D$8,1,IF(H871&lt;Benchmarks!E$8,2,IF(H871&lt;Benchmarks!F$8,3,IF(H871&lt;Benchmarks!G$8,4,IF(H871&lt;Benchmarks!H$8,5,6))))))</f>
        <v>3</v>
      </c>
      <c r="J871" s="33">
        <v>1</v>
      </c>
      <c r="K871" s="31">
        <f t="shared" si="92"/>
        <v>3</v>
      </c>
      <c r="L871" s="31">
        <v>0.44500000000000001</v>
      </c>
      <c r="M871" s="32">
        <f>IF(L871&lt;Benchmarks!C$7,0,IF(L871&lt;Benchmarks!D$7,1,IF(L871&lt;Benchmarks!E$7,2,IF(L871&lt;Benchmarks!F$7,3,IF(L871&lt;Benchmarks!G$7,4,IF(L871&lt;Benchmarks!H$7,5,6))))))</f>
        <v>3</v>
      </c>
      <c r="N871" s="33">
        <v>1</v>
      </c>
      <c r="O871" s="31">
        <f t="shared" si="93"/>
        <v>3</v>
      </c>
      <c r="P871" s="31">
        <v>3.9380000000000002</v>
      </c>
      <c r="Q871" s="29">
        <f>IF(P871&lt;Benchmarks!C$5,0,IF(P871&lt;Benchmarks!D$5,1,IF(P871&lt;Benchmarks!E$5,2,IF(P871&lt;Benchmarks!F$5,3,IF(P871&lt;Benchmarks!G$5,4,IF(P871&lt;Benchmarks!H$5,5,6))))))</f>
        <v>2</v>
      </c>
      <c r="R871" s="33">
        <v>0.90145985399999995</v>
      </c>
      <c r="S871" s="31">
        <f t="shared" si="94"/>
        <v>1.8029197079999999</v>
      </c>
      <c r="T871" s="31">
        <v>3.238</v>
      </c>
      <c r="U871" s="29">
        <f>IF(T871&lt;Benchmarks!C$6,0,IF(T871&lt;Benchmarks!D$6,1,IF(T871&lt;Benchmarks!E$6,2,IF(T871&lt;Benchmarks!F$6,3,IF(T871&lt;Benchmarks!G$6,4,IF(T871&lt;Benchmarks!H$6,5,6))))))</f>
        <v>0</v>
      </c>
      <c r="V871" s="33">
        <v>0.79487179490000004</v>
      </c>
      <c r="W871" s="31">
        <f t="shared" si="95"/>
        <v>0</v>
      </c>
      <c r="X871" s="31">
        <f t="shared" si="96"/>
        <v>9.4963503649999996</v>
      </c>
      <c r="Y871" s="29">
        <v>30</v>
      </c>
      <c r="Z871" s="33">
        <f t="shared" si="97"/>
        <v>0.31654501216666664</v>
      </c>
    </row>
    <row r="872" spans="1:26" x14ac:dyDescent="0.45">
      <c r="A872" s="28" t="s">
        <v>3867</v>
      </c>
      <c r="B872" s="27" t="s">
        <v>3868</v>
      </c>
      <c r="C872" s="27" t="s">
        <v>3869</v>
      </c>
      <c r="D872" s="31">
        <v>2.6850000000000001</v>
      </c>
      <c r="E872" s="32">
        <f>IF(D872&lt;Benchmarks!C$9,0,IF(D872&lt;Benchmarks!D$9,1,IF(D872&lt;Benchmarks!E$9,2,IF(D872&lt;Benchmarks!F$9,3,IF(D872&lt;Benchmarks!G$9,4,IF(D872&lt;Benchmarks!H$9,5,6))))))</f>
        <v>4</v>
      </c>
      <c r="F872" s="33">
        <v>0.9343065693</v>
      </c>
      <c r="G872" s="31">
        <f t="shared" si="91"/>
        <v>3.7372262772</v>
      </c>
      <c r="H872" s="31">
        <v>1.232</v>
      </c>
      <c r="I872" s="32">
        <f>IF(H872&lt;Benchmarks!C$8,0,IF(H872&lt;Benchmarks!D$8,1,IF(H872&lt;Benchmarks!E$8,2,IF(H872&lt;Benchmarks!F$8,3,IF(H872&lt;Benchmarks!G$8,4,IF(H872&lt;Benchmarks!H$8,5,6))))))</f>
        <v>4</v>
      </c>
      <c r="J872" s="33">
        <v>1</v>
      </c>
      <c r="K872" s="31">
        <f t="shared" si="92"/>
        <v>4</v>
      </c>
      <c r="L872" s="31">
        <v>0.436</v>
      </c>
      <c r="M872" s="32">
        <f>IF(L872&lt;Benchmarks!C$7,0,IF(L872&lt;Benchmarks!D$7,1,IF(L872&lt;Benchmarks!E$7,2,IF(L872&lt;Benchmarks!F$7,3,IF(L872&lt;Benchmarks!G$7,4,IF(L872&lt;Benchmarks!H$7,5,6))))))</f>
        <v>3</v>
      </c>
      <c r="N872" s="33">
        <v>1</v>
      </c>
      <c r="O872" s="31">
        <f t="shared" si="93"/>
        <v>3</v>
      </c>
      <c r="P872" s="31">
        <v>4.3520000000000003</v>
      </c>
      <c r="Q872" s="29">
        <f>IF(P872&lt;Benchmarks!C$5,0,IF(P872&lt;Benchmarks!D$5,1,IF(P872&lt;Benchmarks!E$5,2,IF(P872&lt;Benchmarks!F$5,3,IF(P872&lt;Benchmarks!G$5,4,IF(P872&lt;Benchmarks!H$5,5,6))))))</f>
        <v>5</v>
      </c>
      <c r="R872" s="33">
        <v>0.98540145990000005</v>
      </c>
      <c r="S872" s="31">
        <f t="shared" si="94"/>
        <v>4.9270072995000005</v>
      </c>
      <c r="T872" s="31">
        <v>4.0519999999999996</v>
      </c>
      <c r="U872" s="29">
        <f>IF(T872&lt;Benchmarks!C$6,0,IF(T872&lt;Benchmarks!D$6,1,IF(T872&lt;Benchmarks!E$6,2,IF(T872&lt;Benchmarks!F$6,3,IF(T872&lt;Benchmarks!G$6,4,IF(T872&lt;Benchmarks!H$6,5,6))))))</f>
        <v>5</v>
      </c>
      <c r="V872" s="33">
        <v>0.94871794870000004</v>
      </c>
      <c r="W872" s="31">
        <f t="shared" si="95"/>
        <v>4.7435897435000003</v>
      </c>
      <c r="X872" s="31">
        <f t="shared" si="96"/>
        <v>20.407823320200002</v>
      </c>
      <c r="Y872" s="29">
        <v>30</v>
      </c>
      <c r="Z872" s="33">
        <f t="shared" si="97"/>
        <v>0.68026077734000012</v>
      </c>
    </row>
    <row r="873" spans="1:26" x14ac:dyDescent="0.45">
      <c r="A873" s="28" t="s">
        <v>2332</v>
      </c>
      <c r="B873" s="27" t="s">
        <v>2333</v>
      </c>
      <c r="C873" s="27" t="s">
        <v>2334</v>
      </c>
      <c r="D873" s="31">
        <v>1.9319999999999999</v>
      </c>
      <c r="E873" s="32">
        <f>IF(D873&lt;Benchmarks!C$9,0,IF(D873&lt;Benchmarks!D$9,1,IF(D873&lt;Benchmarks!E$9,2,IF(D873&lt;Benchmarks!F$9,3,IF(D873&lt;Benchmarks!G$9,4,IF(D873&lt;Benchmarks!H$9,5,6))))))</f>
        <v>0</v>
      </c>
      <c r="F873" s="33">
        <v>0.27737226279999999</v>
      </c>
      <c r="G873" s="31">
        <f t="shared" si="91"/>
        <v>0</v>
      </c>
      <c r="H873" s="31">
        <v>1.0669999999999999</v>
      </c>
      <c r="I873" s="32">
        <f>IF(H873&lt;Benchmarks!C$8,0,IF(H873&lt;Benchmarks!D$8,1,IF(H873&lt;Benchmarks!E$8,2,IF(H873&lt;Benchmarks!F$8,3,IF(H873&lt;Benchmarks!G$8,4,IF(H873&lt;Benchmarks!H$8,5,6))))))</f>
        <v>2</v>
      </c>
      <c r="J873" s="33">
        <v>1</v>
      </c>
      <c r="K873" s="31">
        <f t="shared" si="92"/>
        <v>2</v>
      </c>
      <c r="L873" s="31">
        <v>0.74299999999999999</v>
      </c>
      <c r="M873" s="32">
        <f>IF(L873&lt;Benchmarks!C$7,0,IF(L873&lt;Benchmarks!D$7,1,IF(L873&lt;Benchmarks!E$7,2,IF(L873&lt;Benchmarks!F$7,3,IF(L873&lt;Benchmarks!G$7,4,IF(L873&lt;Benchmarks!H$7,5,6))))))</f>
        <v>6</v>
      </c>
      <c r="N873" s="33">
        <v>1</v>
      </c>
      <c r="O873" s="31">
        <f t="shared" si="93"/>
        <v>6</v>
      </c>
      <c r="P873" s="31">
        <v>3.742</v>
      </c>
      <c r="Q873" s="29">
        <f>IF(P873&lt;Benchmarks!C$5,0,IF(P873&lt;Benchmarks!D$5,1,IF(P873&lt;Benchmarks!E$5,2,IF(P873&lt;Benchmarks!F$5,3,IF(P873&lt;Benchmarks!G$5,4,IF(P873&lt;Benchmarks!H$5,5,6))))))</f>
        <v>1</v>
      </c>
      <c r="R873" s="33">
        <v>0.92700729930000003</v>
      </c>
      <c r="S873" s="31">
        <f t="shared" si="94"/>
        <v>0.92700729930000003</v>
      </c>
      <c r="T873" s="31">
        <v>3.2</v>
      </c>
      <c r="U873" s="29">
        <f>IF(T873&lt;Benchmarks!C$6,0,IF(T873&lt;Benchmarks!D$6,1,IF(T873&lt;Benchmarks!E$6,2,IF(T873&lt;Benchmarks!F$6,3,IF(T873&lt;Benchmarks!G$6,4,IF(T873&lt;Benchmarks!H$6,5,6))))))</f>
        <v>0</v>
      </c>
      <c r="V873" s="33">
        <v>0.74358974359999996</v>
      </c>
      <c r="W873" s="31">
        <f t="shared" si="95"/>
        <v>0</v>
      </c>
      <c r="X873" s="31">
        <f t="shared" si="96"/>
        <v>8.9270072992999996</v>
      </c>
      <c r="Y873" s="29">
        <v>30</v>
      </c>
      <c r="Z873" s="33">
        <f t="shared" si="97"/>
        <v>0.29756690997666663</v>
      </c>
    </row>
    <row r="874" spans="1:26" x14ac:dyDescent="0.45">
      <c r="A874" s="28" t="s">
        <v>2498</v>
      </c>
      <c r="B874" s="27" t="s">
        <v>2499</v>
      </c>
      <c r="C874" s="27" t="s">
        <v>2500</v>
      </c>
      <c r="D874" s="31">
        <v>3.1930000000000001</v>
      </c>
      <c r="E874" s="32">
        <f>IF(D874&lt;Benchmarks!C$9,0,IF(D874&lt;Benchmarks!D$9,1,IF(D874&lt;Benchmarks!E$9,2,IF(D874&lt;Benchmarks!F$9,3,IF(D874&lt;Benchmarks!G$9,4,IF(D874&lt;Benchmarks!H$9,5,6))))))</f>
        <v>6</v>
      </c>
      <c r="F874" s="33">
        <v>1</v>
      </c>
      <c r="G874" s="31">
        <f t="shared" si="91"/>
        <v>6</v>
      </c>
      <c r="H874" s="31">
        <v>1.468</v>
      </c>
      <c r="I874" s="32">
        <f>IF(H874&lt;Benchmarks!C$8,0,IF(H874&lt;Benchmarks!D$8,1,IF(H874&lt;Benchmarks!E$8,2,IF(H874&lt;Benchmarks!F$8,3,IF(H874&lt;Benchmarks!G$8,4,IF(H874&lt;Benchmarks!H$8,5,6))))))</f>
        <v>6</v>
      </c>
      <c r="J874" s="33">
        <v>1</v>
      </c>
      <c r="K874" s="31">
        <f t="shared" si="92"/>
        <v>6</v>
      </c>
      <c r="L874" s="31">
        <v>0.65900000000000003</v>
      </c>
      <c r="M874" s="32">
        <f>IF(L874&lt;Benchmarks!C$7,0,IF(L874&lt;Benchmarks!D$7,1,IF(L874&lt;Benchmarks!E$7,2,IF(L874&lt;Benchmarks!F$7,3,IF(L874&lt;Benchmarks!G$7,4,IF(L874&lt;Benchmarks!H$7,5,6))))))</f>
        <v>5</v>
      </c>
      <c r="N874" s="33">
        <v>1</v>
      </c>
      <c r="O874" s="31">
        <f t="shared" si="93"/>
        <v>5</v>
      </c>
      <c r="P874" s="31">
        <v>5.32</v>
      </c>
      <c r="Q874" s="29">
        <f>IF(P874&lt;Benchmarks!C$5,0,IF(P874&lt;Benchmarks!D$5,1,IF(P874&lt;Benchmarks!E$5,2,IF(P874&lt;Benchmarks!F$5,3,IF(P874&lt;Benchmarks!G$5,4,IF(P874&lt;Benchmarks!H$5,5,6))))))</f>
        <v>6</v>
      </c>
      <c r="R874" s="33">
        <v>1</v>
      </c>
      <c r="S874" s="31">
        <f t="shared" si="94"/>
        <v>6</v>
      </c>
      <c r="T874" s="31">
        <v>4.8620000000000001</v>
      </c>
      <c r="U874" s="29">
        <f>IF(T874&lt;Benchmarks!C$6,0,IF(T874&lt;Benchmarks!D$6,1,IF(T874&lt;Benchmarks!E$6,2,IF(T874&lt;Benchmarks!F$6,3,IF(T874&lt;Benchmarks!G$6,4,IF(T874&lt;Benchmarks!H$6,5,6))))))</f>
        <v>6</v>
      </c>
      <c r="V874" s="33">
        <v>1</v>
      </c>
      <c r="W874" s="31">
        <f t="shared" si="95"/>
        <v>6</v>
      </c>
      <c r="X874" s="31">
        <f t="shared" si="96"/>
        <v>29</v>
      </c>
      <c r="Y874" s="29">
        <v>30</v>
      </c>
      <c r="Z874" s="33">
        <f t="shared" si="97"/>
        <v>0.96666666666666667</v>
      </c>
    </row>
    <row r="875" spans="1:26" x14ac:dyDescent="0.45">
      <c r="A875" s="28" t="s">
        <v>3411</v>
      </c>
      <c r="B875" s="27" t="s">
        <v>3412</v>
      </c>
      <c r="C875" s="27" t="s">
        <v>3413</v>
      </c>
      <c r="D875" s="31">
        <v>2.1760000000000002</v>
      </c>
      <c r="E875" s="32">
        <f>IF(D875&lt;Benchmarks!C$9,0,IF(D875&lt;Benchmarks!D$9,1,IF(D875&lt;Benchmarks!E$9,2,IF(D875&lt;Benchmarks!F$9,3,IF(D875&lt;Benchmarks!G$9,4,IF(D875&lt;Benchmarks!H$9,5,6))))))</f>
        <v>0</v>
      </c>
      <c r="F875" s="33">
        <v>0.64233576640000001</v>
      </c>
      <c r="G875" s="31">
        <f t="shared" si="91"/>
        <v>0</v>
      </c>
      <c r="H875" s="31">
        <v>0.99199999999999999</v>
      </c>
      <c r="I875" s="32">
        <f>IF(H875&lt;Benchmarks!C$8,0,IF(H875&lt;Benchmarks!D$8,1,IF(H875&lt;Benchmarks!E$8,2,IF(H875&lt;Benchmarks!F$8,3,IF(H875&lt;Benchmarks!G$8,4,IF(H875&lt;Benchmarks!H$8,5,6))))))</f>
        <v>1</v>
      </c>
      <c r="J875" s="33">
        <v>1</v>
      </c>
      <c r="K875" s="31">
        <f t="shared" si="92"/>
        <v>1</v>
      </c>
      <c r="L875" s="31">
        <v>0.22700000000000001</v>
      </c>
      <c r="M875" s="32">
        <f>IF(L875&lt;Benchmarks!C$7,0,IF(L875&lt;Benchmarks!D$7,1,IF(L875&lt;Benchmarks!E$7,2,IF(L875&lt;Benchmarks!F$7,3,IF(L875&lt;Benchmarks!G$7,4,IF(L875&lt;Benchmarks!H$7,5,6))))))</f>
        <v>0</v>
      </c>
      <c r="N875" s="33">
        <v>1</v>
      </c>
      <c r="O875" s="31">
        <f t="shared" si="93"/>
        <v>0</v>
      </c>
      <c r="P875" s="31">
        <v>3.395</v>
      </c>
      <c r="Q875" s="29">
        <f>IF(P875&lt;Benchmarks!C$5,0,IF(P875&lt;Benchmarks!D$5,1,IF(P875&lt;Benchmarks!E$5,2,IF(P875&lt;Benchmarks!F$5,3,IF(P875&lt;Benchmarks!G$5,4,IF(P875&lt;Benchmarks!H$5,5,6))))))</f>
        <v>0</v>
      </c>
      <c r="R875" s="33">
        <v>0.44160583939999998</v>
      </c>
      <c r="S875" s="31">
        <f t="shared" si="94"/>
        <v>0</v>
      </c>
      <c r="T875" s="31">
        <v>3.1320000000000001</v>
      </c>
      <c r="U875" s="29">
        <f>IF(T875&lt;Benchmarks!C$6,0,IF(T875&lt;Benchmarks!D$6,1,IF(T875&lt;Benchmarks!E$6,2,IF(T875&lt;Benchmarks!F$6,3,IF(T875&lt;Benchmarks!G$6,4,IF(T875&lt;Benchmarks!H$6,5,6))))))</f>
        <v>0</v>
      </c>
      <c r="V875" s="33">
        <v>0.48717948719999998</v>
      </c>
      <c r="W875" s="31">
        <f t="shared" si="95"/>
        <v>0</v>
      </c>
      <c r="X875" s="31">
        <f t="shared" si="96"/>
        <v>1</v>
      </c>
      <c r="Y875" s="29">
        <v>30</v>
      </c>
      <c r="Z875" s="33">
        <f t="shared" si="97"/>
        <v>3.3333333333333333E-2</v>
      </c>
    </row>
    <row r="876" spans="1:26" x14ac:dyDescent="0.45">
      <c r="A876" s="40" t="s">
        <v>5390</v>
      </c>
      <c r="B876" s="27" t="s">
        <v>5391</v>
      </c>
      <c r="C876" s="27" t="s">
        <v>5392</v>
      </c>
      <c r="D876" s="31">
        <v>1.903</v>
      </c>
      <c r="E876" s="32">
        <f>IF(D876&lt;Benchmarks!C$9,0,IF(D876&lt;Benchmarks!D$9,1,IF(D876&lt;Benchmarks!E$9,2,IF(D876&lt;Benchmarks!F$9,3,IF(D876&lt;Benchmarks!G$9,4,IF(D876&lt;Benchmarks!H$9,5,6))))))</f>
        <v>0</v>
      </c>
      <c r="F876" s="37">
        <v>0.86861313870000001</v>
      </c>
      <c r="G876" s="31">
        <f t="shared" si="91"/>
        <v>0</v>
      </c>
      <c r="H876" s="31">
        <v>1.1759999999999999</v>
      </c>
      <c r="I876" s="32">
        <f>IF(H876&lt;Benchmarks!C$8,0,IF(H876&lt;Benchmarks!D$8,1,IF(H876&lt;Benchmarks!E$8,2,IF(H876&lt;Benchmarks!F$8,3,IF(H876&lt;Benchmarks!G$8,4,IF(H876&lt;Benchmarks!H$8,5,6))))))</f>
        <v>4</v>
      </c>
      <c r="J876" s="37">
        <v>1</v>
      </c>
      <c r="K876" s="31">
        <f t="shared" si="92"/>
        <v>4</v>
      </c>
      <c r="L876" s="31">
        <v>0.434</v>
      </c>
      <c r="M876" s="32">
        <f>IF(L876&lt;Benchmarks!C$7,0,IF(L876&lt;Benchmarks!D$7,1,IF(L876&lt;Benchmarks!E$7,2,IF(L876&lt;Benchmarks!F$7,3,IF(L876&lt;Benchmarks!G$7,4,IF(L876&lt;Benchmarks!H$7,5,6))))))</f>
        <v>3</v>
      </c>
      <c r="N876" s="37">
        <v>1</v>
      </c>
      <c r="O876" s="31">
        <f t="shared" si="93"/>
        <v>3</v>
      </c>
      <c r="P876" s="31">
        <v>3.5129999999999999</v>
      </c>
      <c r="Q876" s="29">
        <f>IF(P876&lt;Benchmarks!C$5,0,IF(P876&lt;Benchmarks!D$5,1,IF(P876&lt;Benchmarks!E$5,2,IF(P876&lt;Benchmarks!F$5,3,IF(P876&lt;Benchmarks!G$5,4,IF(P876&lt;Benchmarks!H$5,5,6))))))</f>
        <v>0</v>
      </c>
      <c r="R876" s="37">
        <v>1</v>
      </c>
      <c r="S876" s="31">
        <f t="shared" si="94"/>
        <v>0</v>
      </c>
      <c r="T876" s="31">
        <v>3.165</v>
      </c>
      <c r="U876" s="29">
        <f>IF(T876&lt;Benchmarks!C$6,0,IF(T876&lt;Benchmarks!D$6,1,IF(T876&lt;Benchmarks!E$6,2,IF(T876&lt;Benchmarks!F$6,3,IF(T876&lt;Benchmarks!G$6,4,IF(T876&lt;Benchmarks!H$6,5,6))))))</f>
        <v>0</v>
      </c>
      <c r="V876" s="37">
        <v>1</v>
      </c>
      <c r="W876" s="31">
        <f t="shared" si="95"/>
        <v>0</v>
      </c>
      <c r="X876" s="31">
        <f t="shared" si="96"/>
        <v>7</v>
      </c>
      <c r="Y876" s="29">
        <v>30</v>
      </c>
      <c r="Z876" s="33">
        <f t="shared" si="97"/>
        <v>0.23333333333333334</v>
      </c>
    </row>
    <row r="877" spans="1:26" x14ac:dyDescent="0.45">
      <c r="A877" s="28" t="s">
        <v>2802</v>
      </c>
      <c r="B877" s="27" t="s">
        <v>2803</v>
      </c>
      <c r="C877" s="27" t="s">
        <v>2804</v>
      </c>
      <c r="D877" s="31">
        <v>2.7050000000000001</v>
      </c>
      <c r="E877" s="32">
        <f>IF(D877&lt;Benchmarks!C$9,0,IF(D877&lt;Benchmarks!D$9,1,IF(D877&lt;Benchmarks!E$9,2,IF(D877&lt;Benchmarks!F$9,3,IF(D877&lt;Benchmarks!G$9,4,IF(D877&lt;Benchmarks!H$9,5,6))))))</f>
        <v>4</v>
      </c>
      <c r="F877" s="33">
        <v>0.94890510949999995</v>
      </c>
      <c r="G877" s="31">
        <f t="shared" si="91"/>
        <v>3.7956204379999998</v>
      </c>
      <c r="H877" s="31">
        <v>0.78</v>
      </c>
      <c r="I877" s="32">
        <f>IF(H877&lt;Benchmarks!C$8,0,IF(H877&lt;Benchmarks!D$8,1,IF(H877&lt;Benchmarks!E$8,2,IF(H877&lt;Benchmarks!F$8,3,IF(H877&lt;Benchmarks!G$8,4,IF(H877&lt;Benchmarks!H$8,5,6))))))</f>
        <v>0</v>
      </c>
      <c r="J877" s="33">
        <v>1</v>
      </c>
      <c r="K877" s="31">
        <f t="shared" si="92"/>
        <v>0</v>
      </c>
      <c r="L877" s="31">
        <v>0.65500000000000003</v>
      </c>
      <c r="M877" s="32">
        <f>IF(L877&lt;Benchmarks!C$7,0,IF(L877&lt;Benchmarks!D$7,1,IF(L877&lt;Benchmarks!E$7,2,IF(L877&lt;Benchmarks!F$7,3,IF(L877&lt;Benchmarks!G$7,4,IF(L877&lt;Benchmarks!H$7,5,6))))))</f>
        <v>5</v>
      </c>
      <c r="N877" s="33">
        <v>1</v>
      </c>
      <c r="O877" s="31">
        <f t="shared" si="93"/>
        <v>5</v>
      </c>
      <c r="P877" s="31">
        <v>4.1399999999999997</v>
      </c>
      <c r="Q877" s="29">
        <f>IF(P877&lt;Benchmarks!C$5,0,IF(P877&lt;Benchmarks!D$5,1,IF(P877&lt;Benchmarks!E$5,2,IF(P877&lt;Benchmarks!F$5,3,IF(P877&lt;Benchmarks!G$5,4,IF(P877&lt;Benchmarks!H$5,5,6))))))</f>
        <v>4</v>
      </c>
      <c r="R877" s="33">
        <v>0.97445255470000003</v>
      </c>
      <c r="S877" s="31">
        <f t="shared" si="94"/>
        <v>3.8978102188000001</v>
      </c>
      <c r="T877" s="31">
        <v>3.8319999999999999</v>
      </c>
      <c r="U877" s="29">
        <f>IF(T877&lt;Benchmarks!C$6,0,IF(T877&lt;Benchmarks!D$6,1,IF(T877&lt;Benchmarks!E$6,2,IF(T877&lt;Benchmarks!F$6,3,IF(T877&lt;Benchmarks!G$6,4,IF(T877&lt;Benchmarks!H$6,5,6))))))</f>
        <v>4</v>
      </c>
      <c r="V877" s="33">
        <v>0.9230769231</v>
      </c>
      <c r="W877" s="31">
        <f t="shared" si="95"/>
        <v>3.6923076924</v>
      </c>
      <c r="X877" s="31">
        <f t="shared" si="96"/>
        <v>16.3857383492</v>
      </c>
      <c r="Y877" s="29">
        <v>30</v>
      </c>
      <c r="Z877" s="33">
        <f t="shared" si="97"/>
        <v>0.54619127830666669</v>
      </c>
    </row>
    <row r="878" spans="1:26" x14ac:dyDescent="0.45">
      <c r="A878" s="28" t="s">
        <v>5140</v>
      </c>
      <c r="B878" s="27" t="s">
        <v>5141</v>
      </c>
      <c r="C878" s="27" t="s">
        <v>5142</v>
      </c>
      <c r="D878" s="31">
        <v>1.821</v>
      </c>
      <c r="E878" s="32">
        <f>IF(D878&lt;Benchmarks!C$9,0,IF(D878&lt;Benchmarks!D$9,1,IF(D878&lt;Benchmarks!E$9,2,IF(D878&lt;Benchmarks!F$9,3,IF(D878&lt;Benchmarks!G$9,4,IF(D878&lt;Benchmarks!H$9,5,6))))))</f>
        <v>0</v>
      </c>
      <c r="F878" s="33">
        <v>0.78102189779999998</v>
      </c>
      <c r="G878" s="31">
        <f t="shared" si="91"/>
        <v>0</v>
      </c>
      <c r="H878" s="31">
        <v>1.1160000000000001</v>
      </c>
      <c r="I878" s="32">
        <f>IF(H878&lt;Benchmarks!C$8,0,IF(H878&lt;Benchmarks!D$8,1,IF(H878&lt;Benchmarks!E$8,2,IF(H878&lt;Benchmarks!F$8,3,IF(H878&lt;Benchmarks!G$8,4,IF(H878&lt;Benchmarks!H$8,5,6))))))</f>
        <v>3</v>
      </c>
      <c r="J878" s="33">
        <v>1</v>
      </c>
      <c r="K878" s="31">
        <f t="shared" si="92"/>
        <v>3</v>
      </c>
      <c r="L878" s="31">
        <v>0.59199999999999997</v>
      </c>
      <c r="M878" s="32">
        <f>IF(L878&lt;Benchmarks!C$7,0,IF(L878&lt;Benchmarks!D$7,1,IF(L878&lt;Benchmarks!E$7,2,IF(L878&lt;Benchmarks!F$7,3,IF(L878&lt;Benchmarks!G$7,4,IF(L878&lt;Benchmarks!H$7,5,6))))))</f>
        <v>5</v>
      </c>
      <c r="N878" s="33">
        <v>1</v>
      </c>
      <c r="O878" s="31">
        <f t="shared" si="93"/>
        <v>5</v>
      </c>
      <c r="P878" s="31">
        <v>3.5289999999999999</v>
      </c>
      <c r="Q878" s="29">
        <f>IF(P878&lt;Benchmarks!C$5,0,IF(P878&lt;Benchmarks!D$5,1,IF(P878&lt;Benchmarks!E$5,2,IF(P878&lt;Benchmarks!F$5,3,IF(P878&lt;Benchmarks!G$5,4,IF(P878&lt;Benchmarks!H$5,5,6))))))</f>
        <v>0</v>
      </c>
      <c r="R878" s="33">
        <v>1</v>
      </c>
      <c r="S878" s="31">
        <f t="shared" si="94"/>
        <v>0</v>
      </c>
      <c r="T878" s="31">
        <v>3.2349999999999999</v>
      </c>
      <c r="U878" s="29">
        <f>IF(T878&lt;Benchmarks!C$6,0,IF(T878&lt;Benchmarks!D$6,1,IF(T878&lt;Benchmarks!E$6,2,IF(T878&lt;Benchmarks!F$6,3,IF(T878&lt;Benchmarks!G$6,4,IF(T878&lt;Benchmarks!H$6,5,6))))))</f>
        <v>0</v>
      </c>
      <c r="V878" s="33">
        <v>1</v>
      </c>
      <c r="W878" s="31">
        <f t="shared" si="95"/>
        <v>0</v>
      </c>
      <c r="X878" s="31">
        <f t="shared" si="96"/>
        <v>8</v>
      </c>
      <c r="Y878" s="29">
        <v>30</v>
      </c>
      <c r="Z878" s="33">
        <f t="shared" si="97"/>
        <v>0.26666666666666666</v>
      </c>
    </row>
    <row r="879" spans="1:26" x14ac:dyDescent="0.45">
      <c r="A879" s="28" t="s">
        <v>4433</v>
      </c>
      <c r="B879" s="27" t="s">
        <v>4434</v>
      </c>
      <c r="C879" s="27" t="s">
        <v>4435</v>
      </c>
      <c r="D879" s="31">
        <v>2.4510000000000001</v>
      </c>
      <c r="E879" s="32">
        <f>IF(D879&lt;Benchmarks!C$9,0,IF(D879&lt;Benchmarks!D$9,1,IF(D879&lt;Benchmarks!E$9,2,IF(D879&lt;Benchmarks!F$9,3,IF(D879&lt;Benchmarks!G$9,4,IF(D879&lt;Benchmarks!H$9,5,6))))))</f>
        <v>3</v>
      </c>
      <c r="F879" s="33">
        <v>0.76642335770000003</v>
      </c>
      <c r="G879" s="31">
        <f t="shared" si="91"/>
        <v>2.2992700731000002</v>
      </c>
      <c r="H879" s="31">
        <v>1.522</v>
      </c>
      <c r="I879" s="32">
        <f>IF(H879&lt;Benchmarks!C$8,0,IF(H879&lt;Benchmarks!D$8,1,IF(H879&lt;Benchmarks!E$8,2,IF(H879&lt;Benchmarks!F$8,3,IF(H879&lt;Benchmarks!G$8,4,IF(H879&lt;Benchmarks!H$8,5,6))))))</f>
        <v>6</v>
      </c>
      <c r="J879" s="33">
        <v>1</v>
      </c>
      <c r="K879" s="31">
        <f t="shared" si="92"/>
        <v>6</v>
      </c>
      <c r="L879" s="31">
        <v>0.28899999999999998</v>
      </c>
      <c r="M879" s="32">
        <f>IF(L879&lt;Benchmarks!C$7,0,IF(L879&lt;Benchmarks!D$7,1,IF(L879&lt;Benchmarks!E$7,2,IF(L879&lt;Benchmarks!F$7,3,IF(L879&lt;Benchmarks!G$7,4,IF(L879&lt;Benchmarks!H$7,5,6))))))</f>
        <v>0</v>
      </c>
      <c r="N879" s="33">
        <v>1</v>
      </c>
      <c r="O879" s="31">
        <f t="shared" si="93"/>
        <v>0</v>
      </c>
      <c r="P879" s="31">
        <v>4.2619999999999996</v>
      </c>
      <c r="Q879" s="29">
        <f>IF(P879&lt;Benchmarks!C$5,0,IF(P879&lt;Benchmarks!D$5,1,IF(P879&lt;Benchmarks!E$5,2,IF(P879&lt;Benchmarks!F$5,3,IF(P879&lt;Benchmarks!G$5,4,IF(P879&lt;Benchmarks!H$5,5,6))))))</f>
        <v>4</v>
      </c>
      <c r="R879" s="33">
        <v>0.9051094891</v>
      </c>
      <c r="S879" s="31">
        <f t="shared" si="94"/>
        <v>3.6204379564</v>
      </c>
      <c r="T879" s="31">
        <v>3.6419999999999999</v>
      </c>
      <c r="U879" s="29">
        <f>IF(T879&lt;Benchmarks!C$6,0,IF(T879&lt;Benchmarks!D$6,1,IF(T879&lt;Benchmarks!E$6,2,IF(T879&lt;Benchmarks!F$6,3,IF(T879&lt;Benchmarks!G$6,4,IF(T879&lt;Benchmarks!H$6,5,6))))))</f>
        <v>3</v>
      </c>
      <c r="V879" s="33">
        <v>0.74358974359999996</v>
      </c>
      <c r="W879" s="31">
        <f t="shared" si="95"/>
        <v>2.2307692308</v>
      </c>
      <c r="X879" s="31">
        <f t="shared" si="96"/>
        <v>14.150477260300001</v>
      </c>
      <c r="Y879" s="29">
        <v>30</v>
      </c>
      <c r="Z879" s="33">
        <f t="shared" si="97"/>
        <v>0.47168257534333335</v>
      </c>
    </row>
    <row r="880" spans="1:26" x14ac:dyDescent="0.45">
      <c r="A880" s="28" t="s">
        <v>3214</v>
      </c>
      <c r="B880" s="27" t="s">
        <v>3215</v>
      </c>
      <c r="C880" s="27" t="s">
        <v>3216</v>
      </c>
      <c r="D880" s="31">
        <v>2.149</v>
      </c>
      <c r="E880" s="32">
        <f>IF(D880&lt;Benchmarks!C$9,0,IF(D880&lt;Benchmarks!D$9,1,IF(D880&lt;Benchmarks!E$9,2,IF(D880&lt;Benchmarks!F$9,3,IF(D880&lt;Benchmarks!G$9,4,IF(D880&lt;Benchmarks!H$9,5,6))))))</f>
        <v>0</v>
      </c>
      <c r="F880" s="33">
        <v>0.48175182480000001</v>
      </c>
      <c r="G880" s="31">
        <f t="shared" si="91"/>
        <v>0</v>
      </c>
      <c r="H880" s="31">
        <v>1.286</v>
      </c>
      <c r="I880" s="32">
        <f>IF(H880&lt;Benchmarks!C$8,0,IF(H880&lt;Benchmarks!D$8,1,IF(H880&lt;Benchmarks!E$8,2,IF(H880&lt;Benchmarks!F$8,3,IF(H880&lt;Benchmarks!G$8,4,IF(H880&lt;Benchmarks!H$8,5,6))))))</f>
        <v>5</v>
      </c>
      <c r="J880" s="33">
        <v>1</v>
      </c>
      <c r="K880" s="31">
        <f t="shared" si="92"/>
        <v>5</v>
      </c>
      <c r="L880" s="31">
        <v>0.42799999999999999</v>
      </c>
      <c r="M880" s="32">
        <f>IF(L880&lt;Benchmarks!C$7,0,IF(L880&lt;Benchmarks!D$7,1,IF(L880&lt;Benchmarks!E$7,2,IF(L880&lt;Benchmarks!F$7,3,IF(L880&lt;Benchmarks!G$7,4,IF(L880&lt;Benchmarks!H$7,5,6))))))</f>
        <v>3</v>
      </c>
      <c r="N880" s="33">
        <v>1</v>
      </c>
      <c r="O880" s="31">
        <f t="shared" si="93"/>
        <v>3</v>
      </c>
      <c r="P880" s="31">
        <v>3.8639999999999999</v>
      </c>
      <c r="Q880" s="29">
        <f>IF(P880&lt;Benchmarks!C$5,0,IF(P880&lt;Benchmarks!D$5,1,IF(P880&lt;Benchmarks!E$5,2,IF(P880&lt;Benchmarks!F$5,3,IF(P880&lt;Benchmarks!G$5,4,IF(P880&lt;Benchmarks!H$5,5,6))))))</f>
        <v>2</v>
      </c>
      <c r="R880" s="33">
        <v>0.93795620440000005</v>
      </c>
      <c r="S880" s="31">
        <f t="shared" si="94"/>
        <v>1.8759124088000001</v>
      </c>
      <c r="T880" s="31">
        <v>3.4</v>
      </c>
      <c r="U880" s="29">
        <f>IF(T880&lt;Benchmarks!C$6,0,IF(T880&lt;Benchmarks!D$6,1,IF(T880&lt;Benchmarks!E$6,2,IF(T880&lt;Benchmarks!F$6,3,IF(T880&lt;Benchmarks!G$6,4,IF(T880&lt;Benchmarks!H$6,5,6))))))</f>
        <v>1</v>
      </c>
      <c r="V880" s="33">
        <v>0.78205128209999997</v>
      </c>
      <c r="W880" s="31">
        <f t="shared" si="95"/>
        <v>0.78205128209999997</v>
      </c>
      <c r="X880" s="31">
        <f t="shared" si="96"/>
        <v>10.657963690900001</v>
      </c>
      <c r="Y880" s="29">
        <v>30</v>
      </c>
      <c r="Z880" s="33">
        <f t="shared" si="97"/>
        <v>0.35526545636333334</v>
      </c>
    </row>
    <row r="881" spans="1:26" x14ac:dyDescent="0.45">
      <c r="A881" s="28" t="s">
        <v>1857</v>
      </c>
      <c r="B881" s="27" t="s">
        <v>1858</v>
      </c>
      <c r="C881" s="27" t="s">
        <v>1859</v>
      </c>
      <c r="D881" s="31">
        <v>2.448</v>
      </c>
      <c r="E881" s="32">
        <f>IF(D881&lt;Benchmarks!C$9,0,IF(D881&lt;Benchmarks!D$9,1,IF(D881&lt;Benchmarks!E$9,2,IF(D881&lt;Benchmarks!F$9,3,IF(D881&lt;Benchmarks!G$9,4,IF(D881&lt;Benchmarks!H$9,5,6))))))</f>
        <v>3</v>
      </c>
      <c r="F881" s="33">
        <v>0.93065693429999996</v>
      </c>
      <c r="G881" s="31">
        <f t="shared" si="91"/>
        <v>2.7919708028999999</v>
      </c>
      <c r="H881" s="31">
        <v>1.1060000000000001</v>
      </c>
      <c r="I881" s="32">
        <f>IF(H881&lt;Benchmarks!C$8,0,IF(H881&lt;Benchmarks!D$8,1,IF(H881&lt;Benchmarks!E$8,2,IF(H881&lt;Benchmarks!F$8,3,IF(H881&lt;Benchmarks!G$8,4,IF(H881&lt;Benchmarks!H$8,5,6))))))</f>
        <v>3</v>
      </c>
      <c r="J881" s="33">
        <v>1</v>
      </c>
      <c r="K881" s="31">
        <f t="shared" si="92"/>
        <v>3</v>
      </c>
      <c r="L881" s="31">
        <v>0.40100000000000002</v>
      </c>
      <c r="M881" s="32">
        <f>IF(L881&lt;Benchmarks!C$7,0,IF(L881&lt;Benchmarks!D$7,1,IF(L881&lt;Benchmarks!E$7,2,IF(L881&lt;Benchmarks!F$7,3,IF(L881&lt;Benchmarks!G$7,4,IF(L881&lt;Benchmarks!H$7,5,6))))))</f>
        <v>3</v>
      </c>
      <c r="N881" s="33">
        <v>1</v>
      </c>
      <c r="O881" s="31">
        <f t="shared" si="93"/>
        <v>3</v>
      </c>
      <c r="P881" s="31">
        <v>3.9550000000000001</v>
      </c>
      <c r="Q881" s="29">
        <f>IF(P881&lt;Benchmarks!C$5,0,IF(P881&lt;Benchmarks!D$5,1,IF(P881&lt;Benchmarks!E$5,2,IF(P881&lt;Benchmarks!F$5,3,IF(P881&lt;Benchmarks!G$5,4,IF(P881&lt;Benchmarks!H$5,5,6))))))</f>
        <v>2</v>
      </c>
      <c r="R881" s="33">
        <v>0.95985401459999997</v>
      </c>
      <c r="S881" s="31">
        <f t="shared" si="94"/>
        <v>1.9197080291999999</v>
      </c>
      <c r="T881" s="31">
        <v>3.6749999999999998</v>
      </c>
      <c r="U881" s="29">
        <f>IF(T881&lt;Benchmarks!C$6,0,IF(T881&lt;Benchmarks!D$6,1,IF(T881&lt;Benchmarks!E$6,2,IF(T881&lt;Benchmarks!F$6,3,IF(T881&lt;Benchmarks!G$6,4,IF(T881&lt;Benchmarks!H$6,5,6))))))</f>
        <v>3</v>
      </c>
      <c r="V881" s="33">
        <v>0.91025641030000004</v>
      </c>
      <c r="W881" s="31">
        <f t="shared" si="95"/>
        <v>2.7307692309</v>
      </c>
      <c r="X881" s="31">
        <f t="shared" si="96"/>
        <v>13.442448063000001</v>
      </c>
      <c r="Y881" s="29">
        <v>30</v>
      </c>
      <c r="Z881" s="33">
        <f t="shared" si="97"/>
        <v>0.44808160210000003</v>
      </c>
    </row>
    <row r="882" spans="1:26" x14ac:dyDescent="0.45">
      <c r="A882" s="28" t="s">
        <v>744</v>
      </c>
      <c r="B882" s="27" t="s">
        <v>745</v>
      </c>
      <c r="C882" s="27" t="s">
        <v>746</v>
      </c>
      <c r="D882" s="31">
        <v>2.847</v>
      </c>
      <c r="E882" s="32">
        <f>IF(D882&lt;Benchmarks!C$9,0,IF(D882&lt;Benchmarks!D$9,1,IF(D882&lt;Benchmarks!E$9,2,IF(D882&lt;Benchmarks!F$9,3,IF(D882&lt;Benchmarks!G$9,4,IF(D882&lt;Benchmarks!H$9,5,6))))))</f>
        <v>5</v>
      </c>
      <c r="F882" s="33">
        <v>0.79927007299999997</v>
      </c>
      <c r="G882" s="31">
        <f t="shared" si="91"/>
        <v>3.9963503649999996</v>
      </c>
      <c r="H882" s="31">
        <v>0.83299999999999996</v>
      </c>
      <c r="I882" s="32">
        <f>IF(H882&lt;Benchmarks!C$8,0,IF(H882&lt;Benchmarks!D$8,1,IF(H882&lt;Benchmarks!E$8,2,IF(H882&lt;Benchmarks!F$8,3,IF(H882&lt;Benchmarks!G$8,4,IF(H882&lt;Benchmarks!H$8,5,6))))))</f>
        <v>0</v>
      </c>
      <c r="J882" s="33">
        <v>1</v>
      </c>
      <c r="K882" s="31">
        <f t="shared" si="92"/>
        <v>0</v>
      </c>
      <c r="L882" s="31">
        <v>0.65100000000000002</v>
      </c>
      <c r="M882" s="32">
        <f>IF(L882&lt;Benchmarks!C$7,0,IF(L882&lt;Benchmarks!D$7,1,IF(L882&lt;Benchmarks!E$7,2,IF(L882&lt;Benchmarks!F$7,3,IF(L882&lt;Benchmarks!G$7,4,IF(L882&lt;Benchmarks!H$7,5,6))))))</f>
        <v>5</v>
      </c>
      <c r="N882" s="33">
        <v>1</v>
      </c>
      <c r="O882" s="31">
        <f t="shared" si="93"/>
        <v>5</v>
      </c>
      <c r="P882" s="31">
        <v>4.3310000000000004</v>
      </c>
      <c r="Q882" s="29">
        <f>IF(P882&lt;Benchmarks!C$5,0,IF(P882&lt;Benchmarks!D$5,1,IF(P882&lt;Benchmarks!E$5,2,IF(P882&lt;Benchmarks!F$5,3,IF(P882&lt;Benchmarks!G$5,4,IF(P882&lt;Benchmarks!H$5,5,6))))))</f>
        <v>4</v>
      </c>
      <c r="R882" s="33">
        <v>0.73357664229999997</v>
      </c>
      <c r="S882" s="31">
        <f t="shared" si="94"/>
        <v>2.9343065691999999</v>
      </c>
      <c r="T882" s="31">
        <v>3.984</v>
      </c>
      <c r="U882" s="29">
        <f>IF(T882&lt;Benchmarks!C$6,0,IF(T882&lt;Benchmarks!D$6,1,IF(T882&lt;Benchmarks!E$6,2,IF(T882&lt;Benchmarks!F$6,3,IF(T882&lt;Benchmarks!G$6,4,IF(T882&lt;Benchmarks!H$6,5,6))))))</f>
        <v>5</v>
      </c>
      <c r="V882" s="33">
        <v>0.60256410260000004</v>
      </c>
      <c r="W882" s="31">
        <f t="shared" si="95"/>
        <v>3.0128205130000003</v>
      </c>
      <c r="X882" s="31">
        <f t="shared" si="96"/>
        <v>14.943477447199999</v>
      </c>
      <c r="Y882" s="29">
        <v>30</v>
      </c>
      <c r="Z882" s="33">
        <f t="shared" si="97"/>
        <v>0.49811591490666662</v>
      </c>
    </row>
    <row r="883" spans="1:26" x14ac:dyDescent="0.45">
      <c r="A883" s="28" t="s">
        <v>3782</v>
      </c>
      <c r="B883" s="27" t="s">
        <v>3783</v>
      </c>
      <c r="C883" s="27" t="s">
        <v>3784</v>
      </c>
      <c r="D883" s="31">
        <v>2.1960000000000002</v>
      </c>
      <c r="E883" s="32">
        <f>IF(D883&lt;Benchmarks!C$9,0,IF(D883&lt;Benchmarks!D$9,1,IF(D883&lt;Benchmarks!E$9,2,IF(D883&lt;Benchmarks!F$9,3,IF(D883&lt;Benchmarks!G$9,4,IF(D883&lt;Benchmarks!H$9,5,6))))))</f>
        <v>1</v>
      </c>
      <c r="F883" s="33">
        <v>0.32481751819999999</v>
      </c>
      <c r="G883" s="31">
        <f t="shared" si="91"/>
        <v>0.32481751819999999</v>
      </c>
      <c r="H883" s="31">
        <v>1.0529999999999999</v>
      </c>
      <c r="I883" s="32">
        <f>IF(H883&lt;Benchmarks!C$8,0,IF(H883&lt;Benchmarks!D$8,1,IF(H883&lt;Benchmarks!E$8,2,IF(H883&lt;Benchmarks!F$8,3,IF(H883&lt;Benchmarks!G$8,4,IF(H883&lt;Benchmarks!H$8,5,6))))))</f>
        <v>2</v>
      </c>
      <c r="J883" s="33">
        <v>1</v>
      </c>
      <c r="K883" s="31">
        <f t="shared" si="92"/>
        <v>2</v>
      </c>
      <c r="L883" s="31">
        <v>0.30399999999999999</v>
      </c>
      <c r="M883" s="32">
        <f>IF(L883&lt;Benchmarks!C$7,0,IF(L883&lt;Benchmarks!D$7,1,IF(L883&lt;Benchmarks!E$7,2,IF(L883&lt;Benchmarks!F$7,3,IF(L883&lt;Benchmarks!G$7,4,IF(L883&lt;Benchmarks!H$7,5,6))))))</f>
        <v>0</v>
      </c>
      <c r="N883" s="33">
        <v>1</v>
      </c>
      <c r="O883" s="31">
        <f t="shared" si="93"/>
        <v>0</v>
      </c>
      <c r="P883" s="31">
        <v>3.5529999999999999</v>
      </c>
      <c r="Q883" s="29">
        <f>IF(P883&lt;Benchmarks!C$5,0,IF(P883&lt;Benchmarks!D$5,1,IF(P883&lt;Benchmarks!E$5,2,IF(P883&lt;Benchmarks!F$5,3,IF(P883&lt;Benchmarks!G$5,4,IF(P883&lt;Benchmarks!H$5,5,6))))))</f>
        <v>0</v>
      </c>
      <c r="R883" s="33">
        <v>0.53649635039999999</v>
      </c>
      <c r="S883" s="31">
        <f t="shared" si="94"/>
        <v>0</v>
      </c>
      <c r="T883" s="31">
        <v>3.1970000000000001</v>
      </c>
      <c r="U883" s="29">
        <f>IF(T883&lt;Benchmarks!C$6,0,IF(T883&lt;Benchmarks!D$6,1,IF(T883&lt;Benchmarks!E$6,2,IF(T883&lt;Benchmarks!F$6,3,IF(T883&lt;Benchmarks!G$6,4,IF(T883&lt;Benchmarks!H$6,5,6))))))</f>
        <v>0</v>
      </c>
      <c r="V883" s="33">
        <v>0.33333333329999998</v>
      </c>
      <c r="W883" s="31">
        <f t="shared" si="95"/>
        <v>0</v>
      </c>
      <c r="X883" s="31">
        <f t="shared" si="96"/>
        <v>2.3248175182000002</v>
      </c>
      <c r="Y883" s="29">
        <v>30</v>
      </c>
      <c r="Z883" s="33">
        <f t="shared" si="97"/>
        <v>7.7493917273333338E-2</v>
      </c>
    </row>
    <row r="884" spans="1:26" x14ac:dyDescent="0.45">
      <c r="A884" s="28" t="s">
        <v>3827</v>
      </c>
      <c r="B884" s="27" t="s">
        <v>3828</v>
      </c>
      <c r="C884" s="27" t="s">
        <v>3829</v>
      </c>
      <c r="D884" s="31">
        <v>2.9289999999999998</v>
      </c>
      <c r="E884" s="32">
        <f>IF(D884&lt;Benchmarks!C$9,0,IF(D884&lt;Benchmarks!D$9,1,IF(D884&lt;Benchmarks!E$9,2,IF(D884&lt;Benchmarks!F$9,3,IF(D884&lt;Benchmarks!G$9,4,IF(D884&lt;Benchmarks!H$9,5,6))))))</f>
        <v>5</v>
      </c>
      <c r="F884" s="33">
        <v>0.89781021900000002</v>
      </c>
      <c r="G884" s="31">
        <f t="shared" si="91"/>
        <v>4.4890510949999998</v>
      </c>
      <c r="H884" s="31">
        <v>0.67800000000000005</v>
      </c>
      <c r="I884" s="32">
        <f>IF(H884&lt;Benchmarks!C$8,0,IF(H884&lt;Benchmarks!D$8,1,IF(H884&lt;Benchmarks!E$8,2,IF(H884&lt;Benchmarks!F$8,3,IF(H884&lt;Benchmarks!G$8,4,IF(H884&lt;Benchmarks!H$8,5,6))))))</f>
        <v>0</v>
      </c>
      <c r="J884" s="33">
        <v>1</v>
      </c>
      <c r="K884" s="31">
        <f t="shared" si="92"/>
        <v>0</v>
      </c>
      <c r="L884" s="31">
        <v>0.81499999999999995</v>
      </c>
      <c r="M884" s="32">
        <f>IF(L884&lt;Benchmarks!C$7,0,IF(L884&lt;Benchmarks!D$7,1,IF(L884&lt;Benchmarks!E$7,2,IF(L884&lt;Benchmarks!F$7,3,IF(L884&lt;Benchmarks!G$7,4,IF(L884&lt;Benchmarks!H$7,5,6))))))</f>
        <v>6</v>
      </c>
      <c r="N884" s="33">
        <v>1</v>
      </c>
      <c r="O884" s="31">
        <f t="shared" si="93"/>
        <v>6</v>
      </c>
      <c r="P884" s="31">
        <v>4.4219999999999997</v>
      </c>
      <c r="Q884" s="29">
        <f>IF(P884&lt;Benchmarks!C$5,0,IF(P884&lt;Benchmarks!D$5,1,IF(P884&lt;Benchmarks!E$5,2,IF(P884&lt;Benchmarks!F$5,3,IF(P884&lt;Benchmarks!G$5,4,IF(P884&lt;Benchmarks!H$5,5,6))))))</f>
        <v>5</v>
      </c>
      <c r="R884" s="33">
        <v>0.93795620440000005</v>
      </c>
      <c r="S884" s="31">
        <f t="shared" si="94"/>
        <v>4.689781022</v>
      </c>
      <c r="T884" s="31">
        <v>4.0910000000000002</v>
      </c>
      <c r="U884" s="29">
        <f>IF(T884&lt;Benchmarks!C$6,0,IF(T884&lt;Benchmarks!D$6,1,IF(T884&lt;Benchmarks!E$6,2,IF(T884&lt;Benchmarks!F$6,3,IF(T884&lt;Benchmarks!G$6,4,IF(T884&lt;Benchmarks!H$6,5,6))))))</f>
        <v>5</v>
      </c>
      <c r="V884" s="33">
        <v>0.87179487180000004</v>
      </c>
      <c r="W884" s="31">
        <f t="shared" si="95"/>
        <v>4.3589743590000003</v>
      </c>
      <c r="X884" s="31">
        <f t="shared" si="96"/>
        <v>19.537806476</v>
      </c>
      <c r="Y884" s="29">
        <v>30</v>
      </c>
      <c r="Z884" s="33">
        <f t="shared" si="97"/>
        <v>0.65126021586666671</v>
      </c>
    </row>
    <row r="885" spans="1:26" x14ac:dyDescent="0.45">
      <c r="A885" s="28" t="s">
        <v>1712</v>
      </c>
      <c r="B885" s="27" t="s">
        <v>1713</v>
      </c>
      <c r="C885" s="27" t="s">
        <v>1714</v>
      </c>
      <c r="D885" s="31">
        <v>2.5499999999999998</v>
      </c>
      <c r="E885" s="32">
        <f>IF(D885&lt;Benchmarks!C$9,0,IF(D885&lt;Benchmarks!D$9,1,IF(D885&lt;Benchmarks!E$9,2,IF(D885&lt;Benchmarks!F$9,3,IF(D885&lt;Benchmarks!G$9,4,IF(D885&lt;Benchmarks!H$9,5,6))))))</f>
        <v>3</v>
      </c>
      <c r="F885" s="33">
        <v>0.59124087589999996</v>
      </c>
      <c r="G885" s="31">
        <f t="shared" si="91"/>
        <v>1.7737226276999998</v>
      </c>
      <c r="H885" s="31">
        <v>1.175</v>
      </c>
      <c r="I885" s="32">
        <f>IF(H885&lt;Benchmarks!C$8,0,IF(H885&lt;Benchmarks!D$8,1,IF(H885&lt;Benchmarks!E$8,2,IF(H885&lt;Benchmarks!F$8,3,IF(H885&lt;Benchmarks!G$8,4,IF(H885&lt;Benchmarks!H$8,5,6))))))</f>
        <v>4</v>
      </c>
      <c r="J885" s="33">
        <v>1</v>
      </c>
      <c r="K885" s="31">
        <f t="shared" si="92"/>
        <v>4</v>
      </c>
      <c r="L885" s="31">
        <v>0.36499999999999999</v>
      </c>
      <c r="M885" s="32">
        <f>IF(L885&lt;Benchmarks!C$7,0,IF(L885&lt;Benchmarks!D$7,1,IF(L885&lt;Benchmarks!E$7,2,IF(L885&lt;Benchmarks!F$7,3,IF(L885&lt;Benchmarks!G$7,4,IF(L885&lt;Benchmarks!H$7,5,6))))))</f>
        <v>2</v>
      </c>
      <c r="N885" s="33">
        <v>1</v>
      </c>
      <c r="O885" s="31">
        <f t="shared" si="93"/>
        <v>2</v>
      </c>
      <c r="P885" s="31">
        <v>4.09</v>
      </c>
      <c r="Q885" s="29">
        <f>IF(P885&lt;Benchmarks!C$5,0,IF(P885&lt;Benchmarks!D$5,1,IF(P885&lt;Benchmarks!E$5,2,IF(P885&lt;Benchmarks!F$5,3,IF(P885&lt;Benchmarks!G$5,4,IF(P885&lt;Benchmarks!H$5,5,6))))))</f>
        <v>3</v>
      </c>
      <c r="R885" s="33">
        <v>0.9051094891</v>
      </c>
      <c r="S885" s="31">
        <f t="shared" si="94"/>
        <v>2.7153284673</v>
      </c>
      <c r="T885" s="31">
        <v>3.7549999999999999</v>
      </c>
      <c r="U885" s="29">
        <f>IF(T885&lt;Benchmarks!C$6,0,IF(T885&lt;Benchmarks!D$6,1,IF(T885&lt;Benchmarks!E$6,2,IF(T885&lt;Benchmarks!F$6,3,IF(T885&lt;Benchmarks!G$6,4,IF(T885&lt;Benchmarks!H$6,5,6))))))</f>
        <v>4</v>
      </c>
      <c r="V885" s="33">
        <v>0.82051282049999996</v>
      </c>
      <c r="W885" s="31">
        <f t="shared" si="95"/>
        <v>3.2820512819999998</v>
      </c>
      <c r="X885" s="31">
        <f t="shared" si="96"/>
        <v>13.771102377</v>
      </c>
      <c r="Y885" s="29">
        <v>30</v>
      </c>
      <c r="Z885" s="33">
        <f t="shared" si="97"/>
        <v>0.45903674589999999</v>
      </c>
    </row>
    <row r="886" spans="1:26" x14ac:dyDescent="0.45">
      <c r="A886" s="28" t="s">
        <v>296</v>
      </c>
      <c r="B886" s="27" t="s">
        <v>297</v>
      </c>
      <c r="C886" s="27" t="s">
        <v>298</v>
      </c>
      <c r="D886" s="31">
        <v>2.63</v>
      </c>
      <c r="E886" s="32">
        <f>IF(D886&lt;Benchmarks!C$9,0,IF(D886&lt;Benchmarks!D$9,1,IF(D886&lt;Benchmarks!E$9,2,IF(D886&lt;Benchmarks!F$9,3,IF(D886&lt;Benchmarks!G$9,4,IF(D886&lt;Benchmarks!H$9,5,6))))))</f>
        <v>4</v>
      </c>
      <c r="F886" s="33">
        <v>0.79562043800000004</v>
      </c>
      <c r="G886" s="31">
        <f t="shared" si="91"/>
        <v>3.1824817520000002</v>
      </c>
      <c r="H886" s="31">
        <v>0.70899999999999996</v>
      </c>
      <c r="I886" s="32">
        <f>IF(H886&lt;Benchmarks!C$8,0,IF(H886&lt;Benchmarks!D$8,1,IF(H886&lt;Benchmarks!E$8,2,IF(H886&lt;Benchmarks!F$8,3,IF(H886&lt;Benchmarks!G$8,4,IF(H886&lt;Benchmarks!H$8,5,6))))))</f>
        <v>0</v>
      </c>
      <c r="J886" s="33">
        <v>1</v>
      </c>
      <c r="K886" s="31">
        <f t="shared" si="92"/>
        <v>0</v>
      </c>
      <c r="L886" s="31">
        <v>0.95599999999999996</v>
      </c>
      <c r="M886" s="32">
        <f>IF(L886&lt;Benchmarks!C$7,0,IF(L886&lt;Benchmarks!D$7,1,IF(L886&lt;Benchmarks!E$7,2,IF(L886&lt;Benchmarks!F$7,3,IF(L886&lt;Benchmarks!G$7,4,IF(L886&lt;Benchmarks!H$7,5,6))))))</f>
        <v>6</v>
      </c>
      <c r="N886" s="33">
        <v>1</v>
      </c>
      <c r="O886" s="31">
        <f t="shared" si="93"/>
        <v>6</v>
      </c>
      <c r="P886" s="31">
        <v>4.2949999999999999</v>
      </c>
      <c r="Q886" s="29">
        <f>IF(P886&lt;Benchmarks!C$5,0,IF(P886&lt;Benchmarks!D$5,1,IF(P886&lt;Benchmarks!E$5,2,IF(P886&lt;Benchmarks!F$5,3,IF(P886&lt;Benchmarks!G$5,4,IF(P886&lt;Benchmarks!H$5,5,6))))))</f>
        <v>4</v>
      </c>
      <c r="R886" s="33">
        <v>0.79562043800000004</v>
      </c>
      <c r="S886" s="31">
        <f t="shared" si="94"/>
        <v>3.1824817520000002</v>
      </c>
      <c r="T886" s="31">
        <v>3.93</v>
      </c>
      <c r="U886" s="29">
        <f>IF(T886&lt;Benchmarks!C$6,0,IF(T886&lt;Benchmarks!D$6,1,IF(T886&lt;Benchmarks!E$6,2,IF(T886&lt;Benchmarks!F$6,3,IF(T886&lt;Benchmarks!G$6,4,IF(T886&lt;Benchmarks!H$6,5,6))))))</f>
        <v>5</v>
      </c>
      <c r="V886" s="33">
        <v>0.82051282049999996</v>
      </c>
      <c r="W886" s="31">
        <f t="shared" si="95"/>
        <v>4.1025641024999997</v>
      </c>
      <c r="X886" s="31">
        <f t="shared" si="96"/>
        <v>16.467527606499999</v>
      </c>
      <c r="Y886" s="29">
        <v>30</v>
      </c>
      <c r="Z886" s="33">
        <f t="shared" si="97"/>
        <v>0.54891758688333325</v>
      </c>
    </row>
    <row r="887" spans="1:26" x14ac:dyDescent="0.45">
      <c r="A887" s="28" t="s">
        <v>3842</v>
      </c>
      <c r="B887" s="27" t="s">
        <v>3843</v>
      </c>
      <c r="C887" s="27" t="s">
        <v>3844</v>
      </c>
      <c r="D887" s="31">
        <v>2.3570000000000002</v>
      </c>
      <c r="E887" s="32">
        <f>IF(D887&lt;Benchmarks!C$9,0,IF(D887&lt;Benchmarks!D$9,1,IF(D887&lt;Benchmarks!E$9,2,IF(D887&lt;Benchmarks!F$9,3,IF(D887&lt;Benchmarks!G$9,4,IF(D887&lt;Benchmarks!H$9,5,6))))))</f>
        <v>2</v>
      </c>
      <c r="F887" s="33">
        <v>0.89416058389999997</v>
      </c>
      <c r="G887" s="31">
        <f t="shared" si="91"/>
        <v>1.7883211677999999</v>
      </c>
      <c r="H887" s="31">
        <v>1.157</v>
      </c>
      <c r="I887" s="32">
        <f>IF(H887&lt;Benchmarks!C$8,0,IF(H887&lt;Benchmarks!D$8,1,IF(H887&lt;Benchmarks!E$8,2,IF(H887&lt;Benchmarks!F$8,3,IF(H887&lt;Benchmarks!G$8,4,IF(H887&lt;Benchmarks!H$8,5,6))))))</f>
        <v>3</v>
      </c>
      <c r="J887" s="33">
        <v>1</v>
      </c>
      <c r="K887" s="31">
        <f t="shared" si="92"/>
        <v>3</v>
      </c>
      <c r="L887" s="31">
        <v>0.39500000000000002</v>
      </c>
      <c r="M887" s="32">
        <f>IF(L887&lt;Benchmarks!C$7,0,IF(L887&lt;Benchmarks!D$7,1,IF(L887&lt;Benchmarks!E$7,2,IF(L887&lt;Benchmarks!F$7,3,IF(L887&lt;Benchmarks!G$7,4,IF(L887&lt;Benchmarks!H$7,5,6))))))</f>
        <v>2</v>
      </c>
      <c r="N887" s="33">
        <v>1</v>
      </c>
      <c r="O887" s="31">
        <f t="shared" si="93"/>
        <v>2</v>
      </c>
      <c r="P887" s="31">
        <v>3.9089999999999998</v>
      </c>
      <c r="Q887" s="29">
        <f>IF(P887&lt;Benchmarks!C$5,0,IF(P887&lt;Benchmarks!D$5,1,IF(P887&lt;Benchmarks!E$5,2,IF(P887&lt;Benchmarks!F$5,3,IF(P887&lt;Benchmarks!G$5,4,IF(P887&lt;Benchmarks!H$5,5,6))))))</f>
        <v>2</v>
      </c>
      <c r="R887" s="33">
        <v>0.97810218979999997</v>
      </c>
      <c r="S887" s="31">
        <f t="shared" si="94"/>
        <v>1.9562043795999999</v>
      </c>
      <c r="T887" s="31">
        <v>3.5590000000000002</v>
      </c>
      <c r="U887" s="29">
        <f>IF(T887&lt;Benchmarks!C$6,0,IF(T887&lt;Benchmarks!D$6,1,IF(T887&lt;Benchmarks!E$6,2,IF(T887&lt;Benchmarks!F$6,3,IF(T887&lt;Benchmarks!G$6,4,IF(T887&lt;Benchmarks!H$6,5,6))))))</f>
        <v>2</v>
      </c>
      <c r="V887" s="33">
        <v>0.9230769231</v>
      </c>
      <c r="W887" s="31">
        <f t="shared" si="95"/>
        <v>1.8461538462</v>
      </c>
      <c r="X887" s="31">
        <f t="shared" si="96"/>
        <v>10.590679393599999</v>
      </c>
      <c r="Y887" s="29">
        <v>30</v>
      </c>
      <c r="Z887" s="33">
        <f t="shared" si="97"/>
        <v>0.35302264645333331</v>
      </c>
    </row>
    <row r="888" spans="1:26" x14ac:dyDescent="0.45">
      <c r="A888" s="28" t="s">
        <v>3942</v>
      </c>
      <c r="B888" s="27" t="s">
        <v>3943</v>
      </c>
      <c r="C888" s="27" t="s">
        <v>3944</v>
      </c>
      <c r="D888" s="31">
        <v>2.827</v>
      </c>
      <c r="E888" s="32">
        <f>IF(D888&lt;Benchmarks!C$9,0,IF(D888&lt;Benchmarks!D$9,1,IF(D888&lt;Benchmarks!E$9,2,IF(D888&lt;Benchmarks!F$9,3,IF(D888&lt;Benchmarks!G$9,4,IF(D888&lt;Benchmarks!H$9,5,6))))))</f>
        <v>5</v>
      </c>
      <c r="F888" s="33">
        <v>0.99635036499999996</v>
      </c>
      <c r="G888" s="31">
        <f t="shared" si="91"/>
        <v>4.9817518249999999</v>
      </c>
      <c r="H888" s="31">
        <v>1.099</v>
      </c>
      <c r="I888" s="32">
        <f>IF(H888&lt;Benchmarks!C$8,0,IF(H888&lt;Benchmarks!D$8,1,IF(H888&lt;Benchmarks!E$8,2,IF(H888&lt;Benchmarks!F$8,3,IF(H888&lt;Benchmarks!G$8,4,IF(H888&lt;Benchmarks!H$8,5,6))))))</f>
        <v>2</v>
      </c>
      <c r="J888" s="33">
        <v>1</v>
      </c>
      <c r="K888" s="31">
        <f t="shared" si="92"/>
        <v>2</v>
      </c>
      <c r="L888" s="31">
        <v>0.27800000000000002</v>
      </c>
      <c r="M888" s="32">
        <f>IF(L888&lt;Benchmarks!C$7,0,IF(L888&lt;Benchmarks!D$7,1,IF(L888&lt;Benchmarks!E$7,2,IF(L888&lt;Benchmarks!F$7,3,IF(L888&lt;Benchmarks!G$7,4,IF(L888&lt;Benchmarks!H$7,5,6))))))</f>
        <v>0</v>
      </c>
      <c r="N888" s="33">
        <v>1</v>
      </c>
      <c r="O888" s="31">
        <f t="shared" si="93"/>
        <v>0</v>
      </c>
      <c r="P888" s="31">
        <v>4.2039999999999997</v>
      </c>
      <c r="Q888" s="29">
        <f>IF(P888&lt;Benchmarks!C$5,0,IF(P888&lt;Benchmarks!D$5,1,IF(P888&lt;Benchmarks!E$5,2,IF(P888&lt;Benchmarks!F$5,3,IF(P888&lt;Benchmarks!G$5,4,IF(P888&lt;Benchmarks!H$5,5,6))))))</f>
        <v>4</v>
      </c>
      <c r="R888" s="33">
        <v>0.99270072990000002</v>
      </c>
      <c r="S888" s="31">
        <f t="shared" si="94"/>
        <v>3.9708029196000001</v>
      </c>
      <c r="T888" s="31">
        <v>3.8410000000000002</v>
      </c>
      <c r="U888" s="29">
        <f>IF(T888&lt;Benchmarks!C$6,0,IF(T888&lt;Benchmarks!D$6,1,IF(T888&lt;Benchmarks!E$6,2,IF(T888&lt;Benchmarks!F$6,3,IF(T888&lt;Benchmarks!G$6,4,IF(T888&lt;Benchmarks!H$6,5,6))))))</f>
        <v>4</v>
      </c>
      <c r="V888" s="33">
        <v>0.97435897439999997</v>
      </c>
      <c r="W888" s="31">
        <f t="shared" si="95"/>
        <v>3.8974358975999999</v>
      </c>
      <c r="X888" s="31">
        <f t="shared" si="96"/>
        <v>14.8499906422</v>
      </c>
      <c r="Y888" s="29">
        <v>30</v>
      </c>
      <c r="Z888" s="33">
        <f t="shared" si="97"/>
        <v>0.49499968807333333</v>
      </c>
    </row>
    <row r="889" spans="1:26" x14ac:dyDescent="0.45">
      <c r="A889" s="28" t="s">
        <v>1567</v>
      </c>
      <c r="B889" s="27" t="s">
        <v>1568</v>
      </c>
      <c r="C889" s="27" t="s">
        <v>1569</v>
      </c>
      <c r="D889" s="31">
        <v>2.601</v>
      </c>
      <c r="E889" s="32">
        <f>IF(D889&lt;Benchmarks!C$9,0,IF(D889&lt;Benchmarks!D$9,1,IF(D889&lt;Benchmarks!E$9,2,IF(D889&lt;Benchmarks!F$9,3,IF(D889&lt;Benchmarks!G$9,4,IF(D889&lt;Benchmarks!H$9,5,6))))))</f>
        <v>4</v>
      </c>
      <c r="F889" s="33">
        <v>0.42700729929999998</v>
      </c>
      <c r="G889" s="31">
        <f t="shared" si="91"/>
        <v>1.7080291971999999</v>
      </c>
      <c r="H889" s="31">
        <v>1.0629999999999999</v>
      </c>
      <c r="I889" s="32">
        <f>IF(H889&lt;Benchmarks!C$8,0,IF(H889&lt;Benchmarks!D$8,1,IF(H889&lt;Benchmarks!E$8,2,IF(H889&lt;Benchmarks!F$8,3,IF(H889&lt;Benchmarks!G$8,4,IF(H889&lt;Benchmarks!H$8,5,6))))))</f>
        <v>2</v>
      </c>
      <c r="J889" s="33">
        <v>1</v>
      </c>
      <c r="K889" s="31">
        <f t="shared" si="92"/>
        <v>2</v>
      </c>
      <c r="L889" s="31">
        <v>0.41299999999999998</v>
      </c>
      <c r="M889" s="32">
        <f>IF(L889&lt;Benchmarks!C$7,0,IF(L889&lt;Benchmarks!D$7,1,IF(L889&lt;Benchmarks!E$7,2,IF(L889&lt;Benchmarks!F$7,3,IF(L889&lt;Benchmarks!G$7,4,IF(L889&lt;Benchmarks!H$7,5,6))))))</f>
        <v>3</v>
      </c>
      <c r="N889" s="33">
        <v>1</v>
      </c>
      <c r="O889" s="31">
        <f t="shared" si="93"/>
        <v>3</v>
      </c>
      <c r="P889" s="31">
        <v>4.077</v>
      </c>
      <c r="Q889" s="29">
        <f>IF(P889&lt;Benchmarks!C$5,0,IF(P889&lt;Benchmarks!D$5,1,IF(P889&lt;Benchmarks!E$5,2,IF(P889&lt;Benchmarks!F$5,3,IF(P889&lt;Benchmarks!G$5,4,IF(P889&lt;Benchmarks!H$5,5,6))))))</f>
        <v>3</v>
      </c>
      <c r="R889" s="33">
        <v>0.34306569339999998</v>
      </c>
      <c r="S889" s="31">
        <f t="shared" si="94"/>
        <v>1.0291970801999999</v>
      </c>
      <c r="T889" s="31">
        <v>3.847</v>
      </c>
      <c r="U889" s="29">
        <f>IF(T889&lt;Benchmarks!C$6,0,IF(T889&lt;Benchmarks!D$6,1,IF(T889&lt;Benchmarks!E$6,2,IF(T889&lt;Benchmarks!F$6,3,IF(T889&lt;Benchmarks!G$6,4,IF(T889&lt;Benchmarks!H$6,5,6))))))</f>
        <v>4</v>
      </c>
      <c r="V889" s="33">
        <v>0.33333333329999998</v>
      </c>
      <c r="W889" s="31">
        <f t="shared" si="95"/>
        <v>1.3333333331999999</v>
      </c>
      <c r="X889" s="31">
        <f t="shared" si="96"/>
        <v>9.0705596106000002</v>
      </c>
      <c r="Y889" s="29">
        <v>30</v>
      </c>
      <c r="Z889" s="33">
        <f t="shared" si="97"/>
        <v>0.30235198701999999</v>
      </c>
    </row>
    <row r="890" spans="1:26" x14ac:dyDescent="0.45">
      <c r="A890" s="28" t="s">
        <v>2503</v>
      </c>
      <c r="B890" s="27" t="s">
        <v>2504</v>
      </c>
      <c r="C890" s="27" t="s">
        <v>2505</v>
      </c>
      <c r="D890" s="31">
        <v>2.302</v>
      </c>
      <c r="E890" s="32">
        <f>IF(D890&lt;Benchmarks!C$9,0,IF(D890&lt;Benchmarks!D$9,1,IF(D890&lt;Benchmarks!E$9,2,IF(D890&lt;Benchmarks!F$9,3,IF(D890&lt;Benchmarks!G$9,4,IF(D890&lt;Benchmarks!H$9,5,6))))))</f>
        <v>1</v>
      </c>
      <c r="F890" s="33">
        <v>0.52919708030000001</v>
      </c>
      <c r="G890" s="31">
        <f t="shared" si="91"/>
        <v>0.52919708030000001</v>
      </c>
      <c r="H890" s="31">
        <v>0.92100000000000004</v>
      </c>
      <c r="I890" s="32">
        <f>IF(H890&lt;Benchmarks!C$8,0,IF(H890&lt;Benchmarks!D$8,1,IF(H890&lt;Benchmarks!E$8,2,IF(H890&lt;Benchmarks!F$8,3,IF(H890&lt;Benchmarks!G$8,4,IF(H890&lt;Benchmarks!H$8,5,6))))))</f>
        <v>0</v>
      </c>
      <c r="J890" s="33">
        <v>1</v>
      </c>
      <c r="K890" s="31">
        <f t="shared" si="92"/>
        <v>0</v>
      </c>
      <c r="L890" s="31">
        <v>0.4</v>
      </c>
      <c r="M890" s="32">
        <f>IF(L890&lt;Benchmarks!C$7,0,IF(L890&lt;Benchmarks!D$7,1,IF(L890&lt;Benchmarks!E$7,2,IF(L890&lt;Benchmarks!F$7,3,IF(L890&lt;Benchmarks!G$7,4,IF(L890&lt;Benchmarks!H$7,5,6))))))</f>
        <v>2</v>
      </c>
      <c r="N890" s="33">
        <v>1</v>
      </c>
      <c r="O890" s="31">
        <f t="shared" si="93"/>
        <v>2</v>
      </c>
      <c r="P890" s="31">
        <v>3.6230000000000002</v>
      </c>
      <c r="Q890" s="29">
        <f>IF(P890&lt;Benchmarks!C$5,0,IF(P890&lt;Benchmarks!D$5,1,IF(P890&lt;Benchmarks!E$5,2,IF(P890&lt;Benchmarks!F$5,3,IF(P890&lt;Benchmarks!G$5,4,IF(P890&lt;Benchmarks!H$5,5,6))))))</f>
        <v>0</v>
      </c>
      <c r="R890" s="33">
        <v>0.75547445260000001</v>
      </c>
      <c r="S890" s="31">
        <f t="shared" si="94"/>
        <v>0</v>
      </c>
      <c r="T890" s="31">
        <v>3.3620000000000001</v>
      </c>
      <c r="U890" s="29">
        <f>IF(T890&lt;Benchmarks!C$6,0,IF(T890&lt;Benchmarks!D$6,1,IF(T890&lt;Benchmarks!E$6,2,IF(T890&lt;Benchmarks!F$6,3,IF(T890&lt;Benchmarks!G$6,4,IF(T890&lt;Benchmarks!H$6,5,6))))))</f>
        <v>1</v>
      </c>
      <c r="V890" s="33">
        <v>0.51282051279999996</v>
      </c>
      <c r="W890" s="31">
        <f t="shared" si="95"/>
        <v>0.51282051279999996</v>
      </c>
      <c r="X890" s="31">
        <f t="shared" si="96"/>
        <v>3.0420175930999998</v>
      </c>
      <c r="Y890" s="29">
        <v>30</v>
      </c>
      <c r="Z890" s="33">
        <f t="shared" si="97"/>
        <v>0.10140058643666666</v>
      </c>
    </row>
    <row r="891" spans="1:26" x14ac:dyDescent="0.45">
      <c r="A891" s="28" t="s">
        <v>1782</v>
      </c>
      <c r="B891" s="27" t="s">
        <v>1783</v>
      </c>
      <c r="C891" s="27" t="s">
        <v>1784</v>
      </c>
      <c r="D891" s="31">
        <v>2.3460000000000001</v>
      </c>
      <c r="E891" s="32">
        <f>IF(D891&lt;Benchmarks!C$9,0,IF(D891&lt;Benchmarks!D$9,1,IF(D891&lt;Benchmarks!E$9,2,IF(D891&lt;Benchmarks!F$9,3,IF(D891&lt;Benchmarks!G$9,4,IF(D891&lt;Benchmarks!H$9,5,6))))))</f>
        <v>2</v>
      </c>
      <c r="F891" s="33">
        <v>0.89051094890000004</v>
      </c>
      <c r="G891" s="31">
        <f t="shared" si="91"/>
        <v>1.7810218978000001</v>
      </c>
      <c r="H891" s="31">
        <v>1.1839999999999999</v>
      </c>
      <c r="I891" s="32">
        <f>IF(H891&lt;Benchmarks!C$8,0,IF(H891&lt;Benchmarks!D$8,1,IF(H891&lt;Benchmarks!E$8,2,IF(H891&lt;Benchmarks!F$8,3,IF(H891&lt;Benchmarks!G$8,4,IF(H891&lt;Benchmarks!H$8,5,6))))))</f>
        <v>4</v>
      </c>
      <c r="J891" s="33">
        <v>1</v>
      </c>
      <c r="K891" s="31">
        <f t="shared" si="92"/>
        <v>4</v>
      </c>
      <c r="L891" s="31">
        <v>0.255</v>
      </c>
      <c r="M891" s="32">
        <f>IF(L891&lt;Benchmarks!C$7,0,IF(L891&lt;Benchmarks!D$7,1,IF(L891&lt;Benchmarks!E$7,2,IF(L891&lt;Benchmarks!F$7,3,IF(L891&lt;Benchmarks!G$7,4,IF(L891&lt;Benchmarks!H$7,5,6))))))</f>
        <v>0</v>
      </c>
      <c r="N891" s="33">
        <v>1</v>
      </c>
      <c r="O891" s="31">
        <f t="shared" si="93"/>
        <v>0</v>
      </c>
      <c r="P891" s="31">
        <v>3.786</v>
      </c>
      <c r="Q891" s="29">
        <f>IF(P891&lt;Benchmarks!C$5,0,IF(P891&lt;Benchmarks!D$5,1,IF(P891&lt;Benchmarks!E$5,2,IF(P891&lt;Benchmarks!F$5,3,IF(P891&lt;Benchmarks!G$5,4,IF(P891&lt;Benchmarks!H$5,5,6))))))</f>
        <v>1</v>
      </c>
      <c r="R891" s="33">
        <v>0.92700729930000003</v>
      </c>
      <c r="S891" s="31">
        <f t="shared" si="94"/>
        <v>0.92700729930000003</v>
      </c>
      <c r="T891" s="31">
        <v>3.355</v>
      </c>
      <c r="U891" s="29">
        <f>IF(T891&lt;Benchmarks!C$6,0,IF(T891&lt;Benchmarks!D$6,1,IF(T891&lt;Benchmarks!E$6,2,IF(T891&lt;Benchmarks!F$6,3,IF(T891&lt;Benchmarks!G$6,4,IF(T891&lt;Benchmarks!H$6,5,6))))))</f>
        <v>1</v>
      </c>
      <c r="V891" s="33">
        <v>0.75641025640000004</v>
      </c>
      <c r="W891" s="31">
        <f t="shared" si="95"/>
        <v>0.75641025640000004</v>
      </c>
      <c r="X891" s="31">
        <f t="shared" si="96"/>
        <v>7.4644394535000007</v>
      </c>
      <c r="Y891" s="29">
        <v>30</v>
      </c>
      <c r="Z891" s="33">
        <f t="shared" si="97"/>
        <v>0.24881464845000004</v>
      </c>
    </row>
    <row r="892" spans="1:26" x14ac:dyDescent="0.45">
      <c r="A892" s="28" t="s">
        <v>1048</v>
      </c>
      <c r="B892" s="27" t="s">
        <v>1049</v>
      </c>
      <c r="C892" s="27" t="s">
        <v>1050</v>
      </c>
      <c r="D892" s="31">
        <v>2.177</v>
      </c>
      <c r="E892" s="32">
        <f>IF(D892&lt;Benchmarks!C$9,0,IF(D892&lt;Benchmarks!D$9,1,IF(D892&lt;Benchmarks!E$9,2,IF(D892&lt;Benchmarks!F$9,3,IF(D892&lt;Benchmarks!G$9,4,IF(D892&lt;Benchmarks!H$9,5,6))))))</f>
        <v>0</v>
      </c>
      <c r="F892" s="33">
        <v>0.29562043799999999</v>
      </c>
      <c r="G892" s="31">
        <f t="shared" si="91"/>
        <v>0</v>
      </c>
      <c r="H892" s="31">
        <v>1.2</v>
      </c>
      <c r="I892" s="32">
        <f>IF(H892&lt;Benchmarks!C$8,0,IF(H892&lt;Benchmarks!D$8,1,IF(H892&lt;Benchmarks!E$8,2,IF(H892&lt;Benchmarks!F$8,3,IF(H892&lt;Benchmarks!G$8,4,IF(H892&lt;Benchmarks!H$8,5,6))))))</f>
        <v>4</v>
      </c>
      <c r="J892" s="33">
        <v>1</v>
      </c>
      <c r="K892" s="31">
        <f t="shared" si="92"/>
        <v>4</v>
      </c>
      <c r="L892" s="31">
        <v>0.36099999999999999</v>
      </c>
      <c r="M892" s="32">
        <f>IF(L892&lt;Benchmarks!C$7,0,IF(L892&lt;Benchmarks!D$7,1,IF(L892&lt;Benchmarks!E$7,2,IF(L892&lt;Benchmarks!F$7,3,IF(L892&lt;Benchmarks!G$7,4,IF(L892&lt;Benchmarks!H$7,5,6))))))</f>
        <v>2</v>
      </c>
      <c r="N892" s="33">
        <v>1</v>
      </c>
      <c r="O892" s="31">
        <f t="shared" si="93"/>
        <v>2</v>
      </c>
      <c r="P892" s="31">
        <v>3.738</v>
      </c>
      <c r="Q892" s="29">
        <f>IF(P892&lt;Benchmarks!C$5,0,IF(P892&lt;Benchmarks!D$5,1,IF(P892&lt;Benchmarks!E$5,2,IF(P892&lt;Benchmarks!F$5,3,IF(P892&lt;Benchmarks!G$5,4,IF(P892&lt;Benchmarks!H$5,5,6))))))</f>
        <v>1</v>
      </c>
      <c r="R892" s="33">
        <v>0.91605839420000001</v>
      </c>
      <c r="S892" s="31">
        <f t="shared" si="94"/>
        <v>0.91605839420000001</v>
      </c>
      <c r="T892" s="31">
        <v>3.3420000000000001</v>
      </c>
      <c r="U892" s="29">
        <f>IF(T892&lt;Benchmarks!C$6,0,IF(T892&lt;Benchmarks!D$6,1,IF(T892&lt;Benchmarks!E$6,2,IF(T892&lt;Benchmarks!F$6,3,IF(T892&lt;Benchmarks!G$6,4,IF(T892&lt;Benchmarks!H$6,5,6))))))</f>
        <v>1</v>
      </c>
      <c r="V892" s="33">
        <v>0.71794871790000003</v>
      </c>
      <c r="W892" s="31">
        <f t="shared" si="95"/>
        <v>0.71794871790000003</v>
      </c>
      <c r="X892" s="31">
        <f t="shared" si="96"/>
        <v>7.6340071120999999</v>
      </c>
      <c r="Y892" s="29">
        <v>30</v>
      </c>
      <c r="Z892" s="33">
        <f t="shared" si="97"/>
        <v>0.25446690373666664</v>
      </c>
    </row>
    <row r="893" spans="1:26" x14ac:dyDescent="0.45">
      <c r="A893" s="28" t="s">
        <v>2256</v>
      </c>
      <c r="B893" s="27" t="s">
        <v>2257</v>
      </c>
      <c r="C893" s="27" t="s">
        <v>2258</v>
      </c>
      <c r="D893" s="31">
        <v>2.5590000000000002</v>
      </c>
      <c r="E893" s="32">
        <f>IF(D893&lt;Benchmarks!C$9,0,IF(D893&lt;Benchmarks!D$9,1,IF(D893&lt;Benchmarks!E$9,2,IF(D893&lt;Benchmarks!F$9,3,IF(D893&lt;Benchmarks!G$9,4,IF(D893&lt;Benchmarks!H$9,5,6))))))</f>
        <v>4</v>
      </c>
      <c r="F893" s="33">
        <v>0.60948905109999996</v>
      </c>
      <c r="G893" s="31">
        <f t="shared" si="91"/>
        <v>2.4379562043999998</v>
      </c>
      <c r="H893" s="31">
        <v>1.129</v>
      </c>
      <c r="I893" s="32">
        <f>IF(H893&lt;Benchmarks!C$8,0,IF(H893&lt;Benchmarks!D$8,1,IF(H893&lt;Benchmarks!E$8,2,IF(H893&lt;Benchmarks!F$8,3,IF(H893&lt;Benchmarks!G$8,4,IF(H893&lt;Benchmarks!H$8,5,6))))))</f>
        <v>3</v>
      </c>
      <c r="J893" s="33">
        <v>1</v>
      </c>
      <c r="K893" s="31">
        <f t="shared" si="92"/>
        <v>3</v>
      </c>
      <c r="L893" s="31">
        <v>0.44800000000000001</v>
      </c>
      <c r="M893" s="32">
        <f>IF(L893&lt;Benchmarks!C$7,0,IF(L893&lt;Benchmarks!D$7,1,IF(L893&lt;Benchmarks!E$7,2,IF(L893&lt;Benchmarks!F$7,3,IF(L893&lt;Benchmarks!G$7,4,IF(L893&lt;Benchmarks!H$7,5,6))))))</f>
        <v>3</v>
      </c>
      <c r="N893" s="33">
        <v>1</v>
      </c>
      <c r="O893" s="31">
        <f t="shared" si="93"/>
        <v>3</v>
      </c>
      <c r="P893" s="31">
        <v>4.1360000000000001</v>
      </c>
      <c r="Q893" s="29">
        <f>IF(P893&lt;Benchmarks!C$5,0,IF(P893&lt;Benchmarks!D$5,1,IF(P893&lt;Benchmarks!E$5,2,IF(P893&lt;Benchmarks!F$5,3,IF(P893&lt;Benchmarks!G$5,4,IF(P893&lt;Benchmarks!H$5,5,6))))))</f>
        <v>4</v>
      </c>
      <c r="R893" s="33">
        <v>0.71532846719999998</v>
      </c>
      <c r="S893" s="31">
        <f t="shared" si="94"/>
        <v>2.8613138687999999</v>
      </c>
      <c r="T893" s="31">
        <v>3.7440000000000002</v>
      </c>
      <c r="U893" s="29">
        <f>IF(T893&lt;Benchmarks!C$6,0,IF(T893&lt;Benchmarks!D$6,1,IF(T893&lt;Benchmarks!E$6,2,IF(T893&lt;Benchmarks!F$6,3,IF(T893&lt;Benchmarks!G$6,4,IF(T893&lt;Benchmarks!H$6,5,6))))))</f>
        <v>4</v>
      </c>
      <c r="V893" s="33">
        <v>0.67948717950000004</v>
      </c>
      <c r="W893" s="31">
        <f t="shared" si="95"/>
        <v>2.7179487180000002</v>
      </c>
      <c r="X893" s="31">
        <f t="shared" si="96"/>
        <v>14.017218791200001</v>
      </c>
      <c r="Y893" s="29">
        <v>30</v>
      </c>
      <c r="Z893" s="33">
        <f t="shared" si="97"/>
        <v>0.46724062637333336</v>
      </c>
    </row>
    <row r="894" spans="1:26" x14ac:dyDescent="0.45">
      <c r="A894" s="28" t="s">
        <v>5084</v>
      </c>
      <c r="B894" s="27" t="s">
        <v>5085</v>
      </c>
      <c r="C894" s="27" t="s">
        <v>5086</v>
      </c>
      <c r="D894" s="31">
        <v>3.1680000000000001</v>
      </c>
      <c r="E894" s="32">
        <f>IF(D894&lt;Benchmarks!C$9,0,IF(D894&lt;Benchmarks!D$9,1,IF(D894&lt;Benchmarks!E$9,2,IF(D894&lt;Benchmarks!F$9,3,IF(D894&lt;Benchmarks!G$9,4,IF(D894&lt;Benchmarks!H$9,5,6))))))</f>
        <v>6</v>
      </c>
      <c r="F894" s="33">
        <v>0.75547445260000001</v>
      </c>
      <c r="G894" s="31">
        <f t="shared" si="91"/>
        <v>4.5328467155999999</v>
      </c>
      <c r="H894" s="31">
        <v>1.145</v>
      </c>
      <c r="I894" s="32">
        <f>IF(H894&lt;Benchmarks!C$8,0,IF(H894&lt;Benchmarks!D$8,1,IF(H894&lt;Benchmarks!E$8,2,IF(H894&lt;Benchmarks!F$8,3,IF(H894&lt;Benchmarks!G$8,4,IF(H894&lt;Benchmarks!H$8,5,6))))))</f>
        <v>3</v>
      </c>
      <c r="J894" s="33">
        <v>1</v>
      </c>
      <c r="K894" s="31">
        <f t="shared" si="92"/>
        <v>3</v>
      </c>
      <c r="L894" s="31">
        <v>1.1439999999999999</v>
      </c>
      <c r="M894" s="32">
        <f>IF(L894&lt;Benchmarks!C$7,0,IF(L894&lt;Benchmarks!D$7,1,IF(L894&lt;Benchmarks!E$7,2,IF(L894&lt;Benchmarks!F$7,3,IF(L894&lt;Benchmarks!G$7,4,IF(L894&lt;Benchmarks!H$7,5,6))))))</f>
        <v>6</v>
      </c>
      <c r="N894" s="33">
        <v>1</v>
      </c>
      <c r="O894" s="31">
        <f t="shared" si="93"/>
        <v>6</v>
      </c>
      <c r="P894" s="31">
        <v>5.4560000000000004</v>
      </c>
      <c r="Q894" s="29">
        <f>IF(P894&lt;Benchmarks!C$5,0,IF(P894&lt;Benchmarks!D$5,1,IF(P894&lt;Benchmarks!E$5,2,IF(P894&lt;Benchmarks!F$5,3,IF(P894&lt;Benchmarks!G$5,4,IF(P894&lt;Benchmarks!H$5,5,6))))))</f>
        <v>6</v>
      </c>
      <c r="R894" s="33">
        <v>0.9343065693</v>
      </c>
      <c r="S894" s="31">
        <f t="shared" si="94"/>
        <v>5.6058394158000002</v>
      </c>
      <c r="T894" s="31">
        <v>4.6470000000000002</v>
      </c>
      <c r="U894" s="29">
        <f>IF(T894&lt;Benchmarks!C$6,0,IF(T894&lt;Benchmarks!D$6,1,IF(T894&lt;Benchmarks!E$6,2,IF(T894&lt;Benchmarks!F$6,3,IF(T894&lt;Benchmarks!G$6,4,IF(T894&lt;Benchmarks!H$6,5,6))))))</f>
        <v>6</v>
      </c>
      <c r="V894" s="33">
        <v>0.82051282049999996</v>
      </c>
      <c r="W894" s="31">
        <f t="shared" si="95"/>
        <v>4.923076923</v>
      </c>
      <c r="X894" s="31">
        <f t="shared" si="96"/>
        <v>24.061763054400004</v>
      </c>
      <c r="Y894" s="29">
        <v>30</v>
      </c>
      <c r="Z894" s="33">
        <f t="shared" si="97"/>
        <v>0.80205876848000013</v>
      </c>
    </row>
    <row r="895" spans="1:26" x14ac:dyDescent="0.45">
      <c r="A895" s="28" t="s">
        <v>1487</v>
      </c>
      <c r="B895" s="27" t="s">
        <v>1488</v>
      </c>
      <c r="C895" s="27" t="s">
        <v>1489</v>
      </c>
      <c r="D895" s="31">
        <v>2.3290000000000002</v>
      </c>
      <c r="E895" s="32">
        <f>IF(D895&lt;Benchmarks!C$9,0,IF(D895&lt;Benchmarks!D$9,1,IF(D895&lt;Benchmarks!E$9,2,IF(D895&lt;Benchmarks!F$9,3,IF(D895&lt;Benchmarks!G$9,4,IF(D895&lt;Benchmarks!H$9,5,6))))))</f>
        <v>1</v>
      </c>
      <c r="F895" s="33">
        <v>0.8211678832</v>
      </c>
      <c r="G895" s="31">
        <f t="shared" si="91"/>
        <v>0.8211678832</v>
      </c>
      <c r="H895" s="31">
        <v>0.92500000000000004</v>
      </c>
      <c r="I895" s="32">
        <f>IF(H895&lt;Benchmarks!C$8,0,IF(H895&lt;Benchmarks!D$8,1,IF(H895&lt;Benchmarks!E$8,2,IF(H895&lt;Benchmarks!F$8,3,IF(H895&lt;Benchmarks!G$8,4,IF(H895&lt;Benchmarks!H$8,5,6))))))</f>
        <v>0</v>
      </c>
      <c r="J895" s="33">
        <v>1</v>
      </c>
      <c r="K895" s="31">
        <f t="shared" si="92"/>
        <v>0</v>
      </c>
      <c r="L895" s="31">
        <v>0.374</v>
      </c>
      <c r="M895" s="32">
        <f>IF(L895&lt;Benchmarks!C$7,0,IF(L895&lt;Benchmarks!D$7,1,IF(L895&lt;Benchmarks!E$7,2,IF(L895&lt;Benchmarks!F$7,3,IF(L895&lt;Benchmarks!G$7,4,IF(L895&lt;Benchmarks!H$7,5,6))))))</f>
        <v>2</v>
      </c>
      <c r="N895" s="33">
        <v>1</v>
      </c>
      <c r="O895" s="31">
        <f t="shared" si="93"/>
        <v>2</v>
      </c>
      <c r="P895" s="31">
        <v>3.629</v>
      </c>
      <c r="Q895" s="29">
        <f>IF(P895&lt;Benchmarks!C$5,0,IF(P895&lt;Benchmarks!D$5,1,IF(P895&lt;Benchmarks!E$5,2,IF(P895&lt;Benchmarks!F$5,3,IF(P895&lt;Benchmarks!G$5,4,IF(P895&lt;Benchmarks!H$5,5,6))))))</f>
        <v>0</v>
      </c>
      <c r="R895" s="33">
        <v>0.85036496350000002</v>
      </c>
      <c r="S895" s="31">
        <f t="shared" si="94"/>
        <v>0</v>
      </c>
      <c r="T895" s="31">
        <v>3.4129999999999998</v>
      </c>
      <c r="U895" s="29">
        <f>IF(T895&lt;Benchmarks!C$6,0,IF(T895&lt;Benchmarks!D$6,1,IF(T895&lt;Benchmarks!E$6,2,IF(T895&lt;Benchmarks!F$6,3,IF(T895&lt;Benchmarks!G$6,4,IF(T895&lt;Benchmarks!H$6,5,6))))))</f>
        <v>1</v>
      </c>
      <c r="V895" s="33">
        <v>0.71794871790000003</v>
      </c>
      <c r="W895" s="31">
        <f t="shared" si="95"/>
        <v>0.71794871790000003</v>
      </c>
      <c r="X895" s="31">
        <f t="shared" si="96"/>
        <v>3.5391166010999999</v>
      </c>
      <c r="Y895" s="29">
        <v>30</v>
      </c>
      <c r="Z895" s="33">
        <f t="shared" si="97"/>
        <v>0.11797055336999999</v>
      </c>
    </row>
    <row r="896" spans="1:26" x14ac:dyDescent="0.45">
      <c r="A896" s="28" t="s">
        <v>4682</v>
      </c>
      <c r="B896" s="27" t="s">
        <v>4683</v>
      </c>
      <c r="C896" s="27" t="s">
        <v>4684</v>
      </c>
      <c r="D896" s="31">
        <v>1.9530000000000001</v>
      </c>
      <c r="E896" s="32">
        <f>IF(D896&lt;Benchmarks!C$9,0,IF(D896&lt;Benchmarks!D$9,1,IF(D896&lt;Benchmarks!E$9,2,IF(D896&lt;Benchmarks!F$9,3,IF(D896&lt;Benchmarks!G$9,4,IF(D896&lt;Benchmarks!H$9,5,6))))))</f>
        <v>0</v>
      </c>
      <c r="F896" s="33">
        <v>0.93795620440000005</v>
      </c>
      <c r="G896" s="31">
        <f t="shared" si="91"/>
        <v>0</v>
      </c>
      <c r="H896" s="31">
        <v>1.3080000000000001</v>
      </c>
      <c r="I896" s="32">
        <f>IF(H896&lt;Benchmarks!C$8,0,IF(H896&lt;Benchmarks!D$8,1,IF(H896&lt;Benchmarks!E$8,2,IF(H896&lt;Benchmarks!F$8,3,IF(H896&lt;Benchmarks!G$8,4,IF(H896&lt;Benchmarks!H$8,5,6))))))</f>
        <v>5</v>
      </c>
      <c r="J896" s="33">
        <v>1</v>
      </c>
      <c r="K896" s="31">
        <f t="shared" si="92"/>
        <v>5</v>
      </c>
      <c r="L896" s="31">
        <v>0.38600000000000001</v>
      </c>
      <c r="M896" s="32">
        <f>IF(L896&lt;Benchmarks!C$7,0,IF(L896&lt;Benchmarks!D$7,1,IF(L896&lt;Benchmarks!E$7,2,IF(L896&lt;Benchmarks!F$7,3,IF(L896&lt;Benchmarks!G$7,4,IF(L896&lt;Benchmarks!H$7,5,6))))))</f>
        <v>2</v>
      </c>
      <c r="N896" s="33">
        <v>1</v>
      </c>
      <c r="O896" s="31">
        <f t="shared" si="93"/>
        <v>2</v>
      </c>
      <c r="P896" s="31">
        <v>3.6469999999999998</v>
      </c>
      <c r="Q896" s="29">
        <f>IF(P896&lt;Benchmarks!C$5,0,IF(P896&lt;Benchmarks!D$5,1,IF(P896&lt;Benchmarks!E$5,2,IF(P896&lt;Benchmarks!F$5,3,IF(P896&lt;Benchmarks!G$5,4,IF(P896&lt;Benchmarks!H$5,5,6))))))</f>
        <v>1</v>
      </c>
      <c r="R896" s="33">
        <v>0.99635036499999996</v>
      </c>
      <c r="S896" s="31">
        <f t="shared" si="94"/>
        <v>0.99635036499999996</v>
      </c>
      <c r="T896" s="31">
        <v>3.4620000000000002</v>
      </c>
      <c r="U896" s="29">
        <f>IF(T896&lt;Benchmarks!C$6,0,IF(T896&lt;Benchmarks!D$6,1,IF(T896&lt;Benchmarks!E$6,2,IF(T896&lt;Benchmarks!F$6,3,IF(T896&lt;Benchmarks!G$6,4,IF(T896&lt;Benchmarks!H$6,5,6))))))</f>
        <v>2</v>
      </c>
      <c r="V896" s="33">
        <v>0.98717948720000004</v>
      </c>
      <c r="W896" s="31">
        <f t="shared" si="95"/>
        <v>1.9743589744000001</v>
      </c>
      <c r="X896" s="31">
        <f t="shared" si="96"/>
        <v>9.970709339399999</v>
      </c>
      <c r="Y896" s="29">
        <v>30</v>
      </c>
      <c r="Z896" s="33">
        <f t="shared" si="97"/>
        <v>0.33235697797999997</v>
      </c>
    </row>
    <row r="897" spans="1:26" x14ac:dyDescent="0.45">
      <c r="A897" s="28" t="s">
        <v>3662</v>
      </c>
      <c r="B897" s="27" t="s">
        <v>3663</v>
      </c>
      <c r="C897" s="27" t="s">
        <v>3664</v>
      </c>
      <c r="D897" s="31">
        <v>1.9219999999999999</v>
      </c>
      <c r="E897" s="32">
        <f>IF(D897&lt;Benchmarks!C$9,0,IF(D897&lt;Benchmarks!D$9,1,IF(D897&lt;Benchmarks!E$9,2,IF(D897&lt;Benchmarks!F$9,3,IF(D897&lt;Benchmarks!G$9,4,IF(D897&lt;Benchmarks!H$9,5,6))))))</f>
        <v>0</v>
      </c>
      <c r="F897" s="33">
        <v>0.96350364960000001</v>
      </c>
      <c r="G897" s="31">
        <f t="shared" si="91"/>
        <v>0</v>
      </c>
      <c r="H897" s="31">
        <v>1.006</v>
      </c>
      <c r="I897" s="32">
        <f>IF(H897&lt;Benchmarks!C$8,0,IF(H897&lt;Benchmarks!D$8,1,IF(H897&lt;Benchmarks!E$8,2,IF(H897&lt;Benchmarks!F$8,3,IF(H897&lt;Benchmarks!G$8,4,IF(H897&lt;Benchmarks!H$8,5,6))))))</f>
        <v>1</v>
      </c>
      <c r="J897" s="33">
        <v>1</v>
      </c>
      <c r="K897" s="31">
        <f t="shared" si="92"/>
        <v>1</v>
      </c>
      <c r="L897" s="31">
        <v>0.52200000000000002</v>
      </c>
      <c r="M897" s="32">
        <f>IF(L897&lt;Benchmarks!C$7,0,IF(L897&lt;Benchmarks!D$7,1,IF(L897&lt;Benchmarks!E$7,2,IF(L897&lt;Benchmarks!F$7,3,IF(L897&lt;Benchmarks!G$7,4,IF(L897&lt;Benchmarks!H$7,5,6))))))</f>
        <v>4</v>
      </c>
      <c r="N897" s="33">
        <v>1</v>
      </c>
      <c r="O897" s="31">
        <f t="shared" si="93"/>
        <v>4</v>
      </c>
      <c r="P897" s="31">
        <v>3.4510000000000001</v>
      </c>
      <c r="Q897" s="29">
        <f>IF(P897&lt;Benchmarks!C$5,0,IF(P897&lt;Benchmarks!D$5,1,IF(P897&lt;Benchmarks!E$5,2,IF(P897&lt;Benchmarks!F$5,3,IF(P897&lt;Benchmarks!G$5,4,IF(P897&lt;Benchmarks!H$5,5,6))))))</f>
        <v>0</v>
      </c>
      <c r="R897" s="33">
        <v>1</v>
      </c>
      <c r="S897" s="31">
        <f t="shared" si="94"/>
        <v>0</v>
      </c>
      <c r="T897" s="31">
        <v>3.242</v>
      </c>
      <c r="U897" s="29">
        <f>IF(T897&lt;Benchmarks!C$6,0,IF(T897&lt;Benchmarks!D$6,1,IF(T897&lt;Benchmarks!E$6,2,IF(T897&lt;Benchmarks!F$6,3,IF(T897&lt;Benchmarks!G$6,4,IF(T897&lt;Benchmarks!H$6,5,6))))))</f>
        <v>0</v>
      </c>
      <c r="V897" s="33">
        <v>1</v>
      </c>
      <c r="W897" s="31">
        <f t="shared" si="95"/>
        <v>0</v>
      </c>
      <c r="X897" s="31">
        <f t="shared" si="96"/>
        <v>5</v>
      </c>
      <c r="Y897" s="29">
        <v>30</v>
      </c>
      <c r="Z897" s="33">
        <f t="shared" si="97"/>
        <v>0.16666666666666666</v>
      </c>
    </row>
    <row r="898" spans="1:26" x14ac:dyDescent="0.45">
      <c r="A898" s="28" t="s">
        <v>629</v>
      </c>
      <c r="B898" s="27" t="s">
        <v>630</v>
      </c>
      <c r="C898" s="27" t="s">
        <v>631</v>
      </c>
      <c r="D898" s="31">
        <v>2.847</v>
      </c>
      <c r="E898" s="32">
        <f>IF(D898&lt;Benchmarks!C$9,0,IF(D898&lt;Benchmarks!D$9,1,IF(D898&lt;Benchmarks!E$9,2,IF(D898&lt;Benchmarks!F$9,3,IF(D898&lt;Benchmarks!G$9,4,IF(D898&lt;Benchmarks!H$9,5,6))))))</f>
        <v>5</v>
      </c>
      <c r="F898" s="33">
        <v>0.91240875909999997</v>
      </c>
      <c r="G898" s="31">
        <f t="shared" si="91"/>
        <v>4.5620437955000002</v>
      </c>
      <c r="H898" s="31">
        <v>1.04</v>
      </c>
      <c r="I898" s="32">
        <f>IF(H898&lt;Benchmarks!C$8,0,IF(H898&lt;Benchmarks!D$8,1,IF(H898&lt;Benchmarks!E$8,2,IF(H898&lt;Benchmarks!F$8,3,IF(H898&lt;Benchmarks!G$8,4,IF(H898&lt;Benchmarks!H$8,5,6))))))</f>
        <v>1</v>
      </c>
      <c r="J898" s="33">
        <v>1</v>
      </c>
      <c r="K898" s="31">
        <f t="shared" si="92"/>
        <v>1</v>
      </c>
      <c r="L898" s="31">
        <v>0.434</v>
      </c>
      <c r="M898" s="32">
        <f>IF(L898&lt;Benchmarks!C$7,0,IF(L898&lt;Benchmarks!D$7,1,IF(L898&lt;Benchmarks!E$7,2,IF(L898&lt;Benchmarks!F$7,3,IF(L898&lt;Benchmarks!G$7,4,IF(L898&lt;Benchmarks!H$7,5,6))))))</f>
        <v>3</v>
      </c>
      <c r="N898" s="33">
        <v>1</v>
      </c>
      <c r="O898" s="31">
        <f t="shared" si="93"/>
        <v>3</v>
      </c>
      <c r="P898" s="31">
        <v>4.3209999999999997</v>
      </c>
      <c r="Q898" s="29">
        <f>IF(P898&lt;Benchmarks!C$5,0,IF(P898&lt;Benchmarks!D$5,1,IF(P898&lt;Benchmarks!E$5,2,IF(P898&lt;Benchmarks!F$5,3,IF(P898&lt;Benchmarks!G$5,4,IF(P898&lt;Benchmarks!H$5,5,6))))))</f>
        <v>4</v>
      </c>
      <c r="R898" s="33">
        <v>0.93065693429999996</v>
      </c>
      <c r="S898" s="31">
        <f t="shared" si="94"/>
        <v>3.7226277371999998</v>
      </c>
      <c r="T898" s="31">
        <v>3.9780000000000002</v>
      </c>
      <c r="U898" s="29">
        <f>IF(T898&lt;Benchmarks!C$6,0,IF(T898&lt;Benchmarks!D$6,1,IF(T898&lt;Benchmarks!E$6,2,IF(T898&lt;Benchmarks!F$6,3,IF(T898&lt;Benchmarks!G$6,4,IF(T898&lt;Benchmarks!H$6,5,6))))))</f>
        <v>5</v>
      </c>
      <c r="V898" s="33">
        <v>0.89743589739999996</v>
      </c>
      <c r="W898" s="31">
        <f t="shared" si="95"/>
        <v>4.4871794869999997</v>
      </c>
      <c r="X898" s="31">
        <f t="shared" si="96"/>
        <v>16.771851019699998</v>
      </c>
      <c r="Y898" s="29">
        <v>30</v>
      </c>
      <c r="Z898" s="33">
        <f t="shared" si="97"/>
        <v>0.5590617006566666</v>
      </c>
    </row>
    <row r="899" spans="1:26" x14ac:dyDescent="0.45">
      <c r="A899" s="28" t="s">
        <v>4677</v>
      </c>
      <c r="B899" s="27" t="s">
        <v>4678</v>
      </c>
      <c r="C899" s="27" t="s">
        <v>4679</v>
      </c>
      <c r="D899" s="31">
        <v>2.6890000000000001</v>
      </c>
      <c r="E899" s="32">
        <f>IF(D899&lt;Benchmarks!C$9,0,IF(D899&lt;Benchmarks!D$9,1,IF(D899&lt;Benchmarks!E$9,2,IF(D899&lt;Benchmarks!F$9,3,IF(D899&lt;Benchmarks!G$9,4,IF(D899&lt;Benchmarks!H$9,5,6))))))</f>
        <v>4</v>
      </c>
      <c r="F899" s="33">
        <v>0.86496350359999996</v>
      </c>
      <c r="G899" s="31">
        <f t="shared" si="91"/>
        <v>3.4598540143999998</v>
      </c>
      <c r="H899" s="31">
        <v>1.2230000000000001</v>
      </c>
      <c r="I899" s="32">
        <f>IF(H899&lt;Benchmarks!C$8,0,IF(H899&lt;Benchmarks!D$8,1,IF(H899&lt;Benchmarks!E$8,2,IF(H899&lt;Benchmarks!F$8,3,IF(H899&lt;Benchmarks!G$8,4,IF(H899&lt;Benchmarks!H$8,5,6))))))</f>
        <v>4</v>
      </c>
      <c r="J899" s="33">
        <v>1</v>
      </c>
      <c r="K899" s="31">
        <f t="shared" si="92"/>
        <v>4</v>
      </c>
      <c r="L899" s="31">
        <v>0.438</v>
      </c>
      <c r="M899" s="32">
        <f>IF(L899&lt;Benchmarks!C$7,0,IF(L899&lt;Benchmarks!D$7,1,IF(L899&lt;Benchmarks!E$7,2,IF(L899&lt;Benchmarks!F$7,3,IF(L899&lt;Benchmarks!G$7,4,IF(L899&lt;Benchmarks!H$7,5,6))))))</f>
        <v>3</v>
      </c>
      <c r="N899" s="33">
        <v>1</v>
      </c>
      <c r="O899" s="31">
        <f t="shared" si="93"/>
        <v>3</v>
      </c>
      <c r="P899" s="31">
        <v>4.3499999999999996</v>
      </c>
      <c r="Q899" s="29">
        <f>IF(P899&lt;Benchmarks!C$5,0,IF(P899&lt;Benchmarks!D$5,1,IF(P899&lt;Benchmarks!E$5,2,IF(P899&lt;Benchmarks!F$5,3,IF(P899&lt;Benchmarks!G$5,4,IF(P899&lt;Benchmarks!H$5,5,6))))))</f>
        <v>5</v>
      </c>
      <c r="R899" s="33">
        <v>0.95255474449999999</v>
      </c>
      <c r="S899" s="31">
        <f t="shared" si="94"/>
        <v>4.7627737225000004</v>
      </c>
      <c r="T899" s="31">
        <v>4.0069999999999997</v>
      </c>
      <c r="U899" s="29">
        <f>IF(T899&lt;Benchmarks!C$6,0,IF(T899&lt;Benchmarks!D$6,1,IF(T899&lt;Benchmarks!E$6,2,IF(T899&lt;Benchmarks!F$6,3,IF(T899&lt;Benchmarks!G$6,4,IF(T899&lt;Benchmarks!H$6,5,6))))))</f>
        <v>5</v>
      </c>
      <c r="V899" s="33">
        <v>0.9230769231</v>
      </c>
      <c r="W899" s="31">
        <f t="shared" si="95"/>
        <v>4.6153846155</v>
      </c>
      <c r="X899" s="31">
        <f t="shared" si="96"/>
        <v>19.8380123524</v>
      </c>
      <c r="Y899" s="29">
        <v>30</v>
      </c>
      <c r="Z899" s="33">
        <f t="shared" si="97"/>
        <v>0.66126707841333332</v>
      </c>
    </row>
    <row r="900" spans="1:26" x14ac:dyDescent="0.45">
      <c r="A900" s="28" t="s">
        <v>494</v>
      </c>
      <c r="B900" s="27" t="s">
        <v>495</v>
      </c>
      <c r="C900" s="27" t="s">
        <v>496</v>
      </c>
      <c r="D900" s="31">
        <v>2.8250000000000002</v>
      </c>
      <c r="E900" s="32">
        <f>IF(D900&lt;Benchmarks!C$9,0,IF(D900&lt;Benchmarks!D$9,1,IF(D900&lt;Benchmarks!E$9,2,IF(D900&lt;Benchmarks!F$9,3,IF(D900&lt;Benchmarks!G$9,4,IF(D900&lt;Benchmarks!H$9,5,6))))))</f>
        <v>5</v>
      </c>
      <c r="F900" s="33">
        <v>0.89051094890000004</v>
      </c>
      <c r="G900" s="31">
        <f t="shared" si="91"/>
        <v>4.4525547445000004</v>
      </c>
      <c r="H900" s="31">
        <v>1.07</v>
      </c>
      <c r="I900" s="32">
        <f>IF(H900&lt;Benchmarks!C$8,0,IF(H900&lt;Benchmarks!D$8,1,IF(H900&lt;Benchmarks!E$8,2,IF(H900&lt;Benchmarks!F$8,3,IF(H900&lt;Benchmarks!G$8,4,IF(H900&lt;Benchmarks!H$8,5,6))))))</f>
        <v>2</v>
      </c>
      <c r="J900" s="33">
        <v>1</v>
      </c>
      <c r="K900" s="31">
        <f t="shared" si="92"/>
        <v>2</v>
      </c>
      <c r="L900" s="31">
        <v>0.82099999999999995</v>
      </c>
      <c r="M900" s="32">
        <f>IF(L900&lt;Benchmarks!C$7,0,IF(L900&lt;Benchmarks!D$7,1,IF(L900&lt;Benchmarks!E$7,2,IF(L900&lt;Benchmarks!F$7,3,IF(L900&lt;Benchmarks!G$7,4,IF(L900&lt;Benchmarks!H$7,5,6))))))</f>
        <v>6</v>
      </c>
      <c r="N900" s="33">
        <v>1</v>
      </c>
      <c r="O900" s="31">
        <f t="shared" si="93"/>
        <v>6</v>
      </c>
      <c r="P900" s="31">
        <v>4.7160000000000002</v>
      </c>
      <c r="Q900" s="29">
        <f>IF(P900&lt;Benchmarks!C$5,0,IF(P900&lt;Benchmarks!D$5,1,IF(P900&lt;Benchmarks!E$5,2,IF(P900&lt;Benchmarks!F$5,3,IF(P900&lt;Benchmarks!G$5,4,IF(P900&lt;Benchmarks!H$5,5,6))))))</f>
        <v>5</v>
      </c>
      <c r="R900" s="33">
        <v>0.98175182480000001</v>
      </c>
      <c r="S900" s="31">
        <f t="shared" si="94"/>
        <v>4.9087591240000004</v>
      </c>
      <c r="T900" s="31">
        <v>4.17</v>
      </c>
      <c r="U900" s="29">
        <f>IF(T900&lt;Benchmarks!C$6,0,IF(T900&lt;Benchmarks!D$6,1,IF(T900&lt;Benchmarks!E$6,2,IF(T900&lt;Benchmarks!F$6,3,IF(T900&lt;Benchmarks!G$6,4,IF(T900&lt;Benchmarks!H$6,5,6))))))</f>
        <v>5</v>
      </c>
      <c r="V900" s="33">
        <v>0.93589743589999996</v>
      </c>
      <c r="W900" s="31">
        <f t="shared" si="95"/>
        <v>4.6794871794999997</v>
      </c>
      <c r="X900" s="31">
        <f t="shared" si="96"/>
        <v>22.040801047999999</v>
      </c>
      <c r="Y900" s="29">
        <v>30</v>
      </c>
      <c r="Z900" s="33">
        <f t="shared" si="97"/>
        <v>0.73469336826666665</v>
      </c>
    </row>
    <row r="901" spans="1:26" x14ac:dyDescent="0.45">
      <c r="A901" s="28" t="s">
        <v>2126</v>
      </c>
      <c r="B901" s="27" t="s">
        <v>2127</v>
      </c>
      <c r="C901" s="27" t="s">
        <v>2128</v>
      </c>
      <c r="D901" s="31">
        <v>2.6190000000000002</v>
      </c>
      <c r="E901" s="32">
        <f>IF(D901&lt;Benchmarks!C$9,0,IF(D901&lt;Benchmarks!D$9,1,IF(D901&lt;Benchmarks!E$9,2,IF(D901&lt;Benchmarks!F$9,3,IF(D901&lt;Benchmarks!G$9,4,IF(D901&lt;Benchmarks!H$9,5,6))))))</f>
        <v>4</v>
      </c>
      <c r="F901" s="33">
        <v>0.75182481749999996</v>
      </c>
      <c r="G901" s="31">
        <f t="shared" si="91"/>
        <v>3.0072992699999999</v>
      </c>
      <c r="H901" s="31">
        <v>1.1040000000000001</v>
      </c>
      <c r="I901" s="32">
        <f>IF(H901&lt;Benchmarks!C$8,0,IF(H901&lt;Benchmarks!D$8,1,IF(H901&lt;Benchmarks!E$8,2,IF(H901&lt;Benchmarks!F$8,3,IF(H901&lt;Benchmarks!G$8,4,IF(H901&lt;Benchmarks!H$8,5,6))))))</f>
        <v>2</v>
      </c>
      <c r="J901" s="33">
        <v>1</v>
      </c>
      <c r="K901" s="31">
        <f t="shared" si="92"/>
        <v>2</v>
      </c>
      <c r="L901" s="31">
        <v>0.40899999999999997</v>
      </c>
      <c r="M901" s="32">
        <f>IF(L901&lt;Benchmarks!C$7,0,IF(L901&lt;Benchmarks!D$7,1,IF(L901&lt;Benchmarks!E$7,2,IF(L901&lt;Benchmarks!F$7,3,IF(L901&lt;Benchmarks!G$7,4,IF(L901&lt;Benchmarks!H$7,5,6))))))</f>
        <v>3</v>
      </c>
      <c r="N901" s="33">
        <v>1</v>
      </c>
      <c r="O901" s="31">
        <f t="shared" si="93"/>
        <v>3</v>
      </c>
      <c r="P901" s="31">
        <v>4.1310000000000002</v>
      </c>
      <c r="Q901" s="29">
        <f>IF(P901&lt;Benchmarks!C$5,0,IF(P901&lt;Benchmarks!D$5,1,IF(P901&lt;Benchmarks!E$5,2,IF(P901&lt;Benchmarks!F$5,3,IF(P901&lt;Benchmarks!G$5,4,IF(P901&lt;Benchmarks!H$5,5,6))))))</f>
        <v>4</v>
      </c>
      <c r="R901" s="33">
        <v>0.66423357660000004</v>
      </c>
      <c r="S901" s="31">
        <f t="shared" si="94"/>
        <v>2.6569343064000002</v>
      </c>
      <c r="T901" s="31">
        <v>3.8410000000000002</v>
      </c>
      <c r="U901" s="29">
        <f>IF(T901&lt;Benchmarks!C$6,0,IF(T901&lt;Benchmarks!D$6,1,IF(T901&lt;Benchmarks!E$6,2,IF(T901&lt;Benchmarks!F$6,3,IF(T901&lt;Benchmarks!G$6,4,IF(T901&lt;Benchmarks!H$6,5,6))))))</f>
        <v>4</v>
      </c>
      <c r="V901" s="33">
        <v>0.3846153846</v>
      </c>
      <c r="W901" s="31">
        <f t="shared" si="95"/>
        <v>1.5384615384</v>
      </c>
      <c r="X901" s="31">
        <f t="shared" si="96"/>
        <v>12.202695114800001</v>
      </c>
      <c r="Y901" s="29">
        <v>30</v>
      </c>
      <c r="Z901" s="33">
        <f t="shared" si="97"/>
        <v>0.40675650382666667</v>
      </c>
    </row>
    <row r="902" spans="1:26" x14ac:dyDescent="0.45">
      <c r="A902" s="28" t="s">
        <v>4562</v>
      </c>
      <c r="B902" s="27" t="s">
        <v>4563</v>
      </c>
      <c r="C902" s="27" t="s">
        <v>4564</v>
      </c>
      <c r="D902" s="31">
        <v>3.11</v>
      </c>
      <c r="E902" s="32">
        <f>IF(D902&lt;Benchmarks!C$9,0,IF(D902&lt;Benchmarks!D$9,1,IF(D902&lt;Benchmarks!E$9,2,IF(D902&lt;Benchmarks!F$9,3,IF(D902&lt;Benchmarks!G$9,4,IF(D902&lt;Benchmarks!H$9,5,6))))))</f>
        <v>6</v>
      </c>
      <c r="F902" s="33">
        <v>0.9343065693</v>
      </c>
      <c r="G902" s="31">
        <f t="shared" ref="G902:G965" si="98">E902*F902</f>
        <v>5.6058394158000002</v>
      </c>
      <c r="H902" s="31">
        <v>1.1919999999999999</v>
      </c>
      <c r="I902" s="32">
        <f>IF(H902&lt;Benchmarks!C$8,0,IF(H902&lt;Benchmarks!D$8,1,IF(H902&lt;Benchmarks!E$8,2,IF(H902&lt;Benchmarks!F$8,3,IF(H902&lt;Benchmarks!G$8,4,IF(H902&lt;Benchmarks!H$8,5,6))))))</f>
        <v>4</v>
      </c>
      <c r="J902" s="33">
        <v>1</v>
      </c>
      <c r="K902" s="31">
        <f t="shared" ref="K902:K965" si="99">I902*J902</f>
        <v>4</v>
      </c>
      <c r="L902" s="31">
        <v>0.377</v>
      </c>
      <c r="M902" s="32">
        <f>IF(L902&lt;Benchmarks!C$7,0,IF(L902&lt;Benchmarks!D$7,1,IF(L902&lt;Benchmarks!E$7,2,IF(L902&lt;Benchmarks!F$7,3,IF(L902&lt;Benchmarks!G$7,4,IF(L902&lt;Benchmarks!H$7,5,6))))))</f>
        <v>2</v>
      </c>
      <c r="N902" s="33">
        <v>1</v>
      </c>
      <c r="O902" s="31">
        <f t="shared" ref="O902:O965" si="100">M902*N902</f>
        <v>2</v>
      </c>
      <c r="P902" s="31">
        <v>4.6790000000000003</v>
      </c>
      <c r="Q902" s="29">
        <f>IF(P902&lt;Benchmarks!C$5,0,IF(P902&lt;Benchmarks!D$5,1,IF(P902&lt;Benchmarks!E$5,2,IF(P902&lt;Benchmarks!F$5,3,IF(P902&lt;Benchmarks!G$5,4,IF(P902&lt;Benchmarks!H$5,5,6))))))</f>
        <v>5</v>
      </c>
      <c r="R902" s="33">
        <v>0.94525547450000003</v>
      </c>
      <c r="S902" s="31">
        <f t="shared" ref="S902:S965" si="101">Q902*R902</f>
        <v>4.7262773725000002</v>
      </c>
      <c r="T902" s="31">
        <v>4.1269999999999998</v>
      </c>
      <c r="U902" s="29">
        <f>IF(T902&lt;Benchmarks!C$6,0,IF(T902&lt;Benchmarks!D$6,1,IF(T902&lt;Benchmarks!E$6,2,IF(T902&lt;Benchmarks!F$6,3,IF(T902&lt;Benchmarks!G$6,4,IF(T902&lt;Benchmarks!H$6,5,6))))))</f>
        <v>5</v>
      </c>
      <c r="V902" s="33">
        <v>0.8076923077</v>
      </c>
      <c r="W902" s="31">
        <f t="shared" ref="W902:W965" si="102">U902*V902</f>
        <v>4.0384615385</v>
      </c>
      <c r="X902" s="31">
        <f t="shared" ref="X902:X965" si="103">W902+S902+O902+K902+G902</f>
        <v>20.3705783268</v>
      </c>
      <c r="Y902" s="29">
        <v>30</v>
      </c>
      <c r="Z902" s="33">
        <f t="shared" ref="Z902:Z965" si="104">X902/Y902</f>
        <v>0.67901927756000002</v>
      </c>
    </row>
    <row r="903" spans="1:26" x14ac:dyDescent="0.45">
      <c r="A903" s="28" t="s">
        <v>2513</v>
      </c>
      <c r="B903" s="27" t="s">
        <v>2514</v>
      </c>
      <c r="C903" s="27" t="s">
        <v>2515</v>
      </c>
      <c r="D903" s="31">
        <v>3.7250000000000001</v>
      </c>
      <c r="E903" s="32">
        <f>IF(D903&lt;Benchmarks!C$9,0,IF(D903&lt;Benchmarks!D$9,1,IF(D903&lt;Benchmarks!E$9,2,IF(D903&lt;Benchmarks!F$9,3,IF(D903&lt;Benchmarks!G$9,4,IF(D903&lt;Benchmarks!H$9,5,6))))))</f>
        <v>6</v>
      </c>
      <c r="F903" s="33">
        <v>0.34306569339999998</v>
      </c>
      <c r="G903" s="31">
        <f t="shared" si="98"/>
        <v>2.0583941603999998</v>
      </c>
      <c r="H903" s="31">
        <v>1.5109999999999999</v>
      </c>
      <c r="I903" s="32">
        <f>IF(H903&lt;Benchmarks!C$8,0,IF(H903&lt;Benchmarks!D$8,1,IF(H903&lt;Benchmarks!E$8,2,IF(H903&lt;Benchmarks!F$8,3,IF(H903&lt;Benchmarks!G$8,4,IF(H903&lt;Benchmarks!H$8,5,6))))))</f>
        <v>6</v>
      </c>
      <c r="J903" s="33">
        <v>1</v>
      </c>
      <c r="K903" s="31">
        <f t="shared" si="99"/>
        <v>6</v>
      </c>
      <c r="L903" s="31">
        <v>0.69</v>
      </c>
      <c r="M903" s="32">
        <f>IF(L903&lt;Benchmarks!C$7,0,IF(L903&lt;Benchmarks!D$7,1,IF(L903&lt;Benchmarks!E$7,2,IF(L903&lt;Benchmarks!F$7,3,IF(L903&lt;Benchmarks!G$7,4,IF(L903&lt;Benchmarks!H$7,5,6))))))</f>
        <v>5</v>
      </c>
      <c r="N903" s="33">
        <v>1</v>
      </c>
      <c r="O903" s="31">
        <f t="shared" si="100"/>
        <v>5</v>
      </c>
      <c r="P903" s="31">
        <v>5.9260000000000002</v>
      </c>
      <c r="Q903" s="29">
        <f>IF(P903&lt;Benchmarks!C$5,0,IF(P903&lt;Benchmarks!D$5,1,IF(P903&lt;Benchmarks!E$5,2,IF(P903&lt;Benchmarks!F$5,3,IF(P903&lt;Benchmarks!G$5,4,IF(P903&lt;Benchmarks!H$5,5,6))))))</f>
        <v>6</v>
      </c>
      <c r="R903" s="33">
        <v>0.56204379559999995</v>
      </c>
      <c r="S903" s="31">
        <f t="shared" si="101"/>
        <v>3.3722627735999997</v>
      </c>
      <c r="T903" s="31">
        <v>5.8460000000000001</v>
      </c>
      <c r="U903" s="29">
        <f>IF(T903&lt;Benchmarks!C$6,0,IF(T903&lt;Benchmarks!D$6,1,IF(T903&lt;Benchmarks!E$6,2,IF(T903&lt;Benchmarks!F$6,3,IF(T903&lt;Benchmarks!G$6,4,IF(T903&lt;Benchmarks!H$6,5,6))))))</f>
        <v>6</v>
      </c>
      <c r="V903" s="33">
        <v>0.5384615385</v>
      </c>
      <c r="W903" s="31">
        <f t="shared" si="102"/>
        <v>3.230769231</v>
      </c>
      <c r="X903" s="31">
        <f t="shared" si="103"/>
        <v>19.661426164999998</v>
      </c>
      <c r="Y903" s="29">
        <v>30</v>
      </c>
      <c r="Z903" s="33">
        <f t="shared" si="104"/>
        <v>0.65538087216666663</v>
      </c>
    </row>
    <row r="904" spans="1:26" x14ac:dyDescent="0.45">
      <c r="A904" s="28" t="s">
        <v>2711</v>
      </c>
      <c r="B904" s="27" t="s">
        <v>2712</v>
      </c>
      <c r="C904" s="27" t="s">
        <v>2713</v>
      </c>
      <c r="D904" s="31">
        <v>3.2839999999999998</v>
      </c>
      <c r="E904" s="32">
        <f>IF(D904&lt;Benchmarks!C$9,0,IF(D904&lt;Benchmarks!D$9,1,IF(D904&lt;Benchmarks!E$9,2,IF(D904&lt;Benchmarks!F$9,3,IF(D904&lt;Benchmarks!G$9,4,IF(D904&lt;Benchmarks!H$9,5,6))))))</f>
        <v>6</v>
      </c>
      <c r="F904" s="33">
        <v>0.94160583939999998</v>
      </c>
      <c r="G904" s="31">
        <f t="shared" si="98"/>
        <v>5.6496350363999994</v>
      </c>
      <c r="H904" s="31">
        <v>1.857</v>
      </c>
      <c r="I904" s="32">
        <f>IF(H904&lt;Benchmarks!C$8,0,IF(H904&lt;Benchmarks!D$8,1,IF(H904&lt;Benchmarks!E$8,2,IF(H904&lt;Benchmarks!F$8,3,IF(H904&lt;Benchmarks!G$8,4,IF(H904&lt;Benchmarks!H$8,5,6))))))</f>
        <v>6</v>
      </c>
      <c r="J904" s="33">
        <v>1</v>
      </c>
      <c r="K904" s="31">
        <f t="shared" si="99"/>
        <v>6</v>
      </c>
      <c r="L904" s="31">
        <v>0.61799999999999999</v>
      </c>
      <c r="M904" s="32">
        <f>IF(L904&lt;Benchmarks!C$7,0,IF(L904&lt;Benchmarks!D$7,1,IF(L904&lt;Benchmarks!E$7,2,IF(L904&lt;Benchmarks!F$7,3,IF(L904&lt;Benchmarks!G$7,4,IF(L904&lt;Benchmarks!H$7,5,6))))))</f>
        <v>5</v>
      </c>
      <c r="N904" s="33">
        <v>1</v>
      </c>
      <c r="O904" s="31">
        <f t="shared" si="100"/>
        <v>5</v>
      </c>
      <c r="P904" s="31">
        <v>5.7590000000000003</v>
      </c>
      <c r="Q904" s="29">
        <f>IF(P904&lt;Benchmarks!C$5,0,IF(P904&lt;Benchmarks!D$5,1,IF(P904&lt;Benchmarks!E$5,2,IF(P904&lt;Benchmarks!F$5,3,IF(P904&lt;Benchmarks!G$5,4,IF(P904&lt;Benchmarks!H$5,5,6))))))</f>
        <v>6</v>
      </c>
      <c r="R904" s="33">
        <v>1</v>
      </c>
      <c r="S904" s="31">
        <f t="shared" si="101"/>
        <v>6</v>
      </c>
      <c r="T904" s="31">
        <v>5.4139999999999997</v>
      </c>
      <c r="U904" s="29">
        <f>IF(T904&lt;Benchmarks!C$6,0,IF(T904&lt;Benchmarks!D$6,1,IF(T904&lt;Benchmarks!E$6,2,IF(T904&lt;Benchmarks!F$6,3,IF(T904&lt;Benchmarks!G$6,4,IF(T904&lt;Benchmarks!H$6,5,6))))))</f>
        <v>6</v>
      </c>
      <c r="V904" s="33">
        <v>1</v>
      </c>
      <c r="W904" s="31">
        <f t="shared" si="102"/>
        <v>6</v>
      </c>
      <c r="X904" s="31">
        <f t="shared" si="103"/>
        <v>28.649635036399999</v>
      </c>
      <c r="Y904" s="29">
        <v>30</v>
      </c>
      <c r="Z904" s="33">
        <f t="shared" si="104"/>
        <v>0.95498783454666669</v>
      </c>
    </row>
    <row r="905" spans="1:26" x14ac:dyDescent="0.45">
      <c r="A905" s="28" t="s">
        <v>2392</v>
      </c>
      <c r="B905" s="27" t="s">
        <v>2393</v>
      </c>
      <c r="C905" s="27" t="s">
        <v>2394</v>
      </c>
      <c r="D905" s="31">
        <v>2.944</v>
      </c>
      <c r="E905" s="32">
        <f>IF(D905&lt;Benchmarks!C$9,0,IF(D905&lt;Benchmarks!D$9,1,IF(D905&lt;Benchmarks!E$9,2,IF(D905&lt;Benchmarks!F$9,3,IF(D905&lt;Benchmarks!G$9,4,IF(D905&lt;Benchmarks!H$9,5,6))))))</f>
        <v>5</v>
      </c>
      <c r="F905" s="33">
        <v>0.98175182480000001</v>
      </c>
      <c r="G905" s="31">
        <f t="shared" si="98"/>
        <v>4.9087591240000004</v>
      </c>
      <c r="H905" s="31">
        <v>0.70899999999999996</v>
      </c>
      <c r="I905" s="32">
        <f>IF(H905&lt;Benchmarks!C$8,0,IF(H905&lt;Benchmarks!D$8,1,IF(H905&lt;Benchmarks!E$8,2,IF(H905&lt;Benchmarks!F$8,3,IF(H905&lt;Benchmarks!G$8,4,IF(H905&lt;Benchmarks!H$8,5,6))))))</f>
        <v>0</v>
      </c>
      <c r="J905" s="33">
        <v>1</v>
      </c>
      <c r="K905" s="31">
        <f t="shared" si="99"/>
        <v>0</v>
      </c>
      <c r="L905" s="31">
        <v>0.36</v>
      </c>
      <c r="M905" s="32">
        <f>IF(L905&lt;Benchmarks!C$7,0,IF(L905&lt;Benchmarks!D$7,1,IF(L905&lt;Benchmarks!E$7,2,IF(L905&lt;Benchmarks!F$7,3,IF(L905&lt;Benchmarks!G$7,4,IF(L905&lt;Benchmarks!H$7,5,6))))))</f>
        <v>2</v>
      </c>
      <c r="N905" s="33">
        <v>1</v>
      </c>
      <c r="O905" s="31">
        <f t="shared" si="100"/>
        <v>2</v>
      </c>
      <c r="P905" s="31">
        <v>4.0119999999999996</v>
      </c>
      <c r="Q905" s="29">
        <f>IF(P905&lt;Benchmarks!C$5,0,IF(P905&lt;Benchmarks!D$5,1,IF(P905&lt;Benchmarks!E$5,2,IF(P905&lt;Benchmarks!F$5,3,IF(P905&lt;Benchmarks!G$5,4,IF(P905&lt;Benchmarks!H$5,5,6))))))</f>
        <v>3</v>
      </c>
      <c r="R905" s="33">
        <v>0.1167883212</v>
      </c>
      <c r="S905" s="31">
        <f t="shared" si="101"/>
        <v>0.35036496360000002</v>
      </c>
      <c r="T905" s="31">
        <v>3.8860000000000001</v>
      </c>
      <c r="U905" s="29">
        <f>IF(T905&lt;Benchmarks!C$6,0,IF(T905&lt;Benchmarks!D$6,1,IF(T905&lt;Benchmarks!E$6,2,IF(T905&lt;Benchmarks!F$6,3,IF(T905&lt;Benchmarks!G$6,4,IF(T905&lt;Benchmarks!H$6,5,6))))))</f>
        <v>4</v>
      </c>
      <c r="V905" s="33">
        <v>0.29487179489999998</v>
      </c>
      <c r="W905" s="31">
        <f t="shared" si="102"/>
        <v>1.1794871795999999</v>
      </c>
      <c r="X905" s="31">
        <f t="shared" si="103"/>
        <v>8.4386112672000007</v>
      </c>
      <c r="Y905" s="29">
        <v>30</v>
      </c>
      <c r="Z905" s="33">
        <f t="shared" si="104"/>
        <v>0.28128704224000001</v>
      </c>
    </row>
    <row r="906" spans="1:26" x14ac:dyDescent="0.45">
      <c r="A906" s="28" t="s">
        <v>5099</v>
      </c>
      <c r="B906" s="27" t="s">
        <v>5100</v>
      </c>
      <c r="C906" s="27" t="s">
        <v>5101</v>
      </c>
      <c r="D906" s="31">
        <v>1.8819999999999999</v>
      </c>
      <c r="E906" s="32">
        <f>IF(D906&lt;Benchmarks!C$9,0,IF(D906&lt;Benchmarks!D$9,1,IF(D906&lt;Benchmarks!E$9,2,IF(D906&lt;Benchmarks!F$9,3,IF(D906&lt;Benchmarks!G$9,4,IF(D906&lt;Benchmarks!H$9,5,6))))))</f>
        <v>0</v>
      </c>
      <c r="F906" s="33">
        <v>0.44160583939999998</v>
      </c>
      <c r="G906" s="31">
        <f t="shared" si="98"/>
        <v>0</v>
      </c>
      <c r="H906" s="31">
        <v>1.4159999999999999</v>
      </c>
      <c r="I906" s="32">
        <f>IF(H906&lt;Benchmarks!C$8,0,IF(H906&lt;Benchmarks!D$8,1,IF(H906&lt;Benchmarks!E$8,2,IF(H906&lt;Benchmarks!F$8,3,IF(H906&lt;Benchmarks!G$8,4,IF(H906&lt;Benchmarks!H$8,5,6))))))</f>
        <v>6</v>
      </c>
      <c r="J906" s="33">
        <v>1</v>
      </c>
      <c r="K906" s="31">
        <f t="shared" si="99"/>
        <v>6</v>
      </c>
      <c r="L906" s="31">
        <v>0.55900000000000005</v>
      </c>
      <c r="M906" s="32">
        <f>IF(L906&lt;Benchmarks!C$7,0,IF(L906&lt;Benchmarks!D$7,1,IF(L906&lt;Benchmarks!E$7,2,IF(L906&lt;Benchmarks!F$7,3,IF(L906&lt;Benchmarks!G$7,4,IF(L906&lt;Benchmarks!H$7,5,6))))))</f>
        <v>5</v>
      </c>
      <c r="N906" s="33">
        <v>1</v>
      </c>
      <c r="O906" s="31">
        <f t="shared" si="100"/>
        <v>5</v>
      </c>
      <c r="P906" s="31">
        <v>3.8570000000000002</v>
      </c>
      <c r="Q906" s="29">
        <f>IF(P906&lt;Benchmarks!C$5,0,IF(P906&lt;Benchmarks!D$5,1,IF(P906&lt;Benchmarks!E$5,2,IF(P906&lt;Benchmarks!F$5,3,IF(P906&lt;Benchmarks!G$5,4,IF(P906&lt;Benchmarks!H$5,5,6))))))</f>
        <v>2</v>
      </c>
      <c r="R906" s="33">
        <v>0.99635036499999996</v>
      </c>
      <c r="S906" s="31">
        <f t="shared" si="101"/>
        <v>1.9927007299999999</v>
      </c>
      <c r="T906" s="31">
        <v>3.2330000000000001</v>
      </c>
      <c r="U906" s="29">
        <f>IF(T906&lt;Benchmarks!C$6,0,IF(T906&lt;Benchmarks!D$6,1,IF(T906&lt;Benchmarks!E$6,2,IF(T906&lt;Benchmarks!F$6,3,IF(T906&lt;Benchmarks!G$6,4,IF(T906&lt;Benchmarks!H$6,5,6))))))</f>
        <v>0</v>
      </c>
      <c r="V906" s="33">
        <v>0.98717948720000004</v>
      </c>
      <c r="W906" s="31">
        <f t="shared" si="102"/>
        <v>0</v>
      </c>
      <c r="X906" s="31">
        <f t="shared" si="103"/>
        <v>12.992700729999999</v>
      </c>
      <c r="Y906" s="29">
        <v>30</v>
      </c>
      <c r="Z906" s="33">
        <f t="shared" si="104"/>
        <v>0.43309002433333332</v>
      </c>
    </row>
    <row r="907" spans="1:26" x14ac:dyDescent="0.45">
      <c r="A907" s="40" t="s">
        <v>5415</v>
      </c>
      <c r="B907" s="27" t="s">
        <v>5416</v>
      </c>
      <c r="C907" s="27" t="s">
        <v>5417</v>
      </c>
      <c r="D907" s="31">
        <v>2.3759999999999999</v>
      </c>
      <c r="E907" s="32">
        <f>IF(D907&lt;Benchmarks!C$9,0,IF(D907&lt;Benchmarks!D$9,1,IF(D907&lt;Benchmarks!E$9,2,IF(D907&lt;Benchmarks!F$9,3,IF(D907&lt;Benchmarks!G$9,4,IF(D907&lt;Benchmarks!H$9,5,6))))))</f>
        <v>2</v>
      </c>
      <c r="F907" s="37">
        <v>0.8211678832</v>
      </c>
      <c r="G907" s="31">
        <f t="shared" si="98"/>
        <v>1.6423357664</v>
      </c>
      <c r="H907" s="31">
        <v>1.4</v>
      </c>
      <c r="I907" s="32">
        <f>IF(H907&lt;Benchmarks!C$8,0,IF(H907&lt;Benchmarks!D$8,1,IF(H907&lt;Benchmarks!E$8,2,IF(H907&lt;Benchmarks!F$8,3,IF(H907&lt;Benchmarks!G$8,4,IF(H907&lt;Benchmarks!H$8,5,6))))))</f>
        <v>5</v>
      </c>
      <c r="J907" s="37">
        <v>1</v>
      </c>
      <c r="K907" s="31">
        <f t="shared" si="99"/>
        <v>5</v>
      </c>
      <c r="L907" s="31">
        <v>0.309</v>
      </c>
      <c r="M907" s="32">
        <f>IF(L907&lt;Benchmarks!C$7,0,IF(L907&lt;Benchmarks!D$7,1,IF(L907&lt;Benchmarks!E$7,2,IF(L907&lt;Benchmarks!F$7,3,IF(L907&lt;Benchmarks!G$7,4,IF(L907&lt;Benchmarks!H$7,5,6))))))</f>
        <v>0</v>
      </c>
      <c r="N907" s="37">
        <v>1</v>
      </c>
      <c r="O907" s="31">
        <f t="shared" si="100"/>
        <v>0</v>
      </c>
      <c r="P907" s="31">
        <v>4.085</v>
      </c>
      <c r="Q907" s="29">
        <f>IF(P907&lt;Benchmarks!C$5,0,IF(P907&lt;Benchmarks!D$5,1,IF(P907&lt;Benchmarks!E$5,2,IF(P907&lt;Benchmarks!F$5,3,IF(P907&lt;Benchmarks!G$5,4,IF(P907&lt;Benchmarks!H$5,5,6))))))</f>
        <v>3</v>
      </c>
      <c r="R907" s="37">
        <v>0.99635036499999996</v>
      </c>
      <c r="S907" s="31">
        <f t="shared" si="101"/>
        <v>2.9890510949999998</v>
      </c>
      <c r="T907" s="31">
        <v>3.5840000000000001</v>
      </c>
      <c r="U907" s="29">
        <f>IF(T907&lt;Benchmarks!C$6,0,IF(T907&lt;Benchmarks!D$6,1,IF(T907&lt;Benchmarks!E$6,2,IF(T907&lt;Benchmarks!F$6,3,IF(T907&lt;Benchmarks!G$6,4,IF(T907&lt;Benchmarks!H$6,5,6))))))</f>
        <v>2</v>
      </c>
      <c r="V907" s="37">
        <v>0.98717948720000004</v>
      </c>
      <c r="W907" s="31">
        <f t="shared" si="102"/>
        <v>1.9743589744000001</v>
      </c>
      <c r="X907" s="31">
        <f t="shared" si="103"/>
        <v>11.605745835800001</v>
      </c>
      <c r="Y907" s="29">
        <v>30</v>
      </c>
      <c r="Z907" s="33">
        <f t="shared" si="104"/>
        <v>0.3868581945266667</v>
      </c>
    </row>
    <row r="908" spans="1:26" x14ac:dyDescent="0.45">
      <c r="A908" s="28" t="s">
        <v>3269</v>
      </c>
      <c r="B908" s="27" t="s">
        <v>3270</v>
      </c>
      <c r="C908" s="27" t="s">
        <v>3271</v>
      </c>
      <c r="D908" s="31">
        <v>2.1589999999999998</v>
      </c>
      <c r="E908" s="32">
        <f>IF(D908&lt;Benchmarks!C$9,0,IF(D908&lt;Benchmarks!D$9,1,IF(D908&lt;Benchmarks!E$9,2,IF(D908&lt;Benchmarks!F$9,3,IF(D908&lt;Benchmarks!G$9,4,IF(D908&lt;Benchmarks!H$9,5,6))))))</f>
        <v>0</v>
      </c>
      <c r="F908" s="33">
        <v>0.68248175180000004</v>
      </c>
      <c r="G908" s="31">
        <f t="shared" si="98"/>
        <v>0</v>
      </c>
      <c r="H908" s="31">
        <v>1.4139999999999999</v>
      </c>
      <c r="I908" s="32">
        <f>IF(H908&lt;Benchmarks!C$8,0,IF(H908&lt;Benchmarks!D$8,1,IF(H908&lt;Benchmarks!E$8,2,IF(H908&lt;Benchmarks!F$8,3,IF(H908&lt;Benchmarks!G$8,4,IF(H908&lt;Benchmarks!H$8,5,6))))))</f>
        <v>6</v>
      </c>
      <c r="J908" s="33">
        <v>1</v>
      </c>
      <c r="K908" s="31">
        <f t="shared" si="99"/>
        <v>6</v>
      </c>
      <c r="L908" s="31">
        <v>0.44800000000000001</v>
      </c>
      <c r="M908" s="32">
        <f>IF(L908&lt;Benchmarks!C$7,0,IF(L908&lt;Benchmarks!D$7,1,IF(L908&lt;Benchmarks!E$7,2,IF(L908&lt;Benchmarks!F$7,3,IF(L908&lt;Benchmarks!G$7,4,IF(L908&lt;Benchmarks!H$7,5,6))))))</f>
        <v>3</v>
      </c>
      <c r="N908" s="33">
        <v>1</v>
      </c>
      <c r="O908" s="31">
        <f t="shared" si="100"/>
        <v>3</v>
      </c>
      <c r="P908" s="31">
        <v>4.0209999999999999</v>
      </c>
      <c r="Q908" s="29">
        <f>IF(P908&lt;Benchmarks!C$5,0,IF(P908&lt;Benchmarks!D$5,1,IF(P908&lt;Benchmarks!E$5,2,IF(P908&lt;Benchmarks!F$5,3,IF(P908&lt;Benchmarks!G$5,4,IF(P908&lt;Benchmarks!H$5,5,6))))))</f>
        <v>3</v>
      </c>
      <c r="R908" s="33">
        <v>0.98905109489999998</v>
      </c>
      <c r="S908" s="31">
        <f t="shared" si="101"/>
        <v>2.9671532847000002</v>
      </c>
      <c r="T908" s="31">
        <v>3.5259999999999998</v>
      </c>
      <c r="U908" s="29">
        <f>IF(T908&lt;Benchmarks!C$6,0,IF(T908&lt;Benchmarks!D$6,1,IF(T908&lt;Benchmarks!E$6,2,IF(T908&lt;Benchmarks!F$6,3,IF(T908&lt;Benchmarks!G$6,4,IF(T908&lt;Benchmarks!H$6,5,6))))))</f>
        <v>2</v>
      </c>
      <c r="V908" s="33">
        <v>0.9615384615</v>
      </c>
      <c r="W908" s="31">
        <f t="shared" si="102"/>
        <v>1.923076923</v>
      </c>
      <c r="X908" s="31">
        <f t="shared" si="103"/>
        <v>13.8902302077</v>
      </c>
      <c r="Y908" s="29">
        <v>30</v>
      </c>
      <c r="Z908" s="33">
        <f t="shared" si="104"/>
        <v>0.46300767359</v>
      </c>
    </row>
    <row r="909" spans="1:26" x14ac:dyDescent="0.45">
      <c r="A909" s="28" t="s">
        <v>4112</v>
      </c>
      <c r="B909" s="27" t="s">
        <v>4113</v>
      </c>
      <c r="C909" s="27" t="s">
        <v>4114</v>
      </c>
      <c r="D909" s="31">
        <v>1.5509999999999999</v>
      </c>
      <c r="E909" s="32">
        <f>IF(D909&lt;Benchmarks!C$9,0,IF(D909&lt;Benchmarks!D$9,1,IF(D909&lt;Benchmarks!E$9,2,IF(D909&lt;Benchmarks!F$9,3,IF(D909&lt;Benchmarks!G$9,4,IF(D909&lt;Benchmarks!H$9,5,6))))))</f>
        <v>0</v>
      </c>
      <c r="F909" s="33">
        <v>0.4051094891</v>
      </c>
      <c r="G909" s="31">
        <f t="shared" si="98"/>
        <v>0</v>
      </c>
      <c r="H909" s="31">
        <v>1.1639999999999999</v>
      </c>
      <c r="I909" s="32">
        <f>IF(H909&lt;Benchmarks!C$8,0,IF(H909&lt;Benchmarks!D$8,1,IF(H909&lt;Benchmarks!E$8,2,IF(H909&lt;Benchmarks!F$8,3,IF(H909&lt;Benchmarks!G$8,4,IF(H909&lt;Benchmarks!H$8,5,6))))))</f>
        <v>3</v>
      </c>
      <c r="J909" s="33">
        <v>1</v>
      </c>
      <c r="K909" s="31">
        <f t="shared" si="99"/>
        <v>3</v>
      </c>
      <c r="L909" s="31">
        <v>0.27700000000000002</v>
      </c>
      <c r="M909" s="32">
        <f>IF(L909&lt;Benchmarks!C$7,0,IF(L909&lt;Benchmarks!D$7,1,IF(L909&lt;Benchmarks!E$7,2,IF(L909&lt;Benchmarks!F$7,3,IF(L909&lt;Benchmarks!G$7,4,IF(L909&lt;Benchmarks!H$7,5,6))))))</f>
        <v>0</v>
      </c>
      <c r="N909" s="33">
        <v>1</v>
      </c>
      <c r="O909" s="31">
        <f t="shared" si="100"/>
        <v>0</v>
      </c>
      <c r="P909" s="31">
        <v>2.992</v>
      </c>
      <c r="Q909" s="29">
        <f>IF(P909&lt;Benchmarks!C$5,0,IF(P909&lt;Benchmarks!D$5,1,IF(P909&lt;Benchmarks!E$5,2,IF(P909&lt;Benchmarks!F$5,3,IF(P909&lt;Benchmarks!G$5,4,IF(P909&lt;Benchmarks!H$5,5,6))))))</f>
        <v>0</v>
      </c>
      <c r="R909" s="33">
        <v>0.99270072990000002</v>
      </c>
      <c r="S909" s="31">
        <f t="shared" si="101"/>
        <v>0</v>
      </c>
      <c r="T909" s="31">
        <v>2.698</v>
      </c>
      <c r="U909" s="29">
        <f>IF(T909&lt;Benchmarks!C$6,0,IF(T909&lt;Benchmarks!D$6,1,IF(T909&lt;Benchmarks!E$6,2,IF(T909&lt;Benchmarks!F$6,3,IF(T909&lt;Benchmarks!G$6,4,IF(T909&lt;Benchmarks!H$6,5,6))))))</f>
        <v>0</v>
      </c>
      <c r="V909" s="33">
        <v>1</v>
      </c>
      <c r="W909" s="31">
        <f t="shared" si="102"/>
        <v>0</v>
      </c>
      <c r="X909" s="31">
        <f t="shared" si="103"/>
        <v>3</v>
      </c>
      <c r="Y909" s="29">
        <v>30</v>
      </c>
      <c r="Z909" s="33">
        <f t="shared" si="104"/>
        <v>0.1</v>
      </c>
    </row>
    <row r="910" spans="1:26" x14ac:dyDescent="0.45">
      <c r="A910" s="28" t="s">
        <v>2731</v>
      </c>
      <c r="B910" s="27" t="s">
        <v>2732</v>
      </c>
      <c r="C910" s="27" t="s">
        <v>2733</v>
      </c>
      <c r="D910" s="31">
        <v>3.5259999999999998</v>
      </c>
      <c r="E910" s="32">
        <f>IF(D910&lt;Benchmarks!C$9,0,IF(D910&lt;Benchmarks!D$9,1,IF(D910&lt;Benchmarks!E$9,2,IF(D910&lt;Benchmarks!F$9,3,IF(D910&lt;Benchmarks!G$9,4,IF(D910&lt;Benchmarks!H$9,5,6))))))</f>
        <v>6</v>
      </c>
      <c r="F910" s="33">
        <v>0.96350364960000001</v>
      </c>
      <c r="G910" s="31">
        <f t="shared" si="98"/>
        <v>5.7810218976000005</v>
      </c>
      <c r="H910" s="31">
        <v>0.97</v>
      </c>
      <c r="I910" s="32">
        <f>IF(H910&lt;Benchmarks!C$8,0,IF(H910&lt;Benchmarks!D$8,1,IF(H910&lt;Benchmarks!E$8,2,IF(H910&lt;Benchmarks!F$8,3,IF(H910&lt;Benchmarks!G$8,4,IF(H910&lt;Benchmarks!H$8,5,6))))))</f>
        <v>0</v>
      </c>
      <c r="J910" s="33">
        <v>1</v>
      </c>
      <c r="K910" s="31">
        <f t="shared" si="99"/>
        <v>0</v>
      </c>
      <c r="L910" s="31">
        <v>1.012</v>
      </c>
      <c r="M910" s="32">
        <f>IF(L910&lt;Benchmarks!C$7,0,IF(L910&lt;Benchmarks!D$7,1,IF(L910&lt;Benchmarks!E$7,2,IF(L910&lt;Benchmarks!F$7,3,IF(L910&lt;Benchmarks!G$7,4,IF(L910&lt;Benchmarks!H$7,5,6))))))</f>
        <v>6</v>
      </c>
      <c r="N910" s="33">
        <v>1</v>
      </c>
      <c r="O910" s="31">
        <f t="shared" si="100"/>
        <v>6</v>
      </c>
      <c r="P910" s="31">
        <v>5.5090000000000003</v>
      </c>
      <c r="Q910" s="29">
        <f>IF(P910&lt;Benchmarks!C$5,0,IF(P910&lt;Benchmarks!D$5,1,IF(P910&lt;Benchmarks!E$5,2,IF(P910&lt;Benchmarks!F$5,3,IF(P910&lt;Benchmarks!G$5,4,IF(P910&lt;Benchmarks!H$5,5,6))))))</f>
        <v>6</v>
      </c>
      <c r="R910" s="33">
        <v>0.96715328469999995</v>
      </c>
      <c r="S910" s="31">
        <f t="shared" si="101"/>
        <v>5.8029197081999992</v>
      </c>
      <c r="T910" s="31">
        <v>4.9950000000000001</v>
      </c>
      <c r="U910" s="29">
        <f>IF(T910&lt;Benchmarks!C$6,0,IF(T910&lt;Benchmarks!D$6,1,IF(T910&lt;Benchmarks!E$6,2,IF(T910&lt;Benchmarks!F$6,3,IF(T910&lt;Benchmarks!G$6,4,IF(T910&lt;Benchmarks!H$6,5,6))))))</f>
        <v>6</v>
      </c>
      <c r="V910" s="33">
        <v>0.9615384615</v>
      </c>
      <c r="W910" s="31">
        <f t="shared" si="102"/>
        <v>5.769230769</v>
      </c>
      <c r="X910" s="31">
        <f t="shared" si="103"/>
        <v>23.353172374799996</v>
      </c>
      <c r="Y910" s="29">
        <v>30</v>
      </c>
      <c r="Z910" s="33">
        <f t="shared" si="104"/>
        <v>0.77843907915999988</v>
      </c>
    </row>
    <row r="911" spans="1:26" x14ac:dyDescent="0.45">
      <c r="A911" s="28" t="s">
        <v>2166</v>
      </c>
      <c r="B911" s="27" t="s">
        <v>2167</v>
      </c>
      <c r="C911" s="27" t="s">
        <v>2168</v>
      </c>
      <c r="D911" s="31">
        <v>2.8149999999999999</v>
      </c>
      <c r="E911" s="32">
        <f>IF(D911&lt;Benchmarks!C$9,0,IF(D911&lt;Benchmarks!D$9,1,IF(D911&lt;Benchmarks!E$9,2,IF(D911&lt;Benchmarks!F$9,3,IF(D911&lt;Benchmarks!G$9,4,IF(D911&lt;Benchmarks!H$9,5,6))))))</f>
        <v>5</v>
      </c>
      <c r="F911" s="33">
        <v>0.96350364960000001</v>
      </c>
      <c r="G911" s="31">
        <f t="shared" si="98"/>
        <v>4.8175182479999998</v>
      </c>
      <c r="H911" s="31">
        <v>1.1279999999999999</v>
      </c>
      <c r="I911" s="32">
        <f>IF(H911&lt;Benchmarks!C$8,0,IF(H911&lt;Benchmarks!D$8,1,IF(H911&lt;Benchmarks!E$8,2,IF(H911&lt;Benchmarks!F$8,3,IF(H911&lt;Benchmarks!G$8,4,IF(H911&lt;Benchmarks!H$8,5,6))))))</f>
        <v>3</v>
      </c>
      <c r="J911" s="33">
        <v>1</v>
      </c>
      <c r="K911" s="31">
        <f t="shared" si="99"/>
        <v>3</v>
      </c>
      <c r="L911" s="31">
        <v>1.288</v>
      </c>
      <c r="M911" s="32">
        <f>IF(L911&lt;Benchmarks!C$7,0,IF(L911&lt;Benchmarks!D$7,1,IF(L911&lt;Benchmarks!E$7,2,IF(L911&lt;Benchmarks!F$7,3,IF(L911&lt;Benchmarks!G$7,4,IF(L911&lt;Benchmarks!H$7,5,6))))))</f>
        <v>6</v>
      </c>
      <c r="N911" s="33">
        <v>1</v>
      </c>
      <c r="O911" s="31">
        <f t="shared" si="100"/>
        <v>6</v>
      </c>
      <c r="P911" s="31">
        <v>5.2309999999999999</v>
      </c>
      <c r="Q911" s="29">
        <f>IF(P911&lt;Benchmarks!C$5,0,IF(P911&lt;Benchmarks!D$5,1,IF(P911&lt;Benchmarks!E$5,2,IF(P911&lt;Benchmarks!F$5,3,IF(P911&lt;Benchmarks!G$5,4,IF(P911&lt;Benchmarks!H$5,5,6))))))</f>
        <v>6</v>
      </c>
      <c r="R911" s="33">
        <v>0.99635036499999996</v>
      </c>
      <c r="S911" s="31">
        <f t="shared" si="101"/>
        <v>5.9781021899999995</v>
      </c>
      <c r="T911" s="31">
        <v>4.63</v>
      </c>
      <c r="U911" s="29">
        <f>IF(T911&lt;Benchmarks!C$6,0,IF(T911&lt;Benchmarks!D$6,1,IF(T911&lt;Benchmarks!E$6,2,IF(T911&lt;Benchmarks!F$6,3,IF(T911&lt;Benchmarks!G$6,4,IF(T911&lt;Benchmarks!H$6,5,6))))))</f>
        <v>6</v>
      </c>
      <c r="V911" s="33">
        <v>1</v>
      </c>
      <c r="W911" s="31">
        <f t="shared" si="102"/>
        <v>6</v>
      </c>
      <c r="X911" s="31">
        <f t="shared" si="103"/>
        <v>25.795620438</v>
      </c>
      <c r="Y911" s="29">
        <v>30</v>
      </c>
      <c r="Z911" s="33">
        <f t="shared" si="104"/>
        <v>0.85985401459999999</v>
      </c>
    </row>
    <row r="912" spans="1:26" x14ac:dyDescent="0.45">
      <c r="A912" s="28" t="s">
        <v>1383</v>
      </c>
      <c r="B912" s="27" t="s">
        <v>1384</v>
      </c>
      <c r="C912" s="27" t="s">
        <v>1385</v>
      </c>
      <c r="D912" s="31">
        <v>2.9609999999999999</v>
      </c>
      <c r="E912" s="32">
        <f>IF(D912&lt;Benchmarks!C$9,0,IF(D912&lt;Benchmarks!D$9,1,IF(D912&lt;Benchmarks!E$9,2,IF(D912&lt;Benchmarks!F$9,3,IF(D912&lt;Benchmarks!G$9,4,IF(D912&lt;Benchmarks!H$9,5,6))))))</f>
        <v>5</v>
      </c>
      <c r="F912" s="33">
        <v>0.98540145990000005</v>
      </c>
      <c r="G912" s="31">
        <f t="shared" si="98"/>
        <v>4.9270072995000005</v>
      </c>
      <c r="H912" s="31">
        <v>1.77</v>
      </c>
      <c r="I912" s="32">
        <f>IF(H912&lt;Benchmarks!C$8,0,IF(H912&lt;Benchmarks!D$8,1,IF(H912&lt;Benchmarks!E$8,2,IF(H912&lt;Benchmarks!F$8,3,IF(H912&lt;Benchmarks!G$8,4,IF(H912&lt;Benchmarks!H$8,5,6))))))</f>
        <v>6</v>
      </c>
      <c r="J912" s="33">
        <v>1</v>
      </c>
      <c r="K912" s="31">
        <f t="shared" si="99"/>
        <v>6</v>
      </c>
      <c r="L912" s="31">
        <v>0.56399999999999995</v>
      </c>
      <c r="M912" s="32">
        <f>IF(L912&lt;Benchmarks!C$7,0,IF(L912&lt;Benchmarks!D$7,1,IF(L912&lt;Benchmarks!E$7,2,IF(L912&lt;Benchmarks!F$7,3,IF(L912&lt;Benchmarks!G$7,4,IF(L912&lt;Benchmarks!H$7,5,6))))))</f>
        <v>5</v>
      </c>
      <c r="N912" s="33">
        <v>1</v>
      </c>
      <c r="O912" s="31">
        <f t="shared" si="100"/>
        <v>5</v>
      </c>
      <c r="P912" s="31">
        <v>5.2949999999999999</v>
      </c>
      <c r="Q912" s="29">
        <f>IF(P912&lt;Benchmarks!C$5,0,IF(P912&lt;Benchmarks!D$5,1,IF(P912&lt;Benchmarks!E$5,2,IF(P912&lt;Benchmarks!F$5,3,IF(P912&lt;Benchmarks!G$5,4,IF(P912&lt;Benchmarks!H$5,5,6))))))</f>
        <v>6</v>
      </c>
      <c r="R912" s="33">
        <v>1</v>
      </c>
      <c r="S912" s="31">
        <f t="shared" si="101"/>
        <v>6</v>
      </c>
      <c r="T912" s="31">
        <v>4.71</v>
      </c>
      <c r="U912" s="29">
        <f>IF(T912&lt;Benchmarks!C$6,0,IF(T912&lt;Benchmarks!D$6,1,IF(T912&lt;Benchmarks!E$6,2,IF(T912&lt;Benchmarks!F$6,3,IF(T912&lt;Benchmarks!G$6,4,IF(T912&lt;Benchmarks!H$6,5,6))))))</f>
        <v>6</v>
      </c>
      <c r="V912" s="33">
        <v>1</v>
      </c>
      <c r="W912" s="31">
        <f t="shared" si="102"/>
        <v>6</v>
      </c>
      <c r="X912" s="31">
        <f t="shared" si="103"/>
        <v>27.927007299500001</v>
      </c>
      <c r="Y912" s="29">
        <v>30</v>
      </c>
      <c r="Z912" s="33">
        <f t="shared" si="104"/>
        <v>0.93090024331666676</v>
      </c>
    </row>
    <row r="913" spans="1:26" x14ac:dyDescent="0.45">
      <c r="A913" s="28" t="s">
        <v>2216</v>
      </c>
      <c r="B913" s="27" t="s">
        <v>2217</v>
      </c>
      <c r="C913" s="27" t="s">
        <v>2218</v>
      </c>
      <c r="D913" s="31">
        <v>2.3140000000000001</v>
      </c>
      <c r="E913" s="32">
        <f>IF(D913&lt;Benchmarks!C$9,0,IF(D913&lt;Benchmarks!D$9,1,IF(D913&lt;Benchmarks!E$9,2,IF(D913&lt;Benchmarks!F$9,3,IF(D913&lt;Benchmarks!G$9,4,IF(D913&lt;Benchmarks!H$9,5,6))))))</f>
        <v>1</v>
      </c>
      <c r="F913" s="33">
        <v>0.85401459850000006</v>
      </c>
      <c r="G913" s="31">
        <f t="shared" si="98"/>
        <v>0.85401459850000006</v>
      </c>
      <c r="H913" s="31">
        <v>1.0629999999999999</v>
      </c>
      <c r="I913" s="32">
        <f>IF(H913&lt;Benchmarks!C$8,0,IF(H913&lt;Benchmarks!D$8,1,IF(H913&lt;Benchmarks!E$8,2,IF(H913&lt;Benchmarks!F$8,3,IF(H913&lt;Benchmarks!G$8,4,IF(H913&lt;Benchmarks!H$8,5,6))))))</f>
        <v>2</v>
      </c>
      <c r="J913" s="33">
        <v>1</v>
      </c>
      <c r="K913" s="31">
        <f t="shared" si="99"/>
        <v>2</v>
      </c>
      <c r="L913" s="31">
        <v>0.89800000000000002</v>
      </c>
      <c r="M913" s="32">
        <f>IF(L913&lt;Benchmarks!C$7,0,IF(L913&lt;Benchmarks!D$7,1,IF(L913&lt;Benchmarks!E$7,2,IF(L913&lt;Benchmarks!F$7,3,IF(L913&lt;Benchmarks!G$7,4,IF(L913&lt;Benchmarks!H$7,5,6))))))</f>
        <v>6</v>
      </c>
      <c r="N913" s="33">
        <v>1</v>
      </c>
      <c r="O913" s="31">
        <f t="shared" si="100"/>
        <v>6</v>
      </c>
      <c r="P913" s="31">
        <v>4.2750000000000004</v>
      </c>
      <c r="Q913" s="29">
        <f>IF(P913&lt;Benchmarks!C$5,0,IF(P913&lt;Benchmarks!D$5,1,IF(P913&lt;Benchmarks!E$5,2,IF(P913&lt;Benchmarks!F$5,3,IF(P913&lt;Benchmarks!G$5,4,IF(P913&lt;Benchmarks!H$5,5,6))))))</f>
        <v>4</v>
      </c>
      <c r="R913" s="33">
        <v>0.98175182480000001</v>
      </c>
      <c r="S913" s="31">
        <f t="shared" si="101"/>
        <v>3.9270072992</v>
      </c>
      <c r="T913" s="31">
        <v>3.5739999999999998</v>
      </c>
      <c r="U913" s="29">
        <f>IF(T913&lt;Benchmarks!C$6,0,IF(T913&lt;Benchmarks!D$6,1,IF(T913&lt;Benchmarks!E$6,2,IF(T913&lt;Benchmarks!F$6,3,IF(T913&lt;Benchmarks!G$6,4,IF(T913&lt;Benchmarks!H$6,5,6))))))</f>
        <v>2</v>
      </c>
      <c r="V913" s="33">
        <v>0.94871794870000004</v>
      </c>
      <c r="W913" s="31">
        <f t="shared" si="102"/>
        <v>1.8974358974000001</v>
      </c>
      <c r="X913" s="31">
        <f t="shared" si="103"/>
        <v>14.678457795100002</v>
      </c>
      <c r="Y913" s="29">
        <v>30</v>
      </c>
      <c r="Z913" s="33">
        <f t="shared" si="104"/>
        <v>0.48928192650333341</v>
      </c>
    </row>
    <row r="914" spans="1:26" x14ac:dyDescent="0.45">
      <c r="A914" s="28" t="s">
        <v>3274</v>
      </c>
      <c r="B914" s="27" t="s">
        <v>3275</v>
      </c>
      <c r="C914" s="27" t="s">
        <v>3276</v>
      </c>
      <c r="D914" s="31">
        <v>3.1120000000000001</v>
      </c>
      <c r="E914" s="32">
        <f>IF(D914&lt;Benchmarks!C$9,0,IF(D914&lt;Benchmarks!D$9,1,IF(D914&lt;Benchmarks!E$9,2,IF(D914&lt;Benchmarks!F$9,3,IF(D914&lt;Benchmarks!G$9,4,IF(D914&lt;Benchmarks!H$9,5,6))))))</f>
        <v>6</v>
      </c>
      <c r="F914" s="33">
        <v>0.98175182480000001</v>
      </c>
      <c r="G914" s="31">
        <f t="shared" si="98"/>
        <v>5.8905109488000003</v>
      </c>
      <c r="H914" s="31">
        <v>1.748</v>
      </c>
      <c r="I914" s="32">
        <f>IF(H914&lt;Benchmarks!C$8,0,IF(H914&lt;Benchmarks!D$8,1,IF(H914&lt;Benchmarks!E$8,2,IF(H914&lt;Benchmarks!F$8,3,IF(H914&lt;Benchmarks!G$8,4,IF(H914&lt;Benchmarks!H$8,5,6))))))</f>
        <v>6</v>
      </c>
      <c r="J914" s="33">
        <v>1</v>
      </c>
      <c r="K914" s="31">
        <f t="shared" si="99"/>
        <v>6</v>
      </c>
      <c r="L914" s="31">
        <v>0.51800000000000002</v>
      </c>
      <c r="M914" s="32">
        <f>IF(L914&lt;Benchmarks!C$7,0,IF(L914&lt;Benchmarks!D$7,1,IF(L914&lt;Benchmarks!E$7,2,IF(L914&lt;Benchmarks!F$7,3,IF(L914&lt;Benchmarks!G$7,4,IF(L914&lt;Benchmarks!H$7,5,6))))))</f>
        <v>4</v>
      </c>
      <c r="N914" s="33">
        <v>1</v>
      </c>
      <c r="O914" s="31">
        <f t="shared" si="100"/>
        <v>4</v>
      </c>
      <c r="P914" s="31">
        <v>5.3789999999999996</v>
      </c>
      <c r="Q914" s="29">
        <f>IF(P914&lt;Benchmarks!C$5,0,IF(P914&lt;Benchmarks!D$5,1,IF(P914&lt;Benchmarks!E$5,2,IF(P914&lt;Benchmarks!F$5,3,IF(P914&lt;Benchmarks!G$5,4,IF(P914&lt;Benchmarks!H$5,5,6))))))</f>
        <v>6</v>
      </c>
      <c r="R914" s="33">
        <v>0.99635036499999996</v>
      </c>
      <c r="S914" s="31">
        <f t="shared" si="101"/>
        <v>5.9781021899999995</v>
      </c>
      <c r="T914" s="31">
        <v>4.7750000000000004</v>
      </c>
      <c r="U914" s="29">
        <f>IF(T914&lt;Benchmarks!C$6,0,IF(T914&lt;Benchmarks!D$6,1,IF(T914&lt;Benchmarks!E$6,2,IF(T914&lt;Benchmarks!F$6,3,IF(T914&lt;Benchmarks!G$6,4,IF(T914&lt;Benchmarks!H$6,5,6))))))</f>
        <v>6</v>
      </c>
      <c r="V914" s="33">
        <v>0.98717948720000004</v>
      </c>
      <c r="W914" s="31">
        <f t="shared" si="102"/>
        <v>5.9230769232</v>
      </c>
      <c r="X914" s="31">
        <f t="shared" si="103"/>
        <v>27.791690062000001</v>
      </c>
      <c r="Y914" s="29">
        <v>30</v>
      </c>
      <c r="Z914" s="33">
        <f t="shared" si="104"/>
        <v>0.92638966873333339</v>
      </c>
    </row>
    <row r="915" spans="1:26" x14ac:dyDescent="0.45">
      <c r="A915" s="28" t="s">
        <v>2136</v>
      </c>
      <c r="B915" s="27" t="s">
        <v>2137</v>
      </c>
      <c r="C915" s="27" t="s">
        <v>2138</v>
      </c>
      <c r="D915" s="31">
        <v>2.2839999999999998</v>
      </c>
      <c r="E915" s="32">
        <f>IF(D915&lt;Benchmarks!C$9,0,IF(D915&lt;Benchmarks!D$9,1,IF(D915&lt;Benchmarks!E$9,2,IF(D915&lt;Benchmarks!F$9,3,IF(D915&lt;Benchmarks!G$9,4,IF(D915&lt;Benchmarks!H$9,5,6))))))</f>
        <v>1</v>
      </c>
      <c r="F915" s="33">
        <v>0.98175182480000001</v>
      </c>
      <c r="G915" s="31">
        <f t="shared" si="98"/>
        <v>0.98175182480000001</v>
      </c>
      <c r="H915" s="31">
        <v>1.109</v>
      </c>
      <c r="I915" s="32">
        <f>IF(H915&lt;Benchmarks!C$8,0,IF(H915&lt;Benchmarks!D$8,1,IF(H915&lt;Benchmarks!E$8,2,IF(H915&lt;Benchmarks!F$8,3,IF(H915&lt;Benchmarks!G$8,4,IF(H915&lt;Benchmarks!H$8,5,6))))))</f>
        <v>3</v>
      </c>
      <c r="J915" s="33">
        <v>1</v>
      </c>
      <c r="K915" s="31">
        <f t="shared" si="99"/>
        <v>3</v>
      </c>
      <c r="L915" s="31">
        <v>0.45700000000000002</v>
      </c>
      <c r="M915" s="32">
        <f>IF(L915&lt;Benchmarks!C$7,0,IF(L915&lt;Benchmarks!D$7,1,IF(L915&lt;Benchmarks!E$7,2,IF(L915&lt;Benchmarks!F$7,3,IF(L915&lt;Benchmarks!G$7,4,IF(L915&lt;Benchmarks!H$7,5,6))))))</f>
        <v>4</v>
      </c>
      <c r="N915" s="33">
        <v>1</v>
      </c>
      <c r="O915" s="31">
        <f t="shared" si="100"/>
        <v>4</v>
      </c>
      <c r="P915" s="31">
        <v>3.85</v>
      </c>
      <c r="Q915" s="29">
        <f>IF(P915&lt;Benchmarks!C$5,0,IF(P915&lt;Benchmarks!D$5,1,IF(P915&lt;Benchmarks!E$5,2,IF(P915&lt;Benchmarks!F$5,3,IF(P915&lt;Benchmarks!G$5,4,IF(P915&lt;Benchmarks!H$5,5,6))))))</f>
        <v>2</v>
      </c>
      <c r="R915" s="33">
        <v>1</v>
      </c>
      <c r="S915" s="31">
        <f t="shared" si="101"/>
        <v>2</v>
      </c>
      <c r="T915" s="31">
        <v>3.4049999999999998</v>
      </c>
      <c r="U915" s="29">
        <f>IF(T915&lt;Benchmarks!C$6,0,IF(T915&lt;Benchmarks!D$6,1,IF(T915&lt;Benchmarks!E$6,2,IF(T915&lt;Benchmarks!F$6,3,IF(T915&lt;Benchmarks!G$6,4,IF(T915&lt;Benchmarks!H$6,5,6))))))</f>
        <v>1</v>
      </c>
      <c r="V915" s="33">
        <v>1</v>
      </c>
      <c r="W915" s="31">
        <f t="shared" si="102"/>
        <v>1</v>
      </c>
      <c r="X915" s="31">
        <f t="shared" si="103"/>
        <v>10.9817518248</v>
      </c>
      <c r="Y915" s="29">
        <v>30</v>
      </c>
      <c r="Z915" s="33">
        <f t="shared" si="104"/>
        <v>0.36605839416000002</v>
      </c>
    </row>
    <row r="916" spans="1:26" x14ac:dyDescent="0.45">
      <c r="A916" s="28" t="s">
        <v>469</v>
      </c>
      <c r="B916" s="27" t="s">
        <v>470</v>
      </c>
      <c r="C916" s="27" t="s">
        <v>471</v>
      </c>
      <c r="D916" s="31">
        <v>2.3109999999999999</v>
      </c>
      <c r="E916" s="32">
        <f>IF(D916&lt;Benchmarks!C$9,0,IF(D916&lt;Benchmarks!D$9,1,IF(D916&lt;Benchmarks!E$9,2,IF(D916&lt;Benchmarks!F$9,3,IF(D916&lt;Benchmarks!G$9,4,IF(D916&lt;Benchmarks!H$9,5,6))))))</f>
        <v>1</v>
      </c>
      <c r="F916" s="33">
        <v>0.71532846719999998</v>
      </c>
      <c r="G916" s="31">
        <f t="shared" si="98"/>
        <v>0.71532846719999998</v>
      </c>
      <c r="H916" s="31">
        <v>1.0349999999999999</v>
      </c>
      <c r="I916" s="32">
        <f>IF(H916&lt;Benchmarks!C$8,0,IF(H916&lt;Benchmarks!D$8,1,IF(H916&lt;Benchmarks!E$8,2,IF(H916&lt;Benchmarks!F$8,3,IF(H916&lt;Benchmarks!G$8,4,IF(H916&lt;Benchmarks!H$8,5,6))))))</f>
        <v>1</v>
      </c>
      <c r="J916" s="33">
        <v>1</v>
      </c>
      <c r="K916" s="31">
        <f t="shared" si="99"/>
        <v>1</v>
      </c>
      <c r="L916" s="31">
        <v>0.376</v>
      </c>
      <c r="M916" s="32">
        <f>IF(L916&lt;Benchmarks!C$7,0,IF(L916&lt;Benchmarks!D$7,1,IF(L916&lt;Benchmarks!E$7,2,IF(L916&lt;Benchmarks!F$7,3,IF(L916&lt;Benchmarks!G$7,4,IF(L916&lt;Benchmarks!H$7,5,6))))))</f>
        <v>2</v>
      </c>
      <c r="N916" s="33">
        <v>1</v>
      </c>
      <c r="O916" s="31">
        <f t="shared" si="100"/>
        <v>2</v>
      </c>
      <c r="P916" s="31">
        <v>3.7210000000000001</v>
      </c>
      <c r="Q916" s="29">
        <f>IF(P916&lt;Benchmarks!C$5,0,IF(P916&lt;Benchmarks!D$5,1,IF(P916&lt;Benchmarks!E$5,2,IF(P916&lt;Benchmarks!F$5,3,IF(P916&lt;Benchmarks!G$5,4,IF(P916&lt;Benchmarks!H$5,5,6))))))</f>
        <v>1</v>
      </c>
      <c r="R916" s="33">
        <v>0.84671532849999998</v>
      </c>
      <c r="S916" s="31">
        <f t="shared" si="101"/>
        <v>0.84671532849999998</v>
      </c>
      <c r="T916" s="31">
        <v>3.4350000000000001</v>
      </c>
      <c r="U916" s="29">
        <f>IF(T916&lt;Benchmarks!C$6,0,IF(T916&lt;Benchmarks!D$6,1,IF(T916&lt;Benchmarks!E$6,2,IF(T916&lt;Benchmarks!F$6,3,IF(T916&lt;Benchmarks!G$6,4,IF(T916&lt;Benchmarks!H$6,5,6))))))</f>
        <v>1</v>
      </c>
      <c r="V916" s="33">
        <v>0.71794871790000003</v>
      </c>
      <c r="W916" s="31">
        <f t="shared" si="102"/>
        <v>0.71794871790000003</v>
      </c>
      <c r="X916" s="31">
        <f t="shared" si="103"/>
        <v>5.2799925135999999</v>
      </c>
      <c r="Y916" s="29">
        <v>30</v>
      </c>
      <c r="Z916" s="33">
        <f t="shared" si="104"/>
        <v>0.17599975045333333</v>
      </c>
    </row>
    <row r="917" spans="1:26" x14ac:dyDescent="0.45">
      <c r="A917" s="28" t="s">
        <v>1607</v>
      </c>
      <c r="B917" s="27" t="s">
        <v>1608</v>
      </c>
      <c r="C917" s="27" t="s">
        <v>1609</v>
      </c>
      <c r="D917" s="31">
        <v>2.3420000000000001</v>
      </c>
      <c r="E917" s="32">
        <f>IF(D917&lt;Benchmarks!C$9,0,IF(D917&lt;Benchmarks!D$9,1,IF(D917&lt;Benchmarks!E$9,2,IF(D917&lt;Benchmarks!F$9,3,IF(D917&lt;Benchmarks!G$9,4,IF(D917&lt;Benchmarks!H$9,5,6))))))</f>
        <v>2</v>
      </c>
      <c r="F917" s="33">
        <v>0.89781021900000002</v>
      </c>
      <c r="G917" s="31">
        <f t="shared" si="98"/>
        <v>1.795620438</v>
      </c>
      <c r="H917" s="31">
        <v>1.004</v>
      </c>
      <c r="I917" s="32">
        <f>IF(H917&lt;Benchmarks!C$8,0,IF(H917&lt;Benchmarks!D$8,1,IF(H917&lt;Benchmarks!E$8,2,IF(H917&lt;Benchmarks!F$8,3,IF(H917&lt;Benchmarks!G$8,4,IF(H917&lt;Benchmarks!H$8,5,6))))))</f>
        <v>1</v>
      </c>
      <c r="J917" s="33">
        <v>1</v>
      </c>
      <c r="K917" s="31">
        <f t="shared" si="99"/>
        <v>1</v>
      </c>
      <c r="L917" s="31">
        <v>0.41799999999999998</v>
      </c>
      <c r="M917" s="32">
        <f>IF(L917&lt;Benchmarks!C$7,0,IF(L917&lt;Benchmarks!D$7,1,IF(L917&lt;Benchmarks!E$7,2,IF(L917&lt;Benchmarks!F$7,3,IF(L917&lt;Benchmarks!G$7,4,IF(L917&lt;Benchmarks!H$7,5,6))))))</f>
        <v>3</v>
      </c>
      <c r="N917" s="33">
        <v>1</v>
      </c>
      <c r="O917" s="31">
        <f t="shared" si="100"/>
        <v>3</v>
      </c>
      <c r="P917" s="31">
        <v>3.7639999999999998</v>
      </c>
      <c r="Q917" s="29">
        <f>IF(P917&lt;Benchmarks!C$5,0,IF(P917&lt;Benchmarks!D$5,1,IF(P917&lt;Benchmarks!E$5,2,IF(P917&lt;Benchmarks!F$5,3,IF(P917&lt;Benchmarks!G$5,4,IF(P917&lt;Benchmarks!H$5,5,6))))))</f>
        <v>1</v>
      </c>
      <c r="R917" s="33">
        <v>0.95255474449999999</v>
      </c>
      <c r="S917" s="31">
        <f t="shared" si="101"/>
        <v>0.95255474449999999</v>
      </c>
      <c r="T917" s="31">
        <v>3.4390000000000001</v>
      </c>
      <c r="U917" s="29">
        <f>IF(T917&lt;Benchmarks!C$6,0,IF(T917&lt;Benchmarks!D$6,1,IF(T917&lt;Benchmarks!E$6,2,IF(T917&lt;Benchmarks!F$6,3,IF(T917&lt;Benchmarks!G$6,4,IF(T917&lt;Benchmarks!H$6,5,6))))))</f>
        <v>1</v>
      </c>
      <c r="V917" s="33">
        <v>0.91025641030000004</v>
      </c>
      <c r="W917" s="31">
        <f t="shared" si="102"/>
        <v>0.91025641030000004</v>
      </c>
      <c r="X917" s="31">
        <f t="shared" si="103"/>
        <v>7.6584315928000004</v>
      </c>
      <c r="Y917" s="29">
        <v>30</v>
      </c>
      <c r="Z917" s="33">
        <f t="shared" si="104"/>
        <v>0.25528105309333332</v>
      </c>
    </row>
    <row r="918" spans="1:26" x14ac:dyDescent="0.45">
      <c r="A918" s="28" t="s">
        <v>539</v>
      </c>
      <c r="B918" s="27" t="s">
        <v>540</v>
      </c>
      <c r="C918" s="27" t="s">
        <v>541</v>
      </c>
      <c r="D918" s="31">
        <v>2.61</v>
      </c>
      <c r="E918" s="32">
        <f>IF(D918&lt;Benchmarks!C$9,0,IF(D918&lt;Benchmarks!D$9,1,IF(D918&lt;Benchmarks!E$9,2,IF(D918&lt;Benchmarks!F$9,3,IF(D918&lt;Benchmarks!G$9,4,IF(D918&lt;Benchmarks!H$9,5,6))))))</f>
        <v>4</v>
      </c>
      <c r="F918" s="33">
        <v>0.77737226280000005</v>
      </c>
      <c r="G918" s="31">
        <f t="shared" si="98"/>
        <v>3.1094890512000002</v>
      </c>
      <c r="H918" s="31">
        <v>1.169</v>
      </c>
      <c r="I918" s="32">
        <f>IF(H918&lt;Benchmarks!C$8,0,IF(H918&lt;Benchmarks!D$8,1,IF(H918&lt;Benchmarks!E$8,2,IF(H918&lt;Benchmarks!F$8,3,IF(H918&lt;Benchmarks!G$8,4,IF(H918&lt;Benchmarks!H$8,5,6))))))</f>
        <v>4</v>
      </c>
      <c r="J918" s="33">
        <v>1</v>
      </c>
      <c r="K918" s="31">
        <f t="shared" si="99"/>
        <v>4</v>
      </c>
      <c r="L918" s="31">
        <v>0.71499999999999997</v>
      </c>
      <c r="M918" s="32">
        <f>IF(L918&lt;Benchmarks!C$7,0,IF(L918&lt;Benchmarks!D$7,1,IF(L918&lt;Benchmarks!E$7,2,IF(L918&lt;Benchmarks!F$7,3,IF(L918&lt;Benchmarks!G$7,4,IF(L918&lt;Benchmarks!H$7,5,6))))))</f>
        <v>5</v>
      </c>
      <c r="N918" s="33">
        <v>1</v>
      </c>
      <c r="O918" s="31">
        <f t="shared" si="100"/>
        <v>5</v>
      </c>
      <c r="P918" s="31">
        <v>4.4950000000000001</v>
      </c>
      <c r="Q918" s="29">
        <f>IF(P918&lt;Benchmarks!C$5,0,IF(P918&lt;Benchmarks!D$5,1,IF(P918&lt;Benchmarks!E$5,2,IF(P918&lt;Benchmarks!F$5,3,IF(P918&lt;Benchmarks!G$5,4,IF(P918&lt;Benchmarks!H$5,5,6))))))</f>
        <v>5</v>
      </c>
      <c r="R918" s="33">
        <v>0.99270072990000002</v>
      </c>
      <c r="S918" s="31">
        <f t="shared" si="101"/>
        <v>4.9635036494999998</v>
      </c>
      <c r="T918" s="31">
        <v>3.9430000000000001</v>
      </c>
      <c r="U918" s="29">
        <f>IF(T918&lt;Benchmarks!C$6,0,IF(T918&lt;Benchmarks!D$6,1,IF(T918&lt;Benchmarks!E$6,2,IF(T918&lt;Benchmarks!F$6,3,IF(T918&lt;Benchmarks!G$6,4,IF(T918&lt;Benchmarks!H$6,5,6))))))</f>
        <v>5</v>
      </c>
      <c r="V918" s="33">
        <v>1</v>
      </c>
      <c r="W918" s="31">
        <f t="shared" si="102"/>
        <v>5</v>
      </c>
      <c r="X918" s="31">
        <f t="shared" si="103"/>
        <v>22.072992700699999</v>
      </c>
      <c r="Y918" s="29">
        <v>30</v>
      </c>
      <c r="Z918" s="33">
        <f t="shared" si="104"/>
        <v>0.73576642335666664</v>
      </c>
    </row>
    <row r="919" spans="1:26" x14ac:dyDescent="0.45">
      <c r="A919" s="28" t="s">
        <v>3852</v>
      </c>
      <c r="B919" s="27" t="s">
        <v>3853</v>
      </c>
      <c r="C919" s="27" t="s">
        <v>3854</v>
      </c>
      <c r="D919" s="31">
        <v>1.788</v>
      </c>
      <c r="E919" s="32">
        <f>IF(D919&lt;Benchmarks!C$9,0,IF(D919&lt;Benchmarks!D$9,1,IF(D919&lt;Benchmarks!E$9,2,IF(D919&lt;Benchmarks!F$9,3,IF(D919&lt;Benchmarks!G$9,4,IF(D919&lt;Benchmarks!H$9,5,6))))))</f>
        <v>0</v>
      </c>
      <c r="F919" s="33">
        <v>1</v>
      </c>
      <c r="G919" s="31">
        <f t="shared" si="98"/>
        <v>0</v>
      </c>
      <c r="H919" s="31">
        <v>1.2729999999999999</v>
      </c>
      <c r="I919" s="32">
        <f>IF(H919&lt;Benchmarks!C$8,0,IF(H919&lt;Benchmarks!D$8,1,IF(H919&lt;Benchmarks!E$8,2,IF(H919&lt;Benchmarks!F$8,3,IF(H919&lt;Benchmarks!G$8,4,IF(H919&lt;Benchmarks!H$8,5,6))))))</f>
        <v>5</v>
      </c>
      <c r="J919" s="33">
        <v>1</v>
      </c>
      <c r="K919" s="31">
        <f t="shared" si="99"/>
        <v>5</v>
      </c>
      <c r="L919" s="31">
        <v>0.54900000000000004</v>
      </c>
      <c r="M919" s="32">
        <f>IF(L919&lt;Benchmarks!C$7,0,IF(L919&lt;Benchmarks!D$7,1,IF(L919&lt;Benchmarks!E$7,2,IF(L919&lt;Benchmarks!F$7,3,IF(L919&lt;Benchmarks!G$7,4,IF(L919&lt;Benchmarks!H$7,5,6))))))</f>
        <v>5</v>
      </c>
      <c r="N919" s="33">
        <v>1</v>
      </c>
      <c r="O919" s="31">
        <f t="shared" si="100"/>
        <v>5</v>
      </c>
      <c r="P919" s="31">
        <v>3.609</v>
      </c>
      <c r="Q919" s="29">
        <f>IF(P919&lt;Benchmarks!C$5,0,IF(P919&lt;Benchmarks!D$5,1,IF(P919&lt;Benchmarks!E$5,2,IF(P919&lt;Benchmarks!F$5,3,IF(P919&lt;Benchmarks!G$5,4,IF(P919&lt;Benchmarks!H$5,5,6))))))</f>
        <v>0</v>
      </c>
      <c r="R919" s="33">
        <v>1</v>
      </c>
      <c r="S919" s="31">
        <f t="shared" si="101"/>
        <v>0</v>
      </c>
      <c r="T919" s="31">
        <v>3.4550000000000001</v>
      </c>
      <c r="U919" s="29">
        <f>IF(T919&lt;Benchmarks!C$6,0,IF(T919&lt;Benchmarks!D$6,1,IF(T919&lt;Benchmarks!E$6,2,IF(T919&lt;Benchmarks!F$6,3,IF(T919&lt;Benchmarks!G$6,4,IF(T919&lt;Benchmarks!H$6,5,6))))))</f>
        <v>2</v>
      </c>
      <c r="V919" s="33">
        <v>1</v>
      </c>
      <c r="W919" s="31">
        <f t="shared" si="102"/>
        <v>2</v>
      </c>
      <c r="X919" s="31">
        <f t="shared" si="103"/>
        <v>12</v>
      </c>
      <c r="Y919" s="29">
        <v>30</v>
      </c>
      <c r="Z919" s="33">
        <f t="shared" si="104"/>
        <v>0.4</v>
      </c>
    </row>
    <row r="920" spans="1:26" x14ac:dyDescent="0.45">
      <c r="A920" s="28" t="s">
        <v>3561</v>
      </c>
      <c r="B920" s="27" t="s">
        <v>3562</v>
      </c>
      <c r="C920" s="27" t="s">
        <v>3563</v>
      </c>
      <c r="D920" s="31">
        <v>3.1269999999999998</v>
      </c>
      <c r="E920" s="32">
        <f>IF(D920&lt;Benchmarks!C$9,0,IF(D920&lt;Benchmarks!D$9,1,IF(D920&lt;Benchmarks!E$9,2,IF(D920&lt;Benchmarks!F$9,3,IF(D920&lt;Benchmarks!G$9,4,IF(D920&lt;Benchmarks!H$9,5,6))))))</f>
        <v>6</v>
      </c>
      <c r="F920" s="33">
        <v>0.96715328469999995</v>
      </c>
      <c r="G920" s="31">
        <f t="shared" si="98"/>
        <v>5.8029197081999992</v>
      </c>
      <c r="H920" s="31">
        <v>0.72599999999999998</v>
      </c>
      <c r="I920" s="32">
        <f>IF(H920&lt;Benchmarks!C$8,0,IF(H920&lt;Benchmarks!D$8,1,IF(H920&lt;Benchmarks!E$8,2,IF(H920&lt;Benchmarks!F$8,3,IF(H920&lt;Benchmarks!G$8,4,IF(H920&lt;Benchmarks!H$8,5,6))))))</f>
        <v>0</v>
      </c>
      <c r="J920" s="33">
        <v>1</v>
      </c>
      <c r="K920" s="31">
        <f t="shared" si="99"/>
        <v>0</v>
      </c>
      <c r="L920" s="31">
        <v>0.28299999999999997</v>
      </c>
      <c r="M920" s="32">
        <f>IF(L920&lt;Benchmarks!C$7,0,IF(L920&lt;Benchmarks!D$7,1,IF(L920&lt;Benchmarks!E$7,2,IF(L920&lt;Benchmarks!F$7,3,IF(L920&lt;Benchmarks!G$7,4,IF(L920&lt;Benchmarks!H$7,5,6))))))</f>
        <v>0</v>
      </c>
      <c r="N920" s="33">
        <v>1</v>
      </c>
      <c r="O920" s="31">
        <f t="shared" si="100"/>
        <v>0</v>
      </c>
      <c r="P920" s="31">
        <v>4.1349999999999998</v>
      </c>
      <c r="Q920" s="29">
        <f>IF(P920&lt;Benchmarks!C$5,0,IF(P920&lt;Benchmarks!D$5,1,IF(P920&lt;Benchmarks!E$5,2,IF(P920&lt;Benchmarks!F$5,3,IF(P920&lt;Benchmarks!G$5,4,IF(P920&lt;Benchmarks!H$5,5,6))))))</f>
        <v>4</v>
      </c>
      <c r="R920" s="33">
        <v>0.76277372259999998</v>
      </c>
      <c r="S920" s="31">
        <f t="shared" si="101"/>
        <v>3.0510948903999999</v>
      </c>
      <c r="T920" s="31">
        <v>3.8570000000000002</v>
      </c>
      <c r="U920" s="29">
        <f>IF(T920&lt;Benchmarks!C$6,0,IF(T920&lt;Benchmarks!D$6,1,IF(T920&lt;Benchmarks!E$6,2,IF(T920&lt;Benchmarks!F$6,3,IF(T920&lt;Benchmarks!G$6,4,IF(T920&lt;Benchmarks!H$6,5,6))))))</f>
        <v>4</v>
      </c>
      <c r="V920" s="33">
        <v>0.6538461538</v>
      </c>
      <c r="W920" s="31">
        <f t="shared" si="102"/>
        <v>2.6153846152</v>
      </c>
      <c r="X920" s="31">
        <f t="shared" si="103"/>
        <v>11.469399213799999</v>
      </c>
      <c r="Y920" s="29">
        <v>30</v>
      </c>
      <c r="Z920" s="33">
        <f t="shared" si="104"/>
        <v>0.38231330712666661</v>
      </c>
    </row>
    <row r="921" spans="1:26" x14ac:dyDescent="0.45">
      <c r="A921" s="28" t="s">
        <v>1932</v>
      </c>
      <c r="B921" s="27" t="s">
        <v>1933</v>
      </c>
      <c r="C921" s="27" t="s">
        <v>1934</v>
      </c>
      <c r="D921" s="31">
        <v>3.0030000000000001</v>
      </c>
      <c r="E921" s="32">
        <f>IF(D921&lt;Benchmarks!C$9,0,IF(D921&lt;Benchmarks!D$9,1,IF(D921&lt;Benchmarks!E$9,2,IF(D921&lt;Benchmarks!F$9,3,IF(D921&lt;Benchmarks!G$9,4,IF(D921&lt;Benchmarks!H$9,5,6))))))</f>
        <v>5</v>
      </c>
      <c r="F921" s="33">
        <v>1</v>
      </c>
      <c r="G921" s="31">
        <f t="shared" si="98"/>
        <v>5</v>
      </c>
      <c r="H921" s="31">
        <v>1.6679999999999999</v>
      </c>
      <c r="I921" s="32">
        <f>IF(H921&lt;Benchmarks!C$8,0,IF(H921&lt;Benchmarks!D$8,1,IF(H921&lt;Benchmarks!E$8,2,IF(H921&lt;Benchmarks!F$8,3,IF(H921&lt;Benchmarks!G$8,4,IF(H921&lt;Benchmarks!H$8,5,6))))))</f>
        <v>6</v>
      </c>
      <c r="J921" s="33">
        <v>1</v>
      </c>
      <c r="K921" s="31">
        <f t="shared" si="99"/>
        <v>6</v>
      </c>
      <c r="L921" s="31">
        <v>0.47099999999999997</v>
      </c>
      <c r="M921" s="32">
        <f>IF(L921&lt;Benchmarks!C$7,0,IF(L921&lt;Benchmarks!D$7,1,IF(L921&lt;Benchmarks!E$7,2,IF(L921&lt;Benchmarks!F$7,3,IF(L921&lt;Benchmarks!G$7,4,IF(L921&lt;Benchmarks!H$7,5,6))))))</f>
        <v>4</v>
      </c>
      <c r="N921" s="33">
        <v>1</v>
      </c>
      <c r="O921" s="31">
        <f t="shared" si="100"/>
        <v>4</v>
      </c>
      <c r="P921" s="31">
        <v>5.1429999999999998</v>
      </c>
      <c r="Q921" s="29">
        <f>IF(P921&lt;Benchmarks!C$5,0,IF(P921&lt;Benchmarks!D$5,1,IF(P921&lt;Benchmarks!E$5,2,IF(P921&lt;Benchmarks!F$5,3,IF(P921&lt;Benchmarks!G$5,4,IF(P921&lt;Benchmarks!H$5,5,6))))))</f>
        <v>6</v>
      </c>
      <c r="R921" s="33">
        <v>1</v>
      </c>
      <c r="S921" s="31">
        <f t="shared" si="101"/>
        <v>6</v>
      </c>
      <c r="T921" s="31">
        <v>4.4859999999999998</v>
      </c>
      <c r="U921" s="29">
        <f>IF(T921&lt;Benchmarks!C$6,0,IF(T921&lt;Benchmarks!D$6,1,IF(T921&lt;Benchmarks!E$6,2,IF(T921&lt;Benchmarks!F$6,3,IF(T921&lt;Benchmarks!G$6,4,IF(T921&lt;Benchmarks!H$6,5,6))))))</f>
        <v>6</v>
      </c>
      <c r="V921" s="33">
        <v>1</v>
      </c>
      <c r="W921" s="31">
        <f t="shared" si="102"/>
        <v>6</v>
      </c>
      <c r="X921" s="31">
        <f t="shared" si="103"/>
        <v>27</v>
      </c>
      <c r="Y921" s="29">
        <v>30</v>
      </c>
      <c r="Z921" s="33">
        <f t="shared" si="104"/>
        <v>0.9</v>
      </c>
    </row>
    <row r="922" spans="1:26" x14ac:dyDescent="0.45">
      <c r="A922" s="28" t="s">
        <v>1822</v>
      </c>
      <c r="B922" s="27" t="s">
        <v>1823</v>
      </c>
      <c r="C922" s="27" t="s">
        <v>1824</v>
      </c>
      <c r="D922" s="31">
        <v>1.998</v>
      </c>
      <c r="E922" s="32">
        <f>IF(D922&lt;Benchmarks!C$9,0,IF(D922&lt;Benchmarks!D$9,1,IF(D922&lt;Benchmarks!E$9,2,IF(D922&lt;Benchmarks!F$9,3,IF(D922&lt;Benchmarks!G$9,4,IF(D922&lt;Benchmarks!H$9,5,6))))))</f>
        <v>0</v>
      </c>
      <c r="F922" s="33">
        <v>0.52189781020000003</v>
      </c>
      <c r="G922" s="31">
        <f t="shared" si="98"/>
        <v>0</v>
      </c>
      <c r="H922" s="31">
        <v>0.98099999999999998</v>
      </c>
      <c r="I922" s="32">
        <f>IF(H922&lt;Benchmarks!C$8,0,IF(H922&lt;Benchmarks!D$8,1,IF(H922&lt;Benchmarks!E$8,2,IF(H922&lt;Benchmarks!F$8,3,IF(H922&lt;Benchmarks!G$8,4,IF(H922&lt;Benchmarks!H$8,5,6))))))</f>
        <v>1</v>
      </c>
      <c r="J922" s="33">
        <v>1</v>
      </c>
      <c r="K922" s="31">
        <f t="shared" si="99"/>
        <v>1</v>
      </c>
      <c r="L922" s="31">
        <v>0.33400000000000002</v>
      </c>
      <c r="M922" s="32">
        <f>IF(L922&lt;Benchmarks!C$7,0,IF(L922&lt;Benchmarks!D$7,1,IF(L922&lt;Benchmarks!E$7,2,IF(L922&lt;Benchmarks!F$7,3,IF(L922&lt;Benchmarks!G$7,4,IF(L922&lt;Benchmarks!H$7,5,6))))))</f>
        <v>1</v>
      </c>
      <c r="N922" s="33">
        <v>1</v>
      </c>
      <c r="O922" s="31">
        <f t="shared" si="100"/>
        <v>1</v>
      </c>
      <c r="P922" s="31">
        <v>3.3130000000000002</v>
      </c>
      <c r="Q922" s="29">
        <f>IF(P922&lt;Benchmarks!C$5,0,IF(P922&lt;Benchmarks!D$5,1,IF(P922&lt;Benchmarks!E$5,2,IF(P922&lt;Benchmarks!F$5,3,IF(P922&lt;Benchmarks!G$5,4,IF(P922&lt;Benchmarks!H$5,5,6))))))</f>
        <v>0</v>
      </c>
      <c r="R922" s="33">
        <v>0.79927007299999997</v>
      </c>
      <c r="S922" s="31">
        <f t="shared" si="101"/>
        <v>0</v>
      </c>
      <c r="T922" s="31">
        <v>2.9510000000000001</v>
      </c>
      <c r="U922" s="29">
        <f>IF(T922&lt;Benchmarks!C$6,0,IF(T922&lt;Benchmarks!D$6,1,IF(T922&lt;Benchmarks!E$6,2,IF(T922&lt;Benchmarks!F$6,3,IF(T922&lt;Benchmarks!G$6,4,IF(T922&lt;Benchmarks!H$6,5,6))))))</f>
        <v>0</v>
      </c>
      <c r="V922" s="33">
        <v>0.5769230769</v>
      </c>
      <c r="W922" s="31">
        <f t="shared" si="102"/>
        <v>0</v>
      </c>
      <c r="X922" s="31">
        <f t="shared" si="103"/>
        <v>2</v>
      </c>
      <c r="Y922" s="29">
        <v>30</v>
      </c>
      <c r="Z922" s="33">
        <f t="shared" si="104"/>
        <v>6.6666666666666666E-2</v>
      </c>
    </row>
    <row r="923" spans="1:26" x14ac:dyDescent="0.45">
      <c r="A923" s="28" t="s">
        <v>1133</v>
      </c>
      <c r="B923" s="27" t="s">
        <v>1134</v>
      </c>
      <c r="C923" s="27" t="s">
        <v>1135</v>
      </c>
      <c r="D923" s="31">
        <v>2.4460000000000002</v>
      </c>
      <c r="E923" s="32">
        <f>IF(D923&lt;Benchmarks!C$9,0,IF(D923&lt;Benchmarks!D$9,1,IF(D923&lt;Benchmarks!E$9,2,IF(D923&lt;Benchmarks!F$9,3,IF(D923&lt;Benchmarks!G$9,4,IF(D923&lt;Benchmarks!H$9,5,6))))))</f>
        <v>3</v>
      </c>
      <c r="F923" s="33">
        <v>0.69708029199999999</v>
      </c>
      <c r="G923" s="31">
        <f t="shared" si="98"/>
        <v>2.0912408760000001</v>
      </c>
      <c r="H923" s="31">
        <v>1.2769999999999999</v>
      </c>
      <c r="I923" s="32">
        <f>IF(H923&lt;Benchmarks!C$8,0,IF(H923&lt;Benchmarks!D$8,1,IF(H923&lt;Benchmarks!E$8,2,IF(H923&lt;Benchmarks!F$8,3,IF(H923&lt;Benchmarks!G$8,4,IF(H923&lt;Benchmarks!H$8,5,6))))))</f>
        <v>5</v>
      </c>
      <c r="J923" s="33">
        <v>1</v>
      </c>
      <c r="K923" s="31">
        <f t="shared" si="99"/>
        <v>5</v>
      </c>
      <c r="L923" s="31">
        <v>0.58299999999999996</v>
      </c>
      <c r="M923" s="32">
        <f>IF(L923&lt;Benchmarks!C$7,0,IF(L923&lt;Benchmarks!D$7,1,IF(L923&lt;Benchmarks!E$7,2,IF(L923&lt;Benchmarks!F$7,3,IF(L923&lt;Benchmarks!G$7,4,IF(L923&lt;Benchmarks!H$7,5,6))))))</f>
        <v>5</v>
      </c>
      <c r="N923" s="33">
        <v>1</v>
      </c>
      <c r="O923" s="31">
        <f t="shared" si="100"/>
        <v>5</v>
      </c>
      <c r="P923" s="31">
        <v>4.3049999999999997</v>
      </c>
      <c r="Q923" s="29">
        <f>IF(P923&lt;Benchmarks!C$5,0,IF(P923&lt;Benchmarks!D$5,1,IF(P923&lt;Benchmarks!E$5,2,IF(P923&lt;Benchmarks!F$5,3,IF(P923&lt;Benchmarks!G$5,4,IF(P923&lt;Benchmarks!H$5,5,6))))))</f>
        <v>4</v>
      </c>
      <c r="R923" s="33">
        <v>0.9343065693</v>
      </c>
      <c r="S923" s="31">
        <f t="shared" si="101"/>
        <v>3.7372262772</v>
      </c>
      <c r="T923" s="31">
        <v>3.6320000000000001</v>
      </c>
      <c r="U923" s="29">
        <f>IF(T923&lt;Benchmarks!C$6,0,IF(T923&lt;Benchmarks!D$6,1,IF(T923&lt;Benchmarks!E$6,2,IF(T923&lt;Benchmarks!F$6,3,IF(T923&lt;Benchmarks!G$6,4,IF(T923&lt;Benchmarks!H$6,5,6))))))</f>
        <v>3</v>
      </c>
      <c r="V923" s="33">
        <v>0.8076923077</v>
      </c>
      <c r="W923" s="31">
        <f t="shared" si="102"/>
        <v>2.4230769231</v>
      </c>
      <c r="X923" s="31">
        <f t="shared" si="103"/>
        <v>18.2515440763</v>
      </c>
      <c r="Y923" s="29">
        <v>30</v>
      </c>
      <c r="Z923" s="33">
        <f t="shared" si="104"/>
        <v>0.60838480254333338</v>
      </c>
    </row>
    <row r="924" spans="1:26" x14ac:dyDescent="0.45">
      <c r="A924" s="40" t="s">
        <v>5395</v>
      </c>
      <c r="B924" s="27" t="s">
        <v>5396</v>
      </c>
      <c r="C924" s="27" t="s">
        <v>5397</v>
      </c>
      <c r="D924" s="31">
        <v>1.57</v>
      </c>
      <c r="E924" s="32">
        <f>IF(D924&lt;Benchmarks!C$9,0,IF(D924&lt;Benchmarks!D$9,1,IF(D924&lt;Benchmarks!E$9,2,IF(D924&lt;Benchmarks!F$9,3,IF(D924&lt;Benchmarks!G$9,4,IF(D924&lt;Benchmarks!H$9,5,6))))))</f>
        <v>0</v>
      </c>
      <c r="F924" s="37">
        <v>0.56934306570000004</v>
      </c>
      <c r="G924" s="31">
        <f t="shared" si="98"/>
        <v>0</v>
      </c>
      <c r="H924" s="31">
        <v>0.877</v>
      </c>
      <c r="I924" s="32">
        <f>IF(H924&lt;Benchmarks!C$8,0,IF(H924&lt;Benchmarks!D$8,1,IF(H924&lt;Benchmarks!E$8,2,IF(H924&lt;Benchmarks!F$8,3,IF(H924&lt;Benchmarks!G$8,4,IF(H924&lt;Benchmarks!H$8,5,6))))))</f>
        <v>0</v>
      </c>
      <c r="J924" s="37">
        <v>1</v>
      </c>
      <c r="K924" s="31">
        <f t="shared" si="99"/>
        <v>0</v>
      </c>
      <c r="L924" s="31">
        <v>0.315</v>
      </c>
      <c r="M924" s="32">
        <f>IF(L924&lt;Benchmarks!C$7,0,IF(L924&lt;Benchmarks!D$7,1,IF(L924&lt;Benchmarks!E$7,2,IF(L924&lt;Benchmarks!F$7,3,IF(L924&lt;Benchmarks!G$7,4,IF(L924&lt;Benchmarks!H$7,5,6))))))</f>
        <v>1</v>
      </c>
      <c r="N924" s="37">
        <v>1</v>
      </c>
      <c r="O924" s="31">
        <f t="shared" si="100"/>
        <v>1</v>
      </c>
      <c r="P924" s="31">
        <v>2.762</v>
      </c>
      <c r="Q924" s="29">
        <f>IF(P924&lt;Benchmarks!C$5,0,IF(P924&lt;Benchmarks!D$5,1,IF(P924&lt;Benchmarks!E$5,2,IF(P924&lt;Benchmarks!F$5,3,IF(P924&lt;Benchmarks!G$5,4,IF(P924&lt;Benchmarks!H$5,5,6))))))</f>
        <v>0</v>
      </c>
      <c r="R924" s="37">
        <v>0.97080291969999999</v>
      </c>
      <c r="S924" s="31">
        <f t="shared" si="101"/>
        <v>0</v>
      </c>
      <c r="T924" s="31">
        <v>2.4969999999999999</v>
      </c>
      <c r="U924" s="29">
        <f>IF(T924&lt;Benchmarks!C$6,0,IF(T924&lt;Benchmarks!D$6,1,IF(T924&lt;Benchmarks!E$6,2,IF(T924&lt;Benchmarks!F$6,3,IF(T924&lt;Benchmarks!G$6,4,IF(T924&lt;Benchmarks!H$6,5,6))))))</f>
        <v>0</v>
      </c>
      <c r="V924" s="37">
        <v>0.94871794870000004</v>
      </c>
      <c r="W924" s="31">
        <f t="shared" si="102"/>
        <v>0</v>
      </c>
      <c r="X924" s="31">
        <f t="shared" si="103"/>
        <v>1</v>
      </c>
      <c r="Y924" s="29">
        <v>30</v>
      </c>
      <c r="Z924" s="33">
        <f t="shared" si="104"/>
        <v>3.3333333333333333E-2</v>
      </c>
    </row>
    <row r="925" spans="1:26" x14ac:dyDescent="0.45">
      <c r="A925" s="28" t="s">
        <v>1408</v>
      </c>
      <c r="B925" s="27" t="s">
        <v>1409</v>
      </c>
      <c r="C925" s="27" t="s">
        <v>1410</v>
      </c>
      <c r="D925" s="31">
        <v>2.371</v>
      </c>
      <c r="E925" s="32">
        <f>IF(D925&lt;Benchmarks!C$9,0,IF(D925&lt;Benchmarks!D$9,1,IF(D925&lt;Benchmarks!E$9,2,IF(D925&lt;Benchmarks!F$9,3,IF(D925&lt;Benchmarks!G$9,4,IF(D925&lt;Benchmarks!H$9,5,6))))))</f>
        <v>2</v>
      </c>
      <c r="F925" s="33">
        <v>0.77007299269999996</v>
      </c>
      <c r="G925" s="31">
        <f t="shared" si="98"/>
        <v>1.5401459853999999</v>
      </c>
      <c r="H925" s="31">
        <v>0.95799999999999996</v>
      </c>
      <c r="I925" s="32">
        <f>IF(H925&lt;Benchmarks!C$8,0,IF(H925&lt;Benchmarks!D$8,1,IF(H925&lt;Benchmarks!E$8,2,IF(H925&lt;Benchmarks!F$8,3,IF(H925&lt;Benchmarks!G$8,4,IF(H925&lt;Benchmarks!H$8,5,6))))))</f>
        <v>0</v>
      </c>
      <c r="J925" s="33">
        <v>1</v>
      </c>
      <c r="K925" s="31">
        <f t="shared" si="99"/>
        <v>0</v>
      </c>
      <c r="L925" s="31">
        <v>0.191</v>
      </c>
      <c r="M925" s="32">
        <f>IF(L925&lt;Benchmarks!C$7,0,IF(L925&lt;Benchmarks!D$7,1,IF(L925&lt;Benchmarks!E$7,2,IF(L925&lt;Benchmarks!F$7,3,IF(L925&lt;Benchmarks!G$7,4,IF(L925&lt;Benchmarks!H$7,5,6))))))</f>
        <v>0</v>
      </c>
      <c r="N925" s="33">
        <v>1</v>
      </c>
      <c r="O925" s="31">
        <f t="shared" si="100"/>
        <v>0</v>
      </c>
      <c r="P925" s="31">
        <v>3.52</v>
      </c>
      <c r="Q925" s="29">
        <f>IF(P925&lt;Benchmarks!C$5,0,IF(P925&lt;Benchmarks!D$5,1,IF(P925&lt;Benchmarks!E$5,2,IF(P925&lt;Benchmarks!F$5,3,IF(P925&lt;Benchmarks!G$5,4,IF(P925&lt;Benchmarks!H$5,5,6))))))</f>
        <v>0</v>
      </c>
      <c r="R925" s="33">
        <v>0.62408759120000001</v>
      </c>
      <c r="S925" s="31">
        <f t="shared" si="101"/>
        <v>0</v>
      </c>
      <c r="T925" s="31">
        <v>3.3740000000000001</v>
      </c>
      <c r="U925" s="29">
        <f>IF(T925&lt;Benchmarks!C$6,0,IF(T925&lt;Benchmarks!D$6,1,IF(T925&lt;Benchmarks!E$6,2,IF(T925&lt;Benchmarks!F$6,3,IF(T925&lt;Benchmarks!G$6,4,IF(T925&lt;Benchmarks!H$6,5,6))))))</f>
        <v>1</v>
      </c>
      <c r="V925" s="33">
        <v>0.5</v>
      </c>
      <c r="W925" s="31">
        <f t="shared" si="102"/>
        <v>0.5</v>
      </c>
      <c r="X925" s="31">
        <f t="shared" si="103"/>
        <v>2.0401459853999997</v>
      </c>
      <c r="Y925" s="29">
        <v>30</v>
      </c>
      <c r="Z925" s="33">
        <f t="shared" si="104"/>
        <v>6.8004866179999984E-2</v>
      </c>
    </row>
    <row r="926" spans="1:26" x14ac:dyDescent="0.45">
      <c r="A926" s="28" t="s">
        <v>1138</v>
      </c>
      <c r="B926" s="27" t="s">
        <v>1139</v>
      </c>
      <c r="C926" s="27" t="s">
        <v>1140</v>
      </c>
      <c r="D926" s="31">
        <v>2.1179999999999999</v>
      </c>
      <c r="E926" s="32">
        <f>IF(D926&lt;Benchmarks!C$9,0,IF(D926&lt;Benchmarks!D$9,1,IF(D926&lt;Benchmarks!E$9,2,IF(D926&lt;Benchmarks!F$9,3,IF(D926&lt;Benchmarks!G$9,4,IF(D926&lt;Benchmarks!H$9,5,6))))))</f>
        <v>0</v>
      </c>
      <c r="F926" s="33">
        <v>0.1131386861</v>
      </c>
      <c r="G926" s="31">
        <f t="shared" si="98"/>
        <v>0</v>
      </c>
      <c r="H926" s="31">
        <v>0.96699999999999997</v>
      </c>
      <c r="I926" s="32">
        <f>IF(H926&lt;Benchmarks!C$8,0,IF(H926&lt;Benchmarks!D$8,1,IF(H926&lt;Benchmarks!E$8,2,IF(H926&lt;Benchmarks!F$8,3,IF(H926&lt;Benchmarks!G$8,4,IF(H926&lt;Benchmarks!H$8,5,6))))))</f>
        <v>0</v>
      </c>
      <c r="J926" s="33">
        <v>1</v>
      </c>
      <c r="K926" s="31">
        <f t="shared" si="99"/>
        <v>0</v>
      </c>
      <c r="L926" s="31">
        <v>0.65</v>
      </c>
      <c r="M926" s="32">
        <f>IF(L926&lt;Benchmarks!C$7,0,IF(L926&lt;Benchmarks!D$7,1,IF(L926&lt;Benchmarks!E$7,2,IF(L926&lt;Benchmarks!F$7,3,IF(L926&lt;Benchmarks!G$7,4,IF(L926&lt;Benchmarks!H$7,5,6))))))</f>
        <v>5</v>
      </c>
      <c r="N926" s="33">
        <v>1</v>
      </c>
      <c r="O926" s="31">
        <f t="shared" si="100"/>
        <v>5</v>
      </c>
      <c r="P926" s="31">
        <v>3.7349999999999999</v>
      </c>
      <c r="Q926" s="29">
        <f>IF(P926&lt;Benchmarks!C$5,0,IF(P926&lt;Benchmarks!D$5,1,IF(P926&lt;Benchmarks!E$5,2,IF(P926&lt;Benchmarks!F$5,3,IF(P926&lt;Benchmarks!G$5,4,IF(P926&lt;Benchmarks!H$5,5,6))))))</f>
        <v>1</v>
      </c>
      <c r="R926" s="33">
        <v>0.85766423359999999</v>
      </c>
      <c r="S926" s="31">
        <f t="shared" si="101"/>
        <v>0.85766423359999999</v>
      </c>
      <c r="T926" s="31">
        <v>3.4849999999999999</v>
      </c>
      <c r="U926" s="29">
        <f>IF(T926&lt;Benchmarks!C$6,0,IF(T926&lt;Benchmarks!D$6,1,IF(T926&lt;Benchmarks!E$6,2,IF(T926&lt;Benchmarks!F$6,3,IF(T926&lt;Benchmarks!G$6,4,IF(T926&lt;Benchmarks!H$6,5,6))))))</f>
        <v>2</v>
      </c>
      <c r="V926" s="33">
        <v>0.82051282049999996</v>
      </c>
      <c r="W926" s="31">
        <f t="shared" si="102"/>
        <v>1.6410256409999999</v>
      </c>
      <c r="X926" s="31">
        <f t="shared" si="103"/>
        <v>7.4986898746000001</v>
      </c>
      <c r="Y926" s="29">
        <v>30</v>
      </c>
      <c r="Z926" s="33">
        <f t="shared" si="104"/>
        <v>0.24995632915333335</v>
      </c>
    </row>
    <row r="927" spans="1:26" x14ac:dyDescent="0.45">
      <c r="A927" s="28" t="s">
        <v>4453</v>
      </c>
      <c r="B927" s="27" t="s">
        <v>4454</v>
      </c>
      <c r="C927" s="27" t="s">
        <v>4455</v>
      </c>
      <c r="D927" s="31">
        <v>2.266</v>
      </c>
      <c r="E927" s="32">
        <f>IF(D927&lt;Benchmarks!C$9,0,IF(D927&lt;Benchmarks!D$9,1,IF(D927&lt;Benchmarks!E$9,2,IF(D927&lt;Benchmarks!F$9,3,IF(D927&lt;Benchmarks!G$9,4,IF(D927&lt;Benchmarks!H$9,5,6))))))</f>
        <v>1</v>
      </c>
      <c r="F927" s="33">
        <v>0.66423357660000004</v>
      </c>
      <c r="G927" s="31">
        <f t="shared" si="98"/>
        <v>0.66423357660000004</v>
      </c>
      <c r="H927" s="31">
        <v>0.96299999999999997</v>
      </c>
      <c r="I927" s="32">
        <f>IF(H927&lt;Benchmarks!C$8,0,IF(H927&lt;Benchmarks!D$8,1,IF(H927&lt;Benchmarks!E$8,2,IF(H927&lt;Benchmarks!F$8,3,IF(H927&lt;Benchmarks!G$8,4,IF(H927&lt;Benchmarks!H$8,5,6))))))</f>
        <v>0</v>
      </c>
      <c r="J927" s="33">
        <v>1</v>
      </c>
      <c r="K927" s="31">
        <f t="shared" si="99"/>
        <v>0</v>
      </c>
      <c r="L927" s="31">
        <v>0.318</v>
      </c>
      <c r="M927" s="32">
        <f>IF(L927&lt;Benchmarks!C$7,0,IF(L927&lt;Benchmarks!D$7,1,IF(L927&lt;Benchmarks!E$7,2,IF(L927&lt;Benchmarks!F$7,3,IF(L927&lt;Benchmarks!G$7,4,IF(L927&lt;Benchmarks!H$7,5,6))))))</f>
        <v>1</v>
      </c>
      <c r="N927" s="33">
        <v>1</v>
      </c>
      <c r="O927" s="31">
        <f t="shared" si="100"/>
        <v>1</v>
      </c>
      <c r="P927" s="31">
        <v>3.5470000000000002</v>
      </c>
      <c r="Q927" s="29">
        <f>IF(P927&lt;Benchmarks!C$5,0,IF(P927&lt;Benchmarks!D$5,1,IF(P927&lt;Benchmarks!E$5,2,IF(P927&lt;Benchmarks!F$5,3,IF(P927&lt;Benchmarks!G$5,4,IF(P927&lt;Benchmarks!H$5,5,6))))))</f>
        <v>0</v>
      </c>
      <c r="R927" s="33">
        <v>0.7262773723</v>
      </c>
      <c r="S927" s="31">
        <f t="shared" si="101"/>
        <v>0</v>
      </c>
      <c r="T927" s="31">
        <v>3.363</v>
      </c>
      <c r="U927" s="29">
        <f>IF(T927&lt;Benchmarks!C$6,0,IF(T927&lt;Benchmarks!D$6,1,IF(T927&lt;Benchmarks!E$6,2,IF(T927&lt;Benchmarks!F$6,3,IF(T927&lt;Benchmarks!G$6,4,IF(T927&lt;Benchmarks!H$6,5,6))))))</f>
        <v>1</v>
      </c>
      <c r="V927" s="33">
        <v>0.6538461538</v>
      </c>
      <c r="W927" s="31">
        <f t="shared" si="102"/>
        <v>0.6538461538</v>
      </c>
      <c r="X927" s="31">
        <f t="shared" si="103"/>
        <v>2.3180797304</v>
      </c>
      <c r="Y927" s="29">
        <v>30</v>
      </c>
      <c r="Z927" s="33">
        <f t="shared" si="104"/>
        <v>7.7269324346666668E-2</v>
      </c>
    </row>
    <row r="928" spans="1:26" x14ac:dyDescent="0.45">
      <c r="A928" s="28" t="s">
        <v>301</v>
      </c>
      <c r="B928" s="27" t="s">
        <v>302</v>
      </c>
      <c r="C928" s="27" t="s">
        <v>303</v>
      </c>
      <c r="D928" s="31">
        <v>2.64</v>
      </c>
      <c r="E928" s="32">
        <f>IF(D928&lt;Benchmarks!C$9,0,IF(D928&lt;Benchmarks!D$9,1,IF(D928&lt;Benchmarks!E$9,2,IF(D928&lt;Benchmarks!F$9,3,IF(D928&lt;Benchmarks!G$9,4,IF(D928&lt;Benchmarks!H$9,5,6))))))</f>
        <v>4</v>
      </c>
      <c r="F928" s="33">
        <v>0.60948905109999996</v>
      </c>
      <c r="G928" s="31">
        <f t="shared" si="98"/>
        <v>2.4379562043999998</v>
      </c>
      <c r="H928" s="31">
        <v>1.28</v>
      </c>
      <c r="I928" s="32">
        <f>IF(H928&lt;Benchmarks!C$8,0,IF(H928&lt;Benchmarks!D$8,1,IF(H928&lt;Benchmarks!E$8,2,IF(H928&lt;Benchmarks!F$8,3,IF(H928&lt;Benchmarks!G$8,4,IF(H928&lt;Benchmarks!H$8,5,6))))))</f>
        <v>5</v>
      </c>
      <c r="J928" s="33">
        <v>1</v>
      </c>
      <c r="K928" s="31">
        <f t="shared" si="99"/>
        <v>5</v>
      </c>
      <c r="L928" s="31">
        <v>0.214</v>
      </c>
      <c r="M928" s="32">
        <f>IF(L928&lt;Benchmarks!C$7,0,IF(L928&lt;Benchmarks!D$7,1,IF(L928&lt;Benchmarks!E$7,2,IF(L928&lt;Benchmarks!F$7,3,IF(L928&lt;Benchmarks!G$7,4,IF(L928&lt;Benchmarks!H$7,5,6))))))</f>
        <v>0</v>
      </c>
      <c r="N928" s="33">
        <v>1</v>
      </c>
      <c r="O928" s="31">
        <f t="shared" si="100"/>
        <v>0</v>
      </c>
      <c r="P928" s="31">
        <v>4.1340000000000003</v>
      </c>
      <c r="Q928" s="29">
        <f>IF(P928&lt;Benchmarks!C$5,0,IF(P928&lt;Benchmarks!D$5,1,IF(P928&lt;Benchmarks!E$5,2,IF(P928&lt;Benchmarks!F$5,3,IF(P928&lt;Benchmarks!G$5,4,IF(P928&lt;Benchmarks!H$5,5,6))))))</f>
        <v>4</v>
      </c>
      <c r="R928" s="33">
        <v>0.71532846719999998</v>
      </c>
      <c r="S928" s="31">
        <f t="shared" si="101"/>
        <v>2.8613138687999999</v>
      </c>
      <c r="T928" s="31">
        <v>3.7160000000000002</v>
      </c>
      <c r="U928" s="29">
        <f>IF(T928&lt;Benchmarks!C$6,0,IF(T928&lt;Benchmarks!D$6,1,IF(T928&lt;Benchmarks!E$6,2,IF(T928&lt;Benchmarks!F$6,3,IF(T928&lt;Benchmarks!G$6,4,IF(T928&lt;Benchmarks!H$6,5,6))))))</f>
        <v>3</v>
      </c>
      <c r="V928" s="33">
        <v>0.4230769231</v>
      </c>
      <c r="W928" s="31">
        <f t="shared" si="102"/>
        <v>1.2692307693</v>
      </c>
      <c r="X928" s="31">
        <f t="shared" si="103"/>
        <v>11.568500842500001</v>
      </c>
      <c r="Y928" s="29">
        <v>30</v>
      </c>
      <c r="Z928" s="33">
        <f t="shared" si="104"/>
        <v>0.38561669475000004</v>
      </c>
    </row>
    <row r="929" spans="1:26" x14ac:dyDescent="0.45">
      <c r="A929" s="28" t="s">
        <v>2357</v>
      </c>
      <c r="B929" s="27" t="s">
        <v>2358</v>
      </c>
      <c r="C929" s="27" t="s">
        <v>2359</v>
      </c>
      <c r="D929" s="31">
        <v>2.077</v>
      </c>
      <c r="E929" s="32">
        <f>IF(D929&lt;Benchmarks!C$9,0,IF(D929&lt;Benchmarks!D$9,1,IF(D929&lt;Benchmarks!E$9,2,IF(D929&lt;Benchmarks!F$9,3,IF(D929&lt;Benchmarks!G$9,4,IF(D929&lt;Benchmarks!H$9,5,6))))))</f>
        <v>0</v>
      </c>
      <c r="F929" s="33">
        <v>0.77737226280000005</v>
      </c>
      <c r="G929" s="31">
        <f t="shared" si="98"/>
        <v>0</v>
      </c>
      <c r="H929" s="31">
        <v>0.746</v>
      </c>
      <c r="I929" s="32">
        <f>IF(H929&lt;Benchmarks!C$8,0,IF(H929&lt;Benchmarks!D$8,1,IF(H929&lt;Benchmarks!E$8,2,IF(H929&lt;Benchmarks!F$8,3,IF(H929&lt;Benchmarks!G$8,4,IF(H929&lt;Benchmarks!H$8,5,6))))))</f>
        <v>0</v>
      </c>
      <c r="J929" s="33">
        <v>1</v>
      </c>
      <c r="K929" s="31">
        <f t="shared" si="99"/>
        <v>0</v>
      </c>
      <c r="L929" s="31">
        <v>0.42699999999999999</v>
      </c>
      <c r="M929" s="32">
        <f>IF(L929&lt;Benchmarks!C$7,0,IF(L929&lt;Benchmarks!D$7,1,IF(L929&lt;Benchmarks!E$7,2,IF(L929&lt;Benchmarks!F$7,3,IF(L929&lt;Benchmarks!G$7,4,IF(L929&lt;Benchmarks!H$7,5,6))))))</f>
        <v>3</v>
      </c>
      <c r="N929" s="33">
        <v>1</v>
      </c>
      <c r="O929" s="31">
        <f t="shared" si="100"/>
        <v>3</v>
      </c>
      <c r="P929" s="31">
        <v>3.25</v>
      </c>
      <c r="Q929" s="29">
        <f>IF(P929&lt;Benchmarks!C$5,0,IF(P929&lt;Benchmarks!D$5,1,IF(P929&lt;Benchmarks!E$5,2,IF(P929&lt;Benchmarks!F$5,3,IF(P929&lt;Benchmarks!G$5,4,IF(P929&lt;Benchmarks!H$5,5,6))))))</f>
        <v>0</v>
      </c>
      <c r="R929" s="33">
        <v>0.9343065693</v>
      </c>
      <c r="S929" s="31">
        <f t="shared" si="101"/>
        <v>0</v>
      </c>
      <c r="T929" s="31">
        <v>2.9910000000000001</v>
      </c>
      <c r="U929" s="29">
        <f>IF(T929&lt;Benchmarks!C$6,0,IF(T929&lt;Benchmarks!D$6,1,IF(T929&lt;Benchmarks!E$6,2,IF(T929&lt;Benchmarks!F$6,3,IF(T929&lt;Benchmarks!G$6,4,IF(T929&lt;Benchmarks!H$6,5,6))))))</f>
        <v>0</v>
      </c>
      <c r="V929" s="33">
        <v>0.78205128209999997</v>
      </c>
      <c r="W929" s="31">
        <f t="shared" si="102"/>
        <v>0</v>
      </c>
      <c r="X929" s="31">
        <f t="shared" si="103"/>
        <v>3</v>
      </c>
      <c r="Y929" s="29">
        <v>30</v>
      </c>
      <c r="Z929" s="33">
        <f t="shared" si="104"/>
        <v>0.1</v>
      </c>
    </row>
    <row r="930" spans="1:26" x14ac:dyDescent="0.45">
      <c r="A930" s="28" t="s">
        <v>4662</v>
      </c>
      <c r="B930" s="27" t="s">
        <v>4663</v>
      </c>
      <c r="C930" s="27" t="s">
        <v>4664</v>
      </c>
      <c r="D930" s="31">
        <v>2.6280000000000001</v>
      </c>
      <c r="E930" s="32">
        <f>IF(D930&lt;Benchmarks!C$9,0,IF(D930&lt;Benchmarks!D$9,1,IF(D930&lt;Benchmarks!E$9,2,IF(D930&lt;Benchmarks!F$9,3,IF(D930&lt;Benchmarks!G$9,4,IF(D930&lt;Benchmarks!H$9,5,6))))))</f>
        <v>4</v>
      </c>
      <c r="F930" s="33">
        <v>0.92335766419999998</v>
      </c>
      <c r="G930" s="31">
        <f t="shared" si="98"/>
        <v>3.6934306567999999</v>
      </c>
      <c r="H930" s="31">
        <v>1.2250000000000001</v>
      </c>
      <c r="I930" s="32">
        <f>IF(H930&lt;Benchmarks!C$8,0,IF(H930&lt;Benchmarks!D$8,1,IF(H930&lt;Benchmarks!E$8,2,IF(H930&lt;Benchmarks!F$8,3,IF(H930&lt;Benchmarks!G$8,4,IF(H930&lt;Benchmarks!H$8,5,6))))))</f>
        <v>4</v>
      </c>
      <c r="J930" s="33">
        <v>1</v>
      </c>
      <c r="K930" s="31">
        <f t="shared" si="99"/>
        <v>4</v>
      </c>
      <c r="L930" s="31">
        <v>0.23200000000000001</v>
      </c>
      <c r="M930" s="32">
        <f>IF(L930&lt;Benchmarks!C$7,0,IF(L930&lt;Benchmarks!D$7,1,IF(L930&lt;Benchmarks!E$7,2,IF(L930&lt;Benchmarks!F$7,3,IF(L930&lt;Benchmarks!G$7,4,IF(L930&lt;Benchmarks!H$7,5,6))))))</f>
        <v>0</v>
      </c>
      <c r="N930" s="33">
        <v>1</v>
      </c>
      <c r="O930" s="31">
        <f t="shared" si="100"/>
        <v>0</v>
      </c>
      <c r="P930" s="31">
        <v>4.085</v>
      </c>
      <c r="Q930" s="29">
        <f>IF(P930&lt;Benchmarks!C$5,0,IF(P930&lt;Benchmarks!D$5,1,IF(P930&lt;Benchmarks!E$5,2,IF(P930&lt;Benchmarks!F$5,3,IF(P930&lt;Benchmarks!G$5,4,IF(P930&lt;Benchmarks!H$5,5,6))))))</f>
        <v>3</v>
      </c>
      <c r="R930" s="33">
        <v>0.8868613139</v>
      </c>
      <c r="S930" s="31">
        <f t="shared" si="101"/>
        <v>2.6605839417000001</v>
      </c>
      <c r="T930" s="31">
        <v>3.7749999999999999</v>
      </c>
      <c r="U930" s="29">
        <f>IF(T930&lt;Benchmarks!C$6,0,IF(T930&lt;Benchmarks!D$6,1,IF(T930&lt;Benchmarks!E$6,2,IF(T930&lt;Benchmarks!F$6,3,IF(T930&lt;Benchmarks!G$6,4,IF(T930&lt;Benchmarks!H$6,5,6))))))</f>
        <v>4</v>
      </c>
      <c r="V930" s="33">
        <v>0.75641025640000004</v>
      </c>
      <c r="W930" s="31">
        <f t="shared" si="102"/>
        <v>3.0256410256000001</v>
      </c>
      <c r="X930" s="31">
        <f t="shared" si="103"/>
        <v>13.3796556241</v>
      </c>
      <c r="Y930" s="29">
        <v>30</v>
      </c>
      <c r="Z930" s="33">
        <f t="shared" si="104"/>
        <v>0.44598852080333334</v>
      </c>
    </row>
    <row r="931" spans="1:26" x14ac:dyDescent="0.45">
      <c r="A931" s="28" t="s">
        <v>2969</v>
      </c>
      <c r="B931" s="27" t="s">
        <v>2970</v>
      </c>
      <c r="C931" s="27" t="s">
        <v>2971</v>
      </c>
      <c r="D931" s="31">
        <v>3.0760000000000001</v>
      </c>
      <c r="E931" s="32">
        <f>IF(D931&lt;Benchmarks!C$9,0,IF(D931&lt;Benchmarks!D$9,1,IF(D931&lt;Benchmarks!E$9,2,IF(D931&lt;Benchmarks!F$9,3,IF(D931&lt;Benchmarks!G$9,4,IF(D931&lt;Benchmarks!H$9,5,6))))))</f>
        <v>6</v>
      </c>
      <c r="F931" s="33">
        <v>0.98540145990000005</v>
      </c>
      <c r="G931" s="31">
        <f t="shared" si="98"/>
        <v>5.9124087593999999</v>
      </c>
      <c r="H931" s="31">
        <v>1.423</v>
      </c>
      <c r="I931" s="32">
        <f>IF(H931&lt;Benchmarks!C$8,0,IF(H931&lt;Benchmarks!D$8,1,IF(H931&lt;Benchmarks!E$8,2,IF(H931&lt;Benchmarks!F$8,3,IF(H931&lt;Benchmarks!G$8,4,IF(H931&lt;Benchmarks!H$8,5,6))))))</f>
        <v>6</v>
      </c>
      <c r="J931" s="33">
        <v>1</v>
      </c>
      <c r="K931" s="31">
        <f t="shared" si="99"/>
        <v>6</v>
      </c>
      <c r="L931" s="31">
        <v>0.26900000000000002</v>
      </c>
      <c r="M931" s="32">
        <f>IF(L931&lt;Benchmarks!C$7,0,IF(L931&lt;Benchmarks!D$7,1,IF(L931&lt;Benchmarks!E$7,2,IF(L931&lt;Benchmarks!F$7,3,IF(L931&lt;Benchmarks!G$7,4,IF(L931&lt;Benchmarks!H$7,5,6))))))</f>
        <v>0</v>
      </c>
      <c r="N931" s="33">
        <v>1</v>
      </c>
      <c r="O931" s="31">
        <f t="shared" si="100"/>
        <v>0</v>
      </c>
      <c r="P931" s="31">
        <v>4.7679999999999998</v>
      </c>
      <c r="Q931" s="29">
        <f>IF(P931&lt;Benchmarks!C$5,0,IF(P931&lt;Benchmarks!D$5,1,IF(P931&lt;Benchmarks!E$5,2,IF(P931&lt;Benchmarks!F$5,3,IF(P931&lt;Benchmarks!G$5,4,IF(P931&lt;Benchmarks!H$5,5,6))))))</f>
        <v>5</v>
      </c>
      <c r="R931" s="33">
        <v>0.98175182480000001</v>
      </c>
      <c r="S931" s="31">
        <f t="shared" si="101"/>
        <v>4.9087591240000004</v>
      </c>
      <c r="T931" s="31">
        <v>4.4669999999999996</v>
      </c>
      <c r="U931" s="29">
        <f>IF(T931&lt;Benchmarks!C$6,0,IF(T931&lt;Benchmarks!D$6,1,IF(T931&lt;Benchmarks!E$6,2,IF(T931&lt;Benchmarks!F$6,3,IF(T931&lt;Benchmarks!G$6,4,IF(T931&lt;Benchmarks!H$6,5,6))))))</f>
        <v>6</v>
      </c>
      <c r="V931" s="33">
        <v>0.94871794870000004</v>
      </c>
      <c r="W931" s="31">
        <f t="shared" si="102"/>
        <v>5.6923076922</v>
      </c>
      <c r="X931" s="31">
        <f t="shared" si="103"/>
        <v>22.513475575599998</v>
      </c>
      <c r="Y931" s="29">
        <v>30</v>
      </c>
      <c r="Z931" s="33">
        <f t="shared" si="104"/>
        <v>0.7504491858533332</v>
      </c>
    </row>
    <row r="932" spans="1:26" x14ac:dyDescent="0.45">
      <c r="A932" s="28" t="s">
        <v>1148</v>
      </c>
      <c r="B932" s="27" t="s">
        <v>1149</v>
      </c>
      <c r="C932" s="27" t="s">
        <v>1150</v>
      </c>
      <c r="D932" s="31">
        <v>2.31</v>
      </c>
      <c r="E932" s="32">
        <f>IF(D932&lt;Benchmarks!C$9,0,IF(D932&lt;Benchmarks!D$9,1,IF(D932&lt;Benchmarks!E$9,2,IF(D932&lt;Benchmarks!F$9,3,IF(D932&lt;Benchmarks!G$9,4,IF(D932&lt;Benchmarks!H$9,5,6))))))</f>
        <v>1</v>
      </c>
      <c r="F932" s="33">
        <v>0.98905109489999998</v>
      </c>
      <c r="G932" s="31">
        <f t="shared" si="98"/>
        <v>0.98905109489999998</v>
      </c>
      <c r="H932" s="31">
        <v>0.88700000000000001</v>
      </c>
      <c r="I932" s="32">
        <f>IF(H932&lt;Benchmarks!C$8,0,IF(H932&lt;Benchmarks!D$8,1,IF(H932&lt;Benchmarks!E$8,2,IF(H932&lt;Benchmarks!F$8,3,IF(H932&lt;Benchmarks!G$8,4,IF(H932&lt;Benchmarks!H$8,5,6))))))</f>
        <v>0</v>
      </c>
      <c r="J932" s="33">
        <v>1</v>
      </c>
      <c r="K932" s="31">
        <f t="shared" si="99"/>
        <v>0</v>
      </c>
      <c r="L932" s="31">
        <v>0.87</v>
      </c>
      <c r="M932" s="32">
        <f>IF(L932&lt;Benchmarks!C$7,0,IF(L932&lt;Benchmarks!D$7,1,IF(L932&lt;Benchmarks!E$7,2,IF(L932&lt;Benchmarks!F$7,3,IF(L932&lt;Benchmarks!G$7,4,IF(L932&lt;Benchmarks!H$7,5,6))))))</f>
        <v>6</v>
      </c>
      <c r="N932" s="33">
        <v>1</v>
      </c>
      <c r="O932" s="31">
        <f t="shared" si="100"/>
        <v>6</v>
      </c>
      <c r="P932" s="31">
        <v>4.0670000000000002</v>
      </c>
      <c r="Q932" s="29">
        <f>IF(P932&lt;Benchmarks!C$5,0,IF(P932&lt;Benchmarks!D$5,1,IF(P932&lt;Benchmarks!E$5,2,IF(P932&lt;Benchmarks!F$5,3,IF(P932&lt;Benchmarks!G$5,4,IF(P932&lt;Benchmarks!H$5,5,6))))))</f>
        <v>3</v>
      </c>
      <c r="R932" s="33">
        <v>1</v>
      </c>
      <c r="S932" s="31">
        <f t="shared" si="101"/>
        <v>3</v>
      </c>
      <c r="T932" s="31">
        <v>3.706</v>
      </c>
      <c r="U932" s="29">
        <f>IF(T932&lt;Benchmarks!C$6,0,IF(T932&lt;Benchmarks!D$6,1,IF(T932&lt;Benchmarks!E$6,2,IF(T932&lt;Benchmarks!F$6,3,IF(T932&lt;Benchmarks!G$6,4,IF(T932&lt;Benchmarks!H$6,5,6))))))</f>
        <v>3</v>
      </c>
      <c r="V932" s="33">
        <v>1</v>
      </c>
      <c r="W932" s="31">
        <f t="shared" si="102"/>
        <v>3</v>
      </c>
      <c r="X932" s="31">
        <f t="shared" si="103"/>
        <v>12.989051094900001</v>
      </c>
      <c r="Y932" s="29">
        <v>30</v>
      </c>
      <c r="Z932" s="33">
        <f t="shared" si="104"/>
        <v>0.43296836983000003</v>
      </c>
    </row>
    <row r="933" spans="1:26" x14ac:dyDescent="0.45">
      <c r="A933" s="28" t="s">
        <v>5054</v>
      </c>
      <c r="B933" s="27" t="s">
        <v>5055</v>
      </c>
      <c r="C933" s="27" t="s">
        <v>5056</v>
      </c>
      <c r="D933" s="31">
        <v>3.044</v>
      </c>
      <c r="E933" s="32">
        <f>IF(D933&lt;Benchmarks!C$9,0,IF(D933&lt;Benchmarks!D$9,1,IF(D933&lt;Benchmarks!E$9,2,IF(D933&lt;Benchmarks!F$9,3,IF(D933&lt;Benchmarks!G$9,4,IF(D933&lt;Benchmarks!H$9,5,6))))))</f>
        <v>5</v>
      </c>
      <c r="F933" s="33">
        <v>0.95620437960000004</v>
      </c>
      <c r="G933" s="31">
        <f t="shared" si="98"/>
        <v>4.7810218980000005</v>
      </c>
      <c r="H933" s="31">
        <v>0.44400000000000001</v>
      </c>
      <c r="I933" s="32">
        <f>IF(H933&lt;Benchmarks!C$8,0,IF(H933&lt;Benchmarks!D$8,1,IF(H933&lt;Benchmarks!E$8,2,IF(H933&lt;Benchmarks!F$8,3,IF(H933&lt;Benchmarks!G$8,4,IF(H933&lt;Benchmarks!H$8,5,6))))))</f>
        <v>0</v>
      </c>
      <c r="J933" s="33">
        <v>1</v>
      </c>
      <c r="K933" s="31">
        <f t="shared" si="99"/>
        <v>0</v>
      </c>
      <c r="L933" s="31">
        <v>1.3220000000000001</v>
      </c>
      <c r="M933" s="32">
        <f>IF(L933&lt;Benchmarks!C$7,0,IF(L933&lt;Benchmarks!D$7,1,IF(L933&lt;Benchmarks!E$7,2,IF(L933&lt;Benchmarks!F$7,3,IF(L933&lt;Benchmarks!G$7,4,IF(L933&lt;Benchmarks!H$7,5,6))))))</f>
        <v>6</v>
      </c>
      <c r="N933" s="33">
        <v>1</v>
      </c>
      <c r="O933" s="31">
        <f t="shared" si="100"/>
        <v>6</v>
      </c>
      <c r="P933" s="31">
        <v>4.8099999999999996</v>
      </c>
      <c r="Q933" s="29">
        <f>IF(P933&lt;Benchmarks!C$5,0,IF(P933&lt;Benchmarks!D$5,1,IF(P933&lt;Benchmarks!E$5,2,IF(P933&lt;Benchmarks!F$5,3,IF(P933&lt;Benchmarks!G$5,4,IF(P933&lt;Benchmarks!H$5,5,6))))))</f>
        <v>5</v>
      </c>
      <c r="R933" s="33">
        <v>0.97810218979999997</v>
      </c>
      <c r="S933" s="31">
        <f t="shared" si="101"/>
        <v>4.8905109489999994</v>
      </c>
      <c r="T933" s="31">
        <v>4.4580000000000002</v>
      </c>
      <c r="U933" s="29">
        <f>IF(T933&lt;Benchmarks!C$6,0,IF(T933&lt;Benchmarks!D$6,1,IF(T933&lt;Benchmarks!E$6,2,IF(T933&lt;Benchmarks!F$6,3,IF(T933&lt;Benchmarks!G$6,4,IF(T933&lt;Benchmarks!H$6,5,6))))))</f>
        <v>6</v>
      </c>
      <c r="V933" s="33">
        <v>0.97435897439999997</v>
      </c>
      <c r="W933" s="31">
        <f t="shared" si="102"/>
        <v>5.8461538464</v>
      </c>
      <c r="X933" s="31">
        <f t="shared" si="103"/>
        <v>21.517686693400002</v>
      </c>
      <c r="Y933" s="29">
        <v>30</v>
      </c>
      <c r="Z933" s="33">
        <f t="shared" si="104"/>
        <v>0.71725622311333337</v>
      </c>
    </row>
    <row r="934" spans="1:26" x14ac:dyDescent="0.45">
      <c r="A934" s="28" t="s">
        <v>3279</v>
      </c>
      <c r="B934" s="27" t="s">
        <v>3280</v>
      </c>
      <c r="C934" s="27" t="s">
        <v>3281</v>
      </c>
      <c r="D934" s="31">
        <v>2.1190000000000002</v>
      </c>
      <c r="E934" s="32">
        <f>IF(D934&lt;Benchmarks!C$9,0,IF(D934&lt;Benchmarks!D$9,1,IF(D934&lt;Benchmarks!E$9,2,IF(D934&lt;Benchmarks!F$9,3,IF(D934&lt;Benchmarks!G$9,4,IF(D934&lt;Benchmarks!H$9,5,6))))))</f>
        <v>0</v>
      </c>
      <c r="F934" s="33">
        <v>0.89416058389999997</v>
      </c>
      <c r="G934" s="31">
        <f t="shared" si="98"/>
        <v>0</v>
      </c>
      <c r="H934" s="31">
        <v>1.399</v>
      </c>
      <c r="I934" s="32">
        <f>IF(H934&lt;Benchmarks!C$8,0,IF(H934&lt;Benchmarks!D$8,1,IF(H934&lt;Benchmarks!E$8,2,IF(H934&lt;Benchmarks!F$8,3,IF(H934&lt;Benchmarks!G$8,4,IF(H934&lt;Benchmarks!H$8,5,6))))))</f>
        <v>5</v>
      </c>
      <c r="J934" s="33">
        <v>1</v>
      </c>
      <c r="K934" s="31">
        <f t="shared" si="99"/>
        <v>5</v>
      </c>
      <c r="L934" s="31">
        <v>0.33400000000000002</v>
      </c>
      <c r="M934" s="32">
        <f>IF(L934&lt;Benchmarks!C$7,0,IF(L934&lt;Benchmarks!D$7,1,IF(L934&lt;Benchmarks!E$7,2,IF(L934&lt;Benchmarks!F$7,3,IF(L934&lt;Benchmarks!G$7,4,IF(L934&lt;Benchmarks!H$7,5,6))))))</f>
        <v>1</v>
      </c>
      <c r="N934" s="33">
        <v>1</v>
      </c>
      <c r="O934" s="31">
        <f t="shared" si="100"/>
        <v>1</v>
      </c>
      <c r="P934" s="31">
        <v>3.8519999999999999</v>
      </c>
      <c r="Q934" s="29">
        <f>IF(P934&lt;Benchmarks!C$5,0,IF(P934&lt;Benchmarks!D$5,1,IF(P934&lt;Benchmarks!E$5,2,IF(P934&lt;Benchmarks!F$5,3,IF(P934&lt;Benchmarks!G$5,4,IF(P934&lt;Benchmarks!H$5,5,6))))))</f>
        <v>2</v>
      </c>
      <c r="R934" s="33">
        <v>1</v>
      </c>
      <c r="S934" s="31">
        <f t="shared" si="101"/>
        <v>2</v>
      </c>
      <c r="T934" s="31">
        <v>3.6179999999999999</v>
      </c>
      <c r="U934" s="29">
        <f>IF(T934&lt;Benchmarks!C$6,0,IF(T934&lt;Benchmarks!D$6,1,IF(T934&lt;Benchmarks!E$6,2,IF(T934&lt;Benchmarks!F$6,3,IF(T934&lt;Benchmarks!G$6,4,IF(T934&lt;Benchmarks!H$6,5,6))))))</f>
        <v>3</v>
      </c>
      <c r="V934" s="33">
        <v>1</v>
      </c>
      <c r="W934" s="31">
        <f t="shared" si="102"/>
        <v>3</v>
      </c>
      <c r="X934" s="31">
        <f t="shared" si="103"/>
        <v>11</v>
      </c>
      <c r="Y934" s="29">
        <v>30</v>
      </c>
      <c r="Z934" s="33">
        <f t="shared" si="104"/>
        <v>0.36666666666666664</v>
      </c>
    </row>
    <row r="935" spans="1:26" x14ac:dyDescent="0.45">
      <c r="A935" s="28" t="s">
        <v>306</v>
      </c>
      <c r="B935" s="27" t="s">
        <v>307</v>
      </c>
      <c r="C935" s="27" t="s">
        <v>308</v>
      </c>
      <c r="D935" s="31">
        <v>3.516</v>
      </c>
      <c r="E935" s="32">
        <f>IF(D935&lt;Benchmarks!C$9,0,IF(D935&lt;Benchmarks!D$9,1,IF(D935&lt;Benchmarks!E$9,2,IF(D935&lt;Benchmarks!F$9,3,IF(D935&lt;Benchmarks!G$9,4,IF(D935&lt;Benchmarks!H$9,5,6))))))</f>
        <v>6</v>
      </c>
      <c r="F935" s="33">
        <v>1</v>
      </c>
      <c r="G935" s="31">
        <f t="shared" si="98"/>
        <v>6</v>
      </c>
      <c r="H935" s="31">
        <v>1.212</v>
      </c>
      <c r="I935" s="32">
        <f>IF(H935&lt;Benchmarks!C$8,0,IF(H935&lt;Benchmarks!D$8,1,IF(H935&lt;Benchmarks!E$8,2,IF(H935&lt;Benchmarks!F$8,3,IF(H935&lt;Benchmarks!G$8,4,IF(H935&lt;Benchmarks!H$8,5,6))))))</f>
        <v>4</v>
      </c>
      <c r="J935" s="33">
        <v>1</v>
      </c>
      <c r="K935" s="31">
        <f t="shared" si="99"/>
        <v>4</v>
      </c>
      <c r="L935" s="31">
        <v>0.72399999999999998</v>
      </c>
      <c r="M935" s="32">
        <f>IF(L935&lt;Benchmarks!C$7,0,IF(L935&lt;Benchmarks!D$7,1,IF(L935&lt;Benchmarks!E$7,2,IF(L935&lt;Benchmarks!F$7,3,IF(L935&lt;Benchmarks!G$7,4,IF(L935&lt;Benchmarks!H$7,5,6))))))</f>
        <v>5</v>
      </c>
      <c r="N935" s="33">
        <v>1</v>
      </c>
      <c r="O935" s="31">
        <f t="shared" si="100"/>
        <v>5</v>
      </c>
      <c r="P935" s="31">
        <v>5.452</v>
      </c>
      <c r="Q935" s="29">
        <f>IF(P935&lt;Benchmarks!C$5,0,IF(P935&lt;Benchmarks!D$5,1,IF(P935&lt;Benchmarks!E$5,2,IF(P935&lt;Benchmarks!F$5,3,IF(P935&lt;Benchmarks!G$5,4,IF(P935&lt;Benchmarks!H$5,5,6))))))</f>
        <v>6</v>
      </c>
      <c r="R935" s="33">
        <v>1</v>
      </c>
      <c r="S935" s="31">
        <f t="shared" si="101"/>
        <v>6</v>
      </c>
      <c r="T935" s="31">
        <v>4.88</v>
      </c>
      <c r="U935" s="29">
        <f>IF(T935&lt;Benchmarks!C$6,0,IF(T935&lt;Benchmarks!D$6,1,IF(T935&lt;Benchmarks!E$6,2,IF(T935&lt;Benchmarks!F$6,3,IF(T935&lt;Benchmarks!G$6,4,IF(T935&lt;Benchmarks!H$6,5,6))))))</f>
        <v>6</v>
      </c>
      <c r="V935" s="33">
        <v>1</v>
      </c>
      <c r="W935" s="31">
        <f t="shared" si="102"/>
        <v>6</v>
      </c>
      <c r="X935" s="31">
        <f t="shared" si="103"/>
        <v>27</v>
      </c>
      <c r="Y935" s="29">
        <v>30</v>
      </c>
      <c r="Z935" s="33">
        <f t="shared" si="104"/>
        <v>0.9</v>
      </c>
    </row>
    <row r="936" spans="1:26" x14ac:dyDescent="0.45">
      <c r="A936" s="28" t="s">
        <v>326</v>
      </c>
      <c r="B936" s="27" t="s">
        <v>327</v>
      </c>
      <c r="C936" s="27" t="s">
        <v>328</v>
      </c>
      <c r="D936" s="31">
        <v>2.52</v>
      </c>
      <c r="E936" s="32">
        <f>IF(D936&lt;Benchmarks!C$9,0,IF(D936&lt;Benchmarks!D$9,1,IF(D936&lt;Benchmarks!E$9,2,IF(D936&lt;Benchmarks!F$9,3,IF(D936&lt;Benchmarks!G$9,4,IF(D936&lt;Benchmarks!H$9,5,6))))))</f>
        <v>3</v>
      </c>
      <c r="F936" s="33">
        <v>0.84306569340000004</v>
      </c>
      <c r="G936" s="31">
        <f t="shared" si="98"/>
        <v>2.5291970802000003</v>
      </c>
      <c r="H936" s="31">
        <v>1.417</v>
      </c>
      <c r="I936" s="32">
        <f>IF(H936&lt;Benchmarks!C$8,0,IF(H936&lt;Benchmarks!D$8,1,IF(H936&lt;Benchmarks!E$8,2,IF(H936&lt;Benchmarks!F$8,3,IF(H936&lt;Benchmarks!G$8,4,IF(H936&lt;Benchmarks!H$8,5,6))))))</f>
        <v>6</v>
      </c>
      <c r="J936" s="33">
        <v>1</v>
      </c>
      <c r="K936" s="31">
        <f t="shared" si="99"/>
        <v>6</v>
      </c>
      <c r="L936" s="31">
        <v>0.71899999999999997</v>
      </c>
      <c r="M936" s="32">
        <f>IF(L936&lt;Benchmarks!C$7,0,IF(L936&lt;Benchmarks!D$7,1,IF(L936&lt;Benchmarks!E$7,2,IF(L936&lt;Benchmarks!F$7,3,IF(L936&lt;Benchmarks!G$7,4,IF(L936&lt;Benchmarks!H$7,5,6))))))</f>
        <v>5</v>
      </c>
      <c r="N936" s="33">
        <v>1</v>
      </c>
      <c r="O936" s="31">
        <f t="shared" si="100"/>
        <v>5</v>
      </c>
      <c r="P936" s="31">
        <v>4.6559999999999997</v>
      </c>
      <c r="Q936" s="29">
        <f>IF(P936&lt;Benchmarks!C$5,0,IF(P936&lt;Benchmarks!D$5,1,IF(P936&lt;Benchmarks!E$5,2,IF(P936&lt;Benchmarks!F$5,3,IF(P936&lt;Benchmarks!G$5,4,IF(P936&lt;Benchmarks!H$5,5,6))))))</f>
        <v>5</v>
      </c>
      <c r="R936" s="33">
        <v>0.92700729930000003</v>
      </c>
      <c r="S936" s="31">
        <f t="shared" si="101"/>
        <v>4.6350364964999997</v>
      </c>
      <c r="T936" s="31">
        <v>3.8330000000000002</v>
      </c>
      <c r="U936" s="29">
        <f>IF(T936&lt;Benchmarks!C$6,0,IF(T936&lt;Benchmarks!D$6,1,IF(T936&lt;Benchmarks!E$6,2,IF(T936&lt;Benchmarks!F$6,3,IF(T936&lt;Benchmarks!G$6,4,IF(T936&lt;Benchmarks!H$6,5,6))))))</f>
        <v>4</v>
      </c>
      <c r="V936" s="33">
        <v>0.89743589739999996</v>
      </c>
      <c r="W936" s="31">
        <f t="shared" si="102"/>
        <v>3.5897435895999998</v>
      </c>
      <c r="X936" s="31">
        <f t="shared" si="103"/>
        <v>21.753977166299997</v>
      </c>
      <c r="Y936" s="29">
        <v>30</v>
      </c>
      <c r="Z936" s="33">
        <f t="shared" si="104"/>
        <v>0.72513257220999994</v>
      </c>
    </row>
    <row r="937" spans="1:26" x14ac:dyDescent="0.45">
      <c r="A937" s="28" t="s">
        <v>714</v>
      </c>
      <c r="B937" s="27" t="s">
        <v>715</v>
      </c>
      <c r="C937" s="27" t="s">
        <v>716</v>
      </c>
      <c r="D937" s="31">
        <v>2.7269999999999999</v>
      </c>
      <c r="E937" s="32">
        <f>IF(D937&lt;Benchmarks!C$9,0,IF(D937&lt;Benchmarks!D$9,1,IF(D937&lt;Benchmarks!E$9,2,IF(D937&lt;Benchmarks!F$9,3,IF(D937&lt;Benchmarks!G$9,4,IF(D937&lt;Benchmarks!H$9,5,6))))))</f>
        <v>5</v>
      </c>
      <c r="F937" s="33">
        <v>0.98540145990000005</v>
      </c>
      <c r="G937" s="31">
        <f t="shared" si="98"/>
        <v>4.9270072995000005</v>
      </c>
      <c r="H937" s="31">
        <v>0.98499999999999999</v>
      </c>
      <c r="I937" s="32">
        <f>IF(H937&lt;Benchmarks!C$8,0,IF(H937&lt;Benchmarks!D$8,1,IF(H937&lt;Benchmarks!E$8,2,IF(H937&lt;Benchmarks!F$8,3,IF(H937&lt;Benchmarks!G$8,4,IF(H937&lt;Benchmarks!H$8,5,6))))))</f>
        <v>1</v>
      </c>
      <c r="J937" s="33">
        <v>1</v>
      </c>
      <c r="K937" s="31">
        <f t="shared" si="99"/>
        <v>1</v>
      </c>
      <c r="L937" s="31">
        <v>0.44</v>
      </c>
      <c r="M937" s="32">
        <f>IF(L937&lt;Benchmarks!C$7,0,IF(L937&lt;Benchmarks!D$7,1,IF(L937&lt;Benchmarks!E$7,2,IF(L937&lt;Benchmarks!F$7,3,IF(L937&lt;Benchmarks!G$7,4,IF(L937&lt;Benchmarks!H$7,5,6))))))</f>
        <v>3</v>
      </c>
      <c r="N937" s="33">
        <v>1</v>
      </c>
      <c r="O937" s="31">
        <f t="shared" si="100"/>
        <v>3</v>
      </c>
      <c r="P937" s="31">
        <v>4.1529999999999996</v>
      </c>
      <c r="Q937" s="29">
        <f>IF(P937&lt;Benchmarks!C$5,0,IF(P937&lt;Benchmarks!D$5,1,IF(P937&lt;Benchmarks!E$5,2,IF(P937&lt;Benchmarks!F$5,3,IF(P937&lt;Benchmarks!G$5,4,IF(P937&lt;Benchmarks!H$5,5,6))))))</f>
        <v>4</v>
      </c>
      <c r="R937" s="33">
        <v>0.96715328469999995</v>
      </c>
      <c r="S937" s="31">
        <f t="shared" si="101"/>
        <v>3.8686131387999998</v>
      </c>
      <c r="T937" s="31">
        <v>3.8980000000000001</v>
      </c>
      <c r="U937" s="29">
        <f>IF(T937&lt;Benchmarks!C$6,0,IF(T937&lt;Benchmarks!D$6,1,IF(T937&lt;Benchmarks!E$6,2,IF(T937&lt;Benchmarks!F$6,3,IF(T937&lt;Benchmarks!G$6,4,IF(T937&lt;Benchmarks!H$6,5,6))))))</f>
        <v>4</v>
      </c>
      <c r="V937" s="33">
        <v>0.9230769231</v>
      </c>
      <c r="W937" s="31">
        <f t="shared" si="102"/>
        <v>3.6923076924</v>
      </c>
      <c r="X937" s="31">
        <f t="shared" si="103"/>
        <v>16.487928130700002</v>
      </c>
      <c r="Y937" s="29">
        <v>30</v>
      </c>
      <c r="Z937" s="33">
        <f t="shared" si="104"/>
        <v>0.54959760435666671</v>
      </c>
    </row>
    <row r="938" spans="1:26" x14ac:dyDescent="0.45">
      <c r="A938" s="28" t="s">
        <v>2994</v>
      </c>
      <c r="B938" s="27" t="s">
        <v>2995</v>
      </c>
      <c r="C938" s="27" t="s">
        <v>2996</v>
      </c>
      <c r="D938" s="31">
        <v>2.2559999999999998</v>
      </c>
      <c r="E938" s="32">
        <f>IF(D938&lt;Benchmarks!C$9,0,IF(D938&lt;Benchmarks!D$9,1,IF(D938&lt;Benchmarks!E$9,2,IF(D938&lt;Benchmarks!F$9,3,IF(D938&lt;Benchmarks!G$9,4,IF(D938&lt;Benchmarks!H$9,5,6))))))</f>
        <v>1</v>
      </c>
      <c r="F938" s="33">
        <v>0.92335766419999998</v>
      </c>
      <c r="G938" s="31">
        <f t="shared" si="98"/>
        <v>0.92335766419999998</v>
      </c>
      <c r="H938" s="31">
        <v>1.046</v>
      </c>
      <c r="I938" s="32">
        <f>IF(H938&lt;Benchmarks!C$8,0,IF(H938&lt;Benchmarks!D$8,1,IF(H938&lt;Benchmarks!E$8,2,IF(H938&lt;Benchmarks!F$8,3,IF(H938&lt;Benchmarks!G$8,4,IF(H938&lt;Benchmarks!H$8,5,6))))))</f>
        <v>2</v>
      </c>
      <c r="J938" s="33">
        <v>1</v>
      </c>
      <c r="K938" s="31">
        <f t="shared" si="99"/>
        <v>2</v>
      </c>
      <c r="L938" s="31">
        <v>0.39100000000000001</v>
      </c>
      <c r="M938" s="32">
        <f>IF(L938&lt;Benchmarks!C$7,0,IF(L938&lt;Benchmarks!D$7,1,IF(L938&lt;Benchmarks!E$7,2,IF(L938&lt;Benchmarks!F$7,3,IF(L938&lt;Benchmarks!G$7,4,IF(L938&lt;Benchmarks!H$7,5,6))))))</f>
        <v>2</v>
      </c>
      <c r="N938" s="33">
        <v>1</v>
      </c>
      <c r="O938" s="31">
        <f t="shared" si="100"/>
        <v>2</v>
      </c>
      <c r="P938" s="31">
        <v>3.694</v>
      </c>
      <c r="Q938" s="29">
        <f>IF(P938&lt;Benchmarks!C$5,0,IF(P938&lt;Benchmarks!D$5,1,IF(P938&lt;Benchmarks!E$5,2,IF(P938&lt;Benchmarks!F$5,3,IF(P938&lt;Benchmarks!G$5,4,IF(P938&lt;Benchmarks!H$5,5,6))))))</f>
        <v>1</v>
      </c>
      <c r="R938" s="33">
        <v>0.96715328469999995</v>
      </c>
      <c r="S938" s="31">
        <f t="shared" si="101"/>
        <v>0.96715328469999995</v>
      </c>
      <c r="T938" s="31">
        <v>3.1840000000000002</v>
      </c>
      <c r="U938" s="29">
        <f>IF(T938&lt;Benchmarks!C$6,0,IF(T938&lt;Benchmarks!D$6,1,IF(T938&lt;Benchmarks!E$6,2,IF(T938&lt;Benchmarks!F$6,3,IF(T938&lt;Benchmarks!G$6,4,IF(T938&lt;Benchmarks!H$6,5,6))))))</f>
        <v>0</v>
      </c>
      <c r="V938" s="33">
        <v>0.8846153846</v>
      </c>
      <c r="W938" s="31">
        <f t="shared" si="102"/>
        <v>0</v>
      </c>
      <c r="X938" s="31">
        <f t="shared" si="103"/>
        <v>5.8905109489000003</v>
      </c>
      <c r="Y938" s="29">
        <v>30</v>
      </c>
      <c r="Z938" s="33">
        <f t="shared" si="104"/>
        <v>0.19635036496333333</v>
      </c>
    </row>
    <row r="939" spans="1:26" x14ac:dyDescent="0.45">
      <c r="A939" s="28" t="s">
        <v>1617</v>
      </c>
      <c r="B939" s="27" t="s">
        <v>1618</v>
      </c>
      <c r="C939" s="27" t="s">
        <v>1619</v>
      </c>
      <c r="D939" s="31">
        <v>2.7549999999999999</v>
      </c>
      <c r="E939" s="32">
        <f>IF(D939&lt;Benchmarks!C$9,0,IF(D939&lt;Benchmarks!D$9,1,IF(D939&lt;Benchmarks!E$9,2,IF(D939&lt;Benchmarks!F$9,3,IF(D939&lt;Benchmarks!G$9,4,IF(D939&lt;Benchmarks!H$9,5,6))))))</f>
        <v>5</v>
      </c>
      <c r="F939" s="33">
        <v>0.78467153280000002</v>
      </c>
      <c r="G939" s="31">
        <f t="shared" si="98"/>
        <v>3.9233576640000001</v>
      </c>
      <c r="H939" s="31">
        <v>1.5780000000000001</v>
      </c>
      <c r="I939" s="32">
        <f>IF(H939&lt;Benchmarks!C$8,0,IF(H939&lt;Benchmarks!D$8,1,IF(H939&lt;Benchmarks!E$8,2,IF(H939&lt;Benchmarks!F$8,3,IF(H939&lt;Benchmarks!G$8,4,IF(H939&lt;Benchmarks!H$8,5,6))))))</f>
        <v>6</v>
      </c>
      <c r="J939" s="33">
        <v>1</v>
      </c>
      <c r="K939" s="31">
        <f t="shared" si="99"/>
        <v>6</v>
      </c>
      <c r="L939" s="31">
        <v>0.98</v>
      </c>
      <c r="M939" s="32">
        <f>IF(L939&lt;Benchmarks!C$7,0,IF(L939&lt;Benchmarks!D$7,1,IF(L939&lt;Benchmarks!E$7,2,IF(L939&lt;Benchmarks!F$7,3,IF(L939&lt;Benchmarks!G$7,4,IF(L939&lt;Benchmarks!H$7,5,6))))))</f>
        <v>6</v>
      </c>
      <c r="N939" s="33">
        <v>1</v>
      </c>
      <c r="O939" s="31">
        <f t="shared" si="100"/>
        <v>6</v>
      </c>
      <c r="P939" s="31">
        <v>5.3120000000000003</v>
      </c>
      <c r="Q939" s="29">
        <f>IF(P939&lt;Benchmarks!C$5,0,IF(P939&lt;Benchmarks!D$5,1,IF(P939&lt;Benchmarks!E$5,2,IF(P939&lt;Benchmarks!F$5,3,IF(P939&lt;Benchmarks!G$5,4,IF(P939&lt;Benchmarks!H$5,5,6))))))</f>
        <v>6</v>
      </c>
      <c r="R939" s="33">
        <v>0.99270072990000002</v>
      </c>
      <c r="S939" s="31">
        <f t="shared" si="101"/>
        <v>5.9562043793999999</v>
      </c>
      <c r="T939" s="31">
        <v>4.407</v>
      </c>
      <c r="U939" s="29">
        <f>IF(T939&lt;Benchmarks!C$6,0,IF(T939&lt;Benchmarks!D$6,1,IF(T939&lt;Benchmarks!E$6,2,IF(T939&lt;Benchmarks!F$6,3,IF(T939&lt;Benchmarks!G$6,4,IF(T939&lt;Benchmarks!H$6,5,6))))))</f>
        <v>6</v>
      </c>
      <c r="V939" s="33">
        <v>0.97435897439999997</v>
      </c>
      <c r="W939" s="31">
        <f t="shared" si="102"/>
        <v>5.8461538464</v>
      </c>
      <c r="X939" s="31">
        <f t="shared" si="103"/>
        <v>27.7257158898</v>
      </c>
      <c r="Y939" s="29">
        <v>30</v>
      </c>
      <c r="Z939" s="33">
        <f t="shared" si="104"/>
        <v>0.92419052966000004</v>
      </c>
    </row>
    <row r="940" spans="1:26" x14ac:dyDescent="0.45">
      <c r="A940" s="28" t="s">
        <v>2553</v>
      </c>
      <c r="B940" s="27" t="s">
        <v>2554</v>
      </c>
      <c r="C940" s="27" t="s">
        <v>2555</v>
      </c>
      <c r="D940" s="31">
        <v>2.2669999999999999</v>
      </c>
      <c r="E940" s="32">
        <f>IF(D940&lt;Benchmarks!C$9,0,IF(D940&lt;Benchmarks!D$9,1,IF(D940&lt;Benchmarks!E$9,2,IF(D940&lt;Benchmarks!F$9,3,IF(D940&lt;Benchmarks!G$9,4,IF(D940&lt;Benchmarks!H$9,5,6))))))</f>
        <v>1</v>
      </c>
      <c r="F940" s="33">
        <v>0.28102189779999998</v>
      </c>
      <c r="G940" s="31">
        <f t="shared" si="98"/>
        <v>0.28102189779999998</v>
      </c>
      <c r="H940" s="31">
        <v>0.95699999999999996</v>
      </c>
      <c r="I940" s="32">
        <f>IF(H940&lt;Benchmarks!C$8,0,IF(H940&lt;Benchmarks!D$8,1,IF(H940&lt;Benchmarks!E$8,2,IF(H940&lt;Benchmarks!F$8,3,IF(H940&lt;Benchmarks!G$8,4,IF(H940&lt;Benchmarks!H$8,5,6))))))</f>
        <v>0</v>
      </c>
      <c r="J940" s="33">
        <v>1</v>
      </c>
      <c r="K940" s="31">
        <f t="shared" si="99"/>
        <v>0</v>
      </c>
      <c r="L940" s="31">
        <v>0.57899999999999996</v>
      </c>
      <c r="M940" s="32">
        <f>IF(L940&lt;Benchmarks!C$7,0,IF(L940&lt;Benchmarks!D$7,1,IF(L940&lt;Benchmarks!E$7,2,IF(L940&lt;Benchmarks!F$7,3,IF(L940&lt;Benchmarks!G$7,4,IF(L940&lt;Benchmarks!H$7,5,6))))))</f>
        <v>5</v>
      </c>
      <c r="N940" s="33">
        <v>1</v>
      </c>
      <c r="O940" s="31">
        <f t="shared" si="100"/>
        <v>5</v>
      </c>
      <c r="P940" s="31">
        <v>3.8029999999999999</v>
      </c>
      <c r="Q940" s="29">
        <f>IF(P940&lt;Benchmarks!C$5,0,IF(P940&lt;Benchmarks!D$5,1,IF(P940&lt;Benchmarks!E$5,2,IF(P940&lt;Benchmarks!F$5,3,IF(P940&lt;Benchmarks!G$5,4,IF(P940&lt;Benchmarks!H$5,5,6))))))</f>
        <v>1</v>
      </c>
      <c r="R940" s="33">
        <v>0.67153284670000002</v>
      </c>
      <c r="S940" s="31">
        <f t="shared" si="101"/>
        <v>0.67153284670000002</v>
      </c>
      <c r="T940" s="31">
        <v>3.4220000000000002</v>
      </c>
      <c r="U940" s="29">
        <f>IF(T940&lt;Benchmarks!C$6,0,IF(T940&lt;Benchmarks!D$6,1,IF(T940&lt;Benchmarks!E$6,2,IF(T940&lt;Benchmarks!F$6,3,IF(T940&lt;Benchmarks!G$6,4,IF(T940&lt;Benchmarks!H$6,5,6))))))</f>
        <v>1</v>
      </c>
      <c r="V940" s="33">
        <v>0.4230769231</v>
      </c>
      <c r="W940" s="31">
        <f t="shared" si="102"/>
        <v>0.4230769231</v>
      </c>
      <c r="X940" s="31">
        <f t="shared" si="103"/>
        <v>6.3756316675999996</v>
      </c>
      <c r="Y940" s="29">
        <v>30</v>
      </c>
      <c r="Z940" s="33">
        <f t="shared" si="104"/>
        <v>0.21252105558666665</v>
      </c>
    </row>
    <row r="941" spans="1:26" x14ac:dyDescent="0.45">
      <c r="A941" s="28" t="s">
        <v>2226</v>
      </c>
      <c r="B941" s="27" t="s">
        <v>2227</v>
      </c>
      <c r="C941" s="27" t="s">
        <v>2228</v>
      </c>
      <c r="D941" s="31">
        <v>2.8740000000000001</v>
      </c>
      <c r="E941" s="32">
        <f>IF(D941&lt;Benchmarks!C$9,0,IF(D941&lt;Benchmarks!D$9,1,IF(D941&lt;Benchmarks!E$9,2,IF(D941&lt;Benchmarks!F$9,3,IF(D941&lt;Benchmarks!G$9,4,IF(D941&lt;Benchmarks!H$9,5,6))))))</f>
        <v>5</v>
      </c>
      <c r="F941" s="33">
        <v>0.97445255470000003</v>
      </c>
      <c r="G941" s="31">
        <f t="shared" si="98"/>
        <v>4.8722627735000001</v>
      </c>
      <c r="H941" s="31">
        <v>1.163</v>
      </c>
      <c r="I941" s="32">
        <f>IF(H941&lt;Benchmarks!C$8,0,IF(H941&lt;Benchmarks!D$8,1,IF(H941&lt;Benchmarks!E$8,2,IF(H941&lt;Benchmarks!F$8,3,IF(H941&lt;Benchmarks!G$8,4,IF(H941&lt;Benchmarks!H$8,5,6))))))</f>
        <v>3</v>
      </c>
      <c r="J941" s="33">
        <v>1</v>
      </c>
      <c r="K941" s="31">
        <f t="shared" si="99"/>
        <v>3</v>
      </c>
      <c r="L941" s="31">
        <v>0.48399999999999999</v>
      </c>
      <c r="M941" s="32">
        <f>IF(L941&lt;Benchmarks!C$7,0,IF(L941&lt;Benchmarks!D$7,1,IF(L941&lt;Benchmarks!E$7,2,IF(L941&lt;Benchmarks!F$7,3,IF(L941&lt;Benchmarks!G$7,4,IF(L941&lt;Benchmarks!H$7,5,6))))))</f>
        <v>4</v>
      </c>
      <c r="N941" s="33">
        <v>1</v>
      </c>
      <c r="O941" s="31">
        <f t="shared" si="100"/>
        <v>4</v>
      </c>
      <c r="P941" s="31">
        <v>4.5199999999999996</v>
      </c>
      <c r="Q941" s="29">
        <f>IF(P941&lt;Benchmarks!C$5,0,IF(P941&lt;Benchmarks!D$5,1,IF(P941&lt;Benchmarks!E$5,2,IF(P941&lt;Benchmarks!F$5,3,IF(P941&lt;Benchmarks!G$5,4,IF(P941&lt;Benchmarks!H$5,5,6))))))</f>
        <v>5</v>
      </c>
      <c r="R941" s="33">
        <v>0.98540145990000005</v>
      </c>
      <c r="S941" s="31">
        <f t="shared" si="101"/>
        <v>4.9270072995000005</v>
      </c>
      <c r="T941" s="31">
        <v>3.9689999999999999</v>
      </c>
      <c r="U941" s="29">
        <f>IF(T941&lt;Benchmarks!C$6,0,IF(T941&lt;Benchmarks!D$6,1,IF(T941&lt;Benchmarks!E$6,2,IF(T941&lt;Benchmarks!F$6,3,IF(T941&lt;Benchmarks!G$6,4,IF(T941&lt;Benchmarks!H$6,5,6))))))</f>
        <v>5</v>
      </c>
      <c r="V941" s="33">
        <v>0.9615384615</v>
      </c>
      <c r="W941" s="31">
        <f t="shared" si="102"/>
        <v>4.8076923075</v>
      </c>
      <c r="X941" s="31">
        <f t="shared" si="103"/>
        <v>21.606962380500001</v>
      </c>
      <c r="Y941" s="29">
        <v>30</v>
      </c>
      <c r="Z941" s="33">
        <f t="shared" si="104"/>
        <v>0.72023207935</v>
      </c>
    </row>
    <row r="942" spans="1:26" x14ac:dyDescent="0.45">
      <c r="A942" s="28" t="s">
        <v>1622</v>
      </c>
      <c r="B942" s="27" t="s">
        <v>1623</v>
      </c>
      <c r="C942" s="27" t="s">
        <v>1624</v>
      </c>
      <c r="D942" s="31">
        <v>2.3050000000000002</v>
      </c>
      <c r="E942" s="32">
        <f>IF(D942&lt;Benchmarks!C$9,0,IF(D942&lt;Benchmarks!D$9,1,IF(D942&lt;Benchmarks!E$9,2,IF(D942&lt;Benchmarks!F$9,3,IF(D942&lt;Benchmarks!G$9,4,IF(D942&lt;Benchmarks!H$9,5,6))))))</f>
        <v>1</v>
      </c>
      <c r="F942" s="33">
        <v>0.85401459850000006</v>
      </c>
      <c r="G942" s="31">
        <f t="shared" si="98"/>
        <v>0.85401459850000006</v>
      </c>
      <c r="H942" s="31">
        <v>0.95899999999999996</v>
      </c>
      <c r="I942" s="32">
        <f>IF(H942&lt;Benchmarks!C$8,0,IF(H942&lt;Benchmarks!D$8,1,IF(H942&lt;Benchmarks!E$8,2,IF(H942&lt;Benchmarks!F$8,3,IF(H942&lt;Benchmarks!G$8,4,IF(H942&lt;Benchmarks!H$8,5,6))))))</f>
        <v>0</v>
      </c>
      <c r="J942" s="33">
        <v>1</v>
      </c>
      <c r="K942" s="31">
        <f t="shared" si="99"/>
        <v>0</v>
      </c>
      <c r="L942" s="31">
        <v>0.31</v>
      </c>
      <c r="M942" s="32">
        <f>IF(L942&lt;Benchmarks!C$7,0,IF(L942&lt;Benchmarks!D$7,1,IF(L942&lt;Benchmarks!E$7,2,IF(L942&lt;Benchmarks!F$7,3,IF(L942&lt;Benchmarks!G$7,4,IF(L942&lt;Benchmarks!H$7,5,6))))))</f>
        <v>0</v>
      </c>
      <c r="N942" s="33">
        <v>1</v>
      </c>
      <c r="O942" s="31">
        <f t="shared" si="100"/>
        <v>0</v>
      </c>
      <c r="P942" s="31">
        <v>3.5739999999999998</v>
      </c>
      <c r="Q942" s="29">
        <f>IF(P942&lt;Benchmarks!C$5,0,IF(P942&lt;Benchmarks!D$5,1,IF(P942&lt;Benchmarks!E$5,2,IF(P942&lt;Benchmarks!F$5,3,IF(P942&lt;Benchmarks!G$5,4,IF(P942&lt;Benchmarks!H$5,5,6))))))</f>
        <v>0</v>
      </c>
      <c r="R942" s="33">
        <v>0.86496350359999996</v>
      </c>
      <c r="S942" s="31">
        <f t="shared" si="101"/>
        <v>0</v>
      </c>
      <c r="T942" s="31">
        <v>3.2450000000000001</v>
      </c>
      <c r="U942" s="29">
        <f>IF(T942&lt;Benchmarks!C$6,0,IF(T942&lt;Benchmarks!D$6,1,IF(T942&lt;Benchmarks!E$6,2,IF(T942&lt;Benchmarks!F$6,3,IF(T942&lt;Benchmarks!G$6,4,IF(T942&lt;Benchmarks!H$6,5,6))))))</f>
        <v>0</v>
      </c>
      <c r="V942" s="33">
        <v>0.6538461538</v>
      </c>
      <c r="W942" s="31">
        <f t="shared" si="102"/>
        <v>0</v>
      </c>
      <c r="X942" s="31">
        <f t="shared" si="103"/>
        <v>0.85401459850000006</v>
      </c>
      <c r="Y942" s="29">
        <v>30</v>
      </c>
      <c r="Z942" s="33">
        <f t="shared" si="104"/>
        <v>2.8467153283333334E-2</v>
      </c>
    </row>
    <row r="943" spans="1:26" x14ac:dyDescent="0.45">
      <c r="A943" s="28" t="s">
        <v>1622</v>
      </c>
      <c r="B943" s="27" t="s">
        <v>3289</v>
      </c>
      <c r="C943" s="27" t="s">
        <v>3290</v>
      </c>
      <c r="D943" s="31">
        <v>2.4569999999999999</v>
      </c>
      <c r="E943" s="32">
        <f>IF(D943&lt;Benchmarks!C$9,0,IF(D943&lt;Benchmarks!D$9,1,IF(D943&lt;Benchmarks!E$9,2,IF(D943&lt;Benchmarks!F$9,3,IF(D943&lt;Benchmarks!G$9,4,IF(D943&lt;Benchmarks!H$9,5,6))))))</f>
        <v>3</v>
      </c>
      <c r="F943" s="33">
        <v>0.7262773723</v>
      </c>
      <c r="G943" s="31">
        <f t="shared" si="98"/>
        <v>2.1788321168999998</v>
      </c>
      <c r="H943" s="31">
        <v>1.038</v>
      </c>
      <c r="I943" s="32">
        <f>IF(H943&lt;Benchmarks!C$8,0,IF(H943&lt;Benchmarks!D$8,1,IF(H943&lt;Benchmarks!E$8,2,IF(H943&lt;Benchmarks!F$8,3,IF(H943&lt;Benchmarks!G$8,4,IF(H943&lt;Benchmarks!H$8,5,6))))))</f>
        <v>1</v>
      </c>
      <c r="J943" s="33">
        <v>1</v>
      </c>
      <c r="K943" s="31">
        <f t="shared" si="99"/>
        <v>1</v>
      </c>
      <c r="L943" s="31">
        <v>0.29299999999999998</v>
      </c>
      <c r="M943" s="32">
        <f>IF(L943&lt;Benchmarks!C$7,0,IF(L943&lt;Benchmarks!D$7,1,IF(L943&lt;Benchmarks!E$7,2,IF(L943&lt;Benchmarks!F$7,3,IF(L943&lt;Benchmarks!G$7,4,IF(L943&lt;Benchmarks!H$7,5,6))))))</f>
        <v>0</v>
      </c>
      <c r="N943" s="33">
        <v>1</v>
      </c>
      <c r="O943" s="31">
        <f t="shared" si="100"/>
        <v>0</v>
      </c>
      <c r="P943" s="31">
        <v>3.7879999999999998</v>
      </c>
      <c r="Q943" s="29">
        <f>IF(P943&lt;Benchmarks!C$5,0,IF(P943&lt;Benchmarks!D$5,1,IF(P943&lt;Benchmarks!E$5,2,IF(P943&lt;Benchmarks!F$5,3,IF(P943&lt;Benchmarks!G$5,4,IF(P943&lt;Benchmarks!H$5,5,6))))))</f>
        <v>1</v>
      </c>
      <c r="R943" s="33">
        <v>0.54744525550000001</v>
      </c>
      <c r="S943" s="31">
        <f t="shared" si="101"/>
        <v>0.54744525550000001</v>
      </c>
      <c r="T943" s="31">
        <v>3.5179999999999998</v>
      </c>
      <c r="U943" s="29">
        <f>IF(T943&lt;Benchmarks!C$6,0,IF(T943&lt;Benchmarks!D$6,1,IF(T943&lt;Benchmarks!E$6,2,IF(T943&lt;Benchmarks!F$6,3,IF(T943&lt;Benchmarks!G$6,4,IF(T943&lt;Benchmarks!H$6,5,6))))))</f>
        <v>2</v>
      </c>
      <c r="V943" s="33">
        <v>0.28205128210000002</v>
      </c>
      <c r="W943" s="31">
        <f t="shared" si="102"/>
        <v>0.56410256420000005</v>
      </c>
      <c r="X943" s="31">
        <f t="shared" si="103"/>
        <v>4.2903799365999999</v>
      </c>
      <c r="Y943" s="29">
        <v>30</v>
      </c>
      <c r="Z943" s="33">
        <f t="shared" si="104"/>
        <v>0.14301266455333334</v>
      </c>
    </row>
    <row r="944" spans="1:26" x14ac:dyDescent="0.45">
      <c r="A944" s="28" t="s">
        <v>1502</v>
      </c>
      <c r="B944" s="27" t="s">
        <v>1503</v>
      </c>
      <c r="C944" s="27" t="s">
        <v>1504</v>
      </c>
      <c r="D944" s="31">
        <v>2.5329999999999999</v>
      </c>
      <c r="E944" s="32">
        <f>IF(D944&lt;Benchmarks!C$9,0,IF(D944&lt;Benchmarks!D$9,1,IF(D944&lt;Benchmarks!E$9,2,IF(D944&lt;Benchmarks!F$9,3,IF(D944&lt;Benchmarks!G$9,4,IF(D944&lt;Benchmarks!H$9,5,6))))))</f>
        <v>3</v>
      </c>
      <c r="F944" s="33">
        <v>0.78102189779999998</v>
      </c>
      <c r="G944" s="31">
        <f t="shared" si="98"/>
        <v>2.3430656933999998</v>
      </c>
      <c r="H944" s="31">
        <v>0.96399999999999997</v>
      </c>
      <c r="I944" s="32">
        <f>IF(H944&lt;Benchmarks!C$8,0,IF(H944&lt;Benchmarks!D$8,1,IF(H944&lt;Benchmarks!E$8,2,IF(H944&lt;Benchmarks!F$8,3,IF(H944&lt;Benchmarks!G$8,4,IF(H944&lt;Benchmarks!H$8,5,6))))))</f>
        <v>0</v>
      </c>
      <c r="J944" s="33">
        <v>1</v>
      </c>
      <c r="K944" s="31">
        <f t="shared" si="99"/>
        <v>0</v>
      </c>
      <c r="L944" s="31">
        <v>0.51500000000000001</v>
      </c>
      <c r="M944" s="32">
        <f>IF(L944&lt;Benchmarks!C$7,0,IF(L944&lt;Benchmarks!D$7,1,IF(L944&lt;Benchmarks!E$7,2,IF(L944&lt;Benchmarks!F$7,3,IF(L944&lt;Benchmarks!G$7,4,IF(L944&lt;Benchmarks!H$7,5,6))))))</f>
        <v>4</v>
      </c>
      <c r="N944" s="33">
        <v>1</v>
      </c>
      <c r="O944" s="31">
        <f t="shared" si="100"/>
        <v>4</v>
      </c>
      <c r="P944" s="31">
        <v>4.0119999999999996</v>
      </c>
      <c r="Q944" s="29">
        <f>IF(P944&lt;Benchmarks!C$5,0,IF(P944&lt;Benchmarks!D$5,1,IF(P944&lt;Benchmarks!E$5,2,IF(P944&lt;Benchmarks!F$5,3,IF(P944&lt;Benchmarks!G$5,4,IF(P944&lt;Benchmarks!H$5,5,6))))))</f>
        <v>3</v>
      </c>
      <c r="R944" s="33">
        <v>0.83211678830000002</v>
      </c>
      <c r="S944" s="31">
        <f t="shared" si="101"/>
        <v>2.4963503649000001</v>
      </c>
      <c r="T944" s="31">
        <v>3.3849999999999998</v>
      </c>
      <c r="U944" s="29">
        <f>IF(T944&lt;Benchmarks!C$6,0,IF(T944&lt;Benchmarks!D$6,1,IF(T944&lt;Benchmarks!E$6,2,IF(T944&lt;Benchmarks!F$6,3,IF(T944&lt;Benchmarks!G$6,4,IF(T944&lt;Benchmarks!H$6,5,6))))))</f>
        <v>1</v>
      </c>
      <c r="V944" s="33">
        <v>0.47435897440000002</v>
      </c>
      <c r="W944" s="31">
        <f t="shared" si="102"/>
        <v>0.47435897440000002</v>
      </c>
      <c r="X944" s="31">
        <f t="shared" si="103"/>
        <v>9.3137750327000006</v>
      </c>
      <c r="Y944" s="29">
        <v>30</v>
      </c>
      <c r="Z944" s="33">
        <f t="shared" si="104"/>
        <v>0.31045916775666671</v>
      </c>
    </row>
    <row r="945" spans="1:26" x14ac:dyDescent="0.45">
      <c r="A945" s="28" t="s">
        <v>3862</v>
      </c>
      <c r="B945" s="27" t="s">
        <v>3863</v>
      </c>
      <c r="C945" s="27" t="s">
        <v>3864</v>
      </c>
      <c r="D945" s="31">
        <v>2.2669999999999999</v>
      </c>
      <c r="E945" s="32">
        <f>IF(D945&lt;Benchmarks!C$9,0,IF(D945&lt;Benchmarks!D$9,1,IF(D945&lt;Benchmarks!E$9,2,IF(D945&lt;Benchmarks!F$9,3,IF(D945&lt;Benchmarks!G$9,4,IF(D945&lt;Benchmarks!H$9,5,6))))))</f>
        <v>1</v>
      </c>
      <c r="F945" s="33">
        <v>0.63503649640000004</v>
      </c>
      <c r="G945" s="31">
        <f t="shared" si="98"/>
        <v>0.63503649640000004</v>
      </c>
      <c r="H945" s="31">
        <v>1.054</v>
      </c>
      <c r="I945" s="32">
        <f>IF(H945&lt;Benchmarks!C$8,0,IF(H945&lt;Benchmarks!D$8,1,IF(H945&lt;Benchmarks!E$8,2,IF(H945&lt;Benchmarks!F$8,3,IF(H945&lt;Benchmarks!G$8,4,IF(H945&lt;Benchmarks!H$8,5,6))))))</f>
        <v>2</v>
      </c>
      <c r="J945" s="33">
        <v>1</v>
      </c>
      <c r="K945" s="31">
        <f t="shared" si="99"/>
        <v>2</v>
      </c>
      <c r="L945" s="31">
        <v>0.433</v>
      </c>
      <c r="M945" s="32">
        <f>IF(L945&lt;Benchmarks!C$7,0,IF(L945&lt;Benchmarks!D$7,1,IF(L945&lt;Benchmarks!E$7,2,IF(L945&lt;Benchmarks!F$7,3,IF(L945&lt;Benchmarks!G$7,4,IF(L945&lt;Benchmarks!H$7,5,6))))))</f>
        <v>3</v>
      </c>
      <c r="N945" s="33">
        <v>1</v>
      </c>
      <c r="O945" s="31">
        <f t="shared" si="100"/>
        <v>3</v>
      </c>
      <c r="P945" s="31">
        <v>3.7549999999999999</v>
      </c>
      <c r="Q945" s="29">
        <f>IF(P945&lt;Benchmarks!C$5,0,IF(P945&lt;Benchmarks!D$5,1,IF(P945&lt;Benchmarks!E$5,2,IF(P945&lt;Benchmarks!F$5,3,IF(P945&lt;Benchmarks!G$5,4,IF(P945&lt;Benchmarks!H$5,5,6))))))</f>
        <v>1</v>
      </c>
      <c r="R945" s="33">
        <v>0.94890510949999995</v>
      </c>
      <c r="S945" s="31">
        <f t="shared" si="101"/>
        <v>0.94890510949999995</v>
      </c>
      <c r="T945" s="31">
        <v>3.43</v>
      </c>
      <c r="U945" s="29">
        <f>IF(T945&lt;Benchmarks!C$6,0,IF(T945&lt;Benchmarks!D$6,1,IF(T945&lt;Benchmarks!E$6,2,IF(T945&lt;Benchmarks!F$6,3,IF(T945&lt;Benchmarks!G$6,4,IF(T945&lt;Benchmarks!H$6,5,6))))))</f>
        <v>1</v>
      </c>
      <c r="V945" s="33">
        <v>0.8846153846</v>
      </c>
      <c r="W945" s="31">
        <f t="shared" si="102"/>
        <v>0.8846153846</v>
      </c>
      <c r="X945" s="31">
        <f t="shared" si="103"/>
        <v>7.4685569904999998</v>
      </c>
      <c r="Y945" s="29">
        <v>30</v>
      </c>
      <c r="Z945" s="33">
        <f t="shared" si="104"/>
        <v>0.24895189968333334</v>
      </c>
    </row>
    <row r="946" spans="1:26" x14ac:dyDescent="0.45">
      <c r="A946" s="28" t="s">
        <v>724</v>
      </c>
      <c r="B946" s="27" t="s">
        <v>725</v>
      </c>
      <c r="C946" s="27" t="s">
        <v>726</v>
      </c>
      <c r="D946" s="31">
        <v>2</v>
      </c>
      <c r="E946" s="32">
        <f>IF(D946&lt;Benchmarks!C$9,0,IF(D946&lt;Benchmarks!D$9,1,IF(D946&lt;Benchmarks!E$9,2,IF(D946&lt;Benchmarks!F$9,3,IF(D946&lt;Benchmarks!G$9,4,IF(D946&lt;Benchmarks!H$9,5,6))))))</f>
        <v>0</v>
      </c>
      <c r="F946" s="33">
        <v>0.64233576640000001</v>
      </c>
      <c r="G946" s="31">
        <f t="shared" si="98"/>
        <v>0</v>
      </c>
      <c r="H946" s="31">
        <v>0.75800000000000001</v>
      </c>
      <c r="I946" s="32">
        <f>IF(H946&lt;Benchmarks!C$8,0,IF(H946&lt;Benchmarks!D$8,1,IF(H946&lt;Benchmarks!E$8,2,IF(H946&lt;Benchmarks!F$8,3,IF(H946&lt;Benchmarks!G$8,4,IF(H946&lt;Benchmarks!H$8,5,6))))))</f>
        <v>0</v>
      </c>
      <c r="J946" s="33">
        <v>1</v>
      </c>
      <c r="K946" s="31">
        <f t="shared" si="99"/>
        <v>0</v>
      </c>
      <c r="L946" s="31">
        <v>0.92300000000000004</v>
      </c>
      <c r="M946" s="32">
        <f>IF(L946&lt;Benchmarks!C$7,0,IF(L946&lt;Benchmarks!D$7,1,IF(L946&lt;Benchmarks!E$7,2,IF(L946&lt;Benchmarks!F$7,3,IF(L946&lt;Benchmarks!G$7,4,IF(L946&lt;Benchmarks!H$7,5,6))))))</f>
        <v>6</v>
      </c>
      <c r="N946" s="33">
        <v>1</v>
      </c>
      <c r="O946" s="31">
        <f t="shared" si="100"/>
        <v>6</v>
      </c>
      <c r="P946" s="31">
        <v>3.68</v>
      </c>
      <c r="Q946" s="29">
        <f>IF(P946&lt;Benchmarks!C$5,0,IF(P946&lt;Benchmarks!D$5,1,IF(P946&lt;Benchmarks!E$5,2,IF(P946&lt;Benchmarks!F$5,3,IF(P946&lt;Benchmarks!G$5,4,IF(P946&lt;Benchmarks!H$5,5,6))))))</f>
        <v>1</v>
      </c>
      <c r="R946" s="33">
        <v>1</v>
      </c>
      <c r="S946" s="31">
        <f t="shared" si="101"/>
        <v>1</v>
      </c>
      <c r="T946" s="31">
        <v>3.4249999999999998</v>
      </c>
      <c r="U946" s="29">
        <f>IF(T946&lt;Benchmarks!C$6,0,IF(T946&lt;Benchmarks!D$6,1,IF(T946&lt;Benchmarks!E$6,2,IF(T946&lt;Benchmarks!F$6,3,IF(T946&lt;Benchmarks!G$6,4,IF(T946&lt;Benchmarks!H$6,5,6))))))</f>
        <v>1</v>
      </c>
      <c r="V946" s="33">
        <v>1</v>
      </c>
      <c r="W946" s="31">
        <f t="shared" si="102"/>
        <v>1</v>
      </c>
      <c r="X946" s="31">
        <f t="shared" si="103"/>
        <v>8</v>
      </c>
      <c r="Y946" s="29">
        <v>30</v>
      </c>
      <c r="Z946" s="33">
        <f t="shared" si="104"/>
        <v>0.26666666666666666</v>
      </c>
    </row>
    <row r="947" spans="1:26" x14ac:dyDescent="0.45">
      <c r="A947" s="28" t="s">
        <v>1028</v>
      </c>
      <c r="B947" s="27" t="s">
        <v>1029</v>
      </c>
      <c r="C947" s="27" t="s">
        <v>1030</v>
      </c>
      <c r="D947" s="31">
        <v>2.2770000000000001</v>
      </c>
      <c r="E947" s="32">
        <f>IF(D947&lt;Benchmarks!C$9,0,IF(D947&lt;Benchmarks!D$9,1,IF(D947&lt;Benchmarks!E$9,2,IF(D947&lt;Benchmarks!F$9,3,IF(D947&lt;Benchmarks!G$9,4,IF(D947&lt;Benchmarks!H$9,5,6))))))</f>
        <v>1</v>
      </c>
      <c r="F947" s="33">
        <v>0.95620437960000004</v>
      </c>
      <c r="G947" s="31">
        <f t="shared" si="98"/>
        <v>0.95620437960000004</v>
      </c>
      <c r="H947" s="31">
        <v>1.18</v>
      </c>
      <c r="I947" s="32">
        <f>IF(H947&lt;Benchmarks!C$8,0,IF(H947&lt;Benchmarks!D$8,1,IF(H947&lt;Benchmarks!E$8,2,IF(H947&lt;Benchmarks!F$8,3,IF(H947&lt;Benchmarks!G$8,4,IF(H947&lt;Benchmarks!H$8,5,6))))))</f>
        <v>4</v>
      </c>
      <c r="J947" s="33">
        <v>1</v>
      </c>
      <c r="K947" s="31">
        <f t="shared" si="99"/>
        <v>4</v>
      </c>
      <c r="L947" s="31">
        <v>0.27300000000000002</v>
      </c>
      <c r="M947" s="32">
        <f>IF(L947&lt;Benchmarks!C$7,0,IF(L947&lt;Benchmarks!D$7,1,IF(L947&lt;Benchmarks!E$7,2,IF(L947&lt;Benchmarks!F$7,3,IF(L947&lt;Benchmarks!G$7,4,IF(L947&lt;Benchmarks!H$7,5,6))))))</f>
        <v>0</v>
      </c>
      <c r="N947" s="33">
        <v>1</v>
      </c>
      <c r="O947" s="31">
        <f t="shared" si="100"/>
        <v>0</v>
      </c>
      <c r="P947" s="31">
        <v>3.73</v>
      </c>
      <c r="Q947" s="29">
        <f>IF(P947&lt;Benchmarks!C$5,0,IF(P947&lt;Benchmarks!D$5,1,IF(P947&lt;Benchmarks!E$5,2,IF(P947&lt;Benchmarks!F$5,3,IF(P947&lt;Benchmarks!G$5,4,IF(P947&lt;Benchmarks!H$5,5,6))))))</f>
        <v>1</v>
      </c>
      <c r="R947" s="33">
        <v>0.94160583939999998</v>
      </c>
      <c r="S947" s="31">
        <f t="shared" si="101"/>
        <v>0.94160583939999998</v>
      </c>
      <c r="T947" s="31">
        <v>3.1469999999999998</v>
      </c>
      <c r="U947" s="29">
        <f>IF(T947&lt;Benchmarks!C$6,0,IF(T947&lt;Benchmarks!D$6,1,IF(T947&lt;Benchmarks!E$6,2,IF(T947&lt;Benchmarks!F$6,3,IF(T947&lt;Benchmarks!G$6,4,IF(T947&lt;Benchmarks!H$6,5,6))))))</f>
        <v>0</v>
      </c>
      <c r="V947" s="33">
        <v>0.87179487180000004</v>
      </c>
      <c r="W947" s="31">
        <f t="shared" si="102"/>
        <v>0</v>
      </c>
      <c r="X947" s="31">
        <f t="shared" si="103"/>
        <v>5.8978102190000001</v>
      </c>
      <c r="Y947" s="29">
        <v>30</v>
      </c>
      <c r="Z947" s="33">
        <f t="shared" si="104"/>
        <v>0.19659367396666666</v>
      </c>
    </row>
    <row r="948" spans="1:26" x14ac:dyDescent="0.45">
      <c r="A948" s="28" t="s">
        <v>1471</v>
      </c>
      <c r="B948" s="27" t="s">
        <v>1472</v>
      </c>
      <c r="C948" s="27" t="s">
        <v>1473</v>
      </c>
      <c r="D948" s="31">
        <v>2.6280000000000001</v>
      </c>
      <c r="E948" s="32">
        <f>IF(D948&lt;Benchmarks!C$9,0,IF(D948&lt;Benchmarks!D$9,1,IF(D948&lt;Benchmarks!E$9,2,IF(D948&lt;Benchmarks!F$9,3,IF(D948&lt;Benchmarks!G$9,4,IF(D948&lt;Benchmarks!H$9,5,6))))))</f>
        <v>4</v>
      </c>
      <c r="F948" s="33">
        <v>0.81386861310000003</v>
      </c>
      <c r="G948" s="31">
        <f t="shared" si="98"/>
        <v>3.2554744524000001</v>
      </c>
      <c r="H948" s="31">
        <v>1.1439999999999999</v>
      </c>
      <c r="I948" s="32">
        <f>IF(H948&lt;Benchmarks!C$8,0,IF(H948&lt;Benchmarks!D$8,1,IF(H948&lt;Benchmarks!E$8,2,IF(H948&lt;Benchmarks!F$8,3,IF(H948&lt;Benchmarks!G$8,4,IF(H948&lt;Benchmarks!H$8,5,6))))))</f>
        <v>3</v>
      </c>
      <c r="J948" s="33">
        <v>1</v>
      </c>
      <c r="K948" s="31">
        <f t="shared" si="99"/>
        <v>3</v>
      </c>
      <c r="L948" s="31">
        <v>0.22600000000000001</v>
      </c>
      <c r="M948" s="32">
        <f>IF(L948&lt;Benchmarks!C$7,0,IF(L948&lt;Benchmarks!D$7,1,IF(L948&lt;Benchmarks!E$7,2,IF(L948&lt;Benchmarks!F$7,3,IF(L948&lt;Benchmarks!G$7,4,IF(L948&lt;Benchmarks!H$7,5,6))))))</f>
        <v>0</v>
      </c>
      <c r="N948" s="33">
        <v>1</v>
      </c>
      <c r="O948" s="31">
        <f t="shared" si="100"/>
        <v>0</v>
      </c>
      <c r="P948" s="31">
        <v>3.9980000000000002</v>
      </c>
      <c r="Q948" s="29">
        <f>IF(P948&lt;Benchmarks!C$5,0,IF(P948&lt;Benchmarks!D$5,1,IF(P948&lt;Benchmarks!E$5,2,IF(P948&lt;Benchmarks!F$5,3,IF(P948&lt;Benchmarks!G$5,4,IF(P948&lt;Benchmarks!H$5,5,6))))))</f>
        <v>3</v>
      </c>
      <c r="R948" s="33">
        <v>0.91605839420000001</v>
      </c>
      <c r="S948" s="31">
        <f t="shared" si="101"/>
        <v>2.7481751825999998</v>
      </c>
      <c r="T948" s="31">
        <v>3.6890000000000001</v>
      </c>
      <c r="U948" s="29">
        <f>IF(T948&lt;Benchmarks!C$6,0,IF(T948&lt;Benchmarks!D$6,1,IF(T948&lt;Benchmarks!E$6,2,IF(T948&lt;Benchmarks!F$6,3,IF(T948&lt;Benchmarks!G$6,4,IF(T948&lt;Benchmarks!H$6,5,6))))))</f>
        <v>3</v>
      </c>
      <c r="V948" s="33">
        <v>0.74358974359999996</v>
      </c>
      <c r="W948" s="31">
        <f t="shared" si="102"/>
        <v>2.2307692308</v>
      </c>
      <c r="X948" s="31">
        <f t="shared" si="103"/>
        <v>11.2344188658</v>
      </c>
      <c r="Y948" s="29">
        <v>30</v>
      </c>
      <c r="Z948" s="33">
        <f t="shared" si="104"/>
        <v>0.37448062886</v>
      </c>
    </row>
    <row r="949" spans="1:26" x14ac:dyDescent="0.45">
      <c r="A949" s="28" t="s">
        <v>4358</v>
      </c>
      <c r="B949" s="27" t="s">
        <v>4359</v>
      </c>
      <c r="C949" s="27" t="s">
        <v>4360</v>
      </c>
      <c r="D949" s="31">
        <v>2.129</v>
      </c>
      <c r="E949" s="32">
        <f>IF(D949&lt;Benchmarks!C$9,0,IF(D949&lt;Benchmarks!D$9,1,IF(D949&lt;Benchmarks!E$9,2,IF(D949&lt;Benchmarks!F$9,3,IF(D949&lt;Benchmarks!G$9,4,IF(D949&lt;Benchmarks!H$9,5,6))))))</f>
        <v>0</v>
      </c>
      <c r="F949" s="33">
        <v>0.86131386860000003</v>
      </c>
      <c r="G949" s="31">
        <f t="shared" si="98"/>
        <v>0</v>
      </c>
      <c r="H949" s="31">
        <v>1.0429999999999999</v>
      </c>
      <c r="I949" s="32">
        <f>IF(H949&lt;Benchmarks!C$8,0,IF(H949&lt;Benchmarks!D$8,1,IF(H949&lt;Benchmarks!E$8,2,IF(H949&lt;Benchmarks!F$8,3,IF(H949&lt;Benchmarks!G$8,4,IF(H949&lt;Benchmarks!H$8,5,6))))))</f>
        <v>2</v>
      </c>
      <c r="J949" s="33">
        <v>1</v>
      </c>
      <c r="K949" s="31">
        <f t="shared" si="99"/>
        <v>2</v>
      </c>
      <c r="L949" s="31">
        <v>0.33200000000000002</v>
      </c>
      <c r="M949" s="32">
        <f>IF(L949&lt;Benchmarks!C$7,0,IF(L949&lt;Benchmarks!D$7,1,IF(L949&lt;Benchmarks!E$7,2,IF(L949&lt;Benchmarks!F$7,3,IF(L949&lt;Benchmarks!G$7,4,IF(L949&lt;Benchmarks!H$7,5,6))))))</f>
        <v>1</v>
      </c>
      <c r="N949" s="33">
        <v>1</v>
      </c>
      <c r="O949" s="31">
        <f t="shared" si="100"/>
        <v>1</v>
      </c>
      <c r="P949" s="31">
        <v>3.504</v>
      </c>
      <c r="Q949" s="29">
        <f>IF(P949&lt;Benchmarks!C$5,0,IF(P949&lt;Benchmarks!D$5,1,IF(P949&lt;Benchmarks!E$5,2,IF(P949&lt;Benchmarks!F$5,3,IF(P949&lt;Benchmarks!G$5,4,IF(P949&lt;Benchmarks!H$5,5,6))))))</f>
        <v>0</v>
      </c>
      <c r="R949" s="33">
        <v>1</v>
      </c>
      <c r="S949" s="31">
        <f t="shared" si="101"/>
        <v>0</v>
      </c>
      <c r="T949" s="31">
        <v>3.234</v>
      </c>
      <c r="U949" s="29">
        <f>IF(T949&lt;Benchmarks!C$6,0,IF(T949&lt;Benchmarks!D$6,1,IF(T949&lt;Benchmarks!E$6,2,IF(T949&lt;Benchmarks!F$6,3,IF(T949&lt;Benchmarks!G$6,4,IF(T949&lt;Benchmarks!H$6,5,6))))))</f>
        <v>0</v>
      </c>
      <c r="V949" s="33">
        <v>1</v>
      </c>
      <c r="W949" s="31">
        <f t="shared" si="102"/>
        <v>0</v>
      </c>
      <c r="X949" s="31">
        <f t="shared" si="103"/>
        <v>3</v>
      </c>
      <c r="Y949" s="29">
        <v>30</v>
      </c>
      <c r="Z949" s="33">
        <f t="shared" si="104"/>
        <v>0.1</v>
      </c>
    </row>
    <row r="950" spans="1:26" x14ac:dyDescent="0.45">
      <c r="A950" s="28" t="s">
        <v>3737</v>
      </c>
      <c r="B950" s="27" t="s">
        <v>3738</v>
      </c>
      <c r="C950" s="27" t="s">
        <v>3739</v>
      </c>
      <c r="D950" s="31">
        <v>2.1800000000000002</v>
      </c>
      <c r="E950" s="32">
        <f>IF(D950&lt;Benchmarks!C$9,0,IF(D950&lt;Benchmarks!D$9,1,IF(D950&lt;Benchmarks!E$9,2,IF(D950&lt;Benchmarks!F$9,3,IF(D950&lt;Benchmarks!G$9,4,IF(D950&lt;Benchmarks!H$9,5,6))))))</f>
        <v>1</v>
      </c>
      <c r="F950" s="33">
        <v>0.97810218979999997</v>
      </c>
      <c r="G950" s="31">
        <f t="shared" si="98"/>
        <v>0.97810218979999997</v>
      </c>
      <c r="H950" s="31">
        <v>0.92100000000000004</v>
      </c>
      <c r="I950" s="32">
        <f>IF(H950&lt;Benchmarks!C$8,0,IF(H950&lt;Benchmarks!D$8,1,IF(H950&lt;Benchmarks!E$8,2,IF(H950&lt;Benchmarks!F$8,3,IF(H950&lt;Benchmarks!G$8,4,IF(H950&lt;Benchmarks!H$8,5,6))))))</f>
        <v>0</v>
      </c>
      <c r="J950" s="33">
        <v>1</v>
      </c>
      <c r="K950" s="31">
        <f t="shared" si="99"/>
        <v>0</v>
      </c>
      <c r="L950" s="31">
        <v>0.373</v>
      </c>
      <c r="M950" s="32">
        <f>IF(L950&lt;Benchmarks!C$7,0,IF(L950&lt;Benchmarks!D$7,1,IF(L950&lt;Benchmarks!E$7,2,IF(L950&lt;Benchmarks!F$7,3,IF(L950&lt;Benchmarks!G$7,4,IF(L950&lt;Benchmarks!H$7,5,6))))))</f>
        <v>2</v>
      </c>
      <c r="N950" s="33">
        <v>1</v>
      </c>
      <c r="O950" s="31">
        <f t="shared" si="100"/>
        <v>2</v>
      </c>
      <c r="P950" s="31">
        <v>3.4740000000000002</v>
      </c>
      <c r="Q950" s="29">
        <f>IF(P950&lt;Benchmarks!C$5,0,IF(P950&lt;Benchmarks!D$5,1,IF(P950&lt;Benchmarks!E$5,2,IF(P950&lt;Benchmarks!F$5,3,IF(P950&lt;Benchmarks!G$5,4,IF(P950&lt;Benchmarks!H$5,5,6))))))</f>
        <v>0</v>
      </c>
      <c r="R950" s="33">
        <v>0.94525547450000003</v>
      </c>
      <c r="S950" s="31">
        <f t="shared" si="101"/>
        <v>0</v>
      </c>
      <c r="T950" s="31">
        <v>3.097</v>
      </c>
      <c r="U950" s="29">
        <f>IF(T950&lt;Benchmarks!C$6,0,IF(T950&lt;Benchmarks!D$6,1,IF(T950&lt;Benchmarks!E$6,2,IF(T950&lt;Benchmarks!F$6,3,IF(T950&lt;Benchmarks!G$6,4,IF(T950&lt;Benchmarks!H$6,5,6))))))</f>
        <v>0</v>
      </c>
      <c r="V950" s="33">
        <v>0.83333333330000003</v>
      </c>
      <c r="W950" s="31">
        <f t="shared" si="102"/>
        <v>0</v>
      </c>
      <c r="X950" s="31">
        <f t="shared" si="103"/>
        <v>2.9781021898</v>
      </c>
      <c r="Y950" s="29">
        <v>30</v>
      </c>
      <c r="Z950" s="33">
        <f t="shared" si="104"/>
        <v>9.9270072993333333E-2</v>
      </c>
    </row>
    <row r="951" spans="1:26" x14ac:dyDescent="0.45">
      <c r="A951" s="28" t="s">
        <v>3857</v>
      </c>
      <c r="B951" s="27" t="s">
        <v>3858</v>
      </c>
      <c r="C951" s="27" t="s">
        <v>3859</v>
      </c>
      <c r="D951" s="31">
        <v>2.363</v>
      </c>
      <c r="E951" s="32">
        <f>IF(D951&lt;Benchmarks!C$9,0,IF(D951&lt;Benchmarks!D$9,1,IF(D951&lt;Benchmarks!E$9,2,IF(D951&lt;Benchmarks!F$9,3,IF(D951&lt;Benchmarks!G$9,4,IF(D951&lt;Benchmarks!H$9,5,6))))))</f>
        <v>2</v>
      </c>
      <c r="F951" s="33">
        <v>0.80291970800000001</v>
      </c>
      <c r="G951" s="31">
        <f t="shared" si="98"/>
        <v>1.605839416</v>
      </c>
      <c r="H951" s="31">
        <v>1.0409999999999999</v>
      </c>
      <c r="I951" s="32">
        <f>IF(H951&lt;Benchmarks!C$8,0,IF(H951&lt;Benchmarks!D$8,1,IF(H951&lt;Benchmarks!E$8,2,IF(H951&lt;Benchmarks!F$8,3,IF(H951&lt;Benchmarks!G$8,4,IF(H951&lt;Benchmarks!H$8,5,6))))))</f>
        <v>1</v>
      </c>
      <c r="J951" s="33">
        <v>1</v>
      </c>
      <c r="K951" s="31">
        <f t="shared" si="99"/>
        <v>1</v>
      </c>
      <c r="L951" s="31">
        <v>0.41199999999999998</v>
      </c>
      <c r="M951" s="32">
        <f>IF(L951&lt;Benchmarks!C$7,0,IF(L951&lt;Benchmarks!D$7,1,IF(L951&lt;Benchmarks!E$7,2,IF(L951&lt;Benchmarks!F$7,3,IF(L951&lt;Benchmarks!G$7,4,IF(L951&lt;Benchmarks!H$7,5,6))))))</f>
        <v>3</v>
      </c>
      <c r="N951" s="33">
        <v>1</v>
      </c>
      <c r="O951" s="31">
        <f t="shared" si="100"/>
        <v>3</v>
      </c>
      <c r="P951" s="31">
        <v>3.8159999999999998</v>
      </c>
      <c r="Q951" s="29">
        <f>IF(P951&lt;Benchmarks!C$5,0,IF(P951&lt;Benchmarks!D$5,1,IF(P951&lt;Benchmarks!E$5,2,IF(P951&lt;Benchmarks!F$5,3,IF(P951&lt;Benchmarks!G$5,4,IF(P951&lt;Benchmarks!H$5,5,6))))))</f>
        <v>2</v>
      </c>
      <c r="R951" s="33">
        <v>0.91605839420000001</v>
      </c>
      <c r="S951" s="31">
        <f t="shared" si="101"/>
        <v>1.8321167884</v>
      </c>
      <c r="T951" s="31">
        <v>3.3889999999999998</v>
      </c>
      <c r="U951" s="29">
        <f>IF(T951&lt;Benchmarks!C$6,0,IF(T951&lt;Benchmarks!D$6,1,IF(T951&lt;Benchmarks!E$6,2,IF(T951&lt;Benchmarks!F$6,3,IF(T951&lt;Benchmarks!G$6,4,IF(T951&lt;Benchmarks!H$6,5,6))))))</f>
        <v>1</v>
      </c>
      <c r="V951" s="33">
        <v>0.75641025640000004</v>
      </c>
      <c r="W951" s="31">
        <f t="shared" si="102"/>
        <v>0.75641025640000004</v>
      </c>
      <c r="X951" s="31">
        <f t="shared" si="103"/>
        <v>8.1943664607999995</v>
      </c>
      <c r="Y951" s="29">
        <v>30</v>
      </c>
      <c r="Z951" s="33">
        <f t="shared" si="104"/>
        <v>0.2731455486933333</v>
      </c>
    </row>
    <row r="952" spans="1:26" x14ac:dyDescent="0.45">
      <c r="A952" s="28" t="s">
        <v>2036</v>
      </c>
      <c r="B952" s="27" t="s">
        <v>2037</v>
      </c>
      <c r="C952" s="27" t="s">
        <v>2038</v>
      </c>
      <c r="D952" s="31">
        <v>1.921</v>
      </c>
      <c r="E952" s="32">
        <f>IF(D952&lt;Benchmarks!C$9,0,IF(D952&lt;Benchmarks!D$9,1,IF(D952&lt;Benchmarks!E$9,2,IF(D952&lt;Benchmarks!F$9,3,IF(D952&lt;Benchmarks!G$9,4,IF(D952&lt;Benchmarks!H$9,5,6))))))</f>
        <v>0</v>
      </c>
      <c r="F952" s="33">
        <v>5.4744525500000002E-2</v>
      </c>
      <c r="G952" s="31">
        <f t="shared" si="98"/>
        <v>0</v>
      </c>
      <c r="H952" s="31">
        <v>1.0409999999999999</v>
      </c>
      <c r="I952" s="32">
        <f>IF(H952&lt;Benchmarks!C$8,0,IF(H952&lt;Benchmarks!D$8,1,IF(H952&lt;Benchmarks!E$8,2,IF(H952&lt;Benchmarks!F$8,3,IF(H952&lt;Benchmarks!G$8,4,IF(H952&lt;Benchmarks!H$8,5,6))))))</f>
        <v>1</v>
      </c>
      <c r="J952" s="33">
        <v>1</v>
      </c>
      <c r="K952" s="31">
        <f t="shared" si="99"/>
        <v>1</v>
      </c>
      <c r="L952" s="31">
        <v>0.40100000000000002</v>
      </c>
      <c r="M952" s="32">
        <f>IF(L952&lt;Benchmarks!C$7,0,IF(L952&lt;Benchmarks!D$7,1,IF(L952&lt;Benchmarks!E$7,2,IF(L952&lt;Benchmarks!F$7,3,IF(L952&lt;Benchmarks!G$7,4,IF(L952&lt;Benchmarks!H$7,5,6))))))</f>
        <v>3</v>
      </c>
      <c r="N952" s="33">
        <v>1</v>
      </c>
      <c r="O952" s="31">
        <f t="shared" si="100"/>
        <v>3</v>
      </c>
      <c r="P952" s="31">
        <v>3.3639999999999999</v>
      </c>
      <c r="Q952" s="29">
        <f>IF(P952&lt;Benchmarks!C$5,0,IF(P952&lt;Benchmarks!D$5,1,IF(P952&lt;Benchmarks!E$5,2,IF(P952&lt;Benchmarks!F$5,3,IF(P952&lt;Benchmarks!G$5,4,IF(P952&lt;Benchmarks!H$5,5,6))))))</f>
        <v>0</v>
      </c>
      <c r="R952" s="33">
        <v>0.8394160584</v>
      </c>
      <c r="S952" s="31">
        <f t="shared" si="101"/>
        <v>0</v>
      </c>
      <c r="T952" s="31">
        <v>3.1280000000000001</v>
      </c>
      <c r="U952" s="29">
        <f>IF(T952&lt;Benchmarks!C$6,0,IF(T952&lt;Benchmarks!D$6,1,IF(T952&lt;Benchmarks!E$6,2,IF(T952&lt;Benchmarks!F$6,3,IF(T952&lt;Benchmarks!G$6,4,IF(T952&lt;Benchmarks!H$6,5,6))))))</f>
        <v>0</v>
      </c>
      <c r="V952" s="33">
        <v>0.5384615385</v>
      </c>
      <c r="W952" s="31">
        <f t="shared" si="102"/>
        <v>0</v>
      </c>
      <c r="X952" s="31">
        <f t="shared" si="103"/>
        <v>4</v>
      </c>
      <c r="Y952" s="29">
        <v>30</v>
      </c>
      <c r="Z952" s="33">
        <f t="shared" si="104"/>
        <v>0.13333333333333333</v>
      </c>
    </row>
    <row r="953" spans="1:26" x14ac:dyDescent="0.45">
      <c r="A953" s="28" t="s">
        <v>1627</v>
      </c>
      <c r="B953" s="27" t="s">
        <v>1628</v>
      </c>
      <c r="C953" s="27" t="s">
        <v>1629</v>
      </c>
      <c r="D953" s="31">
        <v>3.052</v>
      </c>
      <c r="E953" s="32">
        <f>IF(D953&lt;Benchmarks!C$9,0,IF(D953&lt;Benchmarks!D$9,1,IF(D953&lt;Benchmarks!E$9,2,IF(D953&lt;Benchmarks!F$9,3,IF(D953&lt;Benchmarks!G$9,4,IF(D953&lt;Benchmarks!H$9,5,6))))))</f>
        <v>6</v>
      </c>
      <c r="F953" s="33">
        <v>0.99635036499999996</v>
      </c>
      <c r="G953" s="31">
        <f t="shared" si="98"/>
        <v>5.9781021899999995</v>
      </c>
      <c r="H953" s="31">
        <v>1.3720000000000001</v>
      </c>
      <c r="I953" s="32">
        <f>IF(H953&lt;Benchmarks!C$8,0,IF(H953&lt;Benchmarks!D$8,1,IF(H953&lt;Benchmarks!E$8,2,IF(H953&lt;Benchmarks!F$8,3,IF(H953&lt;Benchmarks!G$8,4,IF(H953&lt;Benchmarks!H$8,5,6))))))</f>
        <v>5</v>
      </c>
      <c r="J953" s="33">
        <v>1</v>
      </c>
      <c r="K953" s="31">
        <f t="shared" si="99"/>
        <v>5</v>
      </c>
      <c r="L953" s="31">
        <v>0.67100000000000004</v>
      </c>
      <c r="M953" s="32">
        <f>IF(L953&lt;Benchmarks!C$7,0,IF(L953&lt;Benchmarks!D$7,1,IF(L953&lt;Benchmarks!E$7,2,IF(L953&lt;Benchmarks!F$7,3,IF(L953&lt;Benchmarks!G$7,4,IF(L953&lt;Benchmarks!H$7,5,6))))))</f>
        <v>5</v>
      </c>
      <c r="N953" s="33">
        <v>1</v>
      </c>
      <c r="O953" s="31">
        <f t="shared" si="100"/>
        <v>5</v>
      </c>
      <c r="P953" s="31">
        <v>5.0949999999999998</v>
      </c>
      <c r="Q953" s="29">
        <f>IF(P953&lt;Benchmarks!C$5,0,IF(P953&lt;Benchmarks!D$5,1,IF(P953&lt;Benchmarks!E$5,2,IF(P953&lt;Benchmarks!F$5,3,IF(P953&lt;Benchmarks!G$5,4,IF(P953&lt;Benchmarks!H$5,5,6))))))</f>
        <v>6</v>
      </c>
      <c r="R953" s="33">
        <v>1</v>
      </c>
      <c r="S953" s="31">
        <f t="shared" si="101"/>
        <v>6</v>
      </c>
      <c r="T953" s="31">
        <v>4.3869999999999996</v>
      </c>
      <c r="U953" s="29">
        <f>IF(T953&lt;Benchmarks!C$6,0,IF(T953&lt;Benchmarks!D$6,1,IF(T953&lt;Benchmarks!E$6,2,IF(T953&lt;Benchmarks!F$6,3,IF(T953&lt;Benchmarks!G$6,4,IF(T953&lt;Benchmarks!H$6,5,6))))))</f>
        <v>6</v>
      </c>
      <c r="V953" s="33">
        <v>1</v>
      </c>
      <c r="W953" s="31">
        <f t="shared" si="102"/>
        <v>6</v>
      </c>
      <c r="X953" s="31">
        <f t="shared" si="103"/>
        <v>27.978102190000001</v>
      </c>
      <c r="Y953" s="29">
        <v>30</v>
      </c>
      <c r="Z953" s="33">
        <f t="shared" si="104"/>
        <v>0.93260340633333338</v>
      </c>
    </row>
    <row r="954" spans="1:26" x14ac:dyDescent="0.45">
      <c r="A954" s="28" t="s">
        <v>3556</v>
      </c>
      <c r="B954" s="27" t="s">
        <v>3557</v>
      </c>
      <c r="C954" s="27" t="s">
        <v>3558</v>
      </c>
      <c r="D954" s="31">
        <v>2.2210000000000001</v>
      </c>
      <c r="E954" s="32">
        <f>IF(D954&lt;Benchmarks!C$9,0,IF(D954&lt;Benchmarks!D$9,1,IF(D954&lt;Benchmarks!E$9,2,IF(D954&lt;Benchmarks!F$9,3,IF(D954&lt;Benchmarks!G$9,4,IF(D954&lt;Benchmarks!H$9,5,6))))))</f>
        <v>1</v>
      </c>
      <c r="F954" s="33">
        <v>0.99635036499999996</v>
      </c>
      <c r="G954" s="31">
        <f t="shared" si="98"/>
        <v>0.99635036499999996</v>
      </c>
      <c r="H954" s="31">
        <v>1.2170000000000001</v>
      </c>
      <c r="I954" s="32">
        <f>IF(H954&lt;Benchmarks!C$8,0,IF(H954&lt;Benchmarks!D$8,1,IF(H954&lt;Benchmarks!E$8,2,IF(H954&lt;Benchmarks!F$8,3,IF(H954&lt;Benchmarks!G$8,4,IF(H954&lt;Benchmarks!H$8,5,6))))))</f>
        <v>4</v>
      </c>
      <c r="J954" s="33">
        <v>1</v>
      </c>
      <c r="K954" s="31">
        <f t="shared" si="99"/>
        <v>4</v>
      </c>
      <c r="L954" s="31">
        <v>0.51100000000000001</v>
      </c>
      <c r="M954" s="32">
        <f>IF(L954&lt;Benchmarks!C$7,0,IF(L954&lt;Benchmarks!D$7,1,IF(L954&lt;Benchmarks!E$7,2,IF(L954&lt;Benchmarks!F$7,3,IF(L954&lt;Benchmarks!G$7,4,IF(L954&lt;Benchmarks!H$7,5,6))))))</f>
        <v>4</v>
      </c>
      <c r="N954" s="33">
        <v>1</v>
      </c>
      <c r="O954" s="31">
        <f t="shared" si="100"/>
        <v>4</v>
      </c>
      <c r="P954" s="31">
        <v>3.95</v>
      </c>
      <c r="Q954" s="29">
        <f>IF(P954&lt;Benchmarks!C$5,0,IF(P954&lt;Benchmarks!D$5,1,IF(P954&lt;Benchmarks!E$5,2,IF(P954&lt;Benchmarks!F$5,3,IF(P954&lt;Benchmarks!G$5,4,IF(P954&lt;Benchmarks!H$5,5,6))))))</f>
        <v>2</v>
      </c>
      <c r="R954" s="33">
        <v>1</v>
      </c>
      <c r="S954" s="31">
        <f t="shared" si="101"/>
        <v>2</v>
      </c>
      <c r="T954" s="31">
        <v>3.6379999999999999</v>
      </c>
      <c r="U954" s="29">
        <f>IF(T954&lt;Benchmarks!C$6,0,IF(T954&lt;Benchmarks!D$6,1,IF(T954&lt;Benchmarks!E$6,2,IF(T954&lt;Benchmarks!F$6,3,IF(T954&lt;Benchmarks!G$6,4,IF(T954&lt;Benchmarks!H$6,5,6))))))</f>
        <v>3</v>
      </c>
      <c r="V954" s="33">
        <v>1</v>
      </c>
      <c r="W954" s="31">
        <f t="shared" si="102"/>
        <v>3</v>
      </c>
      <c r="X954" s="31">
        <f t="shared" si="103"/>
        <v>13.996350365</v>
      </c>
      <c r="Y954" s="29">
        <v>30</v>
      </c>
      <c r="Z954" s="33">
        <f t="shared" si="104"/>
        <v>0.46654501216666666</v>
      </c>
    </row>
    <row r="955" spans="1:26" x14ac:dyDescent="0.45">
      <c r="A955" s="28" t="s">
        <v>4862</v>
      </c>
      <c r="B955" s="27" t="s">
        <v>4863</v>
      </c>
      <c r="C955" s="27" t="s">
        <v>4864</v>
      </c>
      <c r="D955" s="31">
        <v>2.8140000000000001</v>
      </c>
      <c r="E955" s="32">
        <f>IF(D955&lt;Benchmarks!C$9,0,IF(D955&lt;Benchmarks!D$9,1,IF(D955&lt;Benchmarks!E$9,2,IF(D955&lt;Benchmarks!F$9,3,IF(D955&lt;Benchmarks!G$9,4,IF(D955&lt;Benchmarks!H$9,5,6))))))</f>
        <v>5</v>
      </c>
      <c r="F955" s="33">
        <v>0.95620437960000004</v>
      </c>
      <c r="G955" s="31">
        <f t="shared" si="98"/>
        <v>4.7810218980000005</v>
      </c>
      <c r="H955" s="31">
        <v>0.96399999999999997</v>
      </c>
      <c r="I955" s="32">
        <f>IF(H955&lt;Benchmarks!C$8,0,IF(H955&lt;Benchmarks!D$8,1,IF(H955&lt;Benchmarks!E$8,2,IF(H955&lt;Benchmarks!F$8,3,IF(H955&lt;Benchmarks!G$8,4,IF(H955&lt;Benchmarks!H$8,5,6))))))</f>
        <v>0</v>
      </c>
      <c r="J955" s="33">
        <v>1</v>
      </c>
      <c r="K955" s="31">
        <f t="shared" si="99"/>
        <v>0</v>
      </c>
      <c r="L955" s="31">
        <v>0.311</v>
      </c>
      <c r="M955" s="32">
        <f>IF(L955&lt;Benchmarks!C$7,0,IF(L955&lt;Benchmarks!D$7,1,IF(L955&lt;Benchmarks!E$7,2,IF(L955&lt;Benchmarks!F$7,3,IF(L955&lt;Benchmarks!G$7,4,IF(L955&lt;Benchmarks!H$7,5,6))))))</f>
        <v>0</v>
      </c>
      <c r="N955" s="33">
        <v>1</v>
      </c>
      <c r="O955" s="31">
        <f t="shared" si="100"/>
        <v>0</v>
      </c>
      <c r="P955" s="31">
        <v>4.0890000000000004</v>
      </c>
      <c r="Q955" s="29">
        <f>IF(P955&lt;Benchmarks!C$5,0,IF(P955&lt;Benchmarks!D$5,1,IF(P955&lt;Benchmarks!E$5,2,IF(P955&lt;Benchmarks!F$5,3,IF(P955&lt;Benchmarks!G$5,4,IF(P955&lt;Benchmarks!H$5,5,6))))))</f>
        <v>3</v>
      </c>
      <c r="R955" s="33">
        <v>0.78467153280000002</v>
      </c>
      <c r="S955" s="31">
        <f t="shared" si="101"/>
        <v>2.3540145984</v>
      </c>
      <c r="T955" s="31">
        <v>3.681</v>
      </c>
      <c r="U955" s="29">
        <f>IF(T955&lt;Benchmarks!C$6,0,IF(T955&lt;Benchmarks!D$6,1,IF(T955&lt;Benchmarks!E$6,2,IF(T955&lt;Benchmarks!F$6,3,IF(T955&lt;Benchmarks!G$6,4,IF(T955&lt;Benchmarks!H$6,5,6))))))</f>
        <v>3</v>
      </c>
      <c r="V955" s="33">
        <v>0.5384615385</v>
      </c>
      <c r="W955" s="31">
        <f t="shared" si="102"/>
        <v>1.6153846155</v>
      </c>
      <c r="X955" s="31">
        <f t="shared" si="103"/>
        <v>8.7504211118999997</v>
      </c>
      <c r="Y955" s="29">
        <v>30</v>
      </c>
      <c r="Z955" s="33">
        <f t="shared" si="104"/>
        <v>0.29168070372999999</v>
      </c>
    </row>
    <row r="956" spans="1:26" x14ac:dyDescent="0.45">
      <c r="A956" s="28" t="s">
        <v>5220</v>
      </c>
      <c r="B956" s="27" t="s">
        <v>5221</v>
      </c>
      <c r="C956" s="27" t="s">
        <v>5222</v>
      </c>
      <c r="D956" s="31">
        <v>3.4430000000000001</v>
      </c>
      <c r="E956" s="32">
        <f>IF(D956&lt;Benchmarks!C$9,0,IF(D956&lt;Benchmarks!D$9,1,IF(D956&lt;Benchmarks!E$9,2,IF(D956&lt;Benchmarks!F$9,3,IF(D956&lt;Benchmarks!G$9,4,IF(D956&lt;Benchmarks!H$9,5,6))))))</f>
        <v>6</v>
      </c>
      <c r="F956" s="33">
        <v>0.68978102190000001</v>
      </c>
      <c r="G956" s="31">
        <f t="shared" si="98"/>
        <v>4.1386861314000001</v>
      </c>
      <c r="H956" s="31">
        <v>1.069</v>
      </c>
      <c r="I956" s="32">
        <f>IF(H956&lt;Benchmarks!C$8,0,IF(H956&lt;Benchmarks!D$8,1,IF(H956&lt;Benchmarks!E$8,2,IF(H956&lt;Benchmarks!F$8,3,IF(H956&lt;Benchmarks!G$8,4,IF(H956&lt;Benchmarks!H$8,5,6))))))</f>
        <v>2</v>
      </c>
      <c r="J956" s="33">
        <v>1</v>
      </c>
      <c r="K956" s="31">
        <f t="shared" si="99"/>
        <v>2</v>
      </c>
      <c r="L956" s="31">
        <v>1.585</v>
      </c>
      <c r="M956" s="32">
        <f>IF(L956&lt;Benchmarks!C$7,0,IF(L956&lt;Benchmarks!D$7,1,IF(L956&lt;Benchmarks!E$7,2,IF(L956&lt;Benchmarks!F$7,3,IF(L956&lt;Benchmarks!G$7,4,IF(L956&lt;Benchmarks!H$7,5,6))))))</f>
        <v>6</v>
      </c>
      <c r="N956" s="33">
        <v>1</v>
      </c>
      <c r="O956" s="31">
        <f t="shared" si="100"/>
        <v>6</v>
      </c>
      <c r="P956" s="31">
        <v>6.0970000000000004</v>
      </c>
      <c r="Q956" s="29">
        <f>IF(P956&lt;Benchmarks!C$5,0,IF(P956&lt;Benchmarks!D$5,1,IF(P956&lt;Benchmarks!E$5,2,IF(P956&lt;Benchmarks!F$5,3,IF(P956&lt;Benchmarks!G$5,4,IF(P956&lt;Benchmarks!H$5,5,6))))))</f>
        <v>6</v>
      </c>
      <c r="R956" s="33">
        <v>0.99270072990000002</v>
      </c>
      <c r="S956" s="31">
        <f t="shared" si="101"/>
        <v>5.9562043793999999</v>
      </c>
      <c r="T956" s="31">
        <v>5.4489999999999998</v>
      </c>
      <c r="U956" s="29">
        <f>IF(T956&lt;Benchmarks!C$6,0,IF(T956&lt;Benchmarks!D$6,1,IF(T956&lt;Benchmarks!E$6,2,IF(T956&lt;Benchmarks!F$6,3,IF(T956&lt;Benchmarks!G$6,4,IF(T956&lt;Benchmarks!H$6,5,6))))))</f>
        <v>6</v>
      </c>
      <c r="V956" s="33">
        <v>0.98717948720000004</v>
      </c>
      <c r="W956" s="31">
        <f t="shared" si="102"/>
        <v>5.9230769232</v>
      </c>
      <c r="X956" s="31">
        <f t="shared" si="103"/>
        <v>24.017967433999999</v>
      </c>
      <c r="Y956" s="29">
        <v>30</v>
      </c>
      <c r="Z956" s="33">
        <f t="shared" si="104"/>
        <v>0.80059891446666664</v>
      </c>
    </row>
    <row r="957" spans="1:26" x14ac:dyDescent="0.45">
      <c r="A957" s="28" t="s">
        <v>5150</v>
      </c>
      <c r="B957" s="27" t="s">
        <v>5151</v>
      </c>
      <c r="C957" s="27" t="s">
        <v>5152</v>
      </c>
      <c r="D957" s="31">
        <v>3.4180000000000001</v>
      </c>
      <c r="E957" s="32">
        <f>IF(D957&lt;Benchmarks!C$9,0,IF(D957&lt;Benchmarks!D$9,1,IF(D957&lt;Benchmarks!E$9,2,IF(D957&lt;Benchmarks!F$9,3,IF(D957&lt;Benchmarks!G$9,4,IF(D957&lt;Benchmarks!H$9,5,6))))))</f>
        <v>6</v>
      </c>
      <c r="F957" s="33">
        <v>0.99635036499999996</v>
      </c>
      <c r="G957" s="31">
        <f t="shared" si="98"/>
        <v>5.9781021899999995</v>
      </c>
      <c r="H957" s="31">
        <v>0.60799999999999998</v>
      </c>
      <c r="I957" s="32">
        <f>IF(H957&lt;Benchmarks!C$8,0,IF(H957&lt;Benchmarks!D$8,1,IF(H957&lt;Benchmarks!E$8,2,IF(H957&lt;Benchmarks!F$8,3,IF(H957&lt;Benchmarks!G$8,4,IF(H957&lt;Benchmarks!H$8,5,6))))))</f>
        <v>0</v>
      </c>
      <c r="J957" s="33">
        <v>1</v>
      </c>
      <c r="K957" s="31">
        <f t="shared" si="99"/>
        <v>0</v>
      </c>
      <c r="L957" s="31">
        <v>1.03</v>
      </c>
      <c r="M957" s="32">
        <f>IF(L957&lt;Benchmarks!C$7,0,IF(L957&lt;Benchmarks!D$7,1,IF(L957&lt;Benchmarks!E$7,2,IF(L957&lt;Benchmarks!F$7,3,IF(L957&lt;Benchmarks!G$7,4,IF(L957&lt;Benchmarks!H$7,5,6))))))</f>
        <v>6</v>
      </c>
      <c r="N957" s="33">
        <v>1</v>
      </c>
      <c r="O957" s="31">
        <f t="shared" si="100"/>
        <v>6</v>
      </c>
      <c r="P957" s="31">
        <v>5.056</v>
      </c>
      <c r="Q957" s="29">
        <f>IF(P957&lt;Benchmarks!C$5,0,IF(P957&lt;Benchmarks!D$5,1,IF(P957&lt;Benchmarks!E$5,2,IF(P957&lt;Benchmarks!F$5,3,IF(P957&lt;Benchmarks!G$5,4,IF(P957&lt;Benchmarks!H$5,5,6))))))</f>
        <v>6</v>
      </c>
      <c r="R957" s="33">
        <v>0.99270072990000002</v>
      </c>
      <c r="S957" s="31">
        <f t="shared" si="101"/>
        <v>5.9562043793999999</v>
      </c>
      <c r="T957" s="31">
        <v>4.4989999999999997</v>
      </c>
      <c r="U957" s="29">
        <f>IF(T957&lt;Benchmarks!C$6,0,IF(T957&lt;Benchmarks!D$6,1,IF(T957&lt;Benchmarks!E$6,2,IF(T957&lt;Benchmarks!F$6,3,IF(T957&lt;Benchmarks!G$6,4,IF(T957&lt;Benchmarks!H$6,5,6))))))</f>
        <v>6</v>
      </c>
      <c r="V957" s="33">
        <v>0.97435897439999997</v>
      </c>
      <c r="W957" s="31">
        <f t="shared" si="102"/>
        <v>5.8461538464</v>
      </c>
      <c r="X957" s="31">
        <f t="shared" si="103"/>
        <v>23.7804604158</v>
      </c>
      <c r="Y957" s="29">
        <v>30</v>
      </c>
      <c r="Z957" s="33">
        <f t="shared" si="104"/>
        <v>0.79268201386000003</v>
      </c>
    </row>
    <row r="958" spans="1:26" x14ac:dyDescent="0.45">
      <c r="A958" s="40" t="s">
        <v>5340</v>
      </c>
      <c r="B958" s="27" t="s">
        <v>5341</v>
      </c>
      <c r="C958" s="27" t="s">
        <v>5342</v>
      </c>
      <c r="D958" s="31">
        <v>3.7559999999999998</v>
      </c>
      <c r="E958" s="32">
        <f>IF(D958&lt;Benchmarks!C$9,0,IF(D958&lt;Benchmarks!D$9,1,IF(D958&lt;Benchmarks!E$9,2,IF(D958&lt;Benchmarks!F$9,3,IF(D958&lt;Benchmarks!G$9,4,IF(D958&lt;Benchmarks!H$9,5,6))))))</f>
        <v>6</v>
      </c>
      <c r="F958" s="37">
        <v>1</v>
      </c>
      <c r="G958" s="31">
        <f t="shared" si="98"/>
        <v>6</v>
      </c>
      <c r="H958" s="31">
        <v>1.1830000000000001</v>
      </c>
      <c r="I958" s="32">
        <f>IF(H958&lt;Benchmarks!C$8,0,IF(H958&lt;Benchmarks!D$8,1,IF(H958&lt;Benchmarks!E$8,2,IF(H958&lt;Benchmarks!F$8,3,IF(H958&lt;Benchmarks!G$8,4,IF(H958&lt;Benchmarks!H$8,5,6))))))</f>
        <v>4</v>
      </c>
      <c r="J958" s="37">
        <v>1</v>
      </c>
      <c r="K958" s="31">
        <f t="shared" si="99"/>
        <v>4</v>
      </c>
      <c r="L958" s="31">
        <v>1.681</v>
      </c>
      <c r="M958" s="32">
        <f>IF(L958&lt;Benchmarks!C$7,0,IF(L958&lt;Benchmarks!D$7,1,IF(L958&lt;Benchmarks!E$7,2,IF(L958&lt;Benchmarks!F$7,3,IF(L958&lt;Benchmarks!G$7,4,IF(L958&lt;Benchmarks!H$7,5,6))))))</f>
        <v>6</v>
      </c>
      <c r="N958" s="37">
        <v>1</v>
      </c>
      <c r="O958" s="31">
        <f t="shared" si="100"/>
        <v>6</v>
      </c>
      <c r="P958" s="31">
        <v>6.62</v>
      </c>
      <c r="Q958" s="29">
        <f>IF(P958&lt;Benchmarks!C$5,0,IF(P958&lt;Benchmarks!D$5,1,IF(P958&lt;Benchmarks!E$5,2,IF(P958&lt;Benchmarks!F$5,3,IF(P958&lt;Benchmarks!G$5,4,IF(P958&lt;Benchmarks!H$5,5,6))))))</f>
        <v>6</v>
      </c>
      <c r="R958" s="37">
        <v>1</v>
      </c>
      <c r="S958" s="31">
        <f t="shared" si="101"/>
        <v>6</v>
      </c>
      <c r="T958" s="31">
        <v>5.7960000000000003</v>
      </c>
      <c r="U958" s="29">
        <f>IF(T958&lt;Benchmarks!C$6,0,IF(T958&lt;Benchmarks!D$6,1,IF(T958&lt;Benchmarks!E$6,2,IF(T958&lt;Benchmarks!F$6,3,IF(T958&lt;Benchmarks!G$6,4,IF(T958&lt;Benchmarks!H$6,5,6))))))</f>
        <v>6</v>
      </c>
      <c r="V958" s="37">
        <v>1</v>
      </c>
      <c r="W958" s="31">
        <f t="shared" si="102"/>
        <v>6</v>
      </c>
      <c r="X958" s="31">
        <f t="shared" si="103"/>
        <v>28</v>
      </c>
      <c r="Y958" s="29">
        <v>30</v>
      </c>
      <c r="Z958" s="33">
        <f t="shared" si="104"/>
        <v>0.93333333333333335</v>
      </c>
    </row>
    <row r="959" spans="1:26" x14ac:dyDescent="0.45">
      <c r="A959" s="40" t="s">
        <v>5345</v>
      </c>
      <c r="B959" s="27" t="s">
        <v>5346</v>
      </c>
      <c r="C959" s="27" t="s">
        <v>5347</v>
      </c>
      <c r="D959" s="31">
        <v>4.1609999999999996</v>
      </c>
      <c r="E959" s="32">
        <f>IF(D959&lt;Benchmarks!C$9,0,IF(D959&lt;Benchmarks!D$9,1,IF(D959&lt;Benchmarks!E$9,2,IF(D959&lt;Benchmarks!F$9,3,IF(D959&lt;Benchmarks!G$9,4,IF(D959&lt;Benchmarks!H$9,5,6))))))</f>
        <v>6</v>
      </c>
      <c r="F959" s="37">
        <v>1</v>
      </c>
      <c r="G959" s="31">
        <f t="shared" si="98"/>
        <v>6</v>
      </c>
      <c r="H959" s="31">
        <v>0.92500000000000004</v>
      </c>
      <c r="I959" s="32">
        <f>IF(H959&lt;Benchmarks!C$8,0,IF(H959&lt;Benchmarks!D$8,1,IF(H959&lt;Benchmarks!E$8,2,IF(H959&lt;Benchmarks!F$8,3,IF(H959&lt;Benchmarks!G$8,4,IF(H959&lt;Benchmarks!H$8,5,6))))))</f>
        <v>0</v>
      </c>
      <c r="J959" s="37">
        <v>1</v>
      </c>
      <c r="K959" s="31">
        <f t="shared" si="99"/>
        <v>0</v>
      </c>
      <c r="L959" s="31">
        <v>3.5139999999999998</v>
      </c>
      <c r="M959" s="32">
        <f>IF(L959&lt;Benchmarks!C$7,0,IF(L959&lt;Benchmarks!D$7,1,IF(L959&lt;Benchmarks!E$7,2,IF(L959&lt;Benchmarks!F$7,3,IF(L959&lt;Benchmarks!G$7,4,IF(L959&lt;Benchmarks!H$7,5,6))))))</f>
        <v>6</v>
      </c>
      <c r="N959" s="37">
        <v>1</v>
      </c>
      <c r="O959" s="31">
        <f t="shared" si="100"/>
        <v>6</v>
      </c>
      <c r="P959" s="31">
        <v>8.6</v>
      </c>
      <c r="Q959" s="29">
        <f>IF(P959&lt;Benchmarks!C$5,0,IF(P959&lt;Benchmarks!D$5,1,IF(P959&lt;Benchmarks!E$5,2,IF(P959&lt;Benchmarks!F$5,3,IF(P959&lt;Benchmarks!G$5,4,IF(P959&lt;Benchmarks!H$5,5,6))))))</f>
        <v>6</v>
      </c>
      <c r="R959" s="37">
        <v>1</v>
      </c>
      <c r="S959" s="31">
        <f t="shared" si="101"/>
        <v>6</v>
      </c>
      <c r="T959" s="31">
        <v>6.78</v>
      </c>
      <c r="U959" s="29">
        <f>IF(T959&lt;Benchmarks!C$6,0,IF(T959&lt;Benchmarks!D$6,1,IF(T959&lt;Benchmarks!E$6,2,IF(T959&lt;Benchmarks!F$6,3,IF(T959&lt;Benchmarks!G$6,4,IF(T959&lt;Benchmarks!H$6,5,6))))))</f>
        <v>6</v>
      </c>
      <c r="V959" s="37">
        <v>1</v>
      </c>
      <c r="W959" s="31">
        <f t="shared" si="102"/>
        <v>6</v>
      </c>
      <c r="X959" s="31">
        <f t="shared" si="103"/>
        <v>24</v>
      </c>
      <c r="Y959" s="29">
        <v>30</v>
      </c>
      <c r="Z959" s="33">
        <f t="shared" si="104"/>
        <v>0.8</v>
      </c>
    </row>
    <row r="960" spans="1:26" x14ac:dyDescent="0.45">
      <c r="A960" s="40" t="s">
        <v>5315</v>
      </c>
      <c r="B960" s="27" t="s">
        <v>5316</v>
      </c>
      <c r="C960" s="27" t="s">
        <v>5317</v>
      </c>
      <c r="D960" s="31">
        <v>4.0839999999999996</v>
      </c>
      <c r="E960" s="32">
        <f>IF(D960&lt;Benchmarks!C$9,0,IF(D960&lt;Benchmarks!D$9,1,IF(D960&lt;Benchmarks!E$9,2,IF(D960&lt;Benchmarks!F$9,3,IF(D960&lt;Benchmarks!G$9,4,IF(D960&lt;Benchmarks!H$9,5,6))))))</f>
        <v>6</v>
      </c>
      <c r="F960" s="37">
        <v>0.99635036499999996</v>
      </c>
      <c r="G960" s="31">
        <f t="shared" si="98"/>
        <v>5.9781021899999995</v>
      </c>
      <c r="H960" s="31">
        <v>1.4510000000000001</v>
      </c>
      <c r="I960" s="32">
        <f>IF(H960&lt;Benchmarks!C$8,0,IF(H960&lt;Benchmarks!D$8,1,IF(H960&lt;Benchmarks!E$8,2,IF(H960&lt;Benchmarks!F$8,3,IF(H960&lt;Benchmarks!G$8,4,IF(H960&lt;Benchmarks!H$8,5,6))))))</f>
        <v>6</v>
      </c>
      <c r="J960" s="37">
        <v>1</v>
      </c>
      <c r="K960" s="31">
        <f t="shared" si="99"/>
        <v>6</v>
      </c>
      <c r="L960" s="31">
        <v>1.8979999999999999</v>
      </c>
      <c r="M960" s="32">
        <f>IF(L960&lt;Benchmarks!C$7,0,IF(L960&lt;Benchmarks!D$7,1,IF(L960&lt;Benchmarks!E$7,2,IF(L960&lt;Benchmarks!F$7,3,IF(L960&lt;Benchmarks!G$7,4,IF(L960&lt;Benchmarks!H$7,5,6))))))</f>
        <v>6</v>
      </c>
      <c r="N960" s="37">
        <v>1</v>
      </c>
      <c r="O960" s="31">
        <f t="shared" si="100"/>
        <v>6</v>
      </c>
      <c r="P960" s="31">
        <v>7.4320000000000004</v>
      </c>
      <c r="Q960" s="29">
        <f>IF(P960&lt;Benchmarks!C$5,0,IF(P960&lt;Benchmarks!D$5,1,IF(P960&lt;Benchmarks!E$5,2,IF(P960&lt;Benchmarks!F$5,3,IF(P960&lt;Benchmarks!G$5,4,IF(P960&lt;Benchmarks!H$5,5,6))))))</f>
        <v>6</v>
      </c>
      <c r="R960" s="37">
        <v>1</v>
      </c>
      <c r="S960" s="31">
        <f t="shared" si="101"/>
        <v>6</v>
      </c>
      <c r="T960" s="31">
        <v>6.8419999999999996</v>
      </c>
      <c r="U960" s="29">
        <f>IF(T960&lt;Benchmarks!C$6,0,IF(T960&lt;Benchmarks!D$6,1,IF(T960&lt;Benchmarks!E$6,2,IF(T960&lt;Benchmarks!F$6,3,IF(T960&lt;Benchmarks!G$6,4,IF(T960&lt;Benchmarks!H$6,5,6))))))</f>
        <v>6</v>
      </c>
      <c r="V960" s="37">
        <v>1</v>
      </c>
      <c r="W960" s="31">
        <f t="shared" si="102"/>
        <v>6</v>
      </c>
      <c r="X960" s="31">
        <f t="shared" si="103"/>
        <v>29.978102190000001</v>
      </c>
      <c r="Y960" s="29">
        <v>30</v>
      </c>
      <c r="Z960" s="33">
        <f t="shared" si="104"/>
        <v>0.99927007300000004</v>
      </c>
    </row>
    <row r="961" spans="1:26" x14ac:dyDescent="0.45">
      <c r="A961" s="28" t="s">
        <v>4907</v>
      </c>
      <c r="B961" s="27" t="s">
        <v>4908</v>
      </c>
      <c r="C961" s="27" t="s">
        <v>4909</v>
      </c>
      <c r="D961" s="31">
        <v>4.008</v>
      </c>
      <c r="E961" s="32">
        <f>IF(D961&lt;Benchmarks!C$9,0,IF(D961&lt;Benchmarks!D$9,1,IF(D961&lt;Benchmarks!E$9,2,IF(D961&lt;Benchmarks!F$9,3,IF(D961&lt;Benchmarks!G$9,4,IF(D961&lt;Benchmarks!H$9,5,6))))))</f>
        <v>6</v>
      </c>
      <c r="F961" s="33">
        <v>0.95620437960000004</v>
      </c>
      <c r="G961" s="31">
        <f t="shared" si="98"/>
        <v>5.7372262776000005</v>
      </c>
      <c r="H961" s="31">
        <v>0.93100000000000005</v>
      </c>
      <c r="I961" s="32">
        <f>IF(H961&lt;Benchmarks!C$8,0,IF(H961&lt;Benchmarks!D$8,1,IF(H961&lt;Benchmarks!E$8,2,IF(H961&lt;Benchmarks!F$8,3,IF(H961&lt;Benchmarks!G$8,4,IF(H961&lt;Benchmarks!H$8,5,6))))))</f>
        <v>0</v>
      </c>
      <c r="J961" s="33">
        <v>1</v>
      </c>
      <c r="K961" s="31">
        <f t="shared" si="99"/>
        <v>0</v>
      </c>
      <c r="L961" s="31">
        <v>2.0209999999999999</v>
      </c>
      <c r="M961" s="32">
        <f>IF(L961&lt;Benchmarks!C$7,0,IF(L961&lt;Benchmarks!D$7,1,IF(L961&lt;Benchmarks!E$7,2,IF(L961&lt;Benchmarks!F$7,3,IF(L961&lt;Benchmarks!G$7,4,IF(L961&lt;Benchmarks!H$7,5,6))))))</f>
        <v>6</v>
      </c>
      <c r="N961" s="33">
        <v>1</v>
      </c>
      <c r="O961" s="31">
        <f t="shared" si="100"/>
        <v>6</v>
      </c>
      <c r="P961" s="31">
        <v>6.9589999999999996</v>
      </c>
      <c r="Q961" s="29">
        <f>IF(P961&lt;Benchmarks!C$5,0,IF(P961&lt;Benchmarks!D$5,1,IF(P961&lt;Benchmarks!E$5,2,IF(P961&lt;Benchmarks!F$5,3,IF(P961&lt;Benchmarks!G$5,4,IF(P961&lt;Benchmarks!H$5,5,6))))))</f>
        <v>6</v>
      </c>
      <c r="R961" s="33">
        <v>0.99635036499999996</v>
      </c>
      <c r="S961" s="31">
        <f t="shared" si="101"/>
        <v>5.9781021899999995</v>
      </c>
      <c r="T961" s="31">
        <v>6.0359999999999996</v>
      </c>
      <c r="U961" s="29">
        <f>IF(T961&lt;Benchmarks!C$6,0,IF(T961&lt;Benchmarks!D$6,1,IF(T961&lt;Benchmarks!E$6,2,IF(T961&lt;Benchmarks!F$6,3,IF(T961&lt;Benchmarks!G$6,4,IF(T961&lt;Benchmarks!H$6,5,6))))))</f>
        <v>6</v>
      </c>
      <c r="V961" s="33">
        <v>1</v>
      </c>
      <c r="W961" s="31">
        <f t="shared" si="102"/>
        <v>6</v>
      </c>
      <c r="X961" s="31">
        <f t="shared" si="103"/>
        <v>23.715328467600003</v>
      </c>
      <c r="Y961" s="29">
        <v>30</v>
      </c>
      <c r="Z961" s="33">
        <f t="shared" si="104"/>
        <v>0.79051094892000007</v>
      </c>
    </row>
    <row r="962" spans="1:26" x14ac:dyDescent="0.45">
      <c r="A962" s="28" t="s">
        <v>5145</v>
      </c>
      <c r="B962" s="27" t="s">
        <v>5146</v>
      </c>
      <c r="C962" s="27" t="s">
        <v>5147</v>
      </c>
      <c r="D962" s="31">
        <v>3.4769999999999999</v>
      </c>
      <c r="E962" s="32">
        <f>IF(D962&lt;Benchmarks!C$9,0,IF(D962&lt;Benchmarks!D$9,1,IF(D962&lt;Benchmarks!E$9,2,IF(D962&lt;Benchmarks!F$9,3,IF(D962&lt;Benchmarks!G$9,4,IF(D962&lt;Benchmarks!H$9,5,6))))))</f>
        <v>6</v>
      </c>
      <c r="F962" s="33">
        <v>1</v>
      </c>
      <c r="G962" s="31">
        <f t="shared" si="98"/>
        <v>6</v>
      </c>
      <c r="H962" s="31">
        <v>0.91100000000000003</v>
      </c>
      <c r="I962" s="32">
        <f>IF(H962&lt;Benchmarks!C$8,0,IF(H962&lt;Benchmarks!D$8,1,IF(H962&lt;Benchmarks!E$8,2,IF(H962&lt;Benchmarks!F$8,3,IF(H962&lt;Benchmarks!G$8,4,IF(H962&lt;Benchmarks!H$8,5,6))))))</f>
        <v>0</v>
      </c>
      <c r="J962" s="33">
        <v>1</v>
      </c>
      <c r="K962" s="31">
        <f t="shared" si="99"/>
        <v>0</v>
      </c>
      <c r="L962" s="31">
        <v>1.1040000000000001</v>
      </c>
      <c r="M962" s="32">
        <f>IF(L962&lt;Benchmarks!C$7,0,IF(L962&lt;Benchmarks!D$7,1,IF(L962&lt;Benchmarks!E$7,2,IF(L962&lt;Benchmarks!F$7,3,IF(L962&lt;Benchmarks!G$7,4,IF(L962&lt;Benchmarks!H$7,5,6))))))</f>
        <v>6</v>
      </c>
      <c r="N962" s="33">
        <v>1</v>
      </c>
      <c r="O962" s="31">
        <f t="shared" si="100"/>
        <v>6</v>
      </c>
      <c r="P962" s="31">
        <v>5.492</v>
      </c>
      <c r="Q962" s="29">
        <f>IF(P962&lt;Benchmarks!C$5,0,IF(P962&lt;Benchmarks!D$5,1,IF(P962&lt;Benchmarks!E$5,2,IF(P962&lt;Benchmarks!F$5,3,IF(P962&lt;Benchmarks!G$5,4,IF(P962&lt;Benchmarks!H$5,5,6))))))</f>
        <v>6</v>
      </c>
      <c r="R962" s="33">
        <v>1</v>
      </c>
      <c r="S962" s="31">
        <f t="shared" si="101"/>
        <v>6</v>
      </c>
      <c r="T962" s="31">
        <v>5.1459999999999999</v>
      </c>
      <c r="U962" s="29">
        <f>IF(T962&lt;Benchmarks!C$6,0,IF(T962&lt;Benchmarks!D$6,1,IF(T962&lt;Benchmarks!E$6,2,IF(T962&lt;Benchmarks!F$6,3,IF(T962&lt;Benchmarks!G$6,4,IF(T962&lt;Benchmarks!H$6,5,6))))))</f>
        <v>6</v>
      </c>
      <c r="V962" s="33">
        <v>1</v>
      </c>
      <c r="W962" s="31">
        <f t="shared" si="102"/>
        <v>6</v>
      </c>
      <c r="X962" s="31">
        <f t="shared" si="103"/>
        <v>24</v>
      </c>
      <c r="Y962" s="29">
        <v>30</v>
      </c>
      <c r="Z962" s="33">
        <f t="shared" si="104"/>
        <v>0.8</v>
      </c>
    </row>
    <row r="963" spans="1:26" x14ac:dyDescent="0.45">
      <c r="A963" s="28" t="s">
        <v>5240</v>
      </c>
      <c r="B963" s="27" t="s">
        <v>5241</v>
      </c>
      <c r="C963" s="27" t="s">
        <v>5242</v>
      </c>
      <c r="D963" s="31">
        <v>2.8490000000000002</v>
      </c>
      <c r="E963" s="32">
        <f>IF(D963&lt;Benchmarks!C$9,0,IF(D963&lt;Benchmarks!D$9,1,IF(D963&lt;Benchmarks!E$9,2,IF(D963&lt;Benchmarks!F$9,3,IF(D963&lt;Benchmarks!G$9,4,IF(D963&lt;Benchmarks!H$9,5,6))))))</f>
        <v>5</v>
      </c>
      <c r="F963" s="33">
        <v>0.98540145990000005</v>
      </c>
      <c r="G963" s="31">
        <f t="shared" si="98"/>
        <v>4.9270072995000005</v>
      </c>
      <c r="H963" s="31">
        <v>0.995</v>
      </c>
      <c r="I963" s="32">
        <f>IF(H963&lt;Benchmarks!C$8,0,IF(H963&lt;Benchmarks!D$8,1,IF(H963&lt;Benchmarks!E$8,2,IF(H963&lt;Benchmarks!F$8,3,IF(H963&lt;Benchmarks!G$8,4,IF(H963&lt;Benchmarks!H$8,5,6))))))</f>
        <v>1</v>
      </c>
      <c r="J963" s="33">
        <v>1</v>
      </c>
      <c r="K963" s="31">
        <f t="shared" si="99"/>
        <v>1</v>
      </c>
      <c r="L963" s="31">
        <v>1.462</v>
      </c>
      <c r="M963" s="32">
        <f>IF(L963&lt;Benchmarks!C$7,0,IF(L963&lt;Benchmarks!D$7,1,IF(L963&lt;Benchmarks!E$7,2,IF(L963&lt;Benchmarks!F$7,3,IF(L963&lt;Benchmarks!G$7,4,IF(L963&lt;Benchmarks!H$7,5,6))))))</f>
        <v>6</v>
      </c>
      <c r="N963" s="33">
        <v>1</v>
      </c>
      <c r="O963" s="31">
        <f t="shared" si="100"/>
        <v>6</v>
      </c>
      <c r="P963" s="31">
        <v>5.306</v>
      </c>
      <c r="Q963" s="29">
        <f>IF(P963&lt;Benchmarks!C$5,0,IF(P963&lt;Benchmarks!D$5,1,IF(P963&lt;Benchmarks!E$5,2,IF(P963&lt;Benchmarks!F$5,3,IF(P963&lt;Benchmarks!G$5,4,IF(P963&lt;Benchmarks!H$5,5,6))))))</f>
        <v>6</v>
      </c>
      <c r="R963" s="33">
        <v>1</v>
      </c>
      <c r="S963" s="31">
        <f t="shared" si="101"/>
        <v>6</v>
      </c>
      <c r="T963" s="31">
        <v>4.6950000000000003</v>
      </c>
      <c r="U963" s="29">
        <f>IF(T963&lt;Benchmarks!C$6,0,IF(T963&lt;Benchmarks!D$6,1,IF(T963&lt;Benchmarks!E$6,2,IF(T963&lt;Benchmarks!F$6,3,IF(T963&lt;Benchmarks!G$6,4,IF(T963&lt;Benchmarks!H$6,5,6))))))</f>
        <v>6</v>
      </c>
      <c r="V963" s="33">
        <v>1</v>
      </c>
      <c r="W963" s="31">
        <f t="shared" si="102"/>
        <v>6</v>
      </c>
      <c r="X963" s="31">
        <f t="shared" si="103"/>
        <v>23.927007299500001</v>
      </c>
      <c r="Y963" s="29">
        <v>30</v>
      </c>
      <c r="Z963" s="33">
        <f t="shared" si="104"/>
        <v>0.79756690998333335</v>
      </c>
    </row>
    <row r="964" spans="1:26" x14ac:dyDescent="0.45">
      <c r="A964" s="28" t="s">
        <v>1637</v>
      </c>
      <c r="B964" s="27" t="s">
        <v>1638</v>
      </c>
      <c r="C964" s="27" t="s">
        <v>1639</v>
      </c>
      <c r="D964" s="31">
        <v>2.3780000000000001</v>
      </c>
      <c r="E964" s="32">
        <f>IF(D964&lt;Benchmarks!C$9,0,IF(D964&lt;Benchmarks!D$9,1,IF(D964&lt;Benchmarks!E$9,2,IF(D964&lt;Benchmarks!F$9,3,IF(D964&lt;Benchmarks!G$9,4,IF(D964&lt;Benchmarks!H$9,5,6))))))</f>
        <v>2</v>
      </c>
      <c r="F964" s="33">
        <v>0.86131386860000003</v>
      </c>
      <c r="G964" s="31">
        <f t="shared" si="98"/>
        <v>1.7226277372000001</v>
      </c>
      <c r="H964" s="31">
        <v>1.1100000000000001</v>
      </c>
      <c r="I964" s="32">
        <f>IF(H964&lt;Benchmarks!C$8,0,IF(H964&lt;Benchmarks!D$8,1,IF(H964&lt;Benchmarks!E$8,2,IF(H964&lt;Benchmarks!F$8,3,IF(H964&lt;Benchmarks!G$8,4,IF(H964&lt;Benchmarks!H$8,5,6))))))</f>
        <v>3</v>
      </c>
      <c r="J964" s="33">
        <v>1</v>
      </c>
      <c r="K964" s="31">
        <f t="shared" si="99"/>
        <v>3</v>
      </c>
      <c r="L964" s="31">
        <v>0.317</v>
      </c>
      <c r="M964" s="32">
        <f>IF(L964&lt;Benchmarks!C$7,0,IF(L964&lt;Benchmarks!D$7,1,IF(L964&lt;Benchmarks!E$7,2,IF(L964&lt;Benchmarks!F$7,3,IF(L964&lt;Benchmarks!G$7,4,IF(L964&lt;Benchmarks!H$7,5,6))))))</f>
        <v>1</v>
      </c>
      <c r="N964" s="33">
        <v>1</v>
      </c>
      <c r="O964" s="31">
        <f t="shared" si="100"/>
        <v>1</v>
      </c>
      <c r="P964" s="31">
        <v>3.8050000000000002</v>
      </c>
      <c r="Q964" s="29">
        <f>IF(P964&lt;Benchmarks!C$5,0,IF(P964&lt;Benchmarks!D$5,1,IF(P964&lt;Benchmarks!E$5,2,IF(P964&lt;Benchmarks!F$5,3,IF(P964&lt;Benchmarks!G$5,4,IF(P964&lt;Benchmarks!H$5,5,6))))))</f>
        <v>1</v>
      </c>
      <c r="R964" s="33">
        <v>0.99270072990000002</v>
      </c>
      <c r="S964" s="31">
        <f t="shared" si="101"/>
        <v>0.99270072990000002</v>
      </c>
      <c r="T964" s="31">
        <v>3.5009999999999999</v>
      </c>
      <c r="U964" s="29">
        <f>IF(T964&lt;Benchmarks!C$6,0,IF(T964&lt;Benchmarks!D$6,1,IF(T964&lt;Benchmarks!E$6,2,IF(T964&lt;Benchmarks!F$6,3,IF(T964&lt;Benchmarks!G$6,4,IF(T964&lt;Benchmarks!H$6,5,6))))))</f>
        <v>2</v>
      </c>
      <c r="V964" s="33">
        <v>0.97435897439999997</v>
      </c>
      <c r="W964" s="31">
        <f t="shared" si="102"/>
        <v>1.9487179487999999</v>
      </c>
      <c r="X964" s="31">
        <f t="shared" si="103"/>
        <v>8.6640464158999997</v>
      </c>
      <c r="Y964" s="29">
        <v>30</v>
      </c>
      <c r="Z964" s="33">
        <f t="shared" si="104"/>
        <v>0.28880154719666667</v>
      </c>
    </row>
    <row r="965" spans="1:26" x14ac:dyDescent="0.45">
      <c r="A965" s="28" t="s">
        <v>1637</v>
      </c>
      <c r="B965" s="27" t="s">
        <v>4498</v>
      </c>
      <c r="C965" s="27" t="s">
        <v>4499</v>
      </c>
      <c r="D965" s="31">
        <v>2.2280000000000002</v>
      </c>
      <c r="E965" s="32">
        <f>IF(D965&lt;Benchmarks!C$9,0,IF(D965&lt;Benchmarks!D$9,1,IF(D965&lt;Benchmarks!E$9,2,IF(D965&lt;Benchmarks!F$9,3,IF(D965&lt;Benchmarks!G$9,4,IF(D965&lt;Benchmarks!H$9,5,6))))))</f>
        <v>1</v>
      </c>
      <c r="F965" s="33">
        <v>0.87226277370000005</v>
      </c>
      <c r="G965" s="31">
        <f t="shared" si="98"/>
        <v>0.87226277370000005</v>
      </c>
      <c r="H965" s="31">
        <v>1.2809999999999999</v>
      </c>
      <c r="I965" s="32">
        <f>IF(H965&lt;Benchmarks!C$8,0,IF(H965&lt;Benchmarks!D$8,1,IF(H965&lt;Benchmarks!E$8,2,IF(H965&lt;Benchmarks!F$8,3,IF(H965&lt;Benchmarks!G$8,4,IF(H965&lt;Benchmarks!H$8,5,6))))))</f>
        <v>5</v>
      </c>
      <c r="J965" s="33">
        <v>1</v>
      </c>
      <c r="K965" s="31">
        <f t="shared" si="99"/>
        <v>5</v>
      </c>
      <c r="L965" s="31">
        <v>0.26100000000000001</v>
      </c>
      <c r="M965" s="32">
        <f>IF(L965&lt;Benchmarks!C$7,0,IF(L965&lt;Benchmarks!D$7,1,IF(L965&lt;Benchmarks!E$7,2,IF(L965&lt;Benchmarks!F$7,3,IF(L965&lt;Benchmarks!G$7,4,IF(L965&lt;Benchmarks!H$7,5,6))))))</f>
        <v>0</v>
      </c>
      <c r="N965" s="33">
        <v>1</v>
      </c>
      <c r="O965" s="31">
        <f t="shared" si="100"/>
        <v>0</v>
      </c>
      <c r="P965" s="31">
        <v>3.77</v>
      </c>
      <c r="Q965" s="29">
        <f>IF(P965&lt;Benchmarks!C$5,0,IF(P965&lt;Benchmarks!D$5,1,IF(P965&lt;Benchmarks!E$5,2,IF(P965&lt;Benchmarks!F$5,3,IF(P965&lt;Benchmarks!G$5,4,IF(P965&lt;Benchmarks!H$5,5,6))))))</f>
        <v>1</v>
      </c>
      <c r="R965" s="33">
        <v>0.96350364960000001</v>
      </c>
      <c r="S965" s="31">
        <f t="shared" si="101"/>
        <v>0.96350364960000001</v>
      </c>
      <c r="T965" s="31">
        <v>3.472</v>
      </c>
      <c r="U965" s="29">
        <f>IF(T965&lt;Benchmarks!C$6,0,IF(T965&lt;Benchmarks!D$6,1,IF(T965&lt;Benchmarks!E$6,2,IF(T965&lt;Benchmarks!F$6,3,IF(T965&lt;Benchmarks!G$6,4,IF(T965&lt;Benchmarks!H$6,5,6))))))</f>
        <v>2</v>
      </c>
      <c r="V965" s="33">
        <v>0.98717948720000004</v>
      </c>
      <c r="W965" s="31">
        <f t="shared" si="102"/>
        <v>1.9743589744000001</v>
      </c>
      <c r="X965" s="31">
        <f t="shared" si="103"/>
        <v>8.8101253977000002</v>
      </c>
      <c r="Y965" s="29">
        <v>30</v>
      </c>
      <c r="Z965" s="33">
        <f t="shared" si="104"/>
        <v>0.29367084659000003</v>
      </c>
    </row>
    <row r="966" spans="1:26" x14ac:dyDescent="0.45">
      <c r="A966" s="28" t="s">
        <v>1683</v>
      </c>
      <c r="B966" s="27" t="s">
        <v>1684</v>
      </c>
      <c r="C966" s="27" t="s">
        <v>1685</v>
      </c>
      <c r="D966" s="31">
        <v>2.4220000000000002</v>
      </c>
      <c r="E966" s="32">
        <f>IF(D966&lt;Benchmarks!C$9,0,IF(D966&lt;Benchmarks!D$9,1,IF(D966&lt;Benchmarks!E$9,2,IF(D966&lt;Benchmarks!F$9,3,IF(D966&lt;Benchmarks!G$9,4,IF(D966&lt;Benchmarks!H$9,5,6))))))</f>
        <v>2</v>
      </c>
      <c r="F966" s="33">
        <v>0.98540145990000005</v>
      </c>
      <c r="G966" s="31">
        <f t="shared" ref="G966:G1029" si="105">E966*F966</f>
        <v>1.9708029198000001</v>
      </c>
      <c r="H966" s="31">
        <v>0.84399999999999997</v>
      </c>
      <c r="I966" s="32">
        <f>IF(H966&lt;Benchmarks!C$8,0,IF(H966&lt;Benchmarks!D$8,1,IF(H966&lt;Benchmarks!E$8,2,IF(H966&lt;Benchmarks!F$8,3,IF(H966&lt;Benchmarks!G$8,4,IF(H966&lt;Benchmarks!H$8,5,6))))))</f>
        <v>0</v>
      </c>
      <c r="J966" s="33">
        <v>1</v>
      </c>
      <c r="K966" s="31">
        <f t="shared" ref="K966:K1029" si="106">I966*J966</f>
        <v>0</v>
      </c>
      <c r="L966" s="31">
        <v>0.41799999999999998</v>
      </c>
      <c r="M966" s="32">
        <f>IF(L966&lt;Benchmarks!C$7,0,IF(L966&lt;Benchmarks!D$7,1,IF(L966&lt;Benchmarks!E$7,2,IF(L966&lt;Benchmarks!F$7,3,IF(L966&lt;Benchmarks!G$7,4,IF(L966&lt;Benchmarks!H$7,5,6))))))</f>
        <v>3</v>
      </c>
      <c r="N966" s="33">
        <v>1</v>
      </c>
      <c r="O966" s="31">
        <f t="shared" ref="O966:O1029" si="107">M966*N966</f>
        <v>3</v>
      </c>
      <c r="P966" s="31">
        <v>3.6840000000000002</v>
      </c>
      <c r="Q966" s="29">
        <f>IF(P966&lt;Benchmarks!C$5,0,IF(P966&lt;Benchmarks!D$5,1,IF(P966&lt;Benchmarks!E$5,2,IF(P966&lt;Benchmarks!F$5,3,IF(P966&lt;Benchmarks!G$5,4,IF(P966&lt;Benchmarks!H$5,5,6))))))</f>
        <v>1</v>
      </c>
      <c r="R966" s="33">
        <v>0.97080291969999999</v>
      </c>
      <c r="S966" s="31">
        <f t="shared" ref="S966:S1029" si="108">Q966*R966</f>
        <v>0.97080291969999999</v>
      </c>
      <c r="T966" s="31">
        <v>3.258</v>
      </c>
      <c r="U966" s="29">
        <f>IF(T966&lt;Benchmarks!C$6,0,IF(T966&lt;Benchmarks!D$6,1,IF(T966&lt;Benchmarks!E$6,2,IF(T966&lt;Benchmarks!F$6,3,IF(T966&lt;Benchmarks!G$6,4,IF(T966&lt;Benchmarks!H$6,5,6))))))</f>
        <v>0</v>
      </c>
      <c r="V966" s="33">
        <v>0.89743589739999996</v>
      </c>
      <c r="W966" s="31">
        <f t="shared" ref="W966:W1029" si="109">U966*V966</f>
        <v>0</v>
      </c>
      <c r="X966" s="31">
        <f t="shared" ref="X966:X1029" si="110">W966+S966+O966+K966+G966</f>
        <v>5.9416058395000002</v>
      </c>
      <c r="Y966" s="29">
        <v>30</v>
      </c>
      <c r="Z966" s="33">
        <f t="shared" ref="Z966:Z1029" si="111">X966/Y966</f>
        <v>0.19805352798333334</v>
      </c>
    </row>
    <row r="967" spans="1:26" x14ac:dyDescent="0.45">
      <c r="A967" s="28" t="s">
        <v>2563</v>
      </c>
      <c r="B967" s="27" t="s">
        <v>2564</v>
      </c>
      <c r="C967" s="27" t="s">
        <v>2565</v>
      </c>
      <c r="D967" s="31">
        <v>2.2480000000000002</v>
      </c>
      <c r="E967" s="32">
        <f>IF(D967&lt;Benchmarks!C$9,0,IF(D967&lt;Benchmarks!D$9,1,IF(D967&lt;Benchmarks!E$9,2,IF(D967&lt;Benchmarks!F$9,3,IF(D967&lt;Benchmarks!G$9,4,IF(D967&lt;Benchmarks!H$9,5,6))))))</f>
        <v>1</v>
      </c>
      <c r="F967" s="33">
        <v>0.2335766423</v>
      </c>
      <c r="G967" s="31">
        <f t="shared" si="105"/>
        <v>0.2335766423</v>
      </c>
      <c r="H967" s="31">
        <v>1.1220000000000001</v>
      </c>
      <c r="I967" s="32">
        <f>IF(H967&lt;Benchmarks!C$8,0,IF(H967&lt;Benchmarks!D$8,1,IF(H967&lt;Benchmarks!E$8,2,IF(H967&lt;Benchmarks!F$8,3,IF(H967&lt;Benchmarks!G$8,4,IF(H967&lt;Benchmarks!H$8,5,6))))))</f>
        <v>3</v>
      </c>
      <c r="J967" s="33">
        <v>1</v>
      </c>
      <c r="K967" s="31">
        <f t="shared" si="106"/>
        <v>3</v>
      </c>
      <c r="L967" s="31">
        <v>0.48199999999999998</v>
      </c>
      <c r="M967" s="32">
        <f>IF(L967&lt;Benchmarks!C$7,0,IF(L967&lt;Benchmarks!D$7,1,IF(L967&lt;Benchmarks!E$7,2,IF(L967&lt;Benchmarks!F$7,3,IF(L967&lt;Benchmarks!G$7,4,IF(L967&lt;Benchmarks!H$7,5,6))))))</f>
        <v>4</v>
      </c>
      <c r="N967" s="33">
        <v>1</v>
      </c>
      <c r="O967" s="31">
        <f t="shared" si="107"/>
        <v>4</v>
      </c>
      <c r="P967" s="31">
        <v>3.8519999999999999</v>
      </c>
      <c r="Q967" s="29">
        <f>IF(P967&lt;Benchmarks!C$5,0,IF(P967&lt;Benchmarks!D$5,1,IF(P967&lt;Benchmarks!E$5,2,IF(P967&lt;Benchmarks!F$5,3,IF(P967&lt;Benchmarks!G$5,4,IF(P967&lt;Benchmarks!H$5,5,6))))))</f>
        <v>2</v>
      </c>
      <c r="R967" s="33">
        <v>0.75182481749999996</v>
      </c>
      <c r="S967" s="31">
        <f t="shared" si="108"/>
        <v>1.5036496349999999</v>
      </c>
      <c r="T967" s="31">
        <v>3.492</v>
      </c>
      <c r="U967" s="29">
        <f>IF(T967&lt;Benchmarks!C$6,0,IF(T967&lt;Benchmarks!D$6,1,IF(T967&lt;Benchmarks!E$6,2,IF(T967&lt;Benchmarks!F$6,3,IF(T967&lt;Benchmarks!G$6,4,IF(T967&lt;Benchmarks!H$6,5,6))))))</f>
        <v>2</v>
      </c>
      <c r="V967" s="33">
        <v>0.3846153846</v>
      </c>
      <c r="W967" s="31">
        <f t="shared" si="109"/>
        <v>0.7692307692</v>
      </c>
      <c r="X967" s="31">
        <f t="shared" si="110"/>
        <v>9.5064570464999996</v>
      </c>
      <c r="Y967" s="29">
        <v>30</v>
      </c>
      <c r="Z967" s="33">
        <f t="shared" si="111"/>
        <v>0.31688190155000001</v>
      </c>
    </row>
    <row r="968" spans="1:26" x14ac:dyDescent="0.45">
      <c r="A968" s="28" t="s">
        <v>2736</v>
      </c>
      <c r="B968" s="27" t="s">
        <v>2737</v>
      </c>
      <c r="C968" s="27" t="s">
        <v>2738</v>
      </c>
      <c r="D968" s="31">
        <v>1.825</v>
      </c>
      <c r="E968" s="32">
        <f>IF(D968&lt;Benchmarks!C$9,0,IF(D968&lt;Benchmarks!D$9,1,IF(D968&lt;Benchmarks!E$9,2,IF(D968&lt;Benchmarks!F$9,3,IF(D968&lt;Benchmarks!G$9,4,IF(D968&lt;Benchmarks!H$9,5,6))))))</f>
        <v>0</v>
      </c>
      <c r="F968" s="33">
        <v>7.6642335800000003E-2</v>
      </c>
      <c r="G968" s="31">
        <f t="shared" si="105"/>
        <v>0</v>
      </c>
      <c r="H968" s="31">
        <v>0.45600000000000002</v>
      </c>
      <c r="I968" s="32">
        <f>IF(H968&lt;Benchmarks!C$8,0,IF(H968&lt;Benchmarks!D$8,1,IF(H968&lt;Benchmarks!E$8,2,IF(H968&lt;Benchmarks!F$8,3,IF(H968&lt;Benchmarks!G$8,4,IF(H968&lt;Benchmarks!H$8,5,6))))))</f>
        <v>0</v>
      </c>
      <c r="J968" s="33">
        <v>1</v>
      </c>
      <c r="K968" s="31">
        <f t="shared" si="106"/>
        <v>0</v>
      </c>
      <c r="L968" s="31">
        <v>0.65500000000000003</v>
      </c>
      <c r="M968" s="32">
        <f>IF(L968&lt;Benchmarks!C$7,0,IF(L968&lt;Benchmarks!D$7,1,IF(L968&lt;Benchmarks!E$7,2,IF(L968&lt;Benchmarks!F$7,3,IF(L968&lt;Benchmarks!G$7,4,IF(L968&lt;Benchmarks!H$7,5,6))))))</f>
        <v>5</v>
      </c>
      <c r="N968" s="33">
        <v>1</v>
      </c>
      <c r="O968" s="31">
        <f t="shared" si="107"/>
        <v>5</v>
      </c>
      <c r="P968" s="31">
        <v>2.9350000000000001</v>
      </c>
      <c r="Q968" s="29">
        <f>IF(P968&lt;Benchmarks!C$5,0,IF(P968&lt;Benchmarks!D$5,1,IF(P968&lt;Benchmarks!E$5,2,IF(P968&lt;Benchmarks!F$5,3,IF(P968&lt;Benchmarks!G$5,4,IF(P968&lt;Benchmarks!H$5,5,6))))))</f>
        <v>0</v>
      </c>
      <c r="R968" s="33">
        <v>0.37591240879999999</v>
      </c>
      <c r="S968" s="31">
        <f t="shared" si="108"/>
        <v>0</v>
      </c>
      <c r="T968" s="31">
        <v>2.6909999999999998</v>
      </c>
      <c r="U968" s="29">
        <f>IF(T968&lt;Benchmarks!C$6,0,IF(T968&lt;Benchmarks!D$6,1,IF(T968&lt;Benchmarks!E$6,2,IF(T968&lt;Benchmarks!F$6,3,IF(T968&lt;Benchmarks!G$6,4,IF(T968&lt;Benchmarks!H$6,5,6))))))</f>
        <v>0</v>
      </c>
      <c r="V968" s="33">
        <v>6.4102564099999995E-2</v>
      </c>
      <c r="W968" s="31">
        <f t="shared" si="109"/>
        <v>0</v>
      </c>
      <c r="X968" s="31">
        <f t="shared" si="110"/>
        <v>5</v>
      </c>
      <c r="Y968" s="29">
        <v>30</v>
      </c>
      <c r="Z968" s="33">
        <f t="shared" si="111"/>
        <v>0.16666666666666666</v>
      </c>
    </row>
    <row r="969" spans="1:26" x14ac:dyDescent="0.45">
      <c r="A969" s="28" t="s">
        <v>1158</v>
      </c>
      <c r="B969" s="27" t="s">
        <v>1159</v>
      </c>
      <c r="C969" s="27" t="s">
        <v>1160</v>
      </c>
      <c r="D969" s="31">
        <v>3.2</v>
      </c>
      <c r="E969" s="32">
        <f>IF(D969&lt;Benchmarks!C$9,0,IF(D969&lt;Benchmarks!D$9,1,IF(D969&lt;Benchmarks!E$9,2,IF(D969&lt;Benchmarks!F$9,3,IF(D969&lt;Benchmarks!G$9,4,IF(D969&lt;Benchmarks!H$9,5,6))))))</f>
        <v>6</v>
      </c>
      <c r="F969" s="33">
        <v>1</v>
      </c>
      <c r="G969" s="31">
        <f t="shared" si="105"/>
        <v>6</v>
      </c>
      <c r="H969" s="31">
        <v>1.0209999999999999</v>
      </c>
      <c r="I969" s="32">
        <f>IF(H969&lt;Benchmarks!C$8,0,IF(H969&lt;Benchmarks!D$8,1,IF(H969&lt;Benchmarks!E$8,2,IF(H969&lt;Benchmarks!F$8,3,IF(H969&lt;Benchmarks!G$8,4,IF(H969&lt;Benchmarks!H$8,5,6))))))</f>
        <v>1</v>
      </c>
      <c r="J969" s="33">
        <v>1</v>
      </c>
      <c r="K969" s="31">
        <f t="shared" si="106"/>
        <v>1</v>
      </c>
      <c r="L969" s="31">
        <v>0.59599999999999997</v>
      </c>
      <c r="M969" s="32">
        <f>IF(L969&lt;Benchmarks!C$7,0,IF(L969&lt;Benchmarks!D$7,1,IF(L969&lt;Benchmarks!E$7,2,IF(L969&lt;Benchmarks!F$7,3,IF(L969&lt;Benchmarks!G$7,4,IF(L969&lt;Benchmarks!H$7,5,6))))))</f>
        <v>5</v>
      </c>
      <c r="N969" s="33">
        <v>1</v>
      </c>
      <c r="O969" s="31">
        <f t="shared" si="107"/>
        <v>5</v>
      </c>
      <c r="P969" s="31">
        <v>4.8170000000000002</v>
      </c>
      <c r="Q969" s="29">
        <f>IF(P969&lt;Benchmarks!C$5,0,IF(P969&lt;Benchmarks!D$5,1,IF(P969&lt;Benchmarks!E$5,2,IF(P969&lt;Benchmarks!F$5,3,IF(P969&lt;Benchmarks!G$5,4,IF(P969&lt;Benchmarks!H$5,5,6))))))</f>
        <v>5</v>
      </c>
      <c r="R969" s="33">
        <v>1</v>
      </c>
      <c r="S969" s="31">
        <f t="shared" si="108"/>
        <v>5</v>
      </c>
      <c r="T969" s="31">
        <v>4.3419999999999996</v>
      </c>
      <c r="U969" s="29">
        <f>IF(T969&lt;Benchmarks!C$6,0,IF(T969&lt;Benchmarks!D$6,1,IF(T969&lt;Benchmarks!E$6,2,IF(T969&lt;Benchmarks!F$6,3,IF(T969&lt;Benchmarks!G$6,4,IF(T969&lt;Benchmarks!H$6,5,6))))))</f>
        <v>5</v>
      </c>
      <c r="V969" s="33">
        <v>1</v>
      </c>
      <c r="W969" s="31">
        <f t="shared" si="109"/>
        <v>5</v>
      </c>
      <c r="X969" s="31">
        <f t="shared" si="110"/>
        <v>22</v>
      </c>
      <c r="Y969" s="29">
        <v>30</v>
      </c>
      <c r="Z969" s="33">
        <f t="shared" si="111"/>
        <v>0.73333333333333328</v>
      </c>
    </row>
    <row r="970" spans="1:26" x14ac:dyDescent="0.45">
      <c r="A970" s="28" t="s">
        <v>4867</v>
      </c>
      <c r="B970" s="27" t="s">
        <v>4868</v>
      </c>
      <c r="C970" s="27" t="s">
        <v>4869</v>
      </c>
      <c r="D970" s="31">
        <v>2.7450000000000001</v>
      </c>
      <c r="E970" s="32">
        <f>IF(D970&lt;Benchmarks!C$9,0,IF(D970&lt;Benchmarks!D$9,1,IF(D970&lt;Benchmarks!E$9,2,IF(D970&lt;Benchmarks!F$9,3,IF(D970&lt;Benchmarks!G$9,4,IF(D970&lt;Benchmarks!H$9,5,6))))))</f>
        <v>5</v>
      </c>
      <c r="F970" s="33">
        <v>0.72992700730000004</v>
      </c>
      <c r="G970" s="31">
        <f t="shared" si="105"/>
        <v>3.6496350365000003</v>
      </c>
      <c r="H970" s="31">
        <v>1.107</v>
      </c>
      <c r="I970" s="32">
        <f>IF(H970&lt;Benchmarks!C$8,0,IF(H970&lt;Benchmarks!D$8,1,IF(H970&lt;Benchmarks!E$8,2,IF(H970&lt;Benchmarks!F$8,3,IF(H970&lt;Benchmarks!G$8,4,IF(H970&lt;Benchmarks!H$8,5,6))))))</f>
        <v>3</v>
      </c>
      <c r="J970" s="33">
        <v>1</v>
      </c>
      <c r="K970" s="31">
        <f t="shared" si="106"/>
        <v>3</v>
      </c>
      <c r="L970" s="31">
        <v>0.26800000000000002</v>
      </c>
      <c r="M970" s="32">
        <f>IF(L970&lt;Benchmarks!C$7,0,IF(L970&lt;Benchmarks!D$7,1,IF(L970&lt;Benchmarks!E$7,2,IF(L970&lt;Benchmarks!F$7,3,IF(L970&lt;Benchmarks!G$7,4,IF(L970&lt;Benchmarks!H$7,5,6))))))</f>
        <v>0</v>
      </c>
      <c r="N970" s="33">
        <v>1</v>
      </c>
      <c r="O970" s="31">
        <f t="shared" si="107"/>
        <v>0</v>
      </c>
      <c r="P970" s="31">
        <v>4.12</v>
      </c>
      <c r="Q970" s="29">
        <f>IF(P970&lt;Benchmarks!C$5,0,IF(P970&lt;Benchmarks!D$5,1,IF(P970&lt;Benchmarks!E$5,2,IF(P970&lt;Benchmarks!F$5,3,IF(P970&lt;Benchmarks!G$5,4,IF(P970&lt;Benchmarks!H$5,5,6))))))</f>
        <v>4</v>
      </c>
      <c r="R970" s="33">
        <v>0.55109489050000005</v>
      </c>
      <c r="S970" s="31">
        <f t="shared" si="108"/>
        <v>2.2043795620000002</v>
      </c>
      <c r="T970" s="31">
        <v>3.8330000000000002</v>
      </c>
      <c r="U970" s="29">
        <f>IF(T970&lt;Benchmarks!C$6,0,IF(T970&lt;Benchmarks!D$6,1,IF(T970&lt;Benchmarks!E$6,2,IF(T970&lt;Benchmarks!F$6,3,IF(T970&lt;Benchmarks!G$6,4,IF(T970&lt;Benchmarks!H$6,5,6))))))</f>
        <v>4</v>
      </c>
      <c r="V970" s="33">
        <v>0.44871794869999998</v>
      </c>
      <c r="W970" s="31">
        <f t="shared" si="109"/>
        <v>1.7948717947999999</v>
      </c>
      <c r="X970" s="31">
        <f t="shared" si="110"/>
        <v>10.6488863933</v>
      </c>
      <c r="Y970" s="29">
        <v>30</v>
      </c>
      <c r="Z970" s="33">
        <f t="shared" si="111"/>
        <v>0.35496287977666668</v>
      </c>
    </row>
    <row r="971" spans="1:26" x14ac:dyDescent="0.45">
      <c r="A971" s="28" t="s">
        <v>5125</v>
      </c>
      <c r="B971" s="27" t="s">
        <v>5126</v>
      </c>
      <c r="C971" s="27" t="s">
        <v>5127</v>
      </c>
      <c r="D971" s="31">
        <v>2.528</v>
      </c>
      <c r="E971" s="32">
        <f>IF(D971&lt;Benchmarks!C$9,0,IF(D971&lt;Benchmarks!D$9,1,IF(D971&lt;Benchmarks!E$9,2,IF(D971&lt;Benchmarks!F$9,3,IF(D971&lt;Benchmarks!G$9,4,IF(D971&lt;Benchmarks!H$9,5,6))))))</f>
        <v>3</v>
      </c>
      <c r="F971" s="33">
        <v>0.22992700730000001</v>
      </c>
      <c r="G971" s="31">
        <f t="shared" si="105"/>
        <v>0.68978102190000001</v>
      </c>
      <c r="H971" s="31">
        <v>0.84699999999999998</v>
      </c>
      <c r="I971" s="32">
        <f>IF(H971&lt;Benchmarks!C$8,0,IF(H971&lt;Benchmarks!D$8,1,IF(H971&lt;Benchmarks!E$8,2,IF(H971&lt;Benchmarks!F$8,3,IF(H971&lt;Benchmarks!G$8,4,IF(H971&lt;Benchmarks!H$8,5,6))))))</f>
        <v>0</v>
      </c>
      <c r="J971" s="33">
        <v>1</v>
      </c>
      <c r="K971" s="31">
        <f t="shared" si="106"/>
        <v>0</v>
      </c>
      <c r="L971" s="31">
        <v>0.192</v>
      </c>
      <c r="M971" s="32">
        <f>IF(L971&lt;Benchmarks!C$7,0,IF(L971&lt;Benchmarks!D$7,1,IF(L971&lt;Benchmarks!E$7,2,IF(L971&lt;Benchmarks!F$7,3,IF(L971&lt;Benchmarks!G$7,4,IF(L971&lt;Benchmarks!H$7,5,6))))))</f>
        <v>0</v>
      </c>
      <c r="N971" s="33">
        <v>1</v>
      </c>
      <c r="O971" s="31">
        <f t="shared" si="107"/>
        <v>0</v>
      </c>
      <c r="P971" s="31">
        <v>3.5670000000000002</v>
      </c>
      <c r="Q971" s="29">
        <f>IF(P971&lt;Benchmarks!C$5,0,IF(P971&lt;Benchmarks!D$5,1,IF(P971&lt;Benchmarks!E$5,2,IF(P971&lt;Benchmarks!F$5,3,IF(P971&lt;Benchmarks!G$5,4,IF(P971&lt;Benchmarks!H$5,5,6))))))</f>
        <v>0</v>
      </c>
      <c r="R971" s="33">
        <v>8.7591240900000006E-2</v>
      </c>
      <c r="S971" s="31">
        <f t="shared" si="108"/>
        <v>0</v>
      </c>
      <c r="T971" s="31">
        <v>3.085</v>
      </c>
      <c r="U971" s="29">
        <f>IF(T971&lt;Benchmarks!C$6,0,IF(T971&lt;Benchmarks!D$6,1,IF(T971&lt;Benchmarks!E$6,2,IF(T971&lt;Benchmarks!F$6,3,IF(T971&lt;Benchmarks!G$6,4,IF(T971&lt;Benchmarks!H$6,5,6))))))</f>
        <v>0</v>
      </c>
      <c r="V971" s="33">
        <v>0</v>
      </c>
      <c r="W971" s="31">
        <f t="shared" si="109"/>
        <v>0</v>
      </c>
      <c r="X971" s="31">
        <f t="shared" si="110"/>
        <v>0.68978102190000001</v>
      </c>
      <c r="Y971" s="29">
        <v>30</v>
      </c>
      <c r="Z971" s="33">
        <f t="shared" si="111"/>
        <v>2.2992700729999999E-2</v>
      </c>
    </row>
    <row r="972" spans="1:26" x14ac:dyDescent="0.45">
      <c r="A972" s="28" t="s">
        <v>3912</v>
      </c>
      <c r="B972" s="27" t="s">
        <v>3913</v>
      </c>
      <c r="C972" s="27" t="s">
        <v>3914</v>
      </c>
      <c r="D972" s="31">
        <v>2.6139999999999999</v>
      </c>
      <c r="E972" s="32">
        <f>IF(D972&lt;Benchmarks!C$9,0,IF(D972&lt;Benchmarks!D$9,1,IF(D972&lt;Benchmarks!E$9,2,IF(D972&lt;Benchmarks!F$9,3,IF(D972&lt;Benchmarks!G$9,4,IF(D972&lt;Benchmarks!H$9,5,6))))))</f>
        <v>4</v>
      </c>
      <c r="F972" s="33">
        <v>0.91970802920000005</v>
      </c>
      <c r="G972" s="31">
        <f t="shared" si="105"/>
        <v>3.6788321168000002</v>
      </c>
      <c r="H972" s="31">
        <v>1.224</v>
      </c>
      <c r="I972" s="32">
        <f>IF(H972&lt;Benchmarks!C$8,0,IF(H972&lt;Benchmarks!D$8,1,IF(H972&lt;Benchmarks!E$8,2,IF(H972&lt;Benchmarks!F$8,3,IF(H972&lt;Benchmarks!G$8,4,IF(H972&lt;Benchmarks!H$8,5,6))))))</f>
        <v>4</v>
      </c>
      <c r="J972" s="33">
        <v>1</v>
      </c>
      <c r="K972" s="31">
        <f t="shared" si="106"/>
        <v>4</v>
      </c>
      <c r="L972" s="31">
        <v>0.34</v>
      </c>
      <c r="M972" s="32">
        <f>IF(L972&lt;Benchmarks!C$7,0,IF(L972&lt;Benchmarks!D$7,1,IF(L972&lt;Benchmarks!E$7,2,IF(L972&lt;Benchmarks!F$7,3,IF(L972&lt;Benchmarks!G$7,4,IF(L972&lt;Benchmarks!H$7,5,6))))))</f>
        <v>1</v>
      </c>
      <c r="N972" s="33">
        <v>1</v>
      </c>
      <c r="O972" s="31">
        <f t="shared" si="107"/>
        <v>1</v>
      </c>
      <c r="P972" s="31">
        <v>4.1779999999999999</v>
      </c>
      <c r="Q972" s="29">
        <f>IF(P972&lt;Benchmarks!C$5,0,IF(P972&lt;Benchmarks!D$5,1,IF(P972&lt;Benchmarks!E$5,2,IF(P972&lt;Benchmarks!F$5,3,IF(P972&lt;Benchmarks!G$5,4,IF(P972&lt;Benchmarks!H$5,5,6))))))</f>
        <v>4</v>
      </c>
      <c r="R972" s="33">
        <v>0.97810218979999997</v>
      </c>
      <c r="S972" s="31">
        <f t="shared" si="108"/>
        <v>3.9124087591999999</v>
      </c>
      <c r="T972" s="31">
        <v>3.7280000000000002</v>
      </c>
      <c r="U972" s="29">
        <f>IF(T972&lt;Benchmarks!C$6,0,IF(T972&lt;Benchmarks!D$6,1,IF(T972&lt;Benchmarks!E$6,2,IF(T972&lt;Benchmarks!F$6,3,IF(T972&lt;Benchmarks!G$6,4,IF(T972&lt;Benchmarks!H$6,5,6))))))</f>
        <v>3</v>
      </c>
      <c r="V972" s="33">
        <v>0.9230769231</v>
      </c>
      <c r="W972" s="31">
        <f t="shared" si="109"/>
        <v>2.7692307693</v>
      </c>
      <c r="X972" s="31">
        <f t="shared" si="110"/>
        <v>15.360471645300001</v>
      </c>
      <c r="Y972" s="29">
        <v>30</v>
      </c>
      <c r="Z972" s="33">
        <f t="shared" si="111"/>
        <v>0.51201572150999997</v>
      </c>
    </row>
    <row r="973" spans="1:26" x14ac:dyDescent="0.45">
      <c r="A973" s="28" t="s">
        <v>4567</v>
      </c>
      <c r="B973" s="27" t="s">
        <v>4568</v>
      </c>
      <c r="C973" s="27" t="s">
        <v>4569</v>
      </c>
      <c r="D973" s="31">
        <v>1.417</v>
      </c>
      <c r="E973" s="32">
        <f>IF(D973&lt;Benchmarks!C$9,0,IF(D973&lt;Benchmarks!D$9,1,IF(D973&lt;Benchmarks!E$9,2,IF(D973&lt;Benchmarks!F$9,3,IF(D973&lt;Benchmarks!G$9,4,IF(D973&lt;Benchmarks!H$9,5,6))))))</f>
        <v>0</v>
      </c>
      <c r="F973" s="33">
        <v>1.09489051E-2</v>
      </c>
      <c r="G973" s="31">
        <f t="shared" si="105"/>
        <v>0</v>
      </c>
      <c r="H973" s="31">
        <v>3.3380000000000001</v>
      </c>
      <c r="I973" s="32">
        <f>IF(H973&lt;Benchmarks!C$8,0,IF(H973&lt;Benchmarks!D$8,1,IF(H973&lt;Benchmarks!E$8,2,IF(H973&lt;Benchmarks!F$8,3,IF(H973&lt;Benchmarks!G$8,4,IF(H973&lt;Benchmarks!H$8,5,6))))))</f>
        <v>6</v>
      </c>
      <c r="J973" s="33">
        <v>1</v>
      </c>
      <c r="K973" s="31">
        <f t="shared" si="106"/>
        <v>6</v>
      </c>
      <c r="L973" s="31">
        <v>0.41499999999999998</v>
      </c>
      <c r="M973" s="32">
        <f>IF(L973&lt;Benchmarks!C$7,0,IF(L973&lt;Benchmarks!D$7,1,IF(L973&lt;Benchmarks!E$7,2,IF(L973&lt;Benchmarks!F$7,3,IF(L973&lt;Benchmarks!G$7,4,IF(L973&lt;Benchmarks!H$7,5,6))))))</f>
        <v>3</v>
      </c>
      <c r="N973" s="33">
        <v>1</v>
      </c>
      <c r="O973" s="31">
        <f t="shared" si="107"/>
        <v>3</v>
      </c>
      <c r="P973" s="31">
        <v>5.17</v>
      </c>
      <c r="Q973" s="29">
        <f>IF(P973&lt;Benchmarks!C$5,0,IF(P973&lt;Benchmarks!D$5,1,IF(P973&lt;Benchmarks!E$5,2,IF(P973&lt;Benchmarks!F$5,3,IF(P973&lt;Benchmarks!G$5,4,IF(P973&lt;Benchmarks!H$5,5,6))))))</f>
        <v>6</v>
      </c>
      <c r="R973" s="33">
        <v>0</v>
      </c>
      <c r="S973" s="31">
        <f t="shared" si="108"/>
        <v>0</v>
      </c>
      <c r="T973" s="31">
        <v>4.5019999999999998</v>
      </c>
      <c r="U973" s="29">
        <f>IF(T973&lt;Benchmarks!C$6,0,IF(T973&lt;Benchmarks!D$6,1,IF(T973&lt;Benchmarks!E$6,2,IF(T973&lt;Benchmarks!F$6,3,IF(T973&lt;Benchmarks!G$6,4,IF(T973&lt;Benchmarks!H$6,5,6))))))</f>
        <v>6</v>
      </c>
      <c r="V973" s="33">
        <v>0</v>
      </c>
      <c r="W973" s="31">
        <f t="shared" si="109"/>
        <v>0</v>
      </c>
      <c r="X973" s="31">
        <f t="shared" si="110"/>
        <v>9</v>
      </c>
      <c r="Y973" s="29">
        <v>30</v>
      </c>
      <c r="Z973" s="33">
        <f t="shared" si="111"/>
        <v>0.3</v>
      </c>
    </row>
    <row r="974" spans="1:26" x14ac:dyDescent="0.45">
      <c r="A974" s="28" t="s">
        <v>3293</v>
      </c>
      <c r="B974" s="27" t="s">
        <v>3294</v>
      </c>
      <c r="C974" s="27" t="s">
        <v>3295</v>
      </c>
      <c r="D974" s="31">
        <v>2.738</v>
      </c>
      <c r="E974" s="32">
        <f>IF(D974&lt;Benchmarks!C$9,0,IF(D974&lt;Benchmarks!D$9,1,IF(D974&lt;Benchmarks!E$9,2,IF(D974&lt;Benchmarks!F$9,3,IF(D974&lt;Benchmarks!G$9,4,IF(D974&lt;Benchmarks!H$9,5,6))))))</f>
        <v>5</v>
      </c>
      <c r="F974" s="33">
        <v>0.98540145990000005</v>
      </c>
      <c r="G974" s="31">
        <f t="shared" si="105"/>
        <v>4.9270072995000005</v>
      </c>
      <c r="H974" s="31">
        <v>1.371</v>
      </c>
      <c r="I974" s="32">
        <f>IF(H974&lt;Benchmarks!C$8,0,IF(H974&lt;Benchmarks!D$8,1,IF(H974&lt;Benchmarks!E$8,2,IF(H974&lt;Benchmarks!F$8,3,IF(H974&lt;Benchmarks!G$8,4,IF(H974&lt;Benchmarks!H$8,5,6))))))</f>
        <v>5</v>
      </c>
      <c r="J974" s="33">
        <v>1</v>
      </c>
      <c r="K974" s="31">
        <f t="shared" si="106"/>
        <v>5</v>
      </c>
      <c r="L974" s="31">
        <v>0.439</v>
      </c>
      <c r="M974" s="32">
        <f>IF(L974&lt;Benchmarks!C$7,0,IF(L974&lt;Benchmarks!D$7,1,IF(L974&lt;Benchmarks!E$7,2,IF(L974&lt;Benchmarks!F$7,3,IF(L974&lt;Benchmarks!G$7,4,IF(L974&lt;Benchmarks!H$7,5,6))))))</f>
        <v>3</v>
      </c>
      <c r="N974" s="33">
        <v>1</v>
      </c>
      <c r="O974" s="31">
        <f t="shared" si="107"/>
        <v>3</v>
      </c>
      <c r="P974" s="31">
        <v>4.548</v>
      </c>
      <c r="Q974" s="29">
        <f>IF(P974&lt;Benchmarks!C$5,0,IF(P974&lt;Benchmarks!D$5,1,IF(P974&lt;Benchmarks!E$5,2,IF(P974&lt;Benchmarks!F$5,3,IF(P974&lt;Benchmarks!G$5,4,IF(P974&lt;Benchmarks!H$5,5,6))))))</f>
        <v>5</v>
      </c>
      <c r="R974" s="33">
        <v>1</v>
      </c>
      <c r="S974" s="31">
        <f t="shared" si="108"/>
        <v>5</v>
      </c>
      <c r="T974" s="31">
        <v>3.7160000000000002</v>
      </c>
      <c r="U974" s="29">
        <f>IF(T974&lt;Benchmarks!C$6,0,IF(T974&lt;Benchmarks!D$6,1,IF(T974&lt;Benchmarks!E$6,2,IF(T974&lt;Benchmarks!F$6,3,IF(T974&lt;Benchmarks!G$6,4,IF(T974&lt;Benchmarks!H$6,5,6))))))</f>
        <v>3</v>
      </c>
      <c r="V974" s="33">
        <v>1</v>
      </c>
      <c r="W974" s="31">
        <f t="shared" si="109"/>
        <v>3</v>
      </c>
      <c r="X974" s="31">
        <f t="shared" si="110"/>
        <v>20.927007299500001</v>
      </c>
      <c r="Y974" s="29">
        <v>30</v>
      </c>
      <c r="Z974" s="33">
        <f t="shared" si="111"/>
        <v>0.69756690998333337</v>
      </c>
    </row>
    <row r="975" spans="1:26" x14ac:dyDescent="0.45">
      <c r="A975" s="28" t="s">
        <v>2266</v>
      </c>
      <c r="B975" s="27" t="s">
        <v>2267</v>
      </c>
      <c r="C975" s="27" t="s">
        <v>2268</v>
      </c>
      <c r="D975" s="31">
        <v>2.1120000000000001</v>
      </c>
      <c r="E975" s="32">
        <f>IF(D975&lt;Benchmarks!C$9,0,IF(D975&lt;Benchmarks!D$9,1,IF(D975&lt;Benchmarks!E$9,2,IF(D975&lt;Benchmarks!F$9,3,IF(D975&lt;Benchmarks!G$9,4,IF(D975&lt;Benchmarks!H$9,5,6))))))</f>
        <v>0</v>
      </c>
      <c r="F975" s="33">
        <v>0.93065693429999996</v>
      </c>
      <c r="G975" s="31">
        <f t="shared" si="105"/>
        <v>0</v>
      </c>
      <c r="H975" s="31">
        <v>0.752</v>
      </c>
      <c r="I975" s="32">
        <f>IF(H975&lt;Benchmarks!C$8,0,IF(H975&lt;Benchmarks!D$8,1,IF(H975&lt;Benchmarks!E$8,2,IF(H975&lt;Benchmarks!F$8,3,IF(H975&lt;Benchmarks!G$8,4,IF(H975&lt;Benchmarks!H$8,5,6))))))</f>
        <v>0</v>
      </c>
      <c r="J975" s="33">
        <v>1</v>
      </c>
      <c r="K975" s="31">
        <f t="shared" si="106"/>
        <v>0</v>
      </c>
      <c r="L975" s="31">
        <v>0.39900000000000002</v>
      </c>
      <c r="M975" s="32">
        <f>IF(L975&lt;Benchmarks!C$7,0,IF(L975&lt;Benchmarks!D$7,1,IF(L975&lt;Benchmarks!E$7,2,IF(L975&lt;Benchmarks!F$7,3,IF(L975&lt;Benchmarks!G$7,4,IF(L975&lt;Benchmarks!H$7,5,6))))))</f>
        <v>2</v>
      </c>
      <c r="N975" s="33">
        <v>1</v>
      </c>
      <c r="O975" s="31">
        <f t="shared" si="107"/>
        <v>2</v>
      </c>
      <c r="P975" s="31">
        <v>3.2629999999999999</v>
      </c>
      <c r="Q975" s="29">
        <f>IF(P975&lt;Benchmarks!C$5,0,IF(P975&lt;Benchmarks!D$5,1,IF(P975&lt;Benchmarks!E$5,2,IF(P975&lt;Benchmarks!F$5,3,IF(P975&lt;Benchmarks!G$5,4,IF(P975&lt;Benchmarks!H$5,5,6))))))</f>
        <v>0</v>
      </c>
      <c r="R975" s="33">
        <v>0.99635036499999996</v>
      </c>
      <c r="S975" s="31">
        <f t="shared" si="108"/>
        <v>0</v>
      </c>
      <c r="T975" s="31">
        <v>3.1789999999999998</v>
      </c>
      <c r="U975" s="29">
        <f>IF(T975&lt;Benchmarks!C$6,0,IF(T975&lt;Benchmarks!D$6,1,IF(T975&lt;Benchmarks!E$6,2,IF(T975&lt;Benchmarks!F$6,3,IF(T975&lt;Benchmarks!G$6,4,IF(T975&lt;Benchmarks!H$6,5,6))))))</f>
        <v>0</v>
      </c>
      <c r="V975" s="33">
        <v>0.98717948720000004</v>
      </c>
      <c r="W975" s="31">
        <f t="shared" si="109"/>
        <v>0</v>
      </c>
      <c r="X975" s="31">
        <f t="shared" si="110"/>
        <v>2</v>
      </c>
      <c r="Y975" s="29">
        <v>30</v>
      </c>
      <c r="Z975" s="33">
        <f t="shared" si="111"/>
        <v>6.6666666666666666E-2</v>
      </c>
    </row>
    <row r="976" spans="1:26" x14ac:dyDescent="0.45">
      <c r="A976" s="28" t="s">
        <v>1642</v>
      </c>
      <c r="B976" s="27" t="s">
        <v>1643</v>
      </c>
      <c r="C976" s="27" t="s">
        <v>1644</v>
      </c>
      <c r="D976" s="31">
        <v>2.363</v>
      </c>
      <c r="E976" s="32">
        <f>IF(D976&lt;Benchmarks!C$9,0,IF(D976&lt;Benchmarks!D$9,1,IF(D976&lt;Benchmarks!E$9,2,IF(D976&lt;Benchmarks!F$9,3,IF(D976&lt;Benchmarks!G$9,4,IF(D976&lt;Benchmarks!H$9,5,6))))))</f>
        <v>2</v>
      </c>
      <c r="F976" s="33">
        <v>0.86131386860000003</v>
      </c>
      <c r="G976" s="31">
        <f t="shared" si="105"/>
        <v>1.7226277372000001</v>
      </c>
      <c r="H976" s="31">
        <v>1.1160000000000001</v>
      </c>
      <c r="I976" s="32">
        <f>IF(H976&lt;Benchmarks!C$8,0,IF(H976&lt;Benchmarks!D$8,1,IF(H976&lt;Benchmarks!E$8,2,IF(H976&lt;Benchmarks!F$8,3,IF(H976&lt;Benchmarks!G$8,4,IF(H976&lt;Benchmarks!H$8,5,6))))))</f>
        <v>3</v>
      </c>
      <c r="J976" s="33">
        <v>1</v>
      </c>
      <c r="K976" s="31">
        <f t="shared" si="106"/>
        <v>3</v>
      </c>
      <c r="L976" s="31">
        <v>0.37</v>
      </c>
      <c r="M976" s="32">
        <f>IF(L976&lt;Benchmarks!C$7,0,IF(L976&lt;Benchmarks!D$7,1,IF(L976&lt;Benchmarks!E$7,2,IF(L976&lt;Benchmarks!F$7,3,IF(L976&lt;Benchmarks!G$7,4,IF(L976&lt;Benchmarks!H$7,5,6))))))</f>
        <v>2</v>
      </c>
      <c r="N976" s="33">
        <v>1</v>
      </c>
      <c r="O976" s="31">
        <f t="shared" si="107"/>
        <v>2</v>
      </c>
      <c r="P976" s="31">
        <v>3.8490000000000002</v>
      </c>
      <c r="Q976" s="29">
        <f>IF(P976&lt;Benchmarks!C$5,0,IF(P976&lt;Benchmarks!D$5,1,IF(P976&lt;Benchmarks!E$5,2,IF(P976&lt;Benchmarks!F$5,3,IF(P976&lt;Benchmarks!G$5,4,IF(P976&lt;Benchmarks!H$5,5,6))))))</f>
        <v>2</v>
      </c>
      <c r="R976" s="33">
        <v>0.94160583939999998</v>
      </c>
      <c r="S976" s="31">
        <f t="shared" si="108"/>
        <v>1.8832116788</v>
      </c>
      <c r="T976" s="31">
        <v>3.347</v>
      </c>
      <c r="U976" s="29">
        <f>IF(T976&lt;Benchmarks!C$6,0,IF(T976&lt;Benchmarks!D$6,1,IF(T976&lt;Benchmarks!E$6,2,IF(T976&lt;Benchmarks!F$6,3,IF(T976&lt;Benchmarks!G$6,4,IF(T976&lt;Benchmarks!H$6,5,6))))))</f>
        <v>1</v>
      </c>
      <c r="V976" s="33">
        <v>0.8076923077</v>
      </c>
      <c r="W976" s="31">
        <f t="shared" si="109"/>
        <v>0.8076923077</v>
      </c>
      <c r="X976" s="31">
        <f t="shared" si="110"/>
        <v>9.4135317237000002</v>
      </c>
      <c r="Y976" s="29">
        <v>30</v>
      </c>
      <c r="Z976" s="33">
        <f t="shared" si="111"/>
        <v>0.31378439079000003</v>
      </c>
    </row>
    <row r="977" spans="1:26" x14ac:dyDescent="0.45">
      <c r="A977" s="28" t="s">
        <v>2741</v>
      </c>
      <c r="B977" s="27" t="s">
        <v>2742</v>
      </c>
      <c r="C977" s="27" t="s">
        <v>2743</v>
      </c>
      <c r="D977" s="31">
        <v>4.1559999999999997</v>
      </c>
      <c r="E977" s="32">
        <f>IF(D977&lt;Benchmarks!C$9,0,IF(D977&lt;Benchmarks!D$9,1,IF(D977&lt;Benchmarks!E$9,2,IF(D977&lt;Benchmarks!F$9,3,IF(D977&lt;Benchmarks!G$9,4,IF(D977&lt;Benchmarks!H$9,5,6))))))</f>
        <v>6</v>
      </c>
      <c r="F977" s="33">
        <v>0.98175182480000001</v>
      </c>
      <c r="G977" s="31">
        <f t="shared" si="105"/>
        <v>5.8905109488000003</v>
      </c>
      <c r="H977" s="31">
        <v>0.76300000000000001</v>
      </c>
      <c r="I977" s="32">
        <f>IF(H977&lt;Benchmarks!C$8,0,IF(H977&lt;Benchmarks!D$8,1,IF(H977&lt;Benchmarks!E$8,2,IF(H977&lt;Benchmarks!F$8,3,IF(H977&lt;Benchmarks!G$8,4,IF(H977&lt;Benchmarks!H$8,5,6))))))</f>
        <v>0</v>
      </c>
      <c r="J977" s="33">
        <v>1</v>
      </c>
      <c r="K977" s="31">
        <f t="shared" si="106"/>
        <v>0</v>
      </c>
      <c r="L977" s="31">
        <v>1.631</v>
      </c>
      <c r="M977" s="32">
        <f>IF(L977&lt;Benchmarks!C$7,0,IF(L977&lt;Benchmarks!D$7,1,IF(L977&lt;Benchmarks!E$7,2,IF(L977&lt;Benchmarks!F$7,3,IF(L977&lt;Benchmarks!G$7,4,IF(L977&lt;Benchmarks!H$7,5,6))))))</f>
        <v>6</v>
      </c>
      <c r="N977" s="33">
        <v>1</v>
      </c>
      <c r="O977" s="31">
        <f t="shared" si="107"/>
        <v>6</v>
      </c>
      <c r="P977" s="31">
        <v>6.5490000000000004</v>
      </c>
      <c r="Q977" s="29">
        <f>IF(P977&lt;Benchmarks!C$5,0,IF(P977&lt;Benchmarks!D$5,1,IF(P977&lt;Benchmarks!E$5,2,IF(P977&lt;Benchmarks!F$5,3,IF(P977&lt;Benchmarks!G$5,4,IF(P977&lt;Benchmarks!H$5,5,6))))))</f>
        <v>6</v>
      </c>
      <c r="R977" s="33">
        <v>0.98540145990000005</v>
      </c>
      <c r="S977" s="31">
        <f t="shared" si="108"/>
        <v>5.9124087593999999</v>
      </c>
      <c r="T977" s="31">
        <v>4.9880000000000004</v>
      </c>
      <c r="U977" s="29">
        <f>IF(T977&lt;Benchmarks!C$6,0,IF(T977&lt;Benchmarks!D$6,1,IF(T977&lt;Benchmarks!E$6,2,IF(T977&lt;Benchmarks!F$6,3,IF(T977&lt;Benchmarks!G$6,4,IF(T977&lt;Benchmarks!H$6,5,6))))))</f>
        <v>6</v>
      </c>
      <c r="V977" s="33">
        <v>0.94871794870000004</v>
      </c>
      <c r="W977" s="31">
        <f t="shared" si="109"/>
        <v>5.6923076922</v>
      </c>
      <c r="X977" s="31">
        <f t="shared" si="110"/>
        <v>23.495227400399997</v>
      </c>
      <c r="Y977" s="29">
        <v>30</v>
      </c>
      <c r="Z977" s="33">
        <f t="shared" si="111"/>
        <v>0.78317424667999991</v>
      </c>
    </row>
    <row r="978" spans="1:26" x14ac:dyDescent="0.45">
      <c r="A978" s="28" t="s">
        <v>3249</v>
      </c>
      <c r="B978" s="27" t="s">
        <v>3250</v>
      </c>
      <c r="C978" s="27" t="s">
        <v>3251</v>
      </c>
      <c r="D978" s="31">
        <v>2.3639999999999999</v>
      </c>
      <c r="E978" s="32">
        <f>IF(D978&lt;Benchmarks!C$9,0,IF(D978&lt;Benchmarks!D$9,1,IF(D978&lt;Benchmarks!E$9,2,IF(D978&lt;Benchmarks!F$9,3,IF(D978&lt;Benchmarks!G$9,4,IF(D978&lt;Benchmarks!H$9,5,6))))))</f>
        <v>2</v>
      </c>
      <c r="F978" s="33">
        <v>0.59854014600000005</v>
      </c>
      <c r="G978" s="31">
        <f t="shared" si="105"/>
        <v>1.1970802920000001</v>
      </c>
      <c r="H978" s="31">
        <v>1.246</v>
      </c>
      <c r="I978" s="32">
        <f>IF(H978&lt;Benchmarks!C$8,0,IF(H978&lt;Benchmarks!D$8,1,IF(H978&lt;Benchmarks!E$8,2,IF(H978&lt;Benchmarks!F$8,3,IF(H978&lt;Benchmarks!G$8,4,IF(H978&lt;Benchmarks!H$8,5,6))))))</f>
        <v>5</v>
      </c>
      <c r="J978" s="33">
        <v>1</v>
      </c>
      <c r="K978" s="31">
        <f t="shared" si="106"/>
        <v>5</v>
      </c>
      <c r="L978" s="31">
        <v>0.186</v>
      </c>
      <c r="M978" s="32">
        <f>IF(L978&lt;Benchmarks!C$7,0,IF(L978&lt;Benchmarks!D$7,1,IF(L978&lt;Benchmarks!E$7,2,IF(L978&lt;Benchmarks!F$7,3,IF(L978&lt;Benchmarks!G$7,4,IF(L978&lt;Benchmarks!H$7,5,6))))))</f>
        <v>0</v>
      </c>
      <c r="N978" s="33">
        <v>1</v>
      </c>
      <c r="O978" s="31">
        <f t="shared" si="107"/>
        <v>0</v>
      </c>
      <c r="P978" s="31">
        <v>3.7959999999999998</v>
      </c>
      <c r="Q978" s="29">
        <f>IF(P978&lt;Benchmarks!C$5,0,IF(P978&lt;Benchmarks!D$5,1,IF(P978&lt;Benchmarks!E$5,2,IF(P978&lt;Benchmarks!F$5,3,IF(P978&lt;Benchmarks!G$5,4,IF(P978&lt;Benchmarks!H$5,5,6))))))</f>
        <v>1</v>
      </c>
      <c r="R978" s="33">
        <v>0.8394160584</v>
      </c>
      <c r="S978" s="31">
        <f t="shared" si="108"/>
        <v>0.8394160584</v>
      </c>
      <c r="T978" s="31">
        <v>3.448</v>
      </c>
      <c r="U978" s="29">
        <f>IF(T978&lt;Benchmarks!C$6,0,IF(T978&lt;Benchmarks!D$6,1,IF(T978&lt;Benchmarks!E$6,2,IF(T978&lt;Benchmarks!F$6,3,IF(T978&lt;Benchmarks!G$6,4,IF(T978&lt;Benchmarks!H$6,5,6))))))</f>
        <v>2</v>
      </c>
      <c r="V978" s="33">
        <v>0.6538461538</v>
      </c>
      <c r="W978" s="31">
        <f t="shared" si="109"/>
        <v>1.3076923076</v>
      </c>
      <c r="X978" s="31">
        <f t="shared" si="110"/>
        <v>8.3441886580000002</v>
      </c>
      <c r="Y978" s="29">
        <v>30</v>
      </c>
      <c r="Z978" s="33">
        <f t="shared" si="111"/>
        <v>0.27813962193333336</v>
      </c>
    </row>
    <row r="979" spans="1:26" x14ac:dyDescent="0.45">
      <c r="A979" s="28" t="s">
        <v>2573</v>
      </c>
      <c r="B979" s="27" t="s">
        <v>2574</v>
      </c>
      <c r="C979" s="27" t="s">
        <v>2575</v>
      </c>
      <c r="D979" s="31">
        <v>2.7029999999999998</v>
      </c>
      <c r="E979" s="32">
        <f>IF(D979&lt;Benchmarks!C$9,0,IF(D979&lt;Benchmarks!D$9,1,IF(D979&lt;Benchmarks!E$9,2,IF(D979&lt;Benchmarks!F$9,3,IF(D979&lt;Benchmarks!G$9,4,IF(D979&lt;Benchmarks!H$9,5,6))))))</f>
        <v>4</v>
      </c>
      <c r="F979" s="33">
        <v>0.92700729930000003</v>
      </c>
      <c r="G979" s="31">
        <f t="shared" si="105"/>
        <v>3.7080291972000001</v>
      </c>
      <c r="H979" s="31">
        <v>0.73899999999999999</v>
      </c>
      <c r="I979" s="32">
        <f>IF(H979&lt;Benchmarks!C$8,0,IF(H979&lt;Benchmarks!D$8,1,IF(H979&lt;Benchmarks!E$8,2,IF(H979&lt;Benchmarks!F$8,3,IF(H979&lt;Benchmarks!G$8,4,IF(H979&lt;Benchmarks!H$8,5,6))))))</f>
        <v>0</v>
      </c>
      <c r="J979" s="33">
        <v>1</v>
      </c>
      <c r="K979" s="31">
        <f t="shared" si="106"/>
        <v>0</v>
      </c>
      <c r="L979" s="31">
        <v>0.70199999999999996</v>
      </c>
      <c r="M979" s="32">
        <f>IF(L979&lt;Benchmarks!C$7,0,IF(L979&lt;Benchmarks!D$7,1,IF(L979&lt;Benchmarks!E$7,2,IF(L979&lt;Benchmarks!F$7,3,IF(L979&lt;Benchmarks!G$7,4,IF(L979&lt;Benchmarks!H$7,5,6))))))</f>
        <v>5</v>
      </c>
      <c r="N979" s="33">
        <v>1</v>
      </c>
      <c r="O979" s="31">
        <f t="shared" si="107"/>
        <v>5</v>
      </c>
      <c r="P979" s="31">
        <v>4.1440000000000001</v>
      </c>
      <c r="Q979" s="29">
        <f>IF(P979&lt;Benchmarks!C$5,0,IF(P979&lt;Benchmarks!D$5,1,IF(P979&lt;Benchmarks!E$5,2,IF(P979&lt;Benchmarks!F$5,3,IF(P979&lt;Benchmarks!G$5,4,IF(P979&lt;Benchmarks!H$5,5,6))))))</f>
        <v>4</v>
      </c>
      <c r="R979" s="33">
        <v>0.97080291969999999</v>
      </c>
      <c r="S979" s="31">
        <f t="shared" si="108"/>
        <v>3.8832116788</v>
      </c>
      <c r="T979" s="31">
        <v>3.9089999999999998</v>
      </c>
      <c r="U979" s="29">
        <f>IF(T979&lt;Benchmarks!C$6,0,IF(T979&lt;Benchmarks!D$6,1,IF(T979&lt;Benchmarks!E$6,2,IF(T979&lt;Benchmarks!F$6,3,IF(T979&lt;Benchmarks!G$6,4,IF(T979&lt;Benchmarks!H$6,5,6))))))</f>
        <v>5</v>
      </c>
      <c r="V979" s="33">
        <v>0.94871794870000004</v>
      </c>
      <c r="W979" s="31">
        <f t="shared" si="109"/>
        <v>4.7435897435000003</v>
      </c>
      <c r="X979" s="31">
        <f t="shared" si="110"/>
        <v>17.3348306195</v>
      </c>
      <c r="Y979" s="29">
        <v>30</v>
      </c>
      <c r="Z979" s="33">
        <f t="shared" si="111"/>
        <v>0.57782768731666667</v>
      </c>
    </row>
    <row r="980" spans="1:26" x14ac:dyDescent="0.45">
      <c r="A980" s="28" t="s">
        <v>3882</v>
      </c>
      <c r="B980" s="27" t="s">
        <v>3883</v>
      </c>
      <c r="C980" s="27" t="s">
        <v>3884</v>
      </c>
      <c r="D980" s="31">
        <v>2.77</v>
      </c>
      <c r="E980" s="32">
        <f>IF(D980&lt;Benchmarks!C$9,0,IF(D980&lt;Benchmarks!D$9,1,IF(D980&lt;Benchmarks!E$9,2,IF(D980&lt;Benchmarks!F$9,3,IF(D980&lt;Benchmarks!G$9,4,IF(D980&lt;Benchmarks!H$9,5,6))))))</f>
        <v>5</v>
      </c>
      <c r="F980" s="33">
        <v>0.82481751820000004</v>
      </c>
      <c r="G980" s="31">
        <f t="shared" si="105"/>
        <v>4.1240875910000003</v>
      </c>
      <c r="H980" s="31">
        <v>0.85399999999999998</v>
      </c>
      <c r="I980" s="32">
        <f>IF(H980&lt;Benchmarks!C$8,0,IF(H980&lt;Benchmarks!D$8,1,IF(H980&lt;Benchmarks!E$8,2,IF(H980&lt;Benchmarks!F$8,3,IF(H980&lt;Benchmarks!G$8,4,IF(H980&lt;Benchmarks!H$8,5,6))))))</f>
        <v>0</v>
      </c>
      <c r="J980" s="33">
        <v>1</v>
      </c>
      <c r="K980" s="31">
        <f t="shared" si="106"/>
        <v>0</v>
      </c>
      <c r="L980" s="31">
        <v>0.222</v>
      </c>
      <c r="M980" s="32">
        <f>IF(L980&lt;Benchmarks!C$7,0,IF(L980&lt;Benchmarks!D$7,1,IF(L980&lt;Benchmarks!E$7,2,IF(L980&lt;Benchmarks!F$7,3,IF(L980&lt;Benchmarks!G$7,4,IF(L980&lt;Benchmarks!H$7,5,6))))))</f>
        <v>0</v>
      </c>
      <c r="N980" s="33">
        <v>1</v>
      </c>
      <c r="O980" s="31">
        <f t="shared" si="107"/>
        <v>0</v>
      </c>
      <c r="P980" s="31">
        <v>3.8450000000000002</v>
      </c>
      <c r="Q980" s="29">
        <f>IF(P980&lt;Benchmarks!C$5,0,IF(P980&lt;Benchmarks!D$5,1,IF(P980&lt;Benchmarks!E$5,2,IF(P980&lt;Benchmarks!F$5,3,IF(P980&lt;Benchmarks!G$5,4,IF(P980&lt;Benchmarks!H$5,5,6))))))</f>
        <v>2</v>
      </c>
      <c r="R980" s="33">
        <v>0.52919708030000001</v>
      </c>
      <c r="S980" s="31">
        <f t="shared" si="108"/>
        <v>1.0583941606</v>
      </c>
      <c r="T980" s="31">
        <v>3.6560000000000001</v>
      </c>
      <c r="U980" s="29">
        <f>IF(T980&lt;Benchmarks!C$6,0,IF(T980&lt;Benchmarks!D$6,1,IF(T980&lt;Benchmarks!E$6,2,IF(T980&lt;Benchmarks!F$6,3,IF(T980&lt;Benchmarks!G$6,4,IF(T980&lt;Benchmarks!H$6,5,6))))))</f>
        <v>3</v>
      </c>
      <c r="V980" s="33">
        <v>0.52564102560000003</v>
      </c>
      <c r="W980" s="31">
        <f t="shared" si="109"/>
        <v>1.5769230768</v>
      </c>
      <c r="X980" s="31">
        <f t="shared" si="110"/>
        <v>6.7594048284000001</v>
      </c>
      <c r="Y980" s="29">
        <v>30</v>
      </c>
      <c r="Z980" s="33">
        <f t="shared" si="111"/>
        <v>0.22531349428</v>
      </c>
    </row>
    <row r="981" spans="1:26" x14ac:dyDescent="0.45">
      <c r="A981" s="28" t="s">
        <v>4215</v>
      </c>
      <c r="B981" s="27" t="s">
        <v>4216</v>
      </c>
      <c r="C981" s="27" t="s">
        <v>4217</v>
      </c>
      <c r="D981" s="31">
        <v>2.7509999999999999</v>
      </c>
      <c r="E981" s="32">
        <f>IF(D981&lt;Benchmarks!C$9,0,IF(D981&lt;Benchmarks!D$9,1,IF(D981&lt;Benchmarks!E$9,2,IF(D981&lt;Benchmarks!F$9,3,IF(D981&lt;Benchmarks!G$9,4,IF(D981&lt;Benchmarks!H$9,5,6))))))</f>
        <v>5</v>
      </c>
      <c r="F981" s="33">
        <v>0.73722627740000002</v>
      </c>
      <c r="G981" s="31">
        <f t="shared" si="105"/>
        <v>3.6861313870000001</v>
      </c>
      <c r="H981" s="31">
        <v>1.2450000000000001</v>
      </c>
      <c r="I981" s="32">
        <f>IF(H981&lt;Benchmarks!C$8,0,IF(H981&lt;Benchmarks!D$8,1,IF(H981&lt;Benchmarks!E$8,2,IF(H981&lt;Benchmarks!F$8,3,IF(H981&lt;Benchmarks!G$8,4,IF(H981&lt;Benchmarks!H$8,5,6))))))</f>
        <v>5</v>
      </c>
      <c r="J981" s="33">
        <v>1</v>
      </c>
      <c r="K981" s="31">
        <f t="shared" si="106"/>
        <v>5</v>
      </c>
      <c r="L981" s="31">
        <v>0.378</v>
      </c>
      <c r="M981" s="32">
        <f>IF(L981&lt;Benchmarks!C$7,0,IF(L981&lt;Benchmarks!D$7,1,IF(L981&lt;Benchmarks!E$7,2,IF(L981&lt;Benchmarks!F$7,3,IF(L981&lt;Benchmarks!G$7,4,IF(L981&lt;Benchmarks!H$7,5,6))))))</f>
        <v>2</v>
      </c>
      <c r="N981" s="33">
        <v>1</v>
      </c>
      <c r="O981" s="31">
        <f t="shared" si="107"/>
        <v>2</v>
      </c>
      <c r="P981" s="31">
        <v>4.3739999999999997</v>
      </c>
      <c r="Q981" s="29">
        <f>IF(P981&lt;Benchmarks!C$5,0,IF(P981&lt;Benchmarks!D$5,1,IF(P981&lt;Benchmarks!E$5,2,IF(P981&lt;Benchmarks!F$5,3,IF(P981&lt;Benchmarks!G$5,4,IF(P981&lt;Benchmarks!H$5,5,6))))))</f>
        <v>5</v>
      </c>
      <c r="R981" s="33">
        <v>0.71532846719999998</v>
      </c>
      <c r="S981" s="31">
        <f t="shared" si="108"/>
        <v>3.5766423359999999</v>
      </c>
      <c r="T981" s="31">
        <v>3.7810000000000001</v>
      </c>
      <c r="U981" s="29">
        <f>IF(T981&lt;Benchmarks!C$6,0,IF(T981&lt;Benchmarks!D$6,1,IF(T981&lt;Benchmarks!E$6,2,IF(T981&lt;Benchmarks!F$6,3,IF(T981&lt;Benchmarks!G$6,4,IF(T981&lt;Benchmarks!H$6,5,6))))))</f>
        <v>4</v>
      </c>
      <c r="V981" s="33">
        <v>0.28205128210000002</v>
      </c>
      <c r="W981" s="31">
        <f t="shared" si="109"/>
        <v>1.1282051284000001</v>
      </c>
      <c r="X981" s="31">
        <f t="shared" si="110"/>
        <v>15.3909788514</v>
      </c>
      <c r="Y981" s="29">
        <v>30</v>
      </c>
      <c r="Z981" s="33">
        <f t="shared" si="111"/>
        <v>0.51303262837999997</v>
      </c>
    </row>
    <row r="982" spans="1:26" x14ac:dyDescent="0.45">
      <c r="A982" s="28" t="s">
        <v>2236</v>
      </c>
      <c r="B982" s="27" t="s">
        <v>2237</v>
      </c>
      <c r="C982" s="27" t="s">
        <v>2238</v>
      </c>
      <c r="D982" s="31">
        <v>3.9950000000000001</v>
      </c>
      <c r="E982" s="32">
        <f>IF(D982&lt;Benchmarks!C$9,0,IF(D982&lt;Benchmarks!D$9,1,IF(D982&lt;Benchmarks!E$9,2,IF(D982&lt;Benchmarks!F$9,3,IF(D982&lt;Benchmarks!G$9,4,IF(D982&lt;Benchmarks!H$9,5,6))))))</f>
        <v>6</v>
      </c>
      <c r="F982" s="33">
        <v>0.99270072990000002</v>
      </c>
      <c r="G982" s="31">
        <f t="shared" si="105"/>
        <v>5.9562043793999999</v>
      </c>
      <c r="H982" s="31">
        <v>1.9219999999999999</v>
      </c>
      <c r="I982" s="32">
        <f>IF(H982&lt;Benchmarks!C$8,0,IF(H982&lt;Benchmarks!D$8,1,IF(H982&lt;Benchmarks!E$8,2,IF(H982&lt;Benchmarks!F$8,3,IF(H982&lt;Benchmarks!G$8,4,IF(H982&lt;Benchmarks!H$8,5,6))))))</f>
        <v>6</v>
      </c>
      <c r="J982" s="33">
        <v>1</v>
      </c>
      <c r="K982" s="31">
        <f t="shared" si="106"/>
        <v>6</v>
      </c>
      <c r="L982" s="31">
        <v>0.35899999999999999</v>
      </c>
      <c r="M982" s="32">
        <f>IF(L982&lt;Benchmarks!C$7,0,IF(L982&lt;Benchmarks!D$7,1,IF(L982&lt;Benchmarks!E$7,2,IF(L982&lt;Benchmarks!F$7,3,IF(L982&lt;Benchmarks!G$7,4,IF(L982&lt;Benchmarks!H$7,5,6))))))</f>
        <v>2</v>
      </c>
      <c r="N982" s="33">
        <v>1</v>
      </c>
      <c r="O982" s="31">
        <f t="shared" si="107"/>
        <v>2</v>
      </c>
      <c r="P982" s="31">
        <v>6.2750000000000004</v>
      </c>
      <c r="Q982" s="29">
        <f>IF(P982&lt;Benchmarks!C$5,0,IF(P982&lt;Benchmarks!D$5,1,IF(P982&lt;Benchmarks!E$5,2,IF(P982&lt;Benchmarks!F$5,3,IF(P982&lt;Benchmarks!G$5,4,IF(P982&lt;Benchmarks!H$5,5,6))))))</f>
        <v>6</v>
      </c>
      <c r="R982" s="33">
        <v>0.99635036499999996</v>
      </c>
      <c r="S982" s="31">
        <f t="shared" si="108"/>
        <v>5.9781021899999995</v>
      </c>
      <c r="T982" s="31">
        <v>5.6349999999999998</v>
      </c>
      <c r="U982" s="29">
        <f>IF(T982&lt;Benchmarks!C$6,0,IF(T982&lt;Benchmarks!D$6,1,IF(T982&lt;Benchmarks!E$6,2,IF(T982&lt;Benchmarks!F$6,3,IF(T982&lt;Benchmarks!G$6,4,IF(T982&lt;Benchmarks!H$6,5,6))))))</f>
        <v>6</v>
      </c>
      <c r="V982" s="33">
        <v>1</v>
      </c>
      <c r="W982" s="31">
        <f t="shared" si="109"/>
        <v>6</v>
      </c>
      <c r="X982" s="31">
        <f t="shared" si="110"/>
        <v>25.9343065694</v>
      </c>
      <c r="Y982" s="29">
        <v>30</v>
      </c>
      <c r="Z982" s="33">
        <f t="shared" si="111"/>
        <v>0.86447688564666669</v>
      </c>
    </row>
    <row r="983" spans="1:26" x14ac:dyDescent="0.45">
      <c r="A983" s="28" t="s">
        <v>1937</v>
      </c>
      <c r="B983" s="27" t="s">
        <v>1938</v>
      </c>
      <c r="C983" s="27" t="s">
        <v>1939</v>
      </c>
      <c r="D983" s="31">
        <v>1.7529999999999999</v>
      </c>
      <c r="E983" s="32">
        <f>IF(D983&lt;Benchmarks!C$9,0,IF(D983&lt;Benchmarks!D$9,1,IF(D983&lt;Benchmarks!E$9,2,IF(D983&lt;Benchmarks!F$9,3,IF(D983&lt;Benchmarks!G$9,4,IF(D983&lt;Benchmarks!H$9,5,6))))))</f>
        <v>0</v>
      </c>
      <c r="F983" s="33">
        <v>0.57664233580000002</v>
      </c>
      <c r="G983" s="31">
        <f t="shared" si="105"/>
        <v>0</v>
      </c>
      <c r="H983" s="31">
        <v>0.73</v>
      </c>
      <c r="I983" s="32">
        <f>IF(H983&lt;Benchmarks!C$8,0,IF(H983&lt;Benchmarks!D$8,1,IF(H983&lt;Benchmarks!E$8,2,IF(H983&lt;Benchmarks!F$8,3,IF(H983&lt;Benchmarks!G$8,4,IF(H983&lt;Benchmarks!H$8,5,6))))))</f>
        <v>0</v>
      </c>
      <c r="J983" s="33">
        <v>1</v>
      </c>
      <c r="K983" s="31">
        <f t="shared" si="106"/>
        <v>0</v>
      </c>
      <c r="L983" s="31">
        <v>0.58199999999999996</v>
      </c>
      <c r="M983" s="32">
        <f>IF(L983&lt;Benchmarks!C$7,0,IF(L983&lt;Benchmarks!D$7,1,IF(L983&lt;Benchmarks!E$7,2,IF(L983&lt;Benchmarks!F$7,3,IF(L983&lt;Benchmarks!G$7,4,IF(L983&lt;Benchmarks!H$7,5,6))))))</f>
        <v>5</v>
      </c>
      <c r="N983" s="33">
        <v>1</v>
      </c>
      <c r="O983" s="31">
        <f t="shared" si="107"/>
        <v>5</v>
      </c>
      <c r="P983" s="31">
        <v>3.0649999999999999</v>
      </c>
      <c r="Q983" s="29">
        <f>IF(P983&lt;Benchmarks!C$5,0,IF(P983&lt;Benchmarks!D$5,1,IF(P983&lt;Benchmarks!E$5,2,IF(P983&lt;Benchmarks!F$5,3,IF(P983&lt;Benchmarks!G$5,4,IF(P983&lt;Benchmarks!H$5,5,6))))))</f>
        <v>0</v>
      </c>
      <c r="R983" s="33">
        <v>0.7737226277</v>
      </c>
      <c r="S983" s="31">
        <f t="shared" si="108"/>
        <v>0</v>
      </c>
      <c r="T983" s="31">
        <v>2.4529999999999998</v>
      </c>
      <c r="U983" s="29">
        <f>IF(T983&lt;Benchmarks!C$6,0,IF(T983&lt;Benchmarks!D$6,1,IF(T983&lt;Benchmarks!E$6,2,IF(T983&lt;Benchmarks!F$6,3,IF(T983&lt;Benchmarks!G$6,4,IF(T983&lt;Benchmarks!H$6,5,6))))))</f>
        <v>0</v>
      </c>
      <c r="V983" s="33">
        <v>0.4615384615</v>
      </c>
      <c r="W983" s="31">
        <f t="shared" si="109"/>
        <v>0</v>
      </c>
      <c r="X983" s="31">
        <f t="shared" si="110"/>
        <v>5</v>
      </c>
      <c r="Y983" s="29">
        <v>30</v>
      </c>
      <c r="Z983" s="33">
        <f t="shared" si="111"/>
        <v>0.16666666666666666</v>
      </c>
    </row>
    <row r="984" spans="1:26" x14ac:dyDescent="0.45">
      <c r="A984" s="28" t="s">
        <v>2578</v>
      </c>
      <c r="B984" s="27" t="s">
        <v>2579</v>
      </c>
      <c r="C984" s="27" t="s">
        <v>2580</v>
      </c>
      <c r="D984" s="31">
        <v>2.6989999999999998</v>
      </c>
      <c r="E984" s="32">
        <f>IF(D984&lt;Benchmarks!C$9,0,IF(D984&lt;Benchmarks!D$9,1,IF(D984&lt;Benchmarks!E$9,2,IF(D984&lt;Benchmarks!F$9,3,IF(D984&lt;Benchmarks!G$9,4,IF(D984&lt;Benchmarks!H$9,5,6))))))</f>
        <v>4</v>
      </c>
      <c r="F984" s="33">
        <v>0.98905109489999998</v>
      </c>
      <c r="G984" s="31">
        <f t="shared" si="105"/>
        <v>3.9562043795999999</v>
      </c>
      <c r="H984" s="31">
        <v>1.0509999999999999</v>
      </c>
      <c r="I984" s="32">
        <f>IF(H984&lt;Benchmarks!C$8,0,IF(H984&lt;Benchmarks!D$8,1,IF(H984&lt;Benchmarks!E$8,2,IF(H984&lt;Benchmarks!F$8,3,IF(H984&lt;Benchmarks!G$8,4,IF(H984&lt;Benchmarks!H$8,5,6))))))</f>
        <v>2</v>
      </c>
      <c r="J984" s="33">
        <v>1</v>
      </c>
      <c r="K984" s="31">
        <f t="shared" si="106"/>
        <v>2</v>
      </c>
      <c r="L984" s="31">
        <v>0.31</v>
      </c>
      <c r="M984" s="32">
        <f>IF(L984&lt;Benchmarks!C$7,0,IF(L984&lt;Benchmarks!D$7,1,IF(L984&lt;Benchmarks!E$7,2,IF(L984&lt;Benchmarks!F$7,3,IF(L984&lt;Benchmarks!G$7,4,IF(L984&lt;Benchmarks!H$7,5,6))))))</f>
        <v>0</v>
      </c>
      <c r="N984" s="33">
        <v>1</v>
      </c>
      <c r="O984" s="31">
        <f t="shared" si="107"/>
        <v>0</v>
      </c>
      <c r="P984" s="31">
        <v>4.0609999999999999</v>
      </c>
      <c r="Q984" s="29">
        <f>IF(P984&lt;Benchmarks!C$5,0,IF(P984&lt;Benchmarks!D$5,1,IF(P984&lt;Benchmarks!E$5,2,IF(P984&lt;Benchmarks!F$5,3,IF(P984&lt;Benchmarks!G$5,4,IF(P984&lt;Benchmarks!H$5,5,6))))))</f>
        <v>3</v>
      </c>
      <c r="R984" s="33">
        <v>0.98175182480000001</v>
      </c>
      <c r="S984" s="31">
        <f t="shared" si="108"/>
        <v>2.9452554744000001</v>
      </c>
      <c r="T984" s="31">
        <v>3.7930000000000001</v>
      </c>
      <c r="U984" s="29">
        <f>IF(T984&lt;Benchmarks!C$6,0,IF(T984&lt;Benchmarks!D$6,1,IF(T984&lt;Benchmarks!E$6,2,IF(T984&lt;Benchmarks!F$6,3,IF(T984&lt;Benchmarks!G$6,4,IF(T984&lt;Benchmarks!H$6,5,6))))))</f>
        <v>4</v>
      </c>
      <c r="V984" s="33">
        <v>0.9615384615</v>
      </c>
      <c r="W984" s="31">
        <f t="shared" si="109"/>
        <v>3.846153846</v>
      </c>
      <c r="X984" s="31">
        <f t="shared" si="110"/>
        <v>12.747613699999999</v>
      </c>
      <c r="Y984" s="29">
        <v>30</v>
      </c>
      <c r="Z984" s="33">
        <f t="shared" si="111"/>
        <v>0.42492045666666661</v>
      </c>
    </row>
    <row r="985" spans="1:26" x14ac:dyDescent="0.45">
      <c r="A985" s="28" t="s">
        <v>3692</v>
      </c>
      <c r="B985" s="27" t="s">
        <v>3693</v>
      </c>
      <c r="C985" s="27" t="s">
        <v>3694</v>
      </c>
      <c r="D985" s="31">
        <v>2.411</v>
      </c>
      <c r="E985" s="32">
        <f>IF(D985&lt;Benchmarks!C$9,0,IF(D985&lt;Benchmarks!D$9,1,IF(D985&lt;Benchmarks!E$9,2,IF(D985&lt;Benchmarks!F$9,3,IF(D985&lt;Benchmarks!G$9,4,IF(D985&lt;Benchmarks!H$9,5,6))))))</f>
        <v>2</v>
      </c>
      <c r="F985" s="33">
        <v>0.94160583939999998</v>
      </c>
      <c r="G985" s="31">
        <f t="shared" si="105"/>
        <v>1.8832116788</v>
      </c>
      <c r="H985" s="31">
        <v>1.3220000000000001</v>
      </c>
      <c r="I985" s="32">
        <f>IF(H985&lt;Benchmarks!C$8,0,IF(H985&lt;Benchmarks!D$8,1,IF(H985&lt;Benchmarks!E$8,2,IF(H985&lt;Benchmarks!F$8,3,IF(H985&lt;Benchmarks!G$8,4,IF(H985&lt;Benchmarks!H$8,5,6))))))</f>
        <v>5</v>
      </c>
      <c r="J985" s="33">
        <v>1</v>
      </c>
      <c r="K985" s="31">
        <f t="shared" si="106"/>
        <v>5</v>
      </c>
      <c r="L985" s="31">
        <v>0.34200000000000003</v>
      </c>
      <c r="M985" s="32">
        <f>IF(L985&lt;Benchmarks!C$7,0,IF(L985&lt;Benchmarks!D$7,1,IF(L985&lt;Benchmarks!E$7,2,IF(L985&lt;Benchmarks!F$7,3,IF(L985&lt;Benchmarks!G$7,4,IF(L985&lt;Benchmarks!H$7,5,6))))))</f>
        <v>1</v>
      </c>
      <c r="N985" s="33">
        <v>1</v>
      </c>
      <c r="O985" s="31">
        <f t="shared" si="107"/>
        <v>1</v>
      </c>
      <c r="P985" s="31">
        <v>4.0759999999999996</v>
      </c>
      <c r="Q985" s="29">
        <f>IF(P985&lt;Benchmarks!C$5,0,IF(P985&lt;Benchmarks!D$5,1,IF(P985&lt;Benchmarks!E$5,2,IF(P985&lt;Benchmarks!F$5,3,IF(P985&lt;Benchmarks!G$5,4,IF(P985&lt;Benchmarks!H$5,5,6))))))</f>
        <v>3</v>
      </c>
      <c r="R985" s="33">
        <v>0.99270072990000002</v>
      </c>
      <c r="S985" s="31">
        <f t="shared" si="108"/>
        <v>2.9781021897</v>
      </c>
      <c r="T985" s="31">
        <v>3.5750000000000002</v>
      </c>
      <c r="U985" s="29">
        <f>IF(T985&lt;Benchmarks!C$6,0,IF(T985&lt;Benchmarks!D$6,1,IF(T985&lt;Benchmarks!E$6,2,IF(T985&lt;Benchmarks!F$6,3,IF(T985&lt;Benchmarks!G$6,4,IF(T985&lt;Benchmarks!H$6,5,6))))))</f>
        <v>2</v>
      </c>
      <c r="V985" s="33">
        <v>0.97435897439999997</v>
      </c>
      <c r="W985" s="31">
        <f t="shared" si="109"/>
        <v>1.9487179487999999</v>
      </c>
      <c r="X985" s="31">
        <f t="shared" si="110"/>
        <v>12.810031817300001</v>
      </c>
      <c r="Y985" s="29">
        <v>30</v>
      </c>
      <c r="Z985" s="33">
        <f t="shared" si="111"/>
        <v>0.4270010605766667</v>
      </c>
    </row>
    <row r="986" spans="1:26" x14ac:dyDescent="0.45">
      <c r="A986" s="28" t="s">
        <v>1378</v>
      </c>
      <c r="B986" s="27" t="s">
        <v>1379</v>
      </c>
      <c r="C986" s="27" t="s">
        <v>1380</v>
      </c>
      <c r="D986" s="31">
        <v>2.2120000000000002</v>
      </c>
      <c r="E986" s="32">
        <f>IF(D986&lt;Benchmarks!C$9,0,IF(D986&lt;Benchmarks!D$9,1,IF(D986&lt;Benchmarks!E$9,2,IF(D986&lt;Benchmarks!F$9,3,IF(D986&lt;Benchmarks!G$9,4,IF(D986&lt;Benchmarks!H$9,5,6))))))</f>
        <v>1</v>
      </c>
      <c r="F986" s="33">
        <v>0.5948905109</v>
      </c>
      <c r="G986" s="31">
        <f t="shared" si="105"/>
        <v>0.5948905109</v>
      </c>
      <c r="H986" s="31">
        <v>0.71099999999999997</v>
      </c>
      <c r="I986" s="32">
        <f>IF(H986&lt;Benchmarks!C$8,0,IF(H986&lt;Benchmarks!D$8,1,IF(H986&lt;Benchmarks!E$8,2,IF(H986&lt;Benchmarks!F$8,3,IF(H986&lt;Benchmarks!G$8,4,IF(H986&lt;Benchmarks!H$8,5,6))))))</f>
        <v>0</v>
      </c>
      <c r="J986" s="33">
        <v>1</v>
      </c>
      <c r="K986" s="31">
        <f t="shared" si="106"/>
        <v>0</v>
      </c>
      <c r="L986" s="31">
        <v>0.29399999999999998</v>
      </c>
      <c r="M986" s="32">
        <f>IF(L986&lt;Benchmarks!C$7,0,IF(L986&lt;Benchmarks!D$7,1,IF(L986&lt;Benchmarks!E$7,2,IF(L986&lt;Benchmarks!F$7,3,IF(L986&lt;Benchmarks!G$7,4,IF(L986&lt;Benchmarks!H$7,5,6))))))</f>
        <v>0</v>
      </c>
      <c r="N986" s="33">
        <v>1</v>
      </c>
      <c r="O986" s="31">
        <f t="shared" si="107"/>
        <v>0</v>
      </c>
      <c r="P986" s="31">
        <v>3.218</v>
      </c>
      <c r="Q986" s="29">
        <f>IF(P986&lt;Benchmarks!C$5,0,IF(P986&lt;Benchmarks!D$5,1,IF(P986&lt;Benchmarks!E$5,2,IF(P986&lt;Benchmarks!F$5,3,IF(P986&lt;Benchmarks!G$5,4,IF(P986&lt;Benchmarks!H$5,5,6))))))</f>
        <v>0</v>
      </c>
      <c r="R986" s="33">
        <v>0.3211678832</v>
      </c>
      <c r="S986" s="31">
        <f t="shared" si="108"/>
        <v>0</v>
      </c>
      <c r="T986" s="31">
        <v>2.9329999999999998</v>
      </c>
      <c r="U986" s="29">
        <f>IF(T986&lt;Benchmarks!C$6,0,IF(T986&lt;Benchmarks!D$6,1,IF(T986&lt;Benchmarks!E$6,2,IF(T986&lt;Benchmarks!F$6,3,IF(T986&lt;Benchmarks!G$6,4,IF(T986&lt;Benchmarks!H$6,5,6))))))</f>
        <v>0</v>
      </c>
      <c r="V986" s="33">
        <v>0.17948717950000001</v>
      </c>
      <c r="W986" s="31">
        <f t="shared" si="109"/>
        <v>0</v>
      </c>
      <c r="X986" s="31">
        <f t="shared" si="110"/>
        <v>0.5948905109</v>
      </c>
      <c r="Y986" s="29">
        <v>30</v>
      </c>
      <c r="Z986" s="33">
        <f t="shared" si="111"/>
        <v>1.9829683696666666E-2</v>
      </c>
    </row>
    <row r="987" spans="1:26" x14ac:dyDescent="0.45">
      <c r="A987" s="28" t="s">
        <v>1647</v>
      </c>
      <c r="B987" s="27" t="s">
        <v>1648</v>
      </c>
      <c r="C987" s="27" t="s">
        <v>1649</v>
      </c>
      <c r="D987" s="31">
        <v>3.6720000000000002</v>
      </c>
      <c r="E987" s="32">
        <f>IF(D987&lt;Benchmarks!C$9,0,IF(D987&lt;Benchmarks!D$9,1,IF(D987&lt;Benchmarks!E$9,2,IF(D987&lt;Benchmarks!F$9,3,IF(D987&lt;Benchmarks!G$9,4,IF(D987&lt;Benchmarks!H$9,5,6))))))</f>
        <v>6</v>
      </c>
      <c r="F987" s="33">
        <v>0.99635036499999996</v>
      </c>
      <c r="G987" s="31">
        <f t="shared" si="105"/>
        <v>5.9781021899999995</v>
      </c>
      <c r="H987" s="31">
        <v>1.266</v>
      </c>
      <c r="I987" s="32">
        <f>IF(H987&lt;Benchmarks!C$8,0,IF(H987&lt;Benchmarks!D$8,1,IF(H987&lt;Benchmarks!E$8,2,IF(H987&lt;Benchmarks!F$8,3,IF(H987&lt;Benchmarks!G$8,4,IF(H987&lt;Benchmarks!H$8,5,6))))))</f>
        <v>5</v>
      </c>
      <c r="J987" s="33">
        <v>1</v>
      </c>
      <c r="K987" s="31">
        <f t="shared" si="106"/>
        <v>5</v>
      </c>
      <c r="L987" s="31">
        <v>0.443</v>
      </c>
      <c r="M987" s="32">
        <f>IF(L987&lt;Benchmarks!C$7,0,IF(L987&lt;Benchmarks!D$7,1,IF(L987&lt;Benchmarks!E$7,2,IF(L987&lt;Benchmarks!F$7,3,IF(L987&lt;Benchmarks!G$7,4,IF(L987&lt;Benchmarks!H$7,5,6))))))</f>
        <v>3</v>
      </c>
      <c r="N987" s="33">
        <v>1</v>
      </c>
      <c r="O987" s="31">
        <f t="shared" si="107"/>
        <v>3</v>
      </c>
      <c r="P987" s="31">
        <v>5.3819999999999997</v>
      </c>
      <c r="Q987" s="29">
        <f>IF(P987&lt;Benchmarks!C$5,0,IF(P987&lt;Benchmarks!D$5,1,IF(P987&lt;Benchmarks!E$5,2,IF(P987&lt;Benchmarks!F$5,3,IF(P987&lt;Benchmarks!G$5,4,IF(P987&lt;Benchmarks!H$5,5,6))))))</f>
        <v>6</v>
      </c>
      <c r="R987" s="33">
        <v>1</v>
      </c>
      <c r="S987" s="31">
        <f t="shared" si="108"/>
        <v>6</v>
      </c>
      <c r="T987" s="31">
        <v>4.6459999999999999</v>
      </c>
      <c r="U987" s="29">
        <f>IF(T987&lt;Benchmarks!C$6,0,IF(T987&lt;Benchmarks!D$6,1,IF(T987&lt;Benchmarks!E$6,2,IF(T987&lt;Benchmarks!F$6,3,IF(T987&lt;Benchmarks!G$6,4,IF(T987&lt;Benchmarks!H$6,5,6))))))</f>
        <v>6</v>
      </c>
      <c r="V987" s="33">
        <v>1</v>
      </c>
      <c r="W987" s="31">
        <f t="shared" si="109"/>
        <v>6</v>
      </c>
      <c r="X987" s="31">
        <f t="shared" si="110"/>
        <v>25.978102190000001</v>
      </c>
      <c r="Y987" s="29">
        <v>30</v>
      </c>
      <c r="Z987" s="33">
        <f t="shared" si="111"/>
        <v>0.86593673966666673</v>
      </c>
    </row>
    <row r="988" spans="1:26" x14ac:dyDescent="0.45">
      <c r="A988" s="28" t="s">
        <v>139</v>
      </c>
      <c r="B988" s="27" t="s">
        <v>140</v>
      </c>
      <c r="C988" s="27" t="s">
        <v>141</v>
      </c>
      <c r="D988" s="31">
        <v>1.796</v>
      </c>
      <c r="E988" s="32">
        <f>IF(D988&lt;Benchmarks!C$9,0,IF(D988&lt;Benchmarks!D$9,1,IF(D988&lt;Benchmarks!E$9,2,IF(D988&lt;Benchmarks!F$9,3,IF(D988&lt;Benchmarks!G$9,4,IF(D988&lt;Benchmarks!H$9,5,6))))))</f>
        <v>0</v>
      </c>
      <c r="F988" s="33">
        <v>1.45985401E-2</v>
      </c>
      <c r="G988" s="31">
        <f t="shared" si="105"/>
        <v>0</v>
      </c>
      <c r="H988" s="31">
        <v>1.1870000000000001</v>
      </c>
      <c r="I988" s="32">
        <f>IF(H988&lt;Benchmarks!C$8,0,IF(H988&lt;Benchmarks!D$8,1,IF(H988&lt;Benchmarks!E$8,2,IF(H988&lt;Benchmarks!F$8,3,IF(H988&lt;Benchmarks!G$8,4,IF(H988&lt;Benchmarks!H$8,5,6))))))</f>
        <v>4</v>
      </c>
      <c r="J988" s="33">
        <v>1</v>
      </c>
      <c r="K988" s="31">
        <f t="shared" si="106"/>
        <v>4</v>
      </c>
      <c r="L988" s="31">
        <v>0.34200000000000003</v>
      </c>
      <c r="M988" s="32">
        <f>IF(L988&lt;Benchmarks!C$7,0,IF(L988&lt;Benchmarks!D$7,1,IF(L988&lt;Benchmarks!E$7,2,IF(L988&lt;Benchmarks!F$7,3,IF(L988&lt;Benchmarks!G$7,4,IF(L988&lt;Benchmarks!H$7,5,6))))))</f>
        <v>1</v>
      </c>
      <c r="N988" s="33">
        <v>1</v>
      </c>
      <c r="O988" s="31">
        <f t="shared" si="107"/>
        <v>1</v>
      </c>
      <c r="P988" s="31">
        <v>3.3250000000000002</v>
      </c>
      <c r="Q988" s="29">
        <f>IF(P988&lt;Benchmarks!C$5,0,IF(P988&lt;Benchmarks!D$5,1,IF(P988&lt;Benchmarks!E$5,2,IF(P988&lt;Benchmarks!F$5,3,IF(P988&lt;Benchmarks!G$5,4,IF(P988&lt;Benchmarks!H$5,5,6))))))</f>
        <v>0</v>
      </c>
      <c r="R988" s="33">
        <v>0.65328467150000002</v>
      </c>
      <c r="S988" s="31">
        <f t="shared" si="108"/>
        <v>0</v>
      </c>
      <c r="T988" s="31">
        <v>2.9060000000000001</v>
      </c>
      <c r="U988" s="29">
        <f>IF(T988&lt;Benchmarks!C$6,0,IF(T988&lt;Benchmarks!D$6,1,IF(T988&lt;Benchmarks!E$6,2,IF(T988&lt;Benchmarks!F$6,3,IF(T988&lt;Benchmarks!G$6,4,IF(T988&lt;Benchmarks!H$6,5,6))))))</f>
        <v>0</v>
      </c>
      <c r="V988" s="33">
        <v>0.1153846154</v>
      </c>
      <c r="W988" s="31">
        <f t="shared" si="109"/>
        <v>0</v>
      </c>
      <c r="X988" s="31">
        <f t="shared" si="110"/>
        <v>5</v>
      </c>
      <c r="Y988" s="29">
        <v>30</v>
      </c>
      <c r="Z988" s="33">
        <f t="shared" si="111"/>
        <v>0.16666666666666666</v>
      </c>
    </row>
    <row r="989" spans="1:26" x14ac:dyDescent="0.45">
      <c r="A989" s="28" t="s">
        <v>1237</v>
      </c>
      <c r="B989" s="27" t="s">
        <v>1238</v>
      </c>
      <c r="C989" s="27" t="s">
        <v>1239</v>
      </c>
      <c r="D989" s="31">
        <v>2.4910000000000001</v>
      </c>
      <c r="E989" s="32">
        <f>IF(D989&lt;Benchmarks!C$9,0,IF(D989&lt;Benchmarks!D$9,1,IF(D989&lt;Benchmarks!E$9,2,IF(D989&lt;Benchmarks!F$9,3,IF(D989&lt;Benchmarks!G$9,4,IF(D989&lt;Benchmarks!H$9,5,6))))))</f>
        <v>3</v>
      </c>
      <c r="F989" s="33">
        <v>0.63503649640000004</v>
      </c>
      <c r="G989" s="31">
        <f t="shared" si="105"/>
        <v>1.9051094892</v>
      </c>
      <c r="H989" s="31">
        <v>1.228</v>
      </c>
      <c r="I989" s="32">
        <f>IF(H989&lt;Benchmarks!C$8,0,IF(H989&lt;Benchmarks!D$8,1,IF(H989&lt;Benchmarks!E$8,2,IF(H989&lt;Benchmarks!F$8,3,IF(H989&lt;Benchmarks!G$8,4,IF(H989&lt;Benchmarks!H$8,5,6))))))</f>
        <v>4</v>
      </c>
      <c r="J989" s="33">
        <v>1</v>
      </c>
      <c r="K989" s="31">
        <f t="shared" si="106"/>
        <v>4</v>
      </c>
      <c r="L989" s="31">
        <v>0.22</v>
      </c>
      <c r="M989" s="32">
        <f>IF(L989&lt;Benchmarks!C$7,0,IF(L989&lt;Benchmarks!D$7,1,IF(L989&lt;Benchmarks!E$7,2,IF(L989&lt;Benchmarks!F$7,3,IF(L989&lt;Benchmarks!G$7,4,IF(L989&lt;Benchmarks!H$7,5,6))))))</f>
        <v>0</v>
      </c>
      <c r="N989" s="33">
        <v>1</v>
      </c>
      <c r="O989" s="31">
        <f t="shared" si="107"/>
        <v>0</v>
      </c>
      <c r="P989" s="31">
        <v>3.9390000000000001</v>
      </c>
      <c r="Q989" s="29">
        <f>IF(P989&lt;Benchmarks!C$5,0,IF(P989&lt;Benchmarks!D$5,1,IF(P989&lt;Benchmarks!E$5,2,IF(P989&lt;Benchmarks!F$5,3,IF(P989&lt;Benchmarks!G$5,4,IF(P989&lt;Benchmarks!H$5,5,6))))))</f>
        <v>2</v>
      </c>
      <c r="R989" s="33">
        <v>0.79562043800000004</v>
      </c>
      <c r="S989" s="31">
        <f t="shared" si="108"/>
        <v>1.5912408760000001</v>
      </c>
      <c r="T989" s="31">
        <v>3.4380000000000002</v>
      </c>
      <c r="U989" s="29">
        <f>IF(T989&lt;Benchmarks!C$6,0,IF(T989&lt;Benchmarks!D$6,1,IF(T989&lt;Benchmarks!E$6,2,IF(T989&lt;Benchmarks!F$6,3,IF(T989&lt;Benchmarks!G$6,4,IF(T989&lt;Benchmarks!H$6,5,6))))))</f>
        <v>1</v>
      </c>
      <c r="V989" s="33">
        <v>0.3846153846</v>
      </c>
      <c r="W989" s="31">
        <f t="shared" si="109"/>
        <v>0.3846153846</v>
      </c>
      <c r="X989" s="31">
        <f t="shared" si="110"/>
        <v>7.8809657498000005</v>
      </c>
      <c r="Y989" s="29">
        <v>30</v>
      </c>
      <c r="Z989" s="33">
        <f t="shared" si="111"/>
        <v>0.26269885832666667</v>
      </c>
    </row>
    <row r="990" spans="1:26" x14ac:dyDescent="0.45">
      <c r="A990" s="28" t="s">
        <v>1163</v>
      </c>
      <c r="B990" s="27" t="s">
        <v>1164</v>
      </c>
      <c r="C990" s="27" t="s">
        <v>1165</v>
      </c>
      <c r="D990" s="31">
        <v>2.327</v>
      </c>
      <c r="E990" s="32">
        <f>IF(D990&lt;Benchmarks!C$9,0,IF(D990&lt;Benchmarks!D$9,1,IF(D990&lt;Benchmarks!E$9,2,IF(D990&lt;Benchmarks!F$9,3,IF(D990&lt;Benchmarks!G$9,4,IF(D990&lt;Benchmarks!H$9,5,6))))))</f>
        <v>1</v>
      </c>
      <c r="F990" s="33">
        <v>0.48905109489999998</v>
      </c>
      <c r="G990" s="31">
        <f t="shared" si="105"/>
        <v>0.48905109489999998</v>
      </c>
      <c r="H990" s="31">
        <v>1.2889999999999999</v>
      </c>
      <c r="I990" s="32">
        <f>IF(H990&lt;Benchmarks!C$8,0,IF(H990&lt;Benchmarks!D$8,1,IF(H990&lt;Benchmarks!E$8,2,IF(H990&lt;Benchmarks!F$8,3,IF(H990&lt;Benchmarks!G$8,4,IF(H990&lt;Benchmarks!H$8,5,6))))))</f>
        <v>5</v>
      </c>
      <c r="J990" s="33">
        <v>1</v>
      </c>
      <c r="K990" s="31">
        <f t="shared" si="106"/>
        <v>5</v>
      </c>
      <c r="L990" s="31">
        <v>0.30499999999999999</v>
      </c>
      <c r="M990" s="32">
        <f>IF(L990&lt;Benchmarks!C$7,0,IF(L990&lt;Benchmarks!D$7,1,IF(L990&lt;Benchmarks!E$7,2,IF(L990&lt;Benchmarks!F$7,3,IF(L990&lt;Benchmarks!G$7,4,IF(L990&lt;Benchmarks!H$7,5,6))))))</f>
        <v>0</v>
      </c>
      <c r="N990" s="33">
        <v>1</v>
      </c>
      <c r="O990" s="31">
        <f t="shared" si="107"/>
        <v>0</v>
      </c>
      <c r="P990" s="31">
        <v>3.9209999999999998</v>
      </c>
      <c r="Q990" s="29">
        <f>IF(P990&lt;Benchmarks!C$5,0,IF(P990&lt;Benchmarks!D$5,1,IF(P990&lt;Benchmarks!E$5,2,IF(P990&lt;Benchmarks!F$5,3,IF(P990&lt;Benchmarks!G$5,4,IF(P990&lt;Benchmarks!H$5,5,6))))))</f>
        <v>2</v>
      </c>
      <c r="R990" s="33">
        <v>0.83211678830000002</v>
      </c>
      <c r="S990" s="31">
        <f t="shared" si="108"/>
        <v>1.6642335766</v>
      </c>
      <c r="T990" s="31">
        <v>3.5819999999999999</v>
      </c>
      <c r="U990" s="29">
        <f>IF(T990&lt;Benchmarks!C$6,0,IF(T990&lt;Benchmarks!D$6,1,IF(T990&lt;Benchmarks!E$6,2,IF(T990&lt;Benchmarks!F$6,3,IF(T990&lt;Benchmarks!G$6,4,IF(T990&lt;Benchmarks!H$6,5,6))))))</f>
        <v>2</v>
      </c>
      <c r="V990" s="33">
        <v>0.85897435899999997</v>
      </c>
      <c r="W990" s="31">
        <f t="shared" si="109"/>
        <v>1.7179487179999999</v>
      </c>
      <c r="X990" s="31">
        <f t="shared" si="110"/>
        <v>8.8712333895000004</v>
      </c>
      <c r="Y990" s="29">
        <v>30</v>
      </c>
      <c r="Z990" s="33">
        <f t="shared" si="111"/>
        <v>0.29570777965</v>
      </c>
    </row>
    <row r="991" spans="1:26" x14ac:dyDescent="0.45">
      <c r="A991" s="28" t="s">
        <v>4872</v>
      </c>
      <c r="B991" s="27" t="s">
        <v>4873</v>
      </c>
      <c r="C991" s="27" t="s">
        <v>4874</v>
      </c>
      <c r="D991" s="31">
        <v>2.8340000000000001</v>
      </c>
      <c r="E991" s="32">
        <f>IF(D991&lt;Benchmarks!C$9,0,IF(D991&lt;Benchmarks!D$9,1,IF(D991&lt;Benchmarks!E$9,2,IF(D991&lt;Benchmarks!F$9,3,IF(D991&lt;Benchmarks!G$9,4,IF(D991&lt;Benchmarks!H$9,5,6))))))</f>
        <v>5</v>
      </c>
      <c r="F991" s="33">
        <v>0.99635036499999996</v>
      </c>
      <c r="G991" s="31">
        <f t="shared" si="105"/>
        <v>4.9817518249999999</v>
      </c>
      <c r="H991" s="31">
        <v>1.5389999999999999</v>
      </c>
      <c r="I991" s="32">
        <f>IF(H991&lt;Benchmarks!C$8,0,IF(H991&lt;Benchmarks!D$8,1,IF(H991&lt;Benchmarks!E$8,2,IF(H991&lt;Benchmarks!F$8,3,IF(H991&lt;Benchmarks!G$8,4,IF(H991&lt;Benchmarks!H$8,5,6))))))</f>
        <v>6</v>
      </c>
      <c r="J991" s="33">
        <v>1</v>
      </c>
      <c r="K991" s="31">
        <f t="shared" si="106"/>
        <v>6</v>
      </c>
      <c r="L991" s="31">
        <v>0.47699999999999998</v>
      </c>
      <c r="M991" s="32">
        <f>IF(L991&lt;Benchmarks!C$7,0,IF(L991&lt;Benchmarks!D$7,1,IF(L991&lt;Benchmarks!E$7,2,IF(L991&lt;Benchmarks!F$7,3,IF(L991&lt;Benchmarks!G$7,4,IF(L991&lt;Benchmarks!H$7,5,6))))))</f>
        <v>4</v>
      </c>
      <c r="N991" s="33">
        <v>1</v>
      </c>
      <c r="O991" s="31">
        <f t="shared" si="107"/>
        <v>4</v>
      </c>
      <c r="P991" s="31">
        <v>4.8499999999999996</v>
      </c>
      <c r="Q991" s="29">
        <f>IF(P991&lt;Benchmarks!C$5,0,IF(P991&lt;Benchmarks!D$5,1,IF(P991&lt;Benchmarks!E$5,2,IF(P991&lt;Benchmarks!F$5,3,IF(P991&lt;Benchmarks!G$5,4,IF(P991&lt;Benchmarks!H$5,5,6))))))</f>
        <v>5</v>
      </c>
      <c r="R991" s="33">
        <v>1</v>
      </c>
      <c r="S991" s="31">
        <f t="shared" si="108"/>
        <v>5</v>
      </c>
      <c r="T991" s="31">
        <v>4.3179999999999996</v>
      </c>
      <c r="U991" s="29">
        <f>IF(T991&lt;Benchmarks!C$6,0,IF(T991&lt;Benchmarks!D$6,1,IF(T991&lt;Benchmarks!E$6,2,IF(T991&lt;Benchmarks!F$6,3,IF(T991&lt;Benchmarks!G$6,4,IF(T991&lt;Benchmarks!H$6,5,6))))))</f>
        <v>5</v>
      </c>
      <c r="V991" s="33">
        <v>1</v>
      </c>
      <c r="W991" s="31">
        <f t="shared" si="109"/>
        <v>5</v>
      </c>
      <c r="X991" s="31">
        <f t="shared" si="110"/>
        <v>24.981751825</v>
      </c>
      <c r="Y991" s="29">
        <v>30</v>
      </c>
      <c r="Z991" s="33">
        <f t="shared" si="111"/>
        <v>0.83272506083333331</v>
      </c>
    </row>
    <row r="992" spans="1:26" x14ac:dyDescent="0.45">
      <c r="A992" s="28" t="s">
        <v>1428</v>
      </c>
      <c r="B992" s="27" t="s">
        <v>1429</v>
      </c>
      <c r="C992" s="27" t="s">
        <v>1430</v>
      </c>
      <c r="D992" s="31">
        <v>2.5489999999999999</v>
      </c>
      <c r="E992" s="32">
        <f>IF(D992&lt;Benchmarks!C$9,0,IF(D992&lt;Benchmarks!D$9,1,IF(D992&lt;Benchmarks!E$9,2,IF(D992&lt;Benchmarks!F$9,3,IF(D992&lt;Benchmarks!G$9,4,IF(D992&lt;Benchmarks!H$9,5,6))))))</f>
        <v>3</v>
      </c>
      <c r="F992" s="33">
        <v>0.62408759120000001</v>
      </c>
      <c r="G992" s="31">
        <f t="shared" si="105"/>
        <v>1.8722627736000002</v>
      </c>
      <c r="H992" s="31">
        <v>1.153</v>
      </c>
      <c r="I992" s="32">
        <f>IF(H992&lt;Benchmarks!C$8,0,IF(H992&lt;Benchmarks!D$8,1,IF(H992&lt;Benchmarks!E$8,2,IF(H992&lt;Benchmarks!F$8,3,IF(H992&lt;Benchmarks!G$8,4,IF(H992&lt;Benchmarks!H$8,5,6))))))</f>
        <v>3</v>
      </c>
      <c r="J992" s="33">
        <v>1</v>
      </c>
      <c r="K992" s="31">
        <f t="shared" si="106"/>
        <v>3</v>
      </c>
      <c r="L992" s="31">
        <v>0.19700000000000001</v>
      </c>
      <c r="M992" s="32">
        <f>IF(L992&lt;Benchmarks!C$7,0,IF(L992&lt;Benchmarks!D$7,1,IF(L992&lt;Benchmarks!E$7,2,IF(L992&lt;Benchmarks!F$7,3,IF(L992&lt;Benchmarks!G$7,4,IF(L992&lt;Benchmarks!H$7,5,6))))))</f>
        <v>0</v>
      </c>
      <c r="N992" s="33">
        <v>1</v>
      </c>
      <c r="O992" s="31">
        <f t="shared" si="107"/>
        <v>0</v>
      </c>
      <c r="P992" s="31">
        <v>3.899</v>
      </c>
      <c r="Q992" s="29">
        <f>IF(P992&lt;Benchmarks!C$5,0,IF(P992&lt;Benchmarks!D$5,1,IF(P992&lt;Benchmarks!E$5,2,IF(P992&lt;Benchmarks!F$5,3,IF(P992&lt;Benchmarks!G$5,4,IF(P992&lt;Benchmarks!H$5,5,6))))))</f>
        <v>2</v>
      </c>
      <c r="R992" s="33">
        <v>0.86496350359999996</v>
      </c>
      <c r="S992" s="31">
        <f t="shared" si="108"/>
        <v>1.7299270071999999</v>
      </c>
      <c r="T992" s="31">
        <v>3.677</v>
      </c>
      <c r="U992" s="29">
        <f>IF(T992&lt;Benchmarks!C$6,0,IF(T992&lt;Benchmarks!D$6,1,IF(T992&lt;Benchmarks!E$6,2,IF(T992&lt;Benchmarks!F$6,3,IF(T992&lt;Benchmarks!G$6,4,IF(T992&lt;Benchmarks!H$6,5,6))))))</f>
        <v>3</v>
      </c>
      <c r="V992" s="33">
        <v>0.66666666669999997</v>
      </c>
      <c r="W992" s="31">
        <f t="shared" si="109"/>
        <v>2.0000000001</v>
      </c>
      <c r="X992" s="31">
        <f t="shared" si="110"/>
        <v>8.6021897808999999</v>
      </c>
      <c r="Y992" s="29">
        <v>30</v>
      </c>
      <c r="Z992" s="33">
        <f t="shared" si="111"/>
        <v>0.28673965936333334</v>
      </c>
    </row>
    <row r="993" spans="1:26" x14ac:dyDescent="0.45">
      <c r="A993" s="28" t="s">
        <v>5245</v>
      </c>
      <c r="B993" s="27" t="s">
        <v>5246</v>
      </c>
      <c r="C993" s="27" t="s">
        <v>5247</v>
      </c>
      <c r="D993" s="31">
        <v>2.7389999999999999</v>
      </c>
      <c r="E993" s="32">
        <f>IF(D993&lt;Benchmarks!C$9,0,IF(D993&lt;Benchmarks!D$9,1,IF(D993&lt;Benchmarks!E$9,2,IF(D993&lt;Benchmarks!F$9,3,IF(D993&lt;Benchmarks!G$9,4,IF(D993&lt;Benchmarks!H$9,5,6))))))</f>
        <v>5</v>
      </c>
      <c r="F993" s="33">
        <v>0.99635036499999996</v>
      </c>
      <c r="G993" s="31">
        <f t="shared" si="105"/>
        <v>4.9817518249999999</v>
      </c>
      <c r="H993" s="31">
        <v>1.256</v>
      </c>
      <c r="I993" s="32">
        <f>IF(H993&lt;Benchmarks!C$8,0,IF(H993&lt;Benchmarks!D$8,1,IF(H993&lt;Benchmarks!E$8,2,IF(H993&lt;Benchmarks!F$8,3,IF(H993&lt;Benchmarks!G$8,4,IF(H993&lt;Benchmarks!H$8,5,6))))))</f>
        <v>5</v>
      </c>
      <c r="J993" s="33">
        <v>1</v>
      </c>
      <c r="K993" s="31">
        <f t="shared" si="106"/>
        <v>5</v>
      </c>
      <c r="L993" s="31">
        <v>0.44600000000000001</v>
      </c>
      <c r="M993" s="32">
        <f>IF(L993&lt;Benchmarks!C$7,0,IF(L993&lt;Benchmarks!D$7,1,IF(L993&lt;Benchmarks!E$7,2,IF(L993&lt;Benchmarks!F$7,3,IF(L993&lt;Benchmarks!G$7,4,IF(L993&lt;Benchmarks!H$7,5,6))))))</f>
        <v>3</v>
      </c>
      <c r="N993" s="33">
        <v>1</v>
      </c>
      <c r="O993" s="31">
        <f t="shared" si="107"/>
        <v>3</v>
      </c>
      <c r="P993" s="31">
        <v>4.4400000000000004</v>
      </c>
      <c r="Q993" s="29">
        <f>IF(P993&lt;Benchmarks!C$5,0,IF(P993&lt;Benchmarks!D$5,1,IF(P993&lt;Benchmarks!E$5,2,IF(P993&lt;Benchmarks!F$5,3,IF(P993&lt;Benchmarks!G$5,4,IF(P993&lt;Benchmarks!H$5,5,6))))))</f>
        <v>5</v>
      </c>
      <c r="R993" s="33">
        <v>1</v>
      </c>
      <c r="S993" s="31">
        <f t="shared" si="108"/>
        <v>5</v>
      </c>
      <c r="T993" s="31">
        <v>3.9159999999999999</v>
      </c>
      <c r="U993" s="29">
        <f>IF(T993&lt;Benchmarks!C$6,0,IF(T993&lt;Benchmarks!D$6,1,IF(T993&lt;Benchmarks!E$6,2,IF(T993&lt;Benchmarks!F$6,3,IF(T993&lt;Benchmarks!G$6,4,IF(T993&lt;Benchmarks!H$6,5,6))))))</f>
        <v>5</v>
      </c>
      <c r="V993" s="33">
        <v>1</v>
      </c>
      <c r="W993" s="31">
        <f t="shared" si="109"/>
        <v>5</v>
      </c>
      <c r="X993" s="31">
        <f t="shared" si="110"/>
        <v>22.981751825</v>
      </c>
      <c r="Y993" s="29">
        <v>30</v>
      </c>
      <c r="Z993" s="33">
        <f t="shared" si="111"/>
        <v>0.76605839416666666</v>
      </c>
    </row>
    <row r="994" spans="1:26" x14ac:dyDescent="0.45">
      <c r="A994" s="28" t="s">
        <v>2583</v>
      </c>
      <c r="B994" s="27" t="s">
        <v>2584</v>
      </c>
      <c r="C994" s="27" t="s">
        <v>2585</v>
      </c>
      <c r="D994" s="31">
        <v>2.3660000000000001</v>
      </c>
      <c r="E994" s="32">
        <f>IF(D994&lt;Benchmarks!C$9,0,IF(D994&lt;Benchmarks!D$9,1,IF(D994&lt;Benchmarks!E$9,2,IF(D994&lt;Benchmarks!F$9,3,IF(D994&lt;Benchmarks!G$9,4,IF(D994&lt;Benchmarks!H$9,5,6))))))</f>
        <v>2</v>
      </c>
      <c r="F994" s="33">
        <v>0.22992700730000001</v>
      </c>
      <c r="G994" s="31">
        <f t="shared" si="105"/>
        <v>0.45985401460000003</v>
      </c>
      <c r="H994" s="31">
        <v>1.0620000000000001</v>
      </c>
      <c r="I994" s="32">
        <f>IF(H994&lt;Benchmarks!C$8,0,IF(H994&lt;Benchmarks!D$8,1,IF(H994&lt;Benchmarks!E$8,2,IF(H994&lt;Benchmarks!F$8,3,IF(H994&lt;Benchmarks!G$8,4,IF(H994&lt;Benchmarks!H$8,5,6))))))</f>
        <v>2</v>
      </c>
      <c r="J994" s="33">
        <v>1</v>
      </c>
      <c r="K994" s="31">
        <f t="shared" si="106"/>
        <v>2</v>
      </c>
      <c r="L994" s="31">
        <v>0.52600000000000002</v>
      </c>
      <c r="M994" s="32">
        <f>IF(L994&lt;Benchmarks!C$7,0,IF(L994&lt;Benchmarks!D$7,1,IF(L994&lt;Benchmarks!E$7,2,IF(L994&lt;Benchmarks!F$7,3,IF(L994&lt;Benchmarks!G$7,4,IF(L994&lt;Benchmarks!H$7,5,6))))))</f>
        <v>4</v>
      </c>
      <c r="N994" s="33">
        <v>1</v>
      </c>
      <c r="O994" s="31">
        <f t="shared" si="107"/>
        <v>4</v>
      </c>
      <c r="P994" s="31">
        <v>3.9550000000000001</v>
      </c>
      <c r="Q994" s="29">
        <f>IF(P994&lt;Benchmarks!C$5,0,IF(P994&lt;Benchmarks!D$5,1,IF(P994&lt;Benchmarks!E$5,2,IF(P994&lt;Benchmarks!F$5,3,IF(P994&lt;Benchmarks!G$5,4,IF(P994&lt;Benchmarks!H$5,5,6))))))</f>
        <v>2</v>
      </c>
      <c r="R994" s="33">
        <v>0.57664233580000002</v>
      </c>
      <c r="S994" s="31">
        <f t="shared" si="108"/>
        <v>1.1532846716</v>
      </c>
      <c r="T994" s="31">
        <v>3.3330000000000002</v>
      </c>
      <c r="U994" s="29">
        <f>IF(T994&lt;Benchmarks!C$6,0,IF(T994&lt;Benchmarks!D$6,1,IF(T994&lt;Benchmarks!E$6,2,IF(T994&lt;Benchmarks!F$6,3,IF(T994&lt;Benchmarks!G$6,4,IF(T994&lt;Benchmarks!H$6,5,6))))))</f>
        <v>1</v>
      </c>
      <c r="V994" s="33">
        <v>5.1282051299999999E-2</v>
      </c>
      <c r="W994" s="31">
        <f t="shared" si="109"/>
        <v>5.1282051299999999E-2</v>
      </c>
      <c r="X994" s="31">
        <f t="shared" si="110"/>
        <v>7.6644207375000004</v>
      </c>
      <c r="Y994" s="29">
        <v>30</v>
      </c>
      <c r="Z994" s="33">
        <f t="shared" si="111"/>
        <v>0.25548069125</v>
      </c>
    </row>
    <row r="995" spans="1:26" x14ac:dyDescent="0.45">
      <c r="A995" s="28" t="s">
        <v>2161</v>
      </c>
      <c r="B995" s="27" t="s">
        <v>2162</v>
      </c>
      <c r="C995" s="27" t="s">
        <v>2163</v>
      </c>
      <c r="D995" s="31">
        <v>2.48</v>
      </c>
      <c r="E995" s="32">
        <f>IF(D995&lt;Benchmarks!C$9,0,IF(D995&lt;Benchmarks!D$9,1,IF(D995&lt;Benchmarks!E$9,2,IF(D995&lt;Benchmarks!F$9,3,IF(D995&lt;Benchmarks!G$9,4,IF(D995&lt;Benchmarks!H$9,5,6))))))</f>
        <v>3</v>
      </c>
      <c r="F995" s="33">
        <v>0.4197080292</v>
      </c>
      <c r="G995" s="31">
        <f t="shared" si="105"/>
        <v>1.2591240876000001</v>
      </c>
      <c r="H995" s="31">
        <v>1.333</v>
      </c>
      <c r="I995" s="32">
        <f>IF(H995&lt;Benchmarks!C$8,0,IF(H995&lt;Benchmarks!D$8,1,IF(H995&lt;Benchmarks!E$8,2,IF(H995&lt;Benchmarks!F$8,3,IF(H995&lt;Benchmarks!G$8,4,IF(H995&lt;Benchmarks!H$8,5,6))))))</f>
        <v>5</v>
      </c>
      <c r="J995" s="33">
        <v>1</v>
      </c>
      <c r="K995" s="31">
        <f t="shared" si="106"/>
        <v>5</v>
      </c>
      <c r="L995" s="31">
        <v>0.496</v>
      </c>
      <c r="M995" s="32">
        <f>IF(L995&lt;Benchmarks!C$7,0,IF(L995&lt;Benchmarks!D$7,1,IF(L995&lt;Benchmarks!E$7,2,IF(L995&lt;Benchmarks!F$7,3,IF(L995&lt;Benchmarks!G$7,4,IF(L995&lt;Benchmarks!H$7,5,6))))))</f>
        <v>4</v>
      </c>
      <c r="N995" s="33">
        <v>1</v>
      </c>
      <c r="O995" s="31">
        <f t="shared" si="107"/>
        <v>4</v>
      </c>
      <c r="P995" s="31">
        <v>4.3090000000000002</v>
      </c>
      <c r="Q995" s="29">
        <f>IF(P995&lt;Benchmarks!C$5,0,IF(P995&lt;Benchmarks!D$5,1,IF(P995&lt;Benchmarks!E$5,2,IF(P995&lt;Benchmarks!F$5,3,IF(P995&lt;Benchmarks!G$5,4,IF(P995&lt;Benchmarks!H$5,5,6))))))</f>
        <v>4</v>
      </c>
      <c r="R995" s="33">
        <v>0.89781021900000002</v>
      </c>
      <c r="S995" s="31">
        <f t="shared" si="108"/>
        <v>3.5912408760000001</v>
      </c>
      <c r="T995" s="31">
        <v>3.7930000000000001</v>
      </c>
      <c r="U995" s="29">
        <f>IF(T995&lt;Benchmarks!C$6,0,IF(T995&lt;Benchmarks!D$6,1,IF(T995&lt;Benchmarks!E$6,2,IF(T995&lt;Benchmarks!F$6,3,IF(T995&lt;Benchmarks!G$6,4,IF(T995&lt;Benchmarks!H$6,5,6))))))</f>
        <v>4</v>
      </c>
      <c r="V995" s="33">
        <v>0.85897435899999997</v>
      </c>
      <c r="W995" s="31">
        <f t="shared" si="109"/>
        <v>3.4358974359999999</v>
      </c>
      <c r="X995" s="31">
        <f t="shared" si="110"/>
        <v>17.286262399599998</v>
      </c>
      <c r="Y995" s="29">
        <v>30</v>
      </c>
      <c r="Z995" s="33">
        <f t="shared" si="111"/>
        <v>0.57620874665333333</v>
      </c>
    </row>
    <row r="996" spans="1:26" x14ac:dyDescent="0.45">
      <c r="A996" s="28" t="s">
        <v>3298</v>
      </c>
      <c r="B996" s="27" t="s">
        <v>3299</v>
      </c>
      <c r="C996" s="27" t="s">
        <v>3300</v>
      </c>
      <c r="D996" s="31">
        <v>4.3209999999999997</v>
      </c>
      <c r="E996" s="32">
        <f>IF(D996&lt;Benchmarks!C$9,0,IF(D996&lt;Benchmarks!D$9,1,IF(D996&lt;Benchmarks!E$9,2,IF(D996&lt;Benchmarks!F$9,3,IF(D996&lt;Benchmarks!G$9,4,IF(D996&lt;Benchmarks!H$9,5,6))))))</f>
        <v>6</v>
      </c>
      <c r="F996" s="33">
        <v>0.99635036499999996</v>
      </c>
      <c r="G996" s="31">
        <f t="shared" si="105"/>
        <v>5.9781021899999995</v>
      </c>
      <c r="H996" s="31">
        <v>1.6459999999999999</v>
      </c>
      <c r="I996" s="32">
        <f>IF(H996&lt;Benchmarks!C$8,0,IF(H996&lt;Benchmarks!D$8,1,IF(H996&lt;Benchmarks!E$8,2,IF(H996&lt;Benchmarks!F$8,3,IF(H996&lt;Benchmarks!G$8,4,IF(H996&lt;Benchmarks!H$8,5,6))))))</f>
        <v>6</v>
      </c>
      <c r="J996" s="33">
        <v>1</v>
      </c>
      <c r="K996" s="31">
        <f t="shared" si="106"/>
        <v>6</v>
      </c>
      <c r="L996" s="31">
        <v>0.23899999999999999</v>
      </c>
      <c r="M996" s="32">
        <f>IF(L996&lt;Benchmarks!C$7,0,IF(L996&lt;Benchmarks!D$7,1,IF(L996&lt;Benchmarks!E$7,2,IF(L996&lt;Benchmarks!F$7,3,IF(L996&lt;Benchmarks!G$7,4,IF(L996&lt;Benchmarks!H$7,5,6))))))</f>
        <v>0</v>
      </c>
      <c r="N996" s="33">
        <v>1</v>
      </c>
      <c r="O996" s="31">
        <f t="shared" si="107"/>
        <v>0</v>
      </c>
      <c r="P996" s="31">
        <v>6.2060000000000004</v>
      </c>
      <c r="Q996" s="29">
        <f>IF(P996&lt;Benchmarks!C$5,0,IF(P996&lt;Benchmarks!D$5,1,IF(P996&lt;Benchmarks!E$5,2,IF(P996&lt;Benchmarks!F$5,3,IF(P996&lt;Benchmarks!G$5,4,IF(P996&lt;Benchmarks!H$5,5,6))))))</f>
        <v>6</v>
      </c>
      <c r="R996" s="33">
        <v>0.99635036499999996</v>
      </c>
      <c r="S996" s="31">
        <f t="shared" si="108"/>
        <v>5.9781021899999995</v>
      </c>
      <c r="T996" s="31">
        <v>5.37</v>
      </c>
      <c r="U996" s="29">
        <f>IF(T996&lt;Benchmarks!C$6,0,IF(T996&lt;Benchmarks!D$6,1,IF(T996&lt;Benchmarks!E$6,2,IF(T996&lt;Benchmarks!F$6,3,IF(T996&lt;Benchmarks!G$6,4,IF(T996&lt;Benchmarks!H$6,5,6))))))</f>
        <v>6</v>
      </c>
      <c r="V996" s="33">
        <v>0.98717948720000004</v>
      </c>
      <c r="W996" s="31">
        <f t="shared" si="109"/>
        <v>5.9230769232</v>
      </c>
      <c r="X996" s="31">
        <f t="shared" si="110"/>
        <v>23.879281303200003</v>
      </c>
      <c r="Y996" s="29">
        <v>30</v>
      </c>
      <c r="Z996" s="33">
        <f t="shared" si="111"/>
        <v>0.79597604344000006</v>
      </c>
    </row>
    <row r="997" spans="1:26" x14ac:dyDescent="0.45">
      <c r="A997" s="28" t="s">
        <v>359</v>
      </c>
      <c r="B997" s="27" t="s">
        <v>360</v>
      </c>
      <c r="C997" s="27" t="s">
        <v>361</v>
      </c>
      <c r="D997" s="31">
        <v>2.774</v>
      </c>
      <c r="E997" s="32">
        <f>IF(D997&lt;Benchmarks!C$9,0,IF(D997&lt;Benchmarks!D$9,1,IF(D997&lt;Benchmarks!E$9,2,IF(D997&lt;Benchmarks!F$9,3,IF(D997&lt;Benchmarks!G$9,4,IF(D997&lt;Benchmarks!H$9,5,6))))))</f>
        <v>5</v>
      </c>
      <c r="F997" s="33">
        <v>0.85401459850000006</v>
      </c>
      <c r="G997" s="31">
        <f t="shared" si="105"/>
        <v>4.2700729925000003</v>
      </c>
      <c r="H997" s="31">
        <v>1.127</v>
      </c>
      <c r="I997" s="32">
        <f>IF(H997&lt;Benchmarks!C$8,0,IF(H997&lt;Benchmarks!D$8,1,IF(H997&lt;Benchmarks!E$8,2,IF(H997&lt;Benchmarks!F$8,3,IF(H997&lt;Benchmarks!G$8,4,IF(H997&lt;Benchmarks!H$8,5,6))))))</f>
        <v>3</v>
      </c>
      <c r="J997" s="33">
        <v>1</v>
      </c>
      <c r="K997" s="31">
        <f t="shared" si="106"/>
        <v>3</v>
      </c>
      <c r="L997" s="31">
        <v>0.41299999999999998</v>
      </c>
      <c r="M997" s="32">
        <f>IF(L997&lt;Benchmarks!C$7,0,IF(L997&lt;Benchmarks!D$7,1,IF(L997&lt;Benchmarks!E$7,2,IF(L997&lt;Benchmarks!F$7,3,IF(L997&lt;Benchmarks!G$7,4,IF(L997&lt;Benchmarks!H$7,5,6))))))</f>
        <v>3</v>
      </c>
      <c r="N997" s="33">
        <v>1</v>
      </c>
      <c r="O997" s="31">
        <f t="shared" si="107"/>
        <v>3</v>
      </c>
      <c r="P997" s="31">
        <v>4.3129999999999997</v>
      </c>
      <c r="Q997" s="29">
        <f>IF(P997&lt;Benchmarks!C$5,0,IF(P997&lt;Benchmarks!D$5,1,IF(P997&lt;Benchmarks!E$5,2,IF(P997&lt;Benchmarks!F$5,3,IF(P997&lt;Benchmarks!G$5,4,IF(P997&lt;Benchmarks!H$5,5,6))))))</f>
        <v>4</v>
      </c>
      <c r="R997" s="33">
        <v>0.85036496350000002</v>
      </c>
      <c r="S997" s="31">
        <f t="shared" si="108"/>
        <v>3.4014598540000001</v>
      </c>
      <c r="T997" s="31">
        <v>3.9870000000000001</v>
      </c>
      <c r="U997" s="29">
        <f>IF(T997&lt;Benchmarks!C$6,0,IF(T997&lt;Benchmarks!D$6,1,IF(T997&lt;Benchmarks!E$6,2,IF(T997&lt;Benchmarks!F$6,3,IF(T997&lt;Benchmarks!G$6,4,IF(T997&lt;Benchmarks!H$6,5,6))))))</f>
        <v>5</v>
      </c>
      <c r="V997" s="33">
        <v>0.67948717950000004</v>
      </c>
      <c r="W997" s="31">
        <f t="shared" si="109"/>
        <v>3.3974358975000003</v>
      </c>
      <c r="X997" s="31">
        <f t="shared" si="110"/>
        <v>17.068968743999999</v>
      </c>
      <c r="Y997" s="29">
        <v>30</v>
      </c>
      <c r="Z997" s="33">
        <f t="shared" si="111"/>
        <v>0.56896562480000001</v>
      </c>
    </row>
    <row r="998" spans="1:26" x14ac:dyDescent="0.45">
      <c r="A998" s="28" t="s">
        <v>5009</v>
      </c>
      <c r="B998" s="27" t="s">
        <v>5010</v>
      </c>
      <c r="C998" s="27" t="s">
        <v>5011</v>
      </c>
      <c r="D998" s="31">
        <v>2.4409999999999998</v>
      </c>
      <c r="E998" s="32">
        <f>IF(D998&lt;Benchmarks!C$9,0,IF(D998&lt;Benchmarks!D$9,1,IF(D998&lt;Benchmarks!E$9,2,IF(D998&lt;Benchmarks!F$9,3,IF(D998&lt;Benchmarks!G$9,4,IF(D998&lt;Benchmarks!H$9,5,6))))))</f>
        <v>2</v>
      </c>
      <c r="F998" s="33">
        <v>0.98175182480000001</v>
      </c>
      <c r="G998" s="31">
        <f t="shared" si="105"/>
        <v>1.9635036496</v>
      </c>
      <c r="H998" s="31">
        <v>1.0309999999999999</v>
      </c>
      <c r="I998" s="32">
        <f>IF(H998&lt;Benchmarks!C$8,0,IF(H998&lt;Benchmarks!D$8,1,IF(H998&lt;Benchmarks!E$8,2,IF(H998&lt;Benchmarks!F$8,3,IF(H998&lt;Benchmarks!G$8,4,IF(H998&lt;Benchmarks!H$8,5,6))))))</f>
        <v>1</v>
      </c>
      <c r="J998" s="33">
        <v>1</v>
      </c>
      <c r="K998" s="31">
        <f t="shared" si="106"/>
        <v>1</v>
      </c>
      <c r="L998" s="31">
        <v>0.40400000000000003</v>
      </c>
      <c r="M998" s="32">
        <f>IF(L998&lt;Benchmarks!C$7,0,IF(L998&lt;Benchmarks!D$7,1,IF(L998&lt;Benchmarks!E$7,2,IF(L998&lt;Benchmarks!F$7,3,IF(L998&lt;Benchmarks!G$7,4,IF(L998&lt;Benchmarks!H$7,5,6))))))</f>
        <v>3</v>
      </c>
      <c r="N998" s="33">
        <v>1</v>
      </c>
      <c r="O998" s="31">
        <f t="shared" si="107"/>
        <v>3</v>
      </c>
      <c r="P998" s="31">
        <v>3.8759999999999999</v>
      </c>
      <c r="Q998" s="29">
        <f>IF(P998&lt;Benchmarks!C$5,0,IF(P998&lt;Benchmarks!D$5,1,IF(P998&lt;Benchmarks!E$5,2,IF(P998&lt;Benchmarks!F$5,3,IF(P998&lt;Benchmarks!G$5,4,IF(P998&lt;Benchmarks!H$5,5,6))))))</f>
        <v>2</v>
      </c>
      <c r="R998" s="33">
        <v>0.99635036499999996</v>
      </c>
      <c r="S998" s="31">
        <f t="shared" si="108"/>
        <v>1.9927007299999999</v>
      </c>
      <c r="T998" s="31">
        <v>3.5590000000000002</v>
      </c>
      <c r="U998" s="29">
        <f>IF(T998&lt;Benchmarks!C$6,0,IF(T998&lt;Benchmarks!D$6,1,IF(T998&lt;Benchmarks!E$6,2,IF(T998&lt;Benchmarks!F$6,3,IF(T998&lt;Benchmarks!G$6,4,IF(T998&lt;Benchmarks!H$6,5,6))))))</f>
        <v>2</v>
      </c>
      <c r="V998" s="33">
        <v>0.98717948720000004</v>
      </c>
      <c r="W998" s="31">
        <f t="shared" si="109"/>
        <v>1.9743589744000001</v>
      </c>
      <c r="X998" s="31">
        <f t="shared" si="110"/>
        <v>9.9305633540000002</v>
      </c>
      <c r="Y998" s="29">
        <v>30</v>
      </c>
      <c r="Z998" s="33">
        <f t="shared" si="111"/>
        <v>0.33101877846666666</v>
      </c>
    </row>
    <row r="999" spans="1:26" x14ac:dyDescent="0.45">
      <c r="A999" s="28" t="s">
        <v>2443</v>
      </c>
      <c r="B999" s="27" t="s">
        <v>2444</v>
      </c>
      <c r="C999" s="27" t="s">
        <v>2445</v>
      </c>
      <c r="D999" s="31">
        <v>2.294</v>
      </c>
      <c r="E999" s="32">
        <f>IF(D999&lt;Benchmarks!C$9,0,IF(D999&lt;Benchmarks!D$9,1,IF(D999&lt;Benchmarks!E$9,2,IF(D999&lt;Benchmarks!F$9,3,IF(D999&lt;Benchmarks!G$9,4,IF(D999&lt;Benchmarks!H$9,5,6))))))</f>
        <v>1</v>
      </c>
      <c r="F999" s="33">
        <v>0.35766423359999999</v>
      </c>
      <c r="G999" s="31">
        <f t="shared" si="105"/>
        <v>0.35766423359999999</v>
      </c>
      <c r="H999" s="31">
        <v>1.2190000000000001</v>
      </c>
      <c r="I999" s="32">
        <f>IF(H999&lt;Benchmarks!C$8,0,IF(H999&lt;Benchmarks!D$8,1,IF(H999&lt;Benchmarks!E$8,2,IF(H999&lt;Benchmarks!F$8,3,IF(H999&lt;Benchmarks!G$8,4,IF(H999&lt;Benchmarks!H$8,5,6))))))</f>
        <v>4</v>
      </c>
      <c r="J999" s="33">
        <v>1</v>
      </c>
      <c r="K999" s="31">
        <f t="shared" si="106"/>
        <v>4</v>
      </c>
      <c r="L999" s="31">
        <v>0.48399999999999999</v>
      </c>
      <c r="M999" s="32">
        <f>IF(L999&lt;Benchmarks!C$7,0,IF(L999&lt;Benchmarks!D$7,1,IF(L999&lt;Benchmarks!E$7,2,IF(L999&lt;Benchmarks!F$7,3,IF(L999&lt;Benchmarks!G$7,4,IF(L999&lt;Benchmarks!H$7,5,6))))))</f>
        <v>4</v>
      </c>
      <c r="N999" s="33">
        <v>1</v>
      </c>
      <c r="O999" s="31">
        <f t="shared" si="107"/>
        <v>4</v>
      </c>
      <c r="P999" s="31">
        <v>3.996</v>
      </c>
      <c r="Q999" s="29">
        <f>IF(P999&lt;Benchmarks!C$5,0,IF(P999&lt;Benchmarks!D$5,1,IF(P999&lt;Benchmarks!E$5,2,IF(P999&lt;Benchmarks!F$5,3,IF(P999&lt;Benchmarks!G$5,4,IF(P999&lt;Benchmarks!H$5,5,6))))))</f>
        <v>3</v>
      </c>
      <c r="R999" s="33">
        <v>0.89416058389999997</v>
      </c>
      <c r="S999" s="31">
        <f t="shared" si="108"/>
        <v>2.6824817517000001</v>
      </c>
      <c r="T999" s="31">
        <v>3.61</v>
      </c>
      <c r="U999" s="29">
        <f>IF(T999&lt;Benchmarks!C$6,0,IF(T999&lt;Benchmarks!D$6,1,IF(T999&lt;Benchmarks!E$6,2,IF(T999&lt;Benchmarks!F$6,3,IF(T999&lt;Benchmarks!G$6,4,IF(T999&lt;Benchmarks!H$6,5,6))))))</f>
        <v>3</v>
      </c>
      <c r="V999" s="33">
        <v>0.7307692308</v>
      </c>
      <c r="W999" s="31">
        <f t="shared" si="109"/>
        <v>2.1923076924</v>
      </c>
      <c r="X999" s="31">
        <f t="shared" si="110"/>
        <v>13.232453677699999</v>
      </c>
      <c r="Y999" s="29">
        <v>30</v>
      </c>
      <c r="Z999" s="33">
        <f t="shared" si="111"/>
        <v>0.44108178925666663</v>
      </c>
    </row>
    <row r="1000" spans="1:26" x14ac:dyDescent="0.45">
      <c r="A1000" s="28" t="s">
        <v>1168</v>
      </c>
      <c r="B1000" s="27" t="s">
        <v>1169</v>
      </c>
      <c r="C1000" s="27" t="s">
        <v>1170</v>
      </c>
      <c r="D1000" s="31">
        <v>2.5990000000000002</v>
      </c>
      <c r="E1000" s="32">
        <f>IF(D1000&lt;Benchmarks!C$9,0,IF(D1000&lt;Benchmarks!D$9,1,IF(D1000&lt;Benchmarks!E$9,2,IF(D1000&lt;Benchmarks!F$9,3,IF(D1000&lt;Benchmarks!G$9,4,IF(D1000&lt;Benchmarks!H$9,5,6))))))</f>
        <v>4</v>
      </c>
      <c r="F1000" s="33">
        <v>0.89781021900000002</v>
      </c>
      <c r="G1000" s="31">
        <f t="shared" si="105"/>
        <v>3.5912408760000001</v>
      </c>
      <c r="H1000" s="31">
        <v>1.0669999999999999</v>
      </c>
      <c r="I1000" s="32">
        <f>IF(H1000&lt;Benchmarks!C$8,0,IF(H1000&lt;Benchmarks!D$8,1,IF(H1000&lt;Benchmarks!E$8,2,IF(H1000&lt;Benchmarks!F$8,3,IF(H1000&lt;Benchmarks!G$8,4,IF(H1000&lt;Benchmarks!H$8,5,6))))))</f>
        <v>2</v>
      </c>
      <c r="J1000" s="33">
        <v>1</v>
      </c>
      <c r="K1000" s="31">
        <f t="shared" si="106"/>
        <v>2</v>
      </c>
      <c r="L1000" s="31">
        <v>0.54600000000000004</v>
      </c>
      <c r="M1000" s="32">
        <f>IF(L1000&lt;Benchmarks!C$7,0,IF(L1000&lt;Benchmarks!D$7,1,IF(L1000&lt;Benchmarks!E$7,2,IF(L1000&lt;Benchmarks!F$7,3,IF(L1000&lt;Benchmarks!G$7,4,IF(L1000&lt;Benchmarks!H$7,5,6))))))</f>
        <v>5</v>
      </c>
      <c r="N1000" s="33">
        <v>1</v>
      </c>
      <c r="O1000" s="31">
        <f t="shared" si="107"/>
        <v>5</v>
      </c>
      <c r="P1000" s="31">
        <v>4.2119999999999997</v>
      </c>
      <c r="Q1000" s="29">
        <f>IF(P1000&lt;Benchmarks!C$5,0,IF(P1000&lt;Benchmarks!D$5,1,IF(P1000&lt;Benchmarks!E$5,2,IF(P1000&lt;Benchmarks!F$5,3,IF(P1000&lt;Benchmarks!G$5,4,IF(P1000&lt;Benchmarks!H$5,5,6))))))</f>
        <v>4</v>
      </c>
      <c r="R1000" s="33">
        <v>0.99635036499999996</v>
      </c>
      <c r="S1000" s="31">
        <f t="shared" si="108"/>
        <v>3.9854014599999998</v>
      </c>
      <c r="T1000" s="31">
        <v>3.9159999999999999</v>
      </c>
      <c r="U1000" s="29">
        <f>IF(T1000&lt;Benchmarks!C$6,0,IF(T1000&lt;Benchmarks!D$6,1,IF(T1000&lt;Benchmarks!E$6,2,IF(T1000&lt;Benchmarks!F$6,3,IF(T1000&lt;Benchmarks!G$6,4,IF(T1000&lt;Benchmarks!H$6,5,6))))))</f>
        <v>5</v>
      </c>
      <c r="V1000" s="33">
        <v>1</v>
      </c>
      <c r="W1000" s="31">
        <f t="shared" si="109"/>
        <v>5</v>
      </c>
      <c r="X1000" s="31">
        <f t="shared" si="110"/>
        <v>19.576642335999999</v>
      </c>
      <c r="Y1000" s="29">
        <v>30</v>
      </c>
      <c r="Z1000" s="33">
        <f t="shared" si="111"/>
        <v>0.65255474453333329</v>
      </c>
    </row>
    <row r="1001" spans="1:26" x14ac:dyDescent="0.45">
      <c r="A1001" s="28" t="s">
        <v>459</v>
      </c>
      <c r="B1001" s="27" t="s">
        <v>460</v>
      </c>
      <c r="C1001" s="27" t="s">
        <v>461</v>
      </c>
      <c r="D1001" s="31">
        <v>1.6040000000000001</v>
      </c>
      <c r="E1001" s="32">
        <f>IF(D1001&lt;Benchmarks!C$9,0,IF(D1001&lt;Benchmarks!D$9,1,IF(D1001&lt;Benchmarks!E$9,2,IF(D1001&lt;Benchmarks!F$9,3,IF(D1001&lt;Benchmarks!G$9,4,IF(D1001&lt;Benchmarks!H$9,5,6))))))</f>
        <v>0</v>
      </c>
      <c r="F1001" s="33">
        <v>0.28832116790000001</v>
      </c>
      <c r="G1001" s="31">
        <f t="shared" si="105"/>
        <v>0</v>
      </c>
      <c r="H1001" s="31">
        <v>1.3360000000000001</v>
      </c>
      <c r="I1001" s="32">
        <f>IF(H1001&lt;Benchmarks!C$8,0,IF(H1001&lt;Benchmarks!D$8,1,IF(H1001&lt;Benchmarks!E$8,2,IF(H1001&lt;Benchmarks!F$8,3,IF(H1001&lt;Benchmarks!G$8,4,IF(H1001&lt;Benchmarks!H$8,5,6))))))</f>
        <v>5</v>
      </c>
      <c r="J1001" s="33">
        <v>1</v>
      </c>
      <c r="K1001" s="31">
        <f t="shared" si="106"/>
        <v>5</v>
      </c>
      <c r="L1001" s="31">
        <v>0.56999999999999995</v>
      </c>
      <c r="M1001" s="32">
        <f>IF(L1001&lt;Benchmarks!C$7,0,IF(L1001&lt;Benchmarks!D$7,1,IF(L1001&lt;Benchmarks!E$7,2,IF(L1001&lt;Benchmarks!F$7,3,IF(L1001&lt;Benchmarks!G$7,4,IF(L1001&lt;Benchmarks!H$7,5,6))))))</f>
        <v>5</v>
      </c>
      <c r="N1001" s="33">
        <v>1</v>
      </c>
      <c r="O1001" s="31">
        <f t="shared" si="107"/>
        <v>5</v>
      </c>
      <c r="P1001" s="31">
        <v>3.51</v>
      </c>
      <c r="Q1001" s="29">
        <f>IF(P1001&lt;Benchmarks!C$5,0,IF(P1001&lt;Benchmarks!D$5,1,IF(P1001&lt;Benchmarks!E$5,2,IF(P1001&lt;Benchmarks!F$5,3,IF(P1001&lt;Benchmarks!G$5,4,IF(P1001&lt;Benchmarks!H$5,5,6))))))</f>
        <v>0</v>
      </c>
      <c r="R1001" s="33">
        <v>1</v>
      </c>
      <c r="S1001" s="31">
        <f t="shared" si="108"/>
        <v>0</v>
      </c>
      <c r="T1001" s="31">
        <v>3.1749999999999998</v>
      </c>
      <c r="U1001" s="29">
        <f>IF(T1001&lt;Benchmarks!C$6,0,IF(T1001&lt;Benchmarks!D$6,1,IF(T1001&lt;Benchmarks!E$6,2,IF(T1001&lt;Benchmarks!F$6,3,IF(T1001&lt;Benchmarks!G$6,4,IF(T1001&lt;Benchmarks!H$6,5,6))))))</f>
        <v>0</v>
      </c>
      <c r="V1001" s="33">
        <v>1</v>
      </c>
      <c r="W1001" s="31">
        <f t="shared" si="109"/>
        <v>0</v>
      </c>
      <c r="X1001" s="31">
        <f t="shared" si="110"/>
        <v>10</v>
      </c>
      <c r="Y1001" s="29">
        <v>30</v>
      </c>
      <c r="Z1001" s="33">
        <f t="shared" si="111"/>
        <v>0.33333333333333331</v>
      </c>
    </row>
    <row r="1002" spans="1:26" x14ac:dyDescent="0.45">
      <c r="A1002" s="28" t="s">
        <v>729</v>
      </c>
      <c r="B1002" s="27" t="s">
        <v>730</v>
      </c>
      <c r="C1002" s="27" t="s">
        <v>731</v>
      </c>
      <c r="D1002" s="31">
        <v>2.4569999999999999</v>
      </c>
      <c r="E1002" s="32">
        <f>IF(D1002&lt;Benchmarks!C$9,0,IF(D1002&lt;Benchmarks!D$9,1,IF(D1002&lt;Benchmarks!E$9,2,IF(D1002&lt;Benchmarks!F$9,3,IF(D1002&lt;Benchmarks!G$9,4,IF(D1002&lt;Benchmarks!H$9,5,6))))))</f>
        <v>3</v>
      </c>
      <c r="F1002" s="33">
        <v>0.87956204380000003</v>
      </c>
      <c r="G1002" s="31">
        <f t="shared" si="105"/>
        <v>2.6386861314000001</v>
      </c>
      <c r="H1002" s="31">
        <v>0.89600000000000002</v>
      </c>
      <c r="I1002" s="32">
        <f>IF(H1002&lt;Benchmarks!C$8,0,IF(H1002&lt;Benchmarks!D$8,1,IF(H1002&lt;Benchmarks!E$8,2,IF(H1002&lt;Benchmarks!F$8,3,IF(H1002&lt;Benchmarks!G$8,4,IF(H1002&lt;Benchmarks!H$8,5,6))))))</f>
        <v>0</v>
      </c>
      <c r="J1002" s="33">
        <v>1</v>
      </c>
      <c r="K1002" s="31">
        <f t="shared" si="106"/>
        <v>0</v>
      </c>
      <c r="L1002" s="31">
        <v>0.4</v>
      </c>
      <c r="M1002" s="32">
        <f>IF(L1002&lt;Benchmarks!C$7,0,IF(L1002&lt;Benchmarks!D$7,1,IF(L1002&lt;Benchmarks!E$7,2,IF(L1002&lt;Benchmarks!F$7,3,IF(L1002&lt;Benchmarks!G$7,4,IF(L1002&lt;Benchmarks!H$7,5,6))))))</f>
        <v>2</v>
      </c>
      <c r="N1002" s="33">
        <v>1</v>
      </c>
      <c r="O1002" s="31">
        <f t="shared" si="107"/>
        <v>2</v>
      </c>
      <c r="P1002" s="31">
        <v>3.7530000000000001</v>
      </c>
      <c r="Q1002" s="29">
        <f>IF(P1002&lt;Benchmarks!C$5,0,IF(P1002&lt;Benchmarks!D$5,1,IF(P1002&lt;Benchmarks!E$5,2,IF(P1002&lt;Benchmarks!F$5,3,IF(P1002&lt;Benchmarks!G$5,4,IF(P1002&lt;Benchmarks!H$5,5,6))))))</f>
        <v>1</v>
      </c>
      <c r="R1002" s="33">
        <v>0.63503649640000004</v>
      </c>
      <c r="S1002" s="31">
        <f t="shared" si="108"/>
        <v>0.63503649640000004</v>
      </c>
      <c r="T1002" s="31">
        <v>3.4929999999999999</v>
      </c>
      <c r="U1002" s="29">
        <f>IF(T1002&lt;Benchmarks!C$6,0,IF(T1002&lt;Benchmarks!D$6,1,IF(T1002&lt;Benchmarks!E$6,2,IF(T1002&lt;Benchmarks!F$6,3,IF(T1002&lt;Benchmarks!G$6,4,IF(T1002&lt;Benchmarks!H$6,5,6))))))</f>
        <v>2</v>
      </c>
      <c r="V1002" s="33">
        <v>0.60256410260000004</v>
      </c>
      <c r="W1002" s="31">
        <f t="shared" si="109"/>
        <v>1.2051282052000001</v>
      </c>
      <c r="X1002" s="31">
        <f t="shared" si="110"/>
        <v>6.4788508330000001</v>
      </c>
      <c r="Y1002" s="29">
        <v>30</v>
      </c>
      <c r="Z1002" s="33">
        <f t="shared" si="111"/>
        <v>0.21596169443333332</v>
      </c>
    </row>
    <row r="1003" spans="1:26" x14ac:dyDescent="0.45">
      <c r="A1003" s="28" t="s">
        <v>3303</v>
      </c>
      <c r="B1003" s="27" t="s">
        <v>3304</v>
      </c>
      <c r="C1003" s="27" t="s">
        <v>3305</v>
      </c>
      <c r="D1003" s="31">
        <v>2.4369999999999998</v>
      </c>
      <c r="E1003" s="32">
        <f>IF(D1003&lt;Benchmarks!C$9,0,IF(D1003&lt;Benchmarks!D$9,1,IF(D1003&lt;Benchmarks!E$9,2,IF(D1003&lt;Benchmarks!F$9,3,IF(D1003&lt;Benchmarks!G$9,4,IF(D1003&lt;Benchmarks!H$9,5,6))))))</f>
        <v>2</v>
      </c>
      <c r="F1003" s="33">
        <v>0.95620437960000004</v>
      </c>
      <c r="G1003" s="31">
        <f t="shared" si="105"/>
        <v>1.9124087592000001</v>
      </c>
      <c r="H1003" s="31">
        <v>1.08</v>
      </c>
      <c r="I1003" s="32">
        <f>IF(H1003&lt;Benchmarks!C$8,0,IF(H1003&lt;Benchmarks!D$8,1,IF(H1003&lt;Benchmarks!E$8,2,IF(H1003&lt;Benchmarks!F$8,3,IF(H1003&lt;Benchmarks!G$8,4,IF(H1003&lt;Benchmarks!H$8,5,6))))))</f>
        <v>2</v>
      </c>
      <c r="J1003" s="33">
        <v>1</v>
      </c>
      <c r="K1003" s="31">
        <f t="shared" si="106"/>
        <v>2</v>
      </c>
      <c r="L1003" s="31">
        <v>0.21099999999999999</v>
      </c>
      <c r="M1003" s="32">
        <f>IF(L1003&lt;Benchmarks!C$7,0,IF(L1003&lt;Benchmarks!D$7,1,IF(L1003&lt;Benchmarks!E$7,2,IF(L1003&lt;Benchmarks!F$7,3,IF(L1003&lt;Benchmarks!G$7,4,IF(L1003&lt;Benchmarks!H$7,5,6))))))</f>
        <v>0</v>
      </c>
      <c r="N1003" s="33">
        <v>1</v>
      </c>
      <c r="O1003" s="31">
        <f t="shared" si="107"/>
        <v>0</v>
      </c>
      <c r="P1003" s="31">
        <v>3.7280000000000002</v>
      </c>
      <c r="Q1003" s="29">
        <f>IF(P1003&lt;Benchmarks!C$5,0,IF(P1003&lt;Benchmarks!D$5,1,IF(P1003&lt;Benchmarks!E$5,2,IF(P1003&lt;Benchmarks!F$5,3,IF(P1003&lt;Benchmarks!G$5,4,IF(P1003&lt;Benchmarks!H$5,5,6))))))</f>
        <v>1</v>
      </c>
      <c r="R1003" s="33">
        <v>0.98175182480000001</v>
      </c>
      <c r="S1003" s="31">
        <f t="shared" si="108"/>
        <v>0.98175182480000001</v>
      </c>
      <c r="T1003" s="31">
        <v>3.48</v>
      </c>
      <c r="U1003" s="29">
        <f>IF(T1003&lt;Benchmarks!C$6,0,IF(T1003&lt;Benchmarks!D$6,1,IF(T1003&lt;Benchmarks!E$6,2,IF(T1003&lt;Benchmarks!F$6,3,IF(T1003&lt;Benchmarks!G$6,4,IF(T1003&lt;Benchmarks!H$6,5,6))))))</f>
        <v>2</v>
      </c>
      <c r="V1003" s="33">
        <v>0.93589743589999996</v>
      </c>
      <c r="W1003" s="31">
        <f t="shared" si="109"/>
        <v>1.8717948717999999</v>
      </c>
      <c r="X1003" s="31">
        <f t="shared" si="110"/>
        <v>6.7659554558000004</v>
      </c>
      <c r="Y1003" s="29">
        <v>30</v>
      </c>
      <c r="Z1003" s="33">
        <f t="shared" si="111"/>
        <v>0.22553184852666669</v>
      </c>
    </row>
    <row r="1004" spans="1:26" x14ac:dyDescent="0.45">
      <c r="A1004" s="28" t="s">
        <v>2241</v>
      </c>
      <c r="B1004" s="27" t="s">
        <v>2242</v>
      </c>
      <c r="C1004" s="27" t="s">
        <v>2243</v>
      </c>
      <c r="D1004" s="31">
        <v>2.875</v>
      </c>
      <c r="E1004" s="32">
        <f>IF(D1004&lt;Benchmarks!C$9,0,IF(D1004&lt;Benchmarks!D$9,1,IF(D1004&lt;Benchmarks!E$9,2,IF(D1004&lt;Benchmarks!F$9,3,IF(D1004&lt;Benchmarks!G$9,4,IF(D1004&lt;Benchmarks!H$9,5,6))))))</f>
        <v>5</v>
      </c>
      <c r="F1004" s="33">
        <v>0.9343065693</v>
      </c>
      <c r="G1004" s="31">
        <f t="shared" si="105"/>
        <v>4.6715328464999999</v>
      </c>
      <c r="H1004" s="31">
        <v>0.94</v>
      </c>
      <c r="I1004" s="32">
        <f>IF(H1004&lt;Benchmarks!C$8,0,IF(H1004&lt;Benchmarks!D$8,1,IF(H1004&lt;Benchmarks!E$8,2,IF(H1004&lt;Benchmarks!F$8,3,IF(H1004&lt;Benchmarks!G$8,4,IF(H1004&lt;Benchmarks!H$8,5,6))))))</f>
        <v>0</v>
      </c>
      <c r="J1004" s="33">
        <v>1</v>
      </c>
      <c r="K1004" s="31">
        <f t="shared" si="106"/>
        <v>0</v>
      </c>
      <c r="L1004" s="31">
        <v>0.57999999999999996</v>
      </c>
      <c r="M1004" s="32">
        <f>IF(L1004&lt;Benchmarks!C$7,0,IF(L1004&lt;Benchmarks!D$7,1,IF(L1004&lt;Benchmarks!E$7,2,IF(L1004&lt;Benchmarks!F$7,3,IF(L1004&lt;Benchmarks!G$7,4,IF(L1004&lt;Benchmarks!H$7,5,6))))))</f>
        <v>5</v>
      </c>
      <c r="N1004" s="33">
        <v>1</v>
      </c>
      <c r="O1004" s="31">
        <f t="shared" si="107"/>
        <v>5</v>
      </c>
      <c r="P1004" s="31">
        <v>4.3949999999999996</v>
      </c>
      <c r="Q1004" s="29">
        <f>IF(P1004&lt;Benchmarks!C$5,0,IF(P1004&lt;Benchmarks!D$5,1,IF(P1004&lt;Benchmarks!E$5,2,IF(P1004&lt;Benchmarks!F$5,3,IF(P1004&lt;Benchmarks!G$5,4,IF(P1004&lt;Benchmarks!H$5,5,6))))))</f>
        <v>5</v>
      </c>
      <c r="R1004" s="33">
        <v>0.81386861310000003</v>
      </c>
      <c r="S1004" s="31">
        <f t="shared" si="108"/>
        <v>4.0693430655</v>
      </c>
      <c r="T1004" s="31">
        <v>4.0759999999999996</v>
      </c>
      <c r="U1004" s="29">
        <f>IF(T1004&lt;Benchmarks!C$6,0,IF(T1004&lt;Benchmarks!D$6,1,IF(T1004&lt;Benchmarks!E$6,2,IF(T1004&lt;Benchmarks!F$6,3,IF(T1004&lt;Benchmarks!G$6,4,IF(T1004&lt;Benchmarks!H$6,5,6))))))</f>
        <v>5</v>
      </c>
      <c r="V1004" s="33">
        <v>0.78205128209999997</v>
      </c>
      <c r="W1004" s="31">
        <f t="shared" si="109"/>
        <v>3.9102564104999997</v>
      </c>
      <c r="X1004" s="31">
        <f t="shared" si="110"/>
        <v>17.651132322500001</v>
      </c>
      <c r="Y1004" s="29">
        <v>30</v>
      </c>
      <c r="Z1004" s="33">
        <f t="shared" si="111"/>
        <v>0.58837107741666672</v>
      </c>
    </row>
    <row r="1005" spans="1:26" x14ac:dyDescent="0.45">
      <c r="A1005" s="28" t="s">
        <v>2246</v>
      </c>
      <c r="B1005" s="27" t="s">
        <v>2247</v>
      </c>
      <c r="C1005" s="27" t="s">
        <v>2248</v>
      </c>
      <c r="D1005" s="31">
        <v>2.6829999999999998</v>
      </c>
      <c r="E1005" s="32">
        <f>IF(D1005&lt;Benchmarks!C$9,0,IF(D1005&lt;Benchmarks!D$9,1,IF(D1005&lt;Benchmarks!E$9,2,IF(D1005&lt;Benchmarks!F$9,3,IF(D1005&lt;Benchmarks!G$9,4,IF(D1005&lt;Benchmarks!H$9,5,6))))))</f>
        <v>4</v>
      </c>
      <c r="F1005" s="33">
        <v>0.58029197079999995</v>
      </c>
      <c r="G1005" s="31">
        <f t="shared" si="105"/>
        <v>2.3211678831999998</v>
      </c>
      <c r="H1005" s="31">
        <v>1.0609999999999999</v>
      </c>
      <c r="I1005" s="32">
        <f>IF(H1005&lt;Benchmarks!C$8,0,IF(H1005&lt;Benchmarks!D$8,1,IF(H1005&lt;Benchmarks!E$8,2,IF(H1005&lt;Benchmarks!F$8,3,IF(H1005&lt;Benchmarks!G$8,4,IF(H1005&lt;Benchmarks!H$8,5,6))))))</f>
        <v>2</v>
      </c>
      <c r="J1005" s="33">
        <v>1</v>
      </c>
      <c r="K1005" s="31">
        <f t="shared" si="106"/>
        <v>2</v>
      </c>
      <c r="L1005" s="31">
        <v>0.495</v>
      </c>
      <c r="M1005" s="32">
        <f>IF(L1005&lt;Benchmarks!C$7,0,IF(L1005&lt;Benchmarks!D$7,1,IF(L1005&lt;Benchmarks!E$7,2,IF(L1005&lt;Benchmarks!F$7,3,IF(L1005&lt;Benchmarks!G$7,4,IF(L1005&lt;Benchmarks!H$7,5,6))))))</f>
        <v>4</v>
      </c>
      <c r="N1005" s="33">
        <v>1</v>
      </c>
      <c r="O1005" s="31">
        <f t="shared" si="107"/>
        <v>4</v>
      </c>
      <c r="P1005" s="31">
        <v>4.2389999999999999</v>
      </c>
      <c r="Q1005" s="29">
        <f>IF(P1005&lt;Benchmarks!C$5,0,IF(P1005&lt;Benchmarks!D$5,1,IF(P1005&lt;Benchmarks!E$5,2,IF(P1005&lt;Benchmarks!F$5,3,IF(P1005&lt;Benchmarks!G$5,4,IF(P1005&lt;Benchmarks!H$5,5,6))))))</f>
        <v>4</v>
      </c>
      <c r="R1005" s="33">
        <v>0.71897810220000002</v>
      </c>
      <c r="S1005" s="31">
        <f t="shared" si="108"/>
        <v>2.8759124088000001</v>
      </c>
      <c r="T1005" s="31">
        <v>3.8639999999999999</v>
      </c>
      <c r="U1005" s="29">
        <f>IF(T1005&lt;Benchmarks!C$6,0,IF(T1005&lt;Benchmarks!D$6,1,IF(T1005&lt;Benchmarks!E$6,2,IF(T1005&lt;Benchmarks!F$6,3,IF(T1005&lt;Benchmarks!G$6,4,IF(T1005&lt;Benchmarks!H$6,5,6))))))</f>
        <v>4</v>
      </c>
      <c r="V1005" s="33">
        <v>0.5384615385</v>
      </c>
      <c r="W1005" s="31">
        <f t="shared" si="109"/>
        <v>2.153846154</v>
      </c>
      <c r="X1005" s="31">
        <f t="shared" si="110"/>
        <v>13.350926445999999</v>
      </c>
      <c r="Y1005" s="29">
        <v>30</v>
      </c>
      <c r="Z1005" s="33">
        <f t="shared" si="111"/>
        <v>0.44503088153333331</v>
      </c>
    </row>
    <row r="1006" spans="1:26" x14ac:dyDescent="0.45">
      <c r="A1006" s="28" t="s">
        <v>584</v>
      </c>
      <c r="B1006" s="27" t="s">
        <v>585</v>
      </c>
      <c r="C1006" s="27" t="s">
        <v>586</v>
      </c>
      <c r="D1006" s="31">
        <v>2.4140000000000001</v>
      </c>
      <c r="E1006" s="32">
        <f>IF(D1006&lt;Benchmarks!C$9,0,IF(D1006&lt;Benchmarks!D$9,1,IF(D1006&lt;Benchmarks!E$9,2,IF(D1006&lt;Benchmarks!F$9,3,IF(D1006&lt;Benchmarks!G$9,4,IF(D1006&lt;Benchmarks!H$9,5,6))))))</f>
        <v>2</v>
      </c>
      <c r="F1006" s="33">
        <v>0.37591240879999999</v>
      </c>
      <c r="G1006" s="31">
        <f t="shared" si="105"/>
        <v>0.75182481759999997</v>
      </c>
      <c r="H1006" s="31">
        <v>1.1220000000000001</v>
      </c>
      <c r="I1006" s="32">
        <f>IF(H1006&lt;Benchmarks!C$8,0,IF(H1006&lt;Benchmarks!D$8,1,IF(H1006&lt;Benchmarks!E$8,2,IF(H1006&lt;Benchmarks!F$8,3,IF(H1006&lt;Benchmarks!G$8,4,IF(H1006&lt;Benchmarks!H$8,5,6))))))</f>
        <v>3</v>
      </c>
      <c r="J1006" s="33">
        <v>0.66788321169999998</v>
      </c>
      <c r="K1006" s="31">
        <f t="shared" si="106"/>
        <v>2.0036496350999999</v>
      </c>
      <c r="L1006" s="31">
        <v>0.48799999999999999</v>
      </c>
      <c r="M1006" s="32">
        <f>IF(L1006&lt;Benchmarks!C$7,0,IF(L1006&lt;Benchmarks!D$7,1,IF(L1006&lt;Benchmarks!E$7,2,IF(L1006&lt;Benchmarks!F$7,3,IF(L1006&lt;Benchmarks!G$7,4,IF(L1006&lt;Benchmarks!H$7,5,6))))))</f>
        <v>4</v>
      </c>
      <c r="N1006" s="33">
        <v>0.66788321169999998</v>
      </c>
      <c r="O1006" s="31">
        <f t="shared" si="107"/>
        <v>2.6715328467999999</v>
      </c>
      <c r="P1006" s="31">
        <v>4.024</v>
      </c>
      <c r="Q1006" s="29">
        <f>IF(P1006&lt;Benchmarks!C$5,0,IF(P1006&lt;Benchmarks!D$5,1,IF(P1006&lt;Benchmarks!E$5,2,IF(P1006&lt;Benchmarks!F$5,3,IF(P1006&lt;Benchmarks!G$5,4,IF(P1006&lt;Benchmarks!H$5,5,6))))))</f>
        <v>3</v>
      </c>
      <c r="R1006" s="33">
        <v>0.60583941610000003</v>
      </c>
      <c r="S1006" s="31">
        <f t="shared" si="108"/>
        <v>1.8175182483000001</v>
      </c>
      <c r="T1006" s="31">
        <v>3.7250000000000001</v>
      </c>
      <c r="U1006" s="29">
        <f>IF(T1006&lt;Benchmarks!C$6,0,IF(T1006&lt;Benchmarks!D$6,1,IF(T1006&lt;Benchmarks!E$6,2,IF(T1006&lt;Benchmarks!F$6,3,IF(T1006&lt;Benchmarks!G$6,4,IF(T1006&lt;Benchmarks!H$6,5,6))))))</f>
        <v>3</v>
      </c>
      <c r="V1006" s="33">
        <v>0.56410256410000004</v>
      </c>
      <c r="W1006" s="31">
        <f t="shared" si="109"/>
        <v>1.6923076923</v>
      </c>
      <c r="X1006" s="31">
        <f t="shared" si="110"/>
        <v>8.9368332400999986</v>
      </c>
      <c r="Y1006" s="29">
        <v>30</v>
      </c>
      <c r="Z1006" s="33">
        <f t="shared" si="111"/>
        <v>0.29789444133666659</v>
      </c>
    </row>
    <row r="1007" spans="1:26" x14ac:dyDescent="0.45">
      <c r="A1007" s="40" t="s">
        <v>5405</v>
      </c>
      <c r="B1007" s="27" t="s">
        <v>5406</v>
      </c>
      <c r="C1007" s="27" t="s">
        <v>5407</v>
      </c>
      <c r="D1007" s="31">
        <v>2.2320000000000002</v>
      </c>
      <c r="E1007" s="32">
        <f>IF(D1007&lt;Benchmarks!C$9,0,IF(D1007&lt;Benchmarks!D$9,1,IF(D1007&lt;Benchmarks!E$9,2,IF(D1007&lt;Benchmarks!F$9,3,IF(D1007&lt;Benchmarks!G$9,4,IF(D1007&lt;Benchmarks!H$9,5,6))))))</f>
        <v>1</v>
      </c>
      <c r="F1007" s="37">
        <v>0.20802919710000001</v>
      </c>
      <c r="G1007" s="31">
        <f t="shared" si="105"/>
        <v>0.20802919710000001</v>
      </c>
      <c r="H1007" s="31">
        <v>1.0169999999999999</v>
      </c>
      <c r="I1007" s="32">
        <f>IF(H1007&lt;Benchmarks!C$8,0,IF(H1007&lt;Benchmarks!D$8,1,IF(H1007&lt;Benchmarks!E$8,2,IF(H1007&lt;Benchmarks!F$8,3,IF(H1007&lt;Benchmarks!G$8,4,IF(H1007&lt;Benchmarks!H$8,5,6))))))</f>
        <v>1</v>
      </c>
      <c r="J1007" s="37">
        <v>1</v>
      </c>
      <c r="K1007" s="31">
        <f t="shared" si="106"/>
        <v>1</v>
      </c>
      <c r="L1007" s="31">
        <v>0.51800000000000002</v>
      </c>
      <c r="M1007" s="32">
        <f>IF(L1007&lt;Benchmarks!C$7,0,IF(L1007&lt;Benchmarks!D$7,1,IF(L1007&lt;Benchmarks!E$7,2,IF(L1007&lt;Benchmarks!F$7,3,IF(L1007&lt;Benchmarks!G$7,4,IF(L1007&lt;Benchmarks!H$7,5,6))))))</f>
        <v>4</v>
      </c>
      <c r="N1007" s="37">
        <v>1</v>
      </c>
      <c r="O1007" s="31">
        <f t="shared" si="107"/>
        <v>4</v>
      </c>
      <c r="P1007" s="31">
        <v>3.7669999999999999</v>
      </c>
      <c r="Q1007" s="29">
        <f>IF(P1007&lt;Benchmarks!C$5,0,IF(P1007&lt;Benchmarks!D$5,1,IF(P1007&lt;Benchmarks!E$5,2,IF(P1007&lt;Benchmarks!F$5,3,IF(P1007&lt;Benchmarks!G$5,4,IF(P1007&lt;Benchmarks!H$5,5,6))))))</f>
        <v>1</v>
      </c>
      <c r="R1007" s="37">
        <v>0.6131386861</v>
      </c>
      <c r="S1007" s="31">
        <f t="shared" si="108"/>
        <v>0.6131386861</v>
      </c>
      <c r="T1007" s="31">
        <v>3.5419999999999998</v>
      </c>
      <c r="U1007" s="29">
        <f>IF(T1007&lt;Benchmarks!C$6,0,IF(T1007&lt;Benchmarks!D$6,1,IF(T1007&lt;Benchmarks!E$6,2,IF(T1007&lt;Benchmarks!F$6,3,IF(T1007&lt;Benchmarks!G$6,4,IF(T1007&lt;Benchmarks!H$6,5,6))))))</f>
        <v>2</v>
      </c>
      <c r="V1007" s="37">
        <v>0.51282051279999996</v>
      </c>
      <c r="W1007" s="31">
        <f t="shared" si="109"/>
        <v>1.0256410255999999</v>
      </c>
      <c r="X1007" s="31">
        <f t="shared" si="110"/>
        <v>6.8468089087999999</v>
      </c>
      <c r="Y1007" s="29">
        <v>30</v>
      </c>
      <c r="Z1007" s="33">
        <f t="shared" si="111"/>
        <v>0.22822696362666667</v>
      </c>
    </row>
    <row r="1008" spans="1:26" x14ac:dyDescent="0.45">
      <c r="A1008" s="28" t="s">
        <v>2091</v>
      </c>
      <c r="B1008" s="27" t="s">
        <v>2092</v>
      </c>
      <c r="C1008" s="27" t="s">
        <v>2093</v>
      </c>
      <c r="D1008" s="31">
        <v>3.024</v>
      </c>
      <c r="E1008" s="32">
        <f>IF(D1008&lt;Benchmarks!C$9,0,IF(D1008&lt;Benchmarks!D$9,1,IF(D1008&lt;Benchmarks!E$9,2,IF(D1008&lt;Benchmarks!F$9,3,IF(D1008&lt;Benchmarks!G$9,4,IF(D1008&lt;Benchmarks!H$9,5,6))))))</f>
        <v>5</v>
      </c>
      <c r="F1008" s="33">
        <v>0.94525547450000003</v>
      </c>
      <c r="G1008" s="31">
        <f t="shared" si="105"/>
        <v>4.7262773725000002</v>
      </c>
      <c r="H1008" s="31">
        <v>1.04</v>
      </c>
      <c r="I1008" s="32">
        <f>IF(H1008&lt;Benchmarks!C$8,0,IF(H1008&lt;Benchmarks!D$8,1,IF(H1008&lt;Benchmarks!E$8,2,IF(H1008&lt;Benchmarks!F$8,3,IF(H1008&lt;Benchmarks!G$8,4,IF(H1008&lt;Benchmarks!H$8,5,6))))))</f>
        <v>1</v>
      </c>
      <c r="J1008" s="33">
        <v>1</v>
      </c>
      <c r="K1008" s="31">
        <f t="shared" si="106"/>
        <v>1</v>
      </c>
      <c r="L1008" s="31">
        <v>0.82099999999999995</v>
      </c>
      <c r="M1008" s="32">
        <f>IF(L1008&lt;Benchmarks!C$7,0,IF(L1008&lt;Benchmarks!D$7,1,IF(L1008&lt;Benchmarks!E$7,2,IF(L1008&lt;Benchmarks!F$7,3,IF(L1008&lt;Benchmarks!G$7,4,IF(L1008&lt;Benchmarks!H$7,5,6))))))</f>
        <v>6</v>
      </c>
      <c r="N1008" s="33">
        <v>1</v>
      </c>
      <c r="O1008" s="31">
        <f t="shared" si="107"/>
        <v>6</v>
      </c>
      <c r="P1008" s="31">
        <v>4.8849999999999998</v>
      </c>
      <c r="Q1008" s="29">
        <f>IF(P1008&lt;Benchmarks!C$5,0,IF(P1008&lt;Benchmarks!D$5,1,IF(P1008&lt;Benchmarks!E$5,2,IF(P1008&lt;Benchmarks!F$5,3,IF(P1008&lt;Benchmarks!G$5,4,IF(P1008&lt;Benchmarks!H$5,5,6))))))</f>
        <v>6</v>
      </c>
      <c r="R1008" s="33">
        <v>0.97080291969999999</v>
      </c>
      <c r="S1008" s="31">
        <f t="shared" si="108"/>
        <v>5.8248175181999997</v>
      </c>
      <c r="T1008" s="31">
        <v>4.2450000000000001</v>
      </c>
      <c r="U1008" s="29">
        <f>IF(T1008&lt;Benchmarks!C$6,0,IF(T1008&lt;Benchmarks!D$6,1,IF(T1008&lt;Benchmarks!E$6,2,IF(T1008&lt;Benchmarks!F$6,3,IF(T1008&lt;Benchmarks!G$6,4,IF(T1008&lt;Benchmarks!H$6,5,6))))))</f>
        <v>5</v>
      </c>
      <c r="V1008" s="33">
        <v>0.91025641030000004</v>
      </c>
      <c r="W1008" s="31">
        <f t="shared" si="109"/>
        <v>4.5512820515000003</v>
      </c>
      <c r="X1008" s="31">
        <f t="shared" si="110"/>
        <v>22.102376942199999</v>
      </c>
      <c r="Y1008" s="29">
        <v>30</v>
      </c>
      <c r="Z1008" s="33">
        <f t="shared" si="111"/>
        <v>0.73674589807333335</v>
      </c>
    </row>
    <row r="1009" spans="1:26" x14ac:dyDescent="0.45">
      <c r="A1009" s="28" t="s">
        <v>4265</v>
      </c>
      <c r="B1009" s="27" t="s">
        <v>4266</v>
      </c>
      <c r="C1009" s="27" t="s">
        <v>4267</v>
      </c>
      <c r="D1009" s="31">
        <v>2.1459999999999999</v>
      </c>
      <c r="E1009" s="32">
        <f>IF(D1009&lt;Benchmarks!C$9,0,IF(D1009&lt;Benchmarks!D$9,1,IF(D1009&lt;Benchmarks!E$9,2,IF(D1009&lt;Benchmarks!F$9,3,IF(D1009&lt;Benchmarks!G$9,4,IF(D1009&lt;Benchmarks!H$9,5,6))))))</f>
        <v>0</v>
      </c>
      <c r="F1009" s="33">
        <v>0.28832116790000001</v>
      </c>
      <c r="G1009" s="31">
        <f t="shared" si="105"/>
        <v>0</v>
      </c>
      <c r="H1009" s="31">
        <v>1.202</v>
      </c>
      <c r="I1009" s="32">
        <f>IF(H1009&lt;Benchmarks!C$8,0,IF(H1009&lt;Benchmarks!D$8,1,IF(H1009&lt;Benchmarks!E$8,2,IF(H1009&lt;Benchmarks!F$8,3,IF(H1009&lt;Benchmarks!G$8,4,IF(H1009&lt;Benchmarks!H$8,5,6))))))</f>
        <v>4</v>
      </c>
      <c r="J1009" s="33">
        <v>1</v>
      </c>
      <c r="K1009" s="31">
        <f t="shared" si="106"/>
        <v>4</v>
      </c>
      <c r="L1009" s="31">
        <v>0.38400000000000001</v>
      </c>
      <c r="M1009" s="32">
        <f>IF(L1009&lt;Benchmarks!C$7,0,IF(L1009&lt;Benchmarks!D$7,1,IF(L1009&lt;Benchmarks!E$7,2,IF(L1009&lt;Benchmarks!F$7,3,IF(L1009&lt;Benchmarks!G$7,4,IF(L1009&lt;Benchmarks!H$7,5,6))))))</f>
        <v>2</v>
      </c>
      <c r="N1009" s="33">
        <v>1</v>
      </c>
      <c r="O1009" s="31">
        <f t="shared" si="107"/>
        <v>2</v>
      </c>
      <c r="P1009" s="31">
        <v>3.7330000000000001</v>
      </c>
      <c r="Q1009" s="29">
        <f>IF(P1009&lt;Benchmarks!C$5,0,IF(P1009&lt;Benchmarks!D$5,1,IF(P1009&lt;Benchmarks!E$5,2,IF(P1009&lt;Benchmarks!F$5,3,IF(P1009&lt;Benchmarks!G$5,4,IF(P1009&lt;Benchmarks!H$5,5,6))))))</f>
        <v>1</v>
      </c>
      <c r="R1009" s="33">
        <v>0.81751824819999996</v>
      </c>
      <c r="S1009" s="31">
        <f t="shared" si="108"/>
        <v>0.81751824819999996</v>
      </c>
      <c r="T1009" s="31">
        <v>3.33</v>
      </c>
      <c r="U1009" s="29">
        <f>IF(T1009&lt;Benchmarks!C$6,0,IF(T1009&lt;Benchmarks!D$6,1,IF(T1009&lt;Benchmarks!E$6,2,IF(T1009&lt;Benchmarks!F$6,3,IF(T1009&lt;Benchmarks!G$6,4,IF(T1009&lt;Benchmarks!H$6,5,6))))))</f>
        <v>1</v>
      </c>
      <c r="V1009" s="33">
        <v>0.64102564100000003</v>
      </c>
      <c r="W1009" s="31">
        <f t="shared" si="109"/>
        <v>0.64102564100000003</v>
      </c>
      <c r="X1009" s="31">
        <f t="shared" si="110"/>
        <v>7.4585438891999996</v>
      </c>
      <c r="Y1009" s="29">
        <v>30</v>
      </c>
      <c r="Z1009" s="33">
        <f t="shared" si="111"/>
        <v>0.24861812963999999</v>
      </c>
    </row>
    <row r="1010" spans="1:26" x14ac:dyDescent="0.45">
      <c r="A1010" s="28" t="s">
        <v>3313</v>
      </c>
      <c r="B1010" s="27" t="s">
        <v>3314</v>
      </c>
      <c r="C1010" s="27" t="s">
        <v>3315</v>
      </c>
      <c r="D1010" s="31">
        <v>2.3460000000000001</v>
      </c>
      <c r="E1010" s="32">
        <f>IF(D1010&lt;Benchmarks!C$9,0,IF(D1010&lt;Benchmarks!D$9,1,IF(D1010&lt;Benchmarks!E$9,2,IF(D1010&lt;Benchmarks!F$9,3,IF(D1010&lt;Benchmarks!G$9,4,IF(D1010&lt;Benchmarks!H$9,5,6))))))</f>
        <v>2</v>
      </c>
      <c r="F1010" s="33">
        <v>0.92335766419999998</v>
      </c>
      <c r="G1010" s="31">
        <f t="shared" si="105"/>
        <v>1.8467153284</v>
      </c>
      <c r="H1010" s="31">
        <v>1.274</v>
      </c>
      <c r="I1010" s="32">
        <f>IF(H1010&lt;Benchmarks!C$8,0,IF(H1010&lt;Benchmarks!D$8,1,IF(H1010&lt;Benchmarks!E$8,2,IF(H1010&lt;Benchmarks!F$8,3,IF(H1010&lt;Benchmarks!G$8,4,IF(H1010&lt;Benchmarks!H$8,5,6))))))</f>
        <v>5</v>
      </c>
      <c r="J1010" s="33">
        <v>1</v>
      </c>
      <c r="K1010" s="31">
        <f t="shared" si="106"/>
        <v>5</v>
      </c>
      <c r="L1010" s="31">
        <v>0.2</v>
      </c>
      <c r="M1010" s="32">
        <f>IF(L1010&lt;Benchmarks!C$7,0,IF(L1010&lt;Benchmarks!D$7,1,IF(L1010&lt;Benchmarks!E$7,2,IF(L1010&lt;Benchmarks!F$7,3,IF(L1010&lt;Benchmarks!G$7,4,IF(L1010&lt;Benchmarks!H$7,5,6))))))</f>
        <v>0</v>
      </c>
      <c r="N1010" s="33">
        <v>1</v>
      </c>
      <c r="O1010" s="31">
        <f t="shared" si="107"/>
        <v>0</v>
      </c>
      <c r="P1010" s="31">
        <v>3.82</v>
      </c>
      <c r="Q1010" s="29">
        <f>IF(P1010&lt;Benchmarks!C$5,0,IF(P1010&lt;Benchmarks!D$5,1,IF(P1010&lt;Benchmarks!E$5,2,IF(P1010&lt;Benchmarks!F$5,3,IF(P1010&lt;Benchmarks!G$5,4,IF(P1010&lt;Benchmarks!H$5,5,6))))))</f>
        <v>2</v>
      </c>
      <c r="R1010" s="33">
        <v>0.97080291969999999</v>
      </c>
      <c r="S1010" s="31">
        <f t="shared" si="108"/>
        <v>1.9416058394</v>
      </c>
      <c r="T1010" s="31">
        <v>3.27</v>
      </c>
      <c r="U1010" s="29">
        <f>IF(T1010&lt;Benchmarks!C$6,0,IF(T1010&lt;Benchmarks!D$6,1,IF(T1010&lt;Benchmarks!E$6,2,IF(T1010&lt;Benchmarks!F$6,3,IF(T1010&lt;Benchmarks!G$6,4,IF(T1010&lt;Benchmarks!H$6,5,6))))))</f>
        <v>0</v>
      </c>
      <c r="V1010" s="33">
        <v>0.91025641030000004</v>
      </c>
      <c r="W1010" s="31">
        <f t="shared" si="109"/>
        <v>0</v>
      </c>
      <c r="X1010" s="31">
        <f t="shared" si="110"/>
        <v>8.7883211677999995</v>
      </c>
      <c r="Y1010" s="29">
        <v>30</v>
      </c>
      <c r="Z1010" s="33">
        <f t="shared" si="111"/>
        <v>0.29294403892666665</v>
      </c>
    </row>
    <row r="1011" spans="1:26" x14ac:dyDescent="0.45">
      <c r="A1011" s="28" t="s">
        <v>4363</v>
      </c>
      <c r="B1011" s="27" t="s">
        <v>4364</v>
      </c>
      <c r="C1011" s="27" t="s">
        <v>4365</v>
      </c>
      <c r="D1011" s="31">
        <v>2.5550000000000002</v>
      </c>
      <c r="E1011" s="32">
        <f>IF(D1011&lt;Benchmarks!C$9,0,IF(D1011&lt;Benchmarks!D$9,1,IF(D1011&lt;Benchmarks!E$9,2,IF(D1011&lt;Benchmarks!F$9,3,IF(D1011&lt;Benchmarks!G$9,4,IF(D1011&lt;Benchmarks!H$9,5,6))))))</f>
        <v>4</v>
      </c>
      <c r="F1011" s="33">
        <v>0.92335766419999998</v>
      </c>
      <c r="G1011" s="31">
        <f t="shared" si="105"/>
        <v>3.6934306567999999</v>
      </c>
      <c r="H1011" s="31">
        <v>1.069</v>
      </c>
      <c r="I1011" s="32">
        <f>IF(H1011&lt;Benchmarks!C$8,0,IF(H1011&lt;Benchmarks!D$8,1,IF(H1011&lt;Benchmarks!E$8,2,IF(H1011&lt;Benchmarks!F$8,3,IF(H1011&lt;Benchmarks!G$8,4,IF(H1011&lt;Benchmarks!H$8,5,6))))))</f>
        <v>2</v>
      </c>
      <c r="J1011" s="33">
        <v>1</v>
      </c>
      <c r="K1011" s="31">
        <f t="shared" si="106"/>
        <v>2</v>
      </c>
      <c r="L1011" s="31">
        <v>0.39500000000000002</v>
      </c>
      <c r="M1011" s="32">
        <f>IF(L1011&lt;Benchmarks!C$7,0,IF(L1011&lt;Benchmarks!D$7,1,IF(L1011&lt;Benchmarks!E$7,2,IF(L1011&lt;Benchmarks!F$7,3,IF(L1011&lt;Benchmarks!G$7,4,IF(L1011&lt;Benchmarks!H$7,5,6))))))</f>
        <v>2</v>
      </c>
      <c r="N1011" s="33">
        <v>1</v>
      </c>
      <c r="O1011" s="31">
        <f t="shared" si="107"/>
        <v>2</v>
      </c>
      <c r="P1011" s="31">
        <v>4.0190000000000001</v>
      </c>
      <c r="Q1011" s="29">
        <f>IF(P1011&lt;Benchmarks!C$5,0,IF(P1011&lt;Benchmarks!D$5,1,IF(P1011&lt;Benchmarks!E$5,2,IF(P1011&lt;Benchmarks!F$5,3,IF(P1011&lt;Benchmarks!G$5,4,IF(P1011&lt;Benchmarks!H$5,5,6))))))</f>
        <v>3</v>
      </c>
      <c r="R1011" s="33">
        <v>0.95620437960000004</v>
      </c>
      <c r="S1011" s="31">
        <f t="shared" si="108"/>
        <v>2.8686131388000002</v>
      </c>
      <c r="T1011" s="31">
        <v>3.617</v>
      </c>
      <c r="U1011" s="29">
        <f>IF(T1011&lt;Benchmarks!C$6,0,IF(T1011&lt;Benchmarks!D$6,1,IF(T1011&lt;Benchmarks!E$6,2,IF(T1011&lt;Benchmarks!F$6,3,IF(T1011&lt;Benchmarks!G$6,4,IF(T1011&lt;Benchmarks!H$6,5,6))))))</f>
        <v>3</v>
      </c>
      <c r="V1011" s="33">
        <v>0.8846153846</v>
      </c>
      <c r="W1011" s="31">
        <f t="shared" si="109"/>
        <v>2.6538461538</v>
      </c>
      <c r="X1011" s="31">
        <f t="shared" si="110"/>
        <v>13.215889949400001</v>
      </c>
      <c r="Y1011" s="29">
        <v>30</v>
      </c>
      <c r="Z1011" s="33">
        <f t="shared" si="111"/>
        <v>0.44052966498000001</v>
      </c>
    </row>
    <row r="1012" spans="1:26" x14ac:dyDescent="0.45">
      <c r="A1012" s="28" t="s">
        <v>3616</v>
      </c>
      <c r="B1012" s="27" t="s">
        <v>3617</v>
      </c>
      <c r="C1012" s="27" t="s">
        <v>3618</v>
      </c>
      <c r="D1012" s="31">
        <v>2.7330000000000001</v>
      </c>
      <c r="E1012" s="32">
        <f>IF(D1012&lt;Benchmarks!C$9,0,IF(D1012&lt;Benchmarks!D$9,1,IF(D1012&lt;Benchmarks!E$9,2,IF(D1012&lt;Benchmarks!F$9,3,IF(D1012&lt;Benchmarks!G$9,4,IF(D1012&lt;Benchmarks!H$9,5,6))))))</f>
        <v>5</v>
      </c>
      <c r="F1012" s="33">
        <v>0.95620437960000004</v>
      </c>
      <c r="G1012" s="31">
        <f t="shared" si="105"/>
        <v>4.7810218980000005</v>
      </c>
      <c r="H1012" s="31">
        <v>0.86699999999999999</v>
      </c>
      <c r="I1012" s="32">
        <f>IF(H1012&lt;Benchmarks!C$8,0,IF(H1012&lt;Benchmarks!D$8,1,IF(H1012&lt;Benchmarks!E$8,2,IF(H1012&lt;Benchmarks!F$8,3,IF(H1012&lt;Benchmarks!G$8,4,IF(H1012&lt;Benchmarks!H$8,5,6))))))</f>
        <v>0</v>
      </c>
      <c r="J1012" s="33">
        <v>1</v>
      </c>
      <c r="K1012" s="31">
        <f t="shared" si="106"/>
        <v>0</v>
      </c>
      <c r="L1012" s="31">
        <v>0.42199999999999999</v>
      </c>
      <c r="M1012" s="32">
        <f>IF(L1012&lt;Benchmarks!C$7,0,IF(L1012&lt;Benchmarks!D$7,1,IF(L1012&lt;Benchmarks!E$7,2,IF(L1012&lt;Benchmarks!F$7,3,IF(L1012&lt;Benchmarks!G$7,4,IF(L1012&lt;Benchmarks!H$7,5,6))))))</f>
        <v>3</v>
      </c>
      <c r="N1012" s="33">
        <v>1</v>
      </c>
      <c r="O1012" s="31">
        <f t="shared" si="107"/>
        <v>3</v>
      </c>
      <c r="P1012" s="31">
        <v>4.0220000000000002</v>
      </c>
      <c r="Q1012" s="29">
        <f>IF(P1012&lt;Benchmarks!C$5,0,IF(P1012&lt;Benchmarks!D$5,1,IF(P1012&lt;Benchmarks!E$5,2,IF(P1012&lt;Benchmarks!F$5,3,IF(P1012&lt;Benchmarks!G$5,4,IF(P1012&lt;Benchmarks!H$5,5,6))))))</f>
        <v>3</v>
      </c>
      <c r="R1012" s="33">
        <v>0.59854014600000005</v>
      </c>
      <c r="S1012" s="31">
        <f t="shared" si="108"/>
        <v>1.7956204380000003</v>
      </c>
      <c r="T1012" s="31">
        <v>3.8319999999999999</v>
      </c>
      <c r="U1012" s="29">
        <f>IF(T1012&lt;Benchmarks!C$6,0,IF(T1012&lt;Benchmarks!D$6,1,IF(T1012&lt;Benchmarks!E$6,2,IF(T1012&lt;Benchmarks!F$6,3,IF(T1012&lt;Benchmarks!G$6,4,IF(T1012&lt;Benchmarks!H$6,5,6))))))</f>
        <v>4</v>
      </c>
      <c r="V1012" s="33">
        <v>0.3461538462</v>
      </c>
      <c r="W1012" s="31">
        <f t="shared" si="109"/>
        <v>1.3846153848</v>
      </c>
      <c r="X1012" s="31">
        <f t="shared" si="110"/>
        <v>10.961257720800001</v>
      </c>
      <c r="Y1012" s="29">
        <v>30</v>
      </c>
      <c r="Z1012" s="33">
        <f t="shared" si="111"/>
        <v>0.36537525736000004</v>
      </c>
    </row>
    <row r="1013" spans="1:26" x14ac:dyDescent="0.45">
      <c r="A1013" s="28" t="s">
        <v>4697</v>
      </c>
      <c r="B1013" s="27" t="s">
        <v>4698</v>
      </c>
      <c r="C1013" s="27" t="s">
        <v>4699</v>
      </c>
      <c r="D1013" s="31">
        <v>2.1720000000000002</v>
      </c>
      <c r="E1013" s="32">
        <f>IF(D1013&lt;Benchmarks!C$9,0,IF(D1013&lt;Benchmarks!D$9,1,IF(D1013&lt;Benchmarks!E$9,2,IF(D1013&lt;Benchmarks!F$9,3,IF(D1013&lt;Benchmarks!G$9,4,IF(D1013&lt;Benchmarks!H$9,5,6))))))</f>
        <v>0</v>
      </c>
      <c r="F1013" s="33">
        <v>0.91970802920000005</v>
      </c>
      <c r="G1013" s="31">
        <f t="shared" si="105"/>
        <v>0</v>
      </c>
      <c r="H1013" s="31">
        <v>0.71499999999999997</v>
      </c>
      <c r="I1013" s="32">
        <f>IF(H1013&lt;Benchmarks!C$8,0,IF(H1013&lt;Benchmarks!D$8,1,IF(H1013&lt;Benchmarks!E$8,2,IF(H1013&lt;Benchmarks!F$8,3,IF(H1013&lt;Benchmarks!G$8,4,IF(H1013&lt;Benchmarks!H$8,5,6))))))</f>
        <v>0</v>
      </c>
      <c r="J1013" s="33">
        <v>1</v>
      </c>
      <c r="K1013" s="31">
        <f t="shared" si="106"/>
        <v>0</v>
      </c>
      <c r="L1013" s="31">
        <v>0.58399999999999996</v>
      </c>
      <c r="M1013" s="32">
        <f>IF(L1013&lt;Benchmarks!C$7,0,IF(L1013&lt;Benchmarks!D$7,1,IF(L1013&lt;Benchmarks!E$7,2,IF(L1013&lt;Benchmarks!F$7,3,IF(L1013&lt;Benchmarks!G$7,4,IF(L1013&lt;Benchmarks!H$7,5,6))))))</f>
        <v>5</v>
      </c>
      <c r="N1013" s="33">
        <v>1</v>
      </c>
      <c r="O1013" s="31">
        <f t="shared" si="107"/>
        <v>5</v>
      </c>
      <c r="P1013" s="31">
        <v>3.4710000000000001</v>
      </c>
      <c r="Q1013" s="29">
        <f>IF(P1013&lt;Benchmarks!C$5,0,IF(P1013&lt;Benchmarks!D$5,1,IF(P1013&lt;Benchmarks!E$5,2,IF(P1013&lt;Benchmarks!F$5,3,IF(P1013&lt;Benchmarks!G$5,4,IF(P1013&lt;Benchmarks!H$5,5,6))))))</f>
        <v>0</v>
      </c>
      <c r="R1013" s="33">
        <v>0.96715328469999995</v>
      </c>
      <c r="S1013" s="31">
        <f t="shared" si="108"/>
        <v>0</v>
      </c>
      <c r="T1013" s="31">
        <v>3.2210000000000001</v>
      </c>
      <c r="U1013" s="29">
        <f>IF(T1013&lt;Benchmarks!C$6,0,IF(T1013&lt;Benchmarks!D$6,1,IF(T1013&lt;Benchmarks!E$6,2,IF(T1013&lt;Benchmarks!F$6,3,IF(T1013&lt;Benchmarks!G$6,4,IF(T1013&lt;Benchmarks!H$6,5,6))))))</f>
        <v>0</v>
      </c>
      <c r="V1013" s="33">
        <v>0.9230769231</v>
      </c>
      <c r="W1013" s="31">
        <f t="shared" si="109"/>
        <v>0</v>
      </c>
      <c r="X1013" s="31">
        <f t="shared" si="110"/>
        <v>5</v>
      </c>
      <c r="Y1013" s="29">
        <v>30</v>
      </c>
      <c r="Z1013" s="33">
        <f t="shared" si="111"/>
        <v>0.16666666666666666</v>
      </c>
    </row>
    <row r="1014" spans="1:26" x14ac:dyDescent="0.45">
      <c r="A1014" s="28" t="s">
        <v>4692</v>
      </c>
      <c r="B1014" s="27" t="s">
        <v>4693</v>
      </c>
      <c r="C1014" s="27" t="s">
        <v>4694</v>
      </c>
      <c r="D1014" s="31">
        <v>1.901</v>
      </c>
      <c r="E1014" s="32">
        <f>IF(D1014&lt;Benchmarks!C$9,0,IF(D1014&lt;Benchmarks!D$9,1,IF(D1014&lt;Benchmarks!E$9,2,IF(D1014&lt;Benchmarks!F$9,3,IF(D1014&lt;Benchmarks!G$9,4,IF(D1014&lt;Benchmarks!H$9,5,6))))))</f>
        <v>0</v>
      </c>
      <c r="F1014" s="33">
        <v>0.36861313870000001</v>
      </c>
      <c r="G1014" s="31">
        <f t="shared" si="105"/>
        <v>0</v>
      </c>
      <c r="H1014" s="31">
        <v>1.0249999999999999</v>
      </c>
      <c r="I1014" s="32">
        <f>IF(H1014&lt;Benchmarks!C$8,0,IF(H1014&lt;Benchmarks!D$8,1,IF(H1014&lt;Benchmarks!E$8,2,IF(H1014&lt;Benchmarks!F$8,3,IF(H1014&lt;Benchmarks!G$8,4,IF(H1014&lt;Benchmarks!H$8,5,6))))))</f>
        <v>1</v>
      </c>
      <c r="J1014" s="33">
        <v>1</v>
      </c>
      <c r="K1014" s="31">
        <f t="shared" si="106"/>
        <v>1</v>
      </c>
      <c r="L1014" s="31">
        <v>0.41799999999999998</v>
      </c>
      <c r="M1014" s="32">
        <f>IF(L1014&lt;Benchmarks!C$7,0,IF(L1014&lt;Benchmarks!D$7,1,IF(L1014&lt;Benchmarks!E$7,2,IF(L1014&lt;Benchmarks!F$7,3,IF(L1014&lt;Benchmarks!G$7,4,IF(L1014&lt;Benchmarks!H$7,5,6))))))</f>
        <v>3</v>
      </c>
      <c r="N1014" s="33">
        <v>1</v>
      </c>
      <c r="O1014" s="31">
        <f t="shared" si="107"/>
        <v>3</v>
      </c>
      <c r="P1014" s="31">
        <v>3.3439999999999999</v>
      </c>
      <c r="Q1014" s="29">
        <f>IF(P1014&lt;Benchmarks!C$5,0,IF(P1014&lt;Benchmarks!D$5,1,IF(P1014&lt;Benchmarks!E$5,2,IF(P1014&lt;Benchmarks!F$5,3,IF(P1014&lt;Benchmarks!G$5,4,IF(P1014&lt;Benchmarks!H$5,5,6))))))</f>
        <v>0</v>
      </c>
      <c r="R1014" s="33">
        <v>0.86861313870000001</v>
      </c>
      <c r="S1014" s="31">
        <f t="shared" si="108"/>
        <v>0</v>
      </c>
      <c r="T1014" s="31">
        <v>3.0470000000000002</v>
      </c>
      <c r="U1014" s="29">
        <f>IF(T1014&lt;Benchmarks!C$6,0,IF(T1014&lt;Benchmarks!D$6,1,IF(T1014&lt;Benchmarks!E$6,2,IF(T1014&lt;Benchmarks!F$6,3,IF(T1014&lt;Benchmarks!G$6,4,IF(T1014&lt;Benchmarks!H$6,5,6))))))</f>
        <v>0</v>
      </c>
      <c r="V1014" s="33">
        <v>0.67948717950000004</v>
      </c>
      <c r="W1014" s="31">
        <f t="shared" si="109"/>
        <v>0</v>
      </c>
      <c r="X1014" s="31">
        <f t="shared" si="110"/>
        <v>4</v>
      </c>
      <c r="Y1014" s="29">
        <v>30</v>
      </c>
      <c r="Z1014" s="33">
        <f t="shared" si="111"/>
        <v>0.13333333333333333</v>
      </c>
    </row>
    <row r="1015" spans="1:26" x14ac:dyDescent="0.45">
      <c r="A1015" s="28" t="s">
        <v>3697</v>
      </c>
      <c r="B1015" s="27" t="s">
        <v>3698</v>
      </c>
      <c r="C1015" s="27" t="s">
        <v>3699</v>
      </c>
      <c r="D1015" s="31">
        <v>1.956</v>
      </c>
      <c r="E1015" s="32">
        <f>IF(D1015&lt;Benchmarks!C$9,0,IF(D1015&lt;Benchmarks!D$9,1,IF(D1015&lt;Benchmarks!E$9,2,IF(D1015&lt;Benchmarks!F$9,3,IF(D1015&lt;Benchmarks!G$9,4,IF(D1015&lt;Benchmarks!H$9,5,6))))))</f>
        <v>0</v>
      </c>
      <c r="F1015" s="33">
        <v>0.64598540149999994</v>
      </c>
      <c r="G1015" s="31">
        <f t="shared" si="105"/>
        <v>0</v>
      </c>
      <c r="H1015" s="31">
        <v>0.873</v>
      </c>
      <c r="I1015" s="32">
        <f>IF(H1015&lt;Benchmarks!C$8,0,IF(H1015&lt;Benchmarks!D$8,1,IF(H1015&lt;Benchmarks!E$8,2,IF(H1015&lt;Benchmarks!F$8,3,IF(H1015&lt;Benchmarks!G$8,4,IF(H1015&lt;Benchmarks!H$8,5,6))))))</f>
        <v>0</v>
      </c>
      <c r="J1015" s="33">
        <v>1</v>
      </c>
      <c r="K1015" s="31">
        <f t="shared" si="106"/>
        <v>0</v>
      </c>
      <c r="L1015" s="31">
        <v>0.42</v>
      </c>
      <c r="M1015" s="32">
        <f>IF(L1015&lt;Benchmarks!C$7,0,IF(L1015&lt;Benchmarks!D$7,1,IF(L1015&lt;Benchmarks!E$7,2,IF(L1015&lt;Benchmarks!F$7,3,IF(L1015&lt;Benchmarks!G$7,4,IF(L1015&lt;Benchmarks!H$7,5,6))))))</f>
        <v>3</v>
      </c>
      <c r="N1015" s="33">
        <v>1</v>
      </c>
      <c r="O1015" s="31">
        <f t="shared" si="107"/>
        <v>3</v>
      </c>
      <c r="P1015" s="31">
        <v>3.2490000000000001</v>
      </c>
      <c r="Q1015" s="29">
        <f>IF(P1015&lt;Benchmarks!C$5,0,IF(P1015&lt;Benchmarks!D$5,1,IF(P1015&lt;Benchmarks!E$5,2,IF(P1015&lt;Benchmarks!F$5,3,IF(P1015&lt;Benchmarks!G$5,4,IF(P1015&lt;Benchmarks!H$5,5,6))))))</f>
        <v>0</v>
      </c>
      <c r="R1015" s="33">
        <v>0.97445255470000003</v>
      </c>
      <c r="S1015" s="31">
        <f t="shared" si="108"/>
        <v>0</v>
      </c>
      <c r="T1015" s="31">
        <v>2.944</v>
      </c>
      <c r="U1015" s="29">
        <f>IF(T1015&lt;Benchmarks!C$6,0,IF(T1015&lt;Benchmarks!D$6,1,IF(T1015&lt;Benchmarks!E$6,2,IF(T1015&lt;Benchmarks!F$6,3,IF(T1015&lt;Benchmarks!G$6,4,IF(T1015&lt;Benchmarks!H$6,5,6))))))</f>
        <v>0</v>
      </c>
      <c r="V1015" s="33">
        <v>0.91025641030000004</v>
      </c>
      <c r="W1015" s="31">
        <f t="shared" si="109"/>
        <v>0</v>
      </c>
      <c r="X1015" s="31">
        <f t="shared" si="110"/>
        <v>3</v>
      </c>
      <c r="Y1015" s="29">
        <v>30</v>
      </c>
      <c r="Z1015" s="33">
        <f t="shared" si="111"/>
        <v>0.1</v>
      </c>
    </row>
    <row r="1016" spans="1:26" x14ac:dyDescent="0.45">
      <c r="A1016" s="28" t="s">
        <v>3797</v>
      </c>
      <c r="B1016" s="27" t="s">
        <v>3798</v>
      </c>
      <c r="C1016" s="27" t="s">
        <v>3799</v>
      </c>
      <c r="D1016" s="31">
        <v>1.417</v>
      </c>
      <c r="E1016" s="32">
        <f>IF(D1016&lt;Benchmarks!C$9,0,IF(D1016&lt;Benchmarks!D$9,1,IF(D1016&lt;Benchmarks!E$9,2,IF(D1016&lt;Benchmarks!F$9,3,IF(D1016&lt;Benchmarks!G$9,4,IF(D1016&lt;Benchmarks!H$9,5,6))))))</f>
        <v>0</v>
      </c>
      <c r="F1016" s="33">
        <v>9.1240875900000004E-2</v>
      </c>
      <c r="G1016" s="31">
        <f t="shared" si="105"/>
        <v>0</v>
      </c>
      <c r="H1016" s="31">
        <v>1.121</v>
      </c>
      <c r="I1016" s="32">
        <f>IF(H1016&lt;Benchmarks!C$8,0,IF(H1016&lt;Benchmarks!D$8,1,IF(H1016&lt;Benchmarks!E$8,2,IF(H1016&lt;Benchmarks!F$8,3,IF(H1016&lt;Benchmarks!G$8,4,IF(H1016&lt;Benchmarks!H$8,5,6))))))</f>
        <v>3</v>
      </c>
      <c r="J1016" s="33">
        <v>1</v>
      </c>
      <c r="K1016" s="31">
        <f t="shared" si="106"/>
        <v>3</v>
      </c>
      <c r="L1016" s="31">
        <v>0.38800000000000001</v>
      </c>
      <c r="M1016" s="32">
        <f>IF(L1016&lt;Benchmarks!C$7,0,IF(L1016&lt;Benchmarks!D$7,1,IF(L1016&lt;Benchmarks!E$7,2,IF(L1016&lt;Benchmarks!F$7,3,IF(L1016&lt;Benchmarks!G$7,4,IF(L1016&lt;Benchmarks!H$7,5,6))))))</f>
        <v>2</v>
      </c>
      <c r="N1016" s="33">
        <v>1</v>
      </c>
      <c r="O1016" s="31">
        <f t="shared" si="107"/>
        <v>2</v>
      </c>
      <c r="P1016" s="31">
        <v>2.927</v>
      </c>
      <c r="Q1016" s="29">
        <f>IF(P1016&lt;Benchmarks!C$5,0,IF(P1016&lt;Benchmarks!D$5,1,IF(P1016&lt;Benchmarks!E$5,2,IF(P1016&lt;Benchmarks!F$5,3,IF(P1016&lt;Benchmarks!G$5,4,IF(P1016&lt;Benchmarks!H$5,5,6))))))</f>
        <v>0</v>
      </c>
      <c r="R1016" s="33">
        <v>1</v>
      </c>
      <c r="S1016" s="31">
        <f t="shared" si="108"/>
        <v>0</v>
      </c>
      <c r="T1016" s="31">
        <v>2.754</v>
      </c>
      <c r="U1016" s="29">
        <f>IF(T1016&lt;Benchmarks!C$6,0,IF(T1016&lt;Benchmarks!D$6,1,IF(T1016&lt;Benchmarks!E$6,2,IF(T1016&lt;Benchmarks!F$6,3,IF(T1016&lt;Benchmarks!G$6,4,IF(T1016&lt;Benchmarks!H$6,5,6))))))</f>
        <v>0</v>
      </c>
      <c r="V1016" s="33">
        <v>1</v>
      </c>
      <c r="W1016" s="31">
        <f t="shared" si="109"/>
        <v>0</v>
      </c>
      <c r="X1016" s="31">
        <f t="shared" si="110"/>
        <v>5</v>
      </c>
      <c r="Y1016" s="29">
        <v>30</v>
      </c>
      <c r="Z1016" s="33">
        <f t="shared" si="111"/>
        <v>0.16666666666666666</v>
      </c>
    </row>
    <row r="1017" spans="1:26" x14ac:dyDescent="0.45">
      <c r="A1017" s="28" t="s">
        <v>4882</v>
      </c>
      <c r="B1017" s="27" t="s">
        <v>4883</v>
      </c>
      <c r="C1017" s="27" t="s">
        <v>4884</v>
      </c>
      <c r="D1017" s="31">
        <v>1.2629999999999999</v>
      </c>
      <c r="E1017" s="32">
        <f>IF(D1017&lt;Benchmarks!C$9,0,IF(D1017&lt;Benchmarks!D$9,1,IF(D1017&lt;Benchmarks!E$9,2,IF(D1017&lt;Benchmarks!F$9,3,IF(D1017&lt;Benchmarks!G$9,4,IF(D1017&lt;Benchmarks!H$9,5,6))))))</f>
        <v>0</v>
      </c>
      <c r="F1017" s="33">
        <v>0.44890510950000001</v>
      </c>
      <c r="G1017" s="31">
        <f t="shared" si="105"/>
        <v>0</v>
      </c>
      <c r="H1017" s="31">
        <v>0.99399999999999999</v>
      </c>
      <c r="I1017" s="32">
        <f>IF(H1017&lt;Benchmarks!C$8,0,IF(H1017&lt;Benchmarks!D$8,1,IF(H1017&lt;Benchmarks!E$8,2,IF(H1017&lt;Benchmarks!F$8,3,IF(H1017&lt;Benchmarks!G$8,4,IF(H1017&lt;Benchmarks!H$8,5,6))))))</f>
        <v>1</v>
      </c>
      <c r="J1017" s="33">
        <v>1</v>
      </c>
      <c r="K1017" s="31">
        <f t="shared" si="106"/>
        <v>1</v>
      </c>
      <c r="L1017" s="31">
        <v>0.437</v>
      </c>
      <c r="M1017" s="32">
        <f>IF(L1017&lt;Benchmarks!C$7,0,IF(L1017&lt;Benchmarks!D$7,1,IF(L1017&lt;Benchmarks!E$7,2,IF(L1017&lt;Benchmarks!F$7,3,IF(L1017&lt;Benchmarks!G$7,4,IF(L1017&lt;Benchmarks!H$7,5,6))))))</f>
        <v>3</v>
      </c>
      <c r="N1017" s="33">
        <v>1</v>
      </c>
      <c r="O1017" s="31">
        <f t="shared" si="107"/>
        <v>3</v>
      </c>
      <c r="P1017" s="31">
        <v>2.694</v>
      </c>
      <c r="Q1017" s="29">
        <f>IF(P1017&lt;Benchmarks!C$5,0,IF(P1017&lt;Benchmarks!D$5,1,IF(P1017&lt;Benchmarks!E$5,2,IF(P1017&lt;Benchmarks!F$5,3,IF(P1017&lt;Benchmarks!G$5,4,IF(P1017&lt;Benchmarks!H$5,5,6))))))</f>
        <v>0</v>
      </c>
      <c r="R1017" s="33">
        <v>0.99635036499999996</v>
      </c>
      <c r="S1017" s="31">
        <f t="shared" si="108"/>
        <v>0</v>
      </c>
      <c r="T1017" s="31">
        <v>2.3769999999999998</v>
      </c>
      <c r="U1017" s="29">
        <f>IF(T1017&lt;Benchmarks!C$6,0,IF(T1017&lt;Benchmarks!D$6,1,IF(T1017&lt;Benchmarks!E$6,2,IF(T1017&lt;Benchmarks!F$6,3,IF(T1017&lt;Benchmarks!G$6,4,IF(T1017&lt;Benchmarks!H$6,5,6))))))</f>
        <v>0</v>
      </c>
      <c r="V1017" s="33">
        <v>0.98717948720000004</v>
      </c>
      <c r="W1017" s="31">
        <f t="shared" si="109"/>
        <v>0</v>
      </c>
      <c r="X1017" s="31">
        <f t="shared" si="110"/>
        <v>4</v>
      </c>
      <c r="Y1017" s="29">
        <v>30</v>
      </c>
      <c r="Z1017" s="33">
        <f t="shared" si="111"/>
        <v>0.13333333333333333</v>
      </c>
    </row>
    <row r="1018" spans="1:26" x14ac:dyDescent="0.45">
      <c r="A1018" s="28" t="s">
        <v>865</v>
      </c>
      <c r="B1018" s="27" t="s">
        <v>866</v>
      </c>
      <c r="C1018" s="27" t="s">
        <v>867</v>
      </c>
      <c r="D1018" s="31">
        <v>2.37</v>
      </c>
      <c r="E1018" s="32">
        <f>IF(D1018&lt;Benchmarks!C$9,0,IF(D1018&lt;Benchmarks!D$9,1,IF(D1018&lt;Benchmarks!E$9,2,IF(D1018&lt;Benchmarks!F$9,3,IF(D1018&lt;Benchmarks!G$9,4,IF(D1018&lt;Benchmarks!H$9,5,6))))))</f>
        <v>2</v>
      </c>
      <c r="F1018" s="33">
        <v>0.51094890510000002</v>
      </c>
      <c r="G1018" s="31">
        <f t="shared" si="105"/>
        <v>1.0218978102</v>
      </c>
      <c r="H1018" s="31">
        <v>1.2809999999999999</v>
      </c>
      <c r="I1018" s="32">
        <f>IF(H1018&lt;Benchmarks!C$8,0,IF(H1018&lt;Benchmarks!D$8,1,IF(H1018&lt;Benchmarks!E$8,2,IF(H1018&lt;Benchmarks!F$8,3,IF(H1018&lt;Benchmarks!G$8,4,IF(H1018&lt;Benchmarks!H$8,5,6))))))</f>
        <v>5</v>
      </c>
      <c r="J1018" s="33">
        <v>1</v>
      </c>
      <c r="K1018" s="31">
        <f t="shared" si="106"/>
        <v>5</v>
      </c>
      <c r="L1018" s="31">
        <v>0.248</v>
      </c>
      <c r="M1018" s="32">
        <f>IF(L1018&lt;Benchmarks!C$7,0,IF(L1018&lt;Benchmarks!D$7,1,IF(L1018&lt;Benchmarks!E$7,2,IF(L1018&lt;Benchmarks!F$7,3,IF(L1018&lt;Benchmarks!G$7,4,IF(L1018&lt;Benchmarks!H$7,5,6))))))</f>
        <v>0</v>
      </c>
      <c r="N1018" s="33">
        <v>1</v>
      </c>
      <c r="O1018" s="31">
        <f t="shared" si="107"/>
        <v>0</v>
      </c>
      <c r="P1018" s="31">
        <v>3.899</v>
      </c>
      <c r="Q1018" s="29">
        <f>IF(P1018&lt;Benchmarks!C$5,0,IF(P1018&lt;Benchmarks!D$5,1,IF(P1018&lt;Benchmarks!E$5,2,IF(P1018&lt;Benchmarks!F$5,3,IF(P1018&lt;Benchmarks!G$5,4,IF(P1018&lt;Benchmarks!H$5,5,6))))))</f>
        <v>2</v>
      </c>
      <c r="R1018" s="33">
        <v>0.77007299269999996</v>
      </c>
      <c r="S1018" s="31">
        <f t="shared" si="108"/>
        <v>1.5401459853999999</v>
      </c>
      <c r="T1018" s="31">
        <v>3.274</v>
      </c>
      <c r="U1018" s="29">
        <f>IF(T1018&lt;Benchmarks!C$6,0,IF(T1018&lt;Benchmarks!D$6,1,IF(T1018&lt;Benchmarks!E$6,2,IF(T1018&lt;Benchmarks!F$6,3,IF(T1018&lt;Benchmarks!G$6,4,IF(T1018&lt;Benchmarks!H$6,5,6))))))</f>
        <v>0</v>
      </c>
      <c r="V1018" s="33">
        <v>0.2692307692</v>
      </c>
      <c r="W1018" s="31">
        <f t="shared" si="109"/>
        <v>0</v>
      </c>
      <c r="X1018" s="31">
        <f t="shared" si="110"/>
        <v>7.5620437955999993</v>
      </c>
      <c r="Y1018" s="29">
        <v>30</v>
      </c>
      <c r="Z1018" s="33">
        <f t="shared" si="111"/>
        <v>0.25206812651999999</v>
      </c>
    </row>
    <row r="1019" spans="1:26" x14ac:dyDescent="0.45">
      <c r="A1019" s="28" t="s">
        <v>1433</v>
      </c>
      <c r="B1019" s="27" t="s">
        <v>1434</v>
      </c>
      <c r="C1019" s="27" t="s">
        <v>1435</v>
      </c>
      <c r="D1019" s="31">
        <v>2.0739999999999998</v>
      </c>
      <c r="E1019" s="32">
        <f>IF(D1019&lt;Benchmarks!C$9,0,IF(D1019&lt;Benchmarks!D$9,1,IF(D1019&lt;Benchmarks!E$9,2,IF(D1019&lt;Benchmarks!F$9,3,IF(D1019&lt;Benchmarks!G$9,4,IF(D1019&lt;Benchmarks!H$9,5,6))))))</f>
        <v>0</v>
      </c>
      <c r="F1019" s="33">
        <v>0.98175182480000001</v>
      </c>
      <c r="G1019" s="31">
        <f t="shared" si="105"/>
        <v>0</v>
      </c>
      <c r="H1019" s="31">
        <v>0.94799999999999995</v>
      </c>
      <c r="I1019" s="32">
        <f>IF(H1019&lt;Benchmarks!C$8,0,IF(H1019&lt;Benchmarks!D$8,1,IF(H1019&lt;Benchmarks!E$8,2,IF(H1019&lt;Benchmarks!F$8,3,IF(H1019&lt;Benchmarks!G$8,4,IF(H1019&lt;Benchmarks!H$8,5,6))))))</f>
        <v>0</v>
      </c>
      <c r="J1019" s="33">
        <v>1</v>
      </c>
      <c r="K1019" s="31">
        <f t="shared" si="106"/>
        <v>0</v>
      </c>
      <c r="L1019" s="31">
        <v>0.152</v>
      </c>
      <c r="M1019" s="32">
        <f>IF(L1019&lt;Benchmarks!C$7,0,IF(L1019&lt;Benchmarks!D$7,1,IF(L1019&lt;Benchmarks!E$7,2,IF(L1019&lt;Benchmarks!F$7,3,IF(L1019&lt;Benchmarks!G$7,4,IF(L1019&lt;Benchmarks!H$7,5,6))))))</f>
        <v>0</v>
      </c>
      <c r="N1019" s="33">
        <v>1</v>
      </c>
      <c r="O1019" s="31">
        <f t="shared" si="107"/>
        <v>0</v>
      </c>
      <c r="P1019" s="31">
        <v>3.1739999999999999</v>
      </c>
      <c r="Q1019" s="29">
        <f>IF(P1019&lt;Benchmarks!C$5,0,IF(P1019&lt;Benchmarks!D$5,1,IF(P1019&lt;Benchmarks!E$5,2,IF(P1019&lt;Benchmarks!F$5,3,IF(P1019&lt;Benchmarks!G$5,4,IF(P1019&lt;Benchmarks!H$5,5,6))))))</f>
        <v>0</v>
      </c>
      <c r="R1019" s="33">
        <v>0.99270072990000002</v>
      </c>
      <c r="S1019" s="31">
        <f t="shared" si="108"/>
        <v>0</v>
      </c>
      <c r="T1019" s="31">
        <v>2.9569999999999999</v>
      </c>
      <c r="U1019" s="29">
        <f>IF(T1019&lt;Benchmarks!C$6,0,IF(T1019&lt;Benchmarks!D$6,1,IF(T1019&lt;Benchmarks!E$6,2,IF(T1019&lt;Benchmarks!F$6,3,IF(T1019&lt;Benchmarks!G$6,4,IF(T1019&lt;Benchmarks!H$6,5,6))))))</f>
        <v>0</v>
      </c>
      <c r="V1019" s="33">
        <v>0.97435897439999997</v>
      </c>
      <c r="W1019" s="31">
        <f t="shared" si="109"/>
        <v>0</v>
      </c>
      <c r="X1019" s="31">
        <f t="shared" si="110"/>
        <v>0</v>
      </c>
      <c r="Y1019" s="29">
        <v>30</v>
      </c>
      <c r="Z1019" s="33">
        <f t="shared" si="111"/>
        <v>0</v>
      </c>
    </row>
    <row r="1020" spans="1:26" x14ac:dyDescent="0.45">
      <c r="A1020" s="28" t="s">
        <v>4887</v>
      </c>
      <c r="B1020" s="27" t="s">
        <v>4888</v>
      </c>
      <c r="C1020" s="27" t="s">
        <v>4889</v>
      </c>
      <c r="D1020" s="31">
        <v>1.8859999999999999</v>
      </c>
      <c r="E1020" s="32">
        <f>IF(D1020&lt;Benchmarks!C$9,0,IF(D1020&lt;Benchmarks!D$9,1,IF(D1020&lt;Benchmarks!E$9,2,IF(D1020&lt;Benchmarks!F$9,3,IF(D1020&lt;Benchmarks!G$9,4,IF(D1020&lt;Benchmarks!H$9,5,6))))))</f>
        <v>0</v>
      </c>
      <c r="F1020" s="33">
        <v>1</v>
      </c>
      <c r="G1020" s="31">
        <f t="shared" si="105"/>
        <v>0</v>
      </c>
      <c r="H1020" s="31">
        <v>1.4830000000000001</v>
      </c>
      <c r="I1020" s="32">
        <f>IF(H1020&lt;Benchmarks!C$8,0,IF(H1020&lt;Benchmarks!D$8,1,IF(H1020&lt;Benchmarks!E$8,2,IF(H1020&lt;Benchmarks!F$8,3,IF(H1020&lt;Benchmarks!G$8,4,IF(H1020&lt;Benchmarks!H$8,5,6))))))</f>
        <v>6</v>
      </c>
      <c r="J1020" s="33">
        <v>1</v>
      </c>
      <c r="K1020" s="31">
        <f t="shared" si="106"/>
        <v>6</v>
      </c>
      <c r="L1020" s="31">
        <v>0.41499999999999998</v>
      </c>
      <c r="M1020" s="32">
        <f>IF(L1020&lt;Benchmarks!C$7,0,IF(L1020&lt;Benchmarks!D$7,1,IF(L1020&lt;Benchmarks!E$7,2,IF(L1020&lt;Benchmarks!F$7,3,IF(L1020&lt;Benchmarks!G$7,4,IF(L1020&lt;Benchmarks!H$7,5,6))))))</f>
        <v>3</v>
      </c>
      <c r="N1020" s="33">
        <v>1</v>
      </c>
      <c r="O1020" s="31">
        <f t="shared" si="107"/>
        <v>3</v>
      </c>
      <c r="P1020" s="31">
        <v>3.7839999999999998</v>
      </c>
      <c r="Q1020" s="29">
        <f>IF(P1020&lt;Benchmarks!C$5,0,IF(P1020&lt;Benchmarks!D$5,1,IF(P1020&lt;Benchmarks!E$5,2,IF(P1020&lt;Benchmarks!F$5,3,IF(P1020&lt;Benchmarks!G$5,4,IF(P1020&lt;Benchmarks!H$5,5,6))))))</f>
        <v>1</v>
      </c>
      <c r="R1020" s="33">
        <v>1</v>
      </c>
      <c r="S1020" s="31">
        <f t="shared" si="108"/>
        <v>1</v>
      </c>
      <c r="T1020" s="31">
        <v>3.4340000000000002</v>
      </c>
      <c r="U1020" s="29">
        <f>IF(T1020&lt;Benchmarks!C$6,0,IF(T1020&lt;Benchmarks!D$6,1,IF(T1020&lt;Benchmarks!E$6,2,IF(T1020&lt;Benchmarks!F$6,3,IF(T1020&lt;Benchmarks!G$6,4,IF(T1020&lt;Benchmarks!H$6,5,6))))))</f>
        <v>1</v>
      </c>
      <c r="V1020" s="33">
        <v>1</v>
      </c>
      <c r="W1020" s="31">
        <f t="shared" si="109"/>
        <v>1</v>
      </c>
      <c r="X1020" s="31">
        <f t="shared" si="110"/>
        <v>11</v>
      </c>
      <c r="Y1020" s="29">
        <v>30</v>
      </c>
      <c r="Z1020" s="33">
        <f t="shared" si="111"/>
        <v>0.36666666666666664</v>
      </c>
    </row>
    <row r="1021" spans="1:26" x14ac:dyDescent="0.45">
      <c r="A1021" s="28" t="s">
        <v>981</v>
      </c>
      <c r="B1021" s="27" t="s">
        <v>982</v>
      </c>
      <c r="C1021" s="27" t="s">
        <v>983</v>
      </c>
      <c r="D1021" s="31">
        <v>2.093</v>
      </c>
      <c r="E1021" s="32">
        <f>IF(D1021&lt;Benchmarks!C$9,0,IF(D1021&lt;Benchmarks!D$9,1,IF(D1021&lt;Benchmarks!E$9,2,IF(D1021&lt;Benchmarks!F$9,3,IF(D1021&lt;Benchmarks!G$9,4,IF(D1021&lt;Benchmarks!H$9,5,6))))))</f>
        <v>0</v>
      </c>
      <c r="F1021" s="33">
        <v>0.1094890511</v>
      </c>
      <c r="G1021" s="31">
        <f t="shared" si="105"/>
        <v>0</v>
      </c>
      <c r="H1021" s="31">
        <v>1.2350000000000001</v>
      </c>
      <c r="I1021" s="32">
        <f>IF(H1021&lt;Benchmarks!C$8,0,IF(H1021&lt;Benchmarks!D$8,1,IF(H1021&lt;Benchmarks!E$8,2,IF(H1021&lt;Benchmarks!F$8,3,IF(H1021&lt;Benchmarks!G$8,4,IF(H1021&lt;Benchmarks!H$8,5,6))))))</f>
        <v>5</v>
      </c>
      <c r="J1021" s="33">
        <v>1</v>
      </c>
      <c r="K1021" s="31">
        <f t="shared" si="106"/>
        <v>5</v>
      </c>
      <c r="L1021" s="31">
        <v>0.33800000000000002</v>
      </c>
      <c r="M1021" s="32">
        <f>IF(L1021&lt;Benchmarks!C$7,0,IF(L1021&lt;Benchmarks!D$7,1,IF(L1021&lt;Benchmarks!E$7,2,IF(L1021&lt;Benchmarks!F$7,3,IF(L1021&lt;Benchmarks!G$7,4,IF(L1021&lt;Benchmarks!H$7,5,6))))))</f>
        <v>1</v>
      </c>
      <c r="N1021" s="33">
        <v>1</v>
      </c>
      <c r="O1021" s="31">
        <f t="shared" si="107"/>
        <v>1</v>
      </c>
      <c r="P1021" s="31">
        <v>3.6659999999999999</v>
      </c>
      <c r="Q1021" s="29">
        <f>IF(P1021&lt;Benchmarks!C$5,0,IF(P1021&lt;Benchmarks!D$5,1,IF(P1021&lt;Benchmarks!E$5,2,IF(P1021&lt;Benchmarks!F$5,3,IF(P1021&lt;Benchmarks!G$5,4,IF(P1021&lt;Benchmarks!H$5,5,6))))))</f>
        <v>1</v>
      </c>
      <c r="R1021" s="33">
        <v>0.74087591239999995</v>
      </c>
      <c r="S1021" s="31">
        <f t="shared" si="108"/>
        <v>0.74087591239999995</v>
      </c>
      <c r="T1021" s="31">
        <v>3.2389999999999999</v>
      </c>
      <c r="U1021" s="29">
        <f>IF(T1021&lt;Benchmarks!C$6,0,IF(T1021&lt;Benchmarks!D$6,1,IF(T1021&lt;Benchmarks!E$6,2,IF(T1021&lt;Benchmarks!F$6,3,IF(T1021&lt;Benchmarks!G$6,4,IF(T1021&lt;Benchmarks!H$6,5,6))))))</f>
        <v>0</v>
      </c>
      <c r="V1021" s="33">
        <v>0.28205128210000002</v>
      </c>
      <c r="W1021" s="31">
        <f t="shared" si="109"/>
        <v>0</v>
      </c>
      <c r="X1021" s="31">
        <f t="shared" si="110"/>
        <v>6.7408759123999999</v>
      </c>
      <c r="Y1021" s="29">
        <v>30</v>
      </c>
      <c r="Z1021" s="33">
        <f t="shared" si="111"/>
        <v>0.22469586374666667</v>
      </c>
    </row>
    <row r="1022" spans="1:26" x14ac:dyDescent="0.45">
      <c r="A1022" s="28" t="s">
        <v>3386</v>
      </c>
      <c r="B1022" s="27" t="s">
        <v>3387</v>
      </c>
      <c r="C1022" s="27" t="s">
        <v>3388</v>
      </c>
      <c r="D1022" s="31">
        <v>2.3849999999999998</v>
      </c>
      <c r="E1022" s="32">
        <f>IF(D1022&lt;Benchmarks!C$9,0,IF(D1022&lt;Benchmarks!D$9,1,IF(D1022&lt;Benchmarks!E$9,2,IF(D1022&lt;Benchmarks!F$9,3,IF(D1022&lt;Benchmarks!G$9,4,IF(D1022&lt;Benchmarks!H$9,5,6))))))</f>
        <v>2</v>
      </c>
      <c r="F1022" s="33">
        <v>0.85401459850000006</v>
      </c>
      <c r="G1022" s="31">
        <f t="shared" si="105"/>
        <v>1.7080291970000001</v>
      </c>
      <c r="H1022" s="31">
        <v>0.92900000000000005</v>
      </c>
      <c r="I1022" s="32">
        <f>IF(H1022&lt;Benchmarks!C$8,0,IF(H1022&lt;Benchmarks!D$8,1,IF(H1022&lt;Benchmarks!E$8,2,IF(H1022&lt;Benchmarks!F$8,3,IF(H1022&lt;Benchmarks!G$8,4,IF(H1022&lt;Benchmarks!H$8,5,6))))))</f>
        <v>0</v>
      </c>
      <c r="J1022" s="33">
        <v>1</v>
      </c>
      <c r="K1022" s="31">
        <f t="shared" si="106"/>
        <v>0</v>
      </c>
      <c r="L1022" s="31">
        <v>0.375</v>
      </c>
      <c r="M1022" s="32">
        <f>IF(L1022&lt;Benchmarks!C$7,0,IF(L1022&lt;Benchmarks!D$7,1,IF(L1022&lt;Benchmarks!E$7,2,IF(L1022&lt;Benchmarks!F$7,3,IF(L1022&lt;Benchmarks!G$7,4,IF(L1022&lt;Benchmarks!H$7,5,6))))))</f>
        <v>2</v>
      </c>
      <c r="N1022" s="33">
        <v>1</v>
      </c>
      <c r="O1022" s="31">
        <f t="shared" si="107"/>
        <v>2</v>
      </c>
      <c r="P1022" s="31">
        <v>3.69</v>
      </c>
      <c r="Q1022" s="29">
        <f>IF(P1022&lt;Benchmarks!C$5,0,IF(P1022&lt;Benchmarks!D$5,1,IF(P1022&lt;Benchmarks!E$5,2,IF(P1022&lt;Benchmarks!F$5,3,IF(P1022&lt;Benchmarks!G$5,4,IF(P1022&lt;Benchmarks!H$5,5,6))))))</f>
        <v>1</v>
      </c>
      <c r="R1022" s="33">
        <v>0.87591240879999999</v>
      </c>
      <c r="S1022" s="31">
        <f t="shared" si="108"/>
        <v>0.87591240879999999</v>
      </c>
      <c r="T1022" s="31">
        <v>3.4329999999999998</v>
      </c>
      <c r="U1022" s="29">
        <f>IF(T1022&lt;Benchmarks!C$6,0,IF(T1022&lt;Benchmarks!D$6,1,IF(T1022&lt;Benchmarks!E$6,2,IF(T1022&lt;Benchmarks!F$6,3,IF(T1022&lt;Benchmarks!G$6,4,IF(T1022&lt;Benchmarks!H$6,5,6))))))</f>
        <v>1</v>
      </c>
      <c r="V1022" s="33">
        <v>0.7307692308</v>
      </c>
      <c r="W1022" s="31">
        <f t="shared" si="109"/>
        <v>0.7307692308</v>
      </c>
      <c r="X1022" s="31">
        <f t="shared" si="110"/>
        <v>5.3147108365999998</v>
      </c>
      <c r="Y1022" s="29">
        <v>30</v>
      </c>
      <c r="Z1022" s="33">
        <f t="shared" si="111"/>
        <v>0.17715702788666665</v>
      </c>
    </row>
    <row r="1023" spans="1:26" x14ac:dyDescent="0.45">
      <c r="A1023" s="28" t="s">
        <v>2251</v>
      </c>
      <c r="B1023" s="27" t="s">
        <v>2252</v>
      </c>
      <c r="C1023" s="27" t="s">
        <v>2253</v>
      </c>
      <c r="D1023" s="31">
        <v>1.9710000000000001</v>
      </c>
      <c r="E1023" s="32">
        <f>IF(D1023&lt;Benchmarks!C$9,0,IF(D1023&lt;Benchmarks!D$9,1,IF(D1023&lt;Benchmarks!E$9,2,IF(D1023&lt;Benchmarks!F$9,3,IF(D1023&lt;Benchmarks!G$9,4,IF(D1023&lt;Benchmarks!H$9,5,6))))))</f>
        <v>0</v>
      </c>
      <c r="F1023" s="33">
        <v>0.55839416060000002</v>
      </c>
      <c r="G1023" s="31">
        <f t="shared" si="105"/>
        <v>0</v>
      </c>
      <c r="H1023" s="31">
        <v>1.079</v>
      </c>
      <c r="I1023" s="32">
        <f>IF(H1023&lt;Benchmarks!C$8,0,IF(H1023&lt;Benchmarks!D$8,1,IF(H1023&lt;Benchmarks!E$8,2,IF(H1023&lt;Benchmarks!F$8,3,IF(H1023&lt;Benchmarks!G$8,4,IF(H1023&lt;Benchmarks!H$8,5,6))))))</f>
        <v>2</v>
      </c>
      <c r="J1023" s="33">
        <v>1</v>
      </c>
      <c r="K1023" s="31">
        <f t="shared" si="106"/>
        <v>2</v>
      </c>
      <c r="L1023" s="31">
        <v>0.53700000000000003</v>
      </c>
      <c r="M1023" s="32">
        <f>IF(L1023&lt;Benchmarks!C$7,0,IF(L1023&lt;Benchmarks!D$7,1,IF(L1023&lt;Benchmarks!E$7,2,IF(L1023&lt;Benchmarks!F$7,3,IF(L1023&lt;Benchmarks!G$7,4,IF(L1023&lt;Benchmarks!H$7,5,6))))))</f>
        <v>4</v>
      </c>
      <c r="N1023" s="33">
        <v>1</v>
      </c>
      <c r="O1023" s="31">
        <f t="shared" si="107"/>
        <v>4</v>
      </c>
      <c r="P1023" s="31">
        <v>3.5880000000000001</v>
      </c>
      <c r="Q1023" s="29">
        <f>IF(P1023&lt;Benchmarks!C$5,0,IF(P1023&lt;Benchmarks!D$5,1,IF(P1023&lt;Benchmarks!E$5,2,IF(P1023&lt;Benchmarks!F$5,3,IF(P1023&lt;Benchmarks!G$5,4,IF(P1023&lt;Benchmarks!H$5,5,6))))))</f>
        <v>0</v>
      </c>
      <c r="R1023" s="33">
        <v>0.91605839420000001</v>
      </c>
      <c r="S1023" s="31">
        <f t="shared" si="108"/>
        <v>0</v>
      </c>
      <c r="T1023" s="31">
        <v>3.3149999999999999</v>
      </c>
      <c r="U1023" s="29">
        <f>IF(T1023&lt;Benchmarks!C$6,0,IF(T1023&lt;Benchmarks!D$6,1,IF(T1023&lt;Benchmarks!E$6,2,IF(T1023&lt;Benchmarks!F$6,3,IF(T1023&lt;Benchmarks!G$6,4,IF(T1023&lt;Benchmarks!H$6,5,6))))))</f>
        <v>1</v>
      </c>
      <c r="V1023" s="33">
        <v>0.91025641030000004</v>
      </c>
      <c r="W1023" s="31">
        <f t="shared" si="109"/>
        <v>0.91025641030000004</v>
      </c>
      <c r="X1023" s="31">
        <f t="shared" si="110"/>
        <v>6.9102564102999997</v>
      </c>
      <c r="Y1023" s="29">
        <v>30</v>
      </c>
      <c r="Z1023" s="33">
        <f t="shared" si="111"/>
        <v>0.23034188034333333</v>
      </c>
    </row>
    <row r="1024" spans="1:26" x14ac:dyDescent="0.45">
      <c r="A1024" s="28" t="s">
        <v>2051</v>
      </c>
      <c r="B1024" s="27" t="s">
        <v>2052</v>
      </c>
      <c r="C1024" s="27" t="s">
        <v>2053</v>
      </c>
      <c r="D1024" s="31">
        <v>2.2570000000000001</v>
      </c>
      <c r="E1024" s="32">
        <f>IF(D1024&lt;Benchmarks!C$9,0,IF(D1024&lt;Benchmarks!D$9,1,IF(D1024&lt;Benchmarks!E$9,2,IF(D1024&lt;Benchmarks!F$9,3,IF(D1024&lt;Benchmarks!G$9,4,IF(D1024&lt;Benchmarks!H$9,5,6))))))</f>
        <v>1</v>
      </c>
      <c r="F1024" s="33">
        <v>0.55839416060000002</v>
      </c>
      <c r="G1024" s="31">
        <f t="shared" si="105"/>
        <v>0.55839416060000002</v>
      </c>
      <c r="H1024" s="31">
        <v>1.1850000000000001</v>
      </c>
      <c r="I1024" s="32">
        <f>IF(H1024&lt;Benchmarks!C$8,0,IF(H1024&lt;Benchmarks!D$8,1,IF(H1024&lt;Benchmarks!E$8,2,IF(H1024&lt;Benchmarks!F$8,3,IF(H1024&lt;Benchmarks!G$8,4,IF(H1024&lt;Benchmarks!H$8,5,6))))))</f>
        <v>4</v>
      </c>
      <c r="J1024" s="33">
        <v>1</v>
      </c>
      <c r="K1024" s="31">
        <f t="shared" si="106"/>
        <v>4</v>
      </c>
      <c r="L1024" s="31">
        <v>0.33400000000000002</v>
      </c>
      <c r="M1024" s="32">
        <f>IF(L1024&lt;Benchmarks!C$7,0,IF(L1024&lt;Benchmarks!D$7,1,IF(L1024&lt;Benchmarks!E$7,2,IF(L1024&lt;Benchmarks!F$7,3,IF(L1024&lt;Benchmarks!G$7,4,IF(L1024&lt;Benchmarks!H$7,5,6))))))</f>
        <v>1</v>
      </c>
      <c r="N1024" s="33">
        <v>1</v>
      </c>
      <c r="O1024" s="31">
        <f t="shared" si="107"/>
        <v>1</v>
      </c>
      <c r="P1024" s="31">
        <v>3.7749999999999999</v>
      </c>
      <c r="Q1024" s="29">
        <f>IF(P1024&lt;Benchmarks!C$5,0,IF(P1024&lt;Benchmarks!D$5,1,IF(P1024&lt;Benchmarks!E$5,2,IF(P1024&lt;Benchmarks!F$5,3,IF(P1024&lt;Benchmarks!G$5,4,IF(P1024&lt;Benchmarks!H$5,5,6))))))</f>
        <v>1</v>
      </c>
      <c r="R1024" s="33">
        <v>0.86861313870000001</v>
      </c>
      <c r="S1024" s="31">
        <f t="shared" si="108"/>
        <v>0.86861313870000001</v>
      </c>
      <c r="T1024" s="31">
        <v>3.274</v>
      </c>
      <c r="U1024" s="29">
        <f>IF(T1024&lt;Benchmarks!C$6,0,IF(T1024&lt;Benchmarks!D$6,1,IF(T1024&lt;Benchmarks!E$6,2,IF(T1024&lt;Benchmarks!F$6,3,IF(T1024&lt;Benchmarks!G$6,4,IF(T1024&lt;Benchmarks!H$6,5,6))))))</f>
        <v>0</v>
      </c>
      <c r="V1024" s="33">
        <v>0.55128205129999996</v>
      </c>
      <c r="W1024" s="31">
        <f t="shared" si="109"/>
        <v>0</v>
      </c>
      <c r="X1024" s="31">
        <f t="shared" si="110"/>
        <v>6.4270072992999996</v>
      </c>
      <c r="Y1024" s="29">
        <v>30</v>
      </c>
      <c r="Z1024" s="33">
        <f t="shared" si="111"/>
        <v>0.21423357664333331</v>
      </c>
    </row>
    <row r="1025" spans="1:26" x14ac:dyDescent="0.45">
      <c r="A1025" s="28" t="s">
        <v>1173</v>
      </c>
      <c r="B1025" s="27" t="s">
        <v>1174</v>
      </c>
      <c r="C1025" s="27" t="s">
        <v>1175</v>
      </c>
      <c r="D1025" s="31">
        <v>2.1779999999999999</v>
      </c>
      <c r="E1025" s="32">
        <f>IF(D1025&lt;Benchmarks!C$9,0,IF(D1025&lt;Benchmarks!D$9,1,IF(D1025&lt;Benchmarks!E$9,2,IF(D1025&lt;Benchmarks!F$9,3,IF(D1025&lt;Benchmarks!G$9,4,IF(D1025&lt;Benchmarks!H$9,5,6))))))</f>
        <v>1</v>
      </c>
      <c r="F1025" s="33">
        <v>0.49270072990000002</v>
      </c>
      <c r="G1025" s="31">
        <f t="shared" si="105"/>
        <v>0.49270072990000002</v>
      </c>
      <c r="H1025" s="31">
        <v>1.0660000000000001</v>
      </c>
      <c r="I1025" s="32">
        <f>IF(H1025&lt;Benchmarks!C$8,0,IF(H1025&lt;Benchmarks!D$8,1,IF(H1025&lt;Benchmarks!E$8,2,IF(H1025&lt;Benchmarks!F$8,3,IF(H1025&lt;Benchmarks!G$8,4,IF(H1025&lt;Benchmarks!H$8,5,6))))))</f>
        <v>2</v>
      </c>
      <c r="J1025" s="33">
        <v>1</v>
      </c>
      <c r="K1025" s="31">
        <f t="shared" si="106"/>
        <v>2</v>
      </c>
      <c r="L1025" s="31">
        <v>0.44</v>
      </c>
      <c r="M1025" s="32">
        <f>IF(L1025&lt;Benchmarks!C$7,0,IF(L1025&lt;Benchmarks!D$7,1,IF(L1025&lt;Benchmarks!E$7,2,IF(L1025&lt;Benchmarks!F$7,3,IF(L1025&lt;Benchmarks!G$7,4,IF(L1025&lt;Benchmarks!H$7,5,6))))))</f>
        <v>3</v>
      </c>
      <c r="N1025" s="33">
        <v>1</v>
      </c>
      <c r="O1025" s="31">
        <f t="shared" si="107"/>
        <v>3</v>
      </c>
      <c r="P1025" s="31">
        <v>3.6840000000000002</v>
      </c>
      <c r="Q1025" s="29">
        <f>IF(P1025&lt;Benchmarks!C$5,0,IF(P1025&lt;Benchmarks!D$5,1,IF(P1025&lt;Benchmarks!E$5,2,IF(P1025&lt;Benchmarks!F$5,3,IF(P1025&lt;Benchmarks!G$5,4,IF(P1025&lt;Benchmarks!H$5,5,6))))))</f>
        <v>1</v>
      </c>
      <c r="R1025" s="33">
        <v>0.94890510949999995</v>
      </c>
      <c r="S1025" s="31">
        <f t="shared" si="108"/>
        <v>0.94890510949999995</v>
      </c>
      <c r="T1025" s="31">
        <v>3.31</v>
      </c>
      <c r="U1025" s="29">
        <f>IF(T1025&lt;Benchmarks!C$6,0,IF(T1025&lt;Benchmarks!D$6,1,IF(T1025&lt;Benchmarks!E$6,2,IF(T1025&lt;Benchmarks!F$6,3,IF(T1025&lt;Benchmarks!G$6,4,IF(T1025&lt;Benchmarks!H$6,5,6))))))</f>
        <v>1</v>
      </c>
      <c r="V1025" s="33">
        <v>0.82051282049999996</v>
      </c>
      <c r="W1025" s="31">
        <f t="shared" si="109"/>
        <v>0.82051282049999996</v>
      </c>
      <c r="X1025" s="31">
        <f t="shared" si="110"/>
        <v>7.2621186598999996</v>
      </c>
      <c r="Y1025" s="29">
        <v>30</v>
      </c>
      <c r="Z1025" s="33">
        <f t="shared" si="111"/>
        <v>0.24207062199666665</v>
      </c>
    </row>
    <row r="1026" spans="1:26" x14ac:dyDescent="0.45">
      <c r="A1026" s="28" t="s">
        <v>3937</v>
      </c>
      <c r="B1026" s="27" t="s">
        <v>3938</v>
      </c>
      <c r="C1026" s="27" t="s">
        <v>3939</v>
      </c>
      <c r="D1026" s="31">
        <v>2.4990000000000001</v>
      </c>
      <c r="E1026" s="32">
        <f>IF(D1026&lt;Benchmarks!C$9,0,IF(D1026&lt;Benchmarks!D$9,1,IF(D1026&lt;Benchmarks!E$9,2,IF(D1026&lt;Benchmarks!F$9,3,IF(D1026&lt;Benchmarks!G$9,4,IF(D1026&lt;Benchmarks!H$9,5,6))))))</f>
        <v>3</v>
      </c>
      <c r="F1026" s="33">
        <v>0.94525547450000003</v>
      </c>
      <c r="G1026" s="31">
        <f t="shared" si="105"/>
        <v>2.8357664235</v>
      </c>
      <c r="H1026" s="31">
        <v>1.1180000000000001</v>
      </c>
      <c r="I1026" s="32">
        <f>IF(H1026&lt;Benchmarks!C$8,0,IF(H1026&lt;Benchmarks!D$8,1,IF(H1026&lt;Benchmarks!E$8,2,IF(H1026&lt;Benchmarks!F$8,3,IF(H1026&lt;Benchmarks!G$8,4,IF(H1026&lt;Benchmarks!H$8,5,6))))))</f>
        <v>3</v>
      </c>
      <c r="J1026" s="33">
        <v>1</v>
      </c>
      <c r="K1026" s="31">
        <f t="shared" si="106"/>
        <v>3</v>
      </c>
      <c r="L1026" s="31">
        <v>0.29899999999999999</v>
      </c>
      <c r="M1026" s="32">
        <f>IF(L1026&lt;Benchmarks!C$7,0,IF(L1026&lt;Benchmarks!D$7,1,IF(L1026&lt;Benchmarks!E$7,2,IF(L1026&lt;Benchmarks!F$7,3,IF(L1026&lt;Benchmarks!G$7,4,IF(L1026&lt;Benchmarks!H$7,5,6))))))</f>
        <v>0</v>
      </c>
      <c r="N1026" s="33">
        <v>1</v>
      </c>
      <c r="O1026" s="31">
        <f t="shared" si="107"/>
        <v>0</v>
      </c>
      <c r="P1026" s="31">
        <v>3.9159999999999999</v>
      </c>
      <c r="Q1026" s="29">
        <f>IF(P1026&lt;Benchmarks!C$5,0,IF(P1026&lt;Benchmarks!D$5,1,IF(P1026&lt;Benchmarks!E$5,2,IF(P1026&lt;Benchmarks!F$5,3,IF(P1026&lt;Benchmarks!G$5,4,IF(P1026&lt;Benchmarks!H$5,5,6))))))</f>
        <v>2</v>
      </c>
      <c r="R1026" s="33">
        <v>0.99270072990000002</v>
      </c>
      <c r="S1026" s="31">
        <f t="shared" si="108"/>
        <v>1.9854014598</v>
      </c>
      <c r="T1026" s="31">
        <v>3.6480000000000001</v>
      </c>
      <c r="U1026" s="29">
        <f>IF(T1026&lt;Benchmarks!C$6,0,IF(T1026&lt;Benchmarks!D$6,1,IF(T1026&lt;Benchmarks!E$6,2,IF(T1026&lt;Benchmarks!F$6,3,IF(T1026&lt;Benchmarks!G$6,4,IF(T1026&lt;Benchmarks!H$6,5,6))))))</f>
        <v>3</v>
      </c>
      <c r="V1026" s="33">
        <v>0.97435897439999997</v>
      </c>
      <c r="W1026" s="31">
        <f t="shared" si="109"/>
        <v>2.9230769232</v>
      </c>
      <c r="X1026" s="31">
        <f t="shared" si="110"/>
        <v>10.744244806499999</v>
      </c>
      <c r="Y1026" s="29">
        <v>30</v>
      </c>
      <c r="Z1026" s="33">
        <f t="shared" si="111"/>
        <v>0.35814149354999997</v>
      </c>
    </row>
    <row r="1027" spans="1:26" x14ac:dyDescent="0.45">
      <c r="A1027" s="28" t="s">
        <v>3992</v>
      </c>
      <c r="B1027" s="27" t="s">
        <v>3993</v>
      </c>
      <c r="C1027" s="27" t="s">
        <v>3994</v>
      </c>
      <c r="D1027" s="31">
        <v>2.9630000000000001</v>
      </c>
      <c r="E1027" s="32">
        <f>IF(D1027&lt;Benchmarks!C$9,0,IF(D1027&lt;Benchmarks!D$9,1,IF(D1027&lt;Benchmarks!E$9,2,IF(D1027&lt;Benchmarks!F$9,3,IF(D1027&lt;Benchmarks!G$9,4,IF(D1027&lt;Benchmarks!H$9,5,6))))))</f>
        <v>5</v>
      </c>
      <c r="F1027" s="33">
        <v>0.99635036499999996</v>
      </c>
      <c r="G1027" s="31">
        <f t="shared" si="105"/>
        <v>4.9817518249999999</v>
      </c>
      <c r="H1027" s="31">
        <v>1.014</v>
      </c>
      <c r="I1027" s="32">
        <f>IF(H1027&lt;Benchmarks!C$8,0,IF(H1027&lt;Benchmarks!D$8,1,IF(H1027&lt;Benchmarks!E$8,2,IF(H1027&lt;Benchmarks!F$8,3,IF(H1027&lt;Benchmarks!G$8,4,IF(H1027&lt;Benchmarks!H$8,5,6))))))</f>
        <v>1</v>
      </c>
      <c r="J1027" s="33">
        <v>1</v>
      </c>
      <c r="K1027" s="31">
        <f t="shared" si="106"/>
        <v>1</v>
      </c>
      <c r="L1027" s="31">
        <v>0.437</v>
      </c>
      <c r="M1027" s="32">
        <f>IF(L1027&lt;Benchmarks!C$7,0,IF(L1027&lt;Benchmarks!D$7,1,IF(L1027&lt;Benchmarks!E$7,2,IF(L1027&lt;Benchmarks!F$7,3,IF(L1027&lt;Benchmarks!G$7,4,IF(L1027&lt;Benchmarks!H$7,5,6))))))</f>
        <v>3</v>
      </c>
      <c r="N1027" s="33">
        <v>1</v>
      </c>
      <c r="O1027" s="31">
        <f t="shared" si="107"/>
        <v>3</v>
      </c>
      <c r="P1027" s="31">
        <v>4.4139999999999997</v>
      </c>
      <c r="Q1027" s="29">
        <f>IF(P1027&lt;Benchmarks!C$5,0,IF(P1027&lt;Benchmarks!D$5,1,IF(P1027&lt;Benchmarks!E$5,2,IF(P1027&lt;Benchmarks!F$5,3,IF(P1027&lt;Benchmarks!G$5,4,IF(P1027&lt;Benchmarks!H$5,5,6))))))</f>
        <v>5</v>
      </c>
      <c r="R1027" s="33">
        <v>1</v>
      </c>
      <c r="S1027" s="31">
        <f t="shared" si="108"/>
        <v>5</v>
      </c>
      <c r="T1027" s="31">
        <v>4.3120000000000003</v>
      </c>
      <c r="U1027" s="29">
        <f>IF(T1027&lt;Benchmarks!C$6,0,IF(T1027&lt;Benchmarks!D$6,1,IF(T1027&lt;Benchmarks!E$6,2,IF(T1027&lt;Benchmarks!F$6,3,IF(T1027&lt;Benchmarks!G$6,4,IF(T1027&lt;Benchmarks!H$6,5,6))))))</f>
        <v>5</v>
      </c>
      <c r="V1027" s="33">
        <v>1</v>
      </c>
      <c r="W1027" s="31">
        <f t="shared" si="109"/>
        <v>5</v>
      </c>
      <c r="X1027" s="31">
        <f t="shared" si="110"/>
        <v>18.981751825</v>
      </c>
      <c r="Y1027" s="29">
        <v>30</v>
      </c>
      <c r="Z1027" s="33">
        <f t="shared" si="111"/>
        <v>0.63272506083333335</v>
      </c>
    </row>
    <row r="1028" spans="1:26" x14ac:dyDescent="0.45">
      <c r="A1028" s="28" t="s">
        <v>4171</v>
      </c>
      <c r="B1028" s="27" t="s">
        <v>4172</v>
      </c>
      <c r="C1028" s="27" t="s">
        <v>4173</v>
      </c>
      <c r="D1028" s="31">
        <v>1.5620000000000001</v>
      </c>
      <c r="E1028" s="32">
        <f>IF(D1028&lt;Benchmarks!C$9,0,IF(D1028&lt;Benchmarks!D$9,1,IF(D1028&lt;Benchmarks!E$9,2,IF(D1028&lt;Benchmarks!F$9,3,IF(D1028&lt;Benchmarks!G$9,4,IF(D1028&lt;Benchmarks!H$9,5,6))))))</f>
        <v>0</v>
      </c>
      <c r="F1028" s="33">
        <v>0.22262773720000001</v>
      </c>
      <c r="G1028" s="31">
        <f t="shared" si="105"/>
        <v>0</v>
      </c>
      <c r="H1028" s="31">
        <v>1.2949999999999999</v>
      </c>
      <c r="I1028" s="32">
        <f>IF(H1028&lt;Benchmarks!C$8,0,IF(H1028&lt;Benchmarks!D$8,1,IF(H1028&lt;Benchmarks!E$8,2,IF(H1028&lt;Benchmarks!F$8,3,IF(H1028&lt;Benchmarks!G$8,4,IF(H1028&lt;Benchmarks!H$8,5,6))))))</f>
        <v>5</v>
      </c>
      <c r="J1028" s="33">
        <v>1</v>
      </c>
      <c r="K1028" s="31">
        <f t="shared" si="106"/>
        <v>5</v>
      </c>
      <c r="L1028" s="31">
        <v>0.35</v>
      </c>
      <c r="M1028" s="32">
        <f>IF(L1028&lt;Benchmarks!C$7,0,IF(L1028&lt;Benchmarks!D$7,1,IF(L1028&lt;Benchmarks!E$7,2,IF(L1028&lt;Benchmarks!F$7,3,IF(L1028&lt;Benchmarks!G$7,4,IF(L1028&lt;Benchmarks!H$7,5,6))))))</f>
        <v>1</v>
      </c>
      <c r="N1028" s="33">
        <v>1</v>
      </c>
      <c r="O1028" s="31">
        <f t="shared" si="107"/>
        <v>1</v>
      </c>
      <c r="P1028" s="31">
        <v>3.2069999999999999</v>
      </c>
      <c r="Q1028" s="29">
        <f>IF(P1028&lt;Benchmarks!C$5,0,IF(P1028&lt;Benchmarks!D$5,1,IF(P1028&lt;Benchmarks!E$5,2,IF(P1028&lt;Benchmarks!F$5,3,IF(P1028&lt;Benchmarks!G$5,4,IF(P1028&lt;Benchmarks!H$5,5,6))))))</f>
        <v>0</v>
      </c>
      <c r="R1028" s="33">
        <v>0.99635036499999996</v>
      </c>
      <c r="S1028" s="31">
        <f t="shared" si="108"/>
        <v>0</v>
      </c>
      <c r="T1028" s="31">
        <v>3</v>
      </c>
      <c r="U1028" s="29">
        <f>IF(T1028&lt;Benchmarks!C$6,0,IF(T1028&lt;Benchmarks!D$6,1,IF(T1028&lt;Benchmarks!E$6,2,IF(T1028&lt;Benchmarks!F$6,3,IF(T1028&lt;Benchmarks!G$6,4,IF(T1028&lt;Benchmarks!H$6,5,6))))))</f>
        <v>0</v>
      </c>
      <c r="V1028" s="33">
        <v>0.98717948720000004</v>
      </c>
      <c r="W1028" s="31">
        <f t="shared" si="109"/>
        <v>0</v>
      </c>
      <c r="X1028" s="31">
        <f t="shared" si="110"/>
        <v>6</v>
      </c>
      <c r="Y1028" s="29">
        <v>30</v>
      </c>
      <c r="Z1028" s="33">
        <f t="shared" si="111"/>
        <v>0.2</v>
      </c>
    </row>
    <row r="1029" spans="1:26" x14ac:dyDescent="0.45">
      <c r="A1029" s="28" t="s">
        <v>1443</v>
      </c>
      <c r="B1029" s="27" t="s">
        <v>1444</v>
      </c>
      <c r="C1029" s="27" t="s">
        <v>1445</v>
      </c>
      <c r="D1029" s="31">
        <v>2.1709999999999998</v>
      </c>
      <c r="E1029" s="32">
        <f>IF(D1029&lt;Benchmarks!C$9,0,IF(D1029&lt;Benchmarks!D$9,1,IF(D1029&lt;Benchmarks!E$9,2,IF(D1029&lt;Benchmarks!F$9,3,IF(D1029&lt;Benchmarks!G$9,4,IF(D1029&lt;Benchmarks!H$9,5,6))))))</f>
        <v>0</v>
      </c>
      <c r="F1029" s="33">
        <v>0.95620437960000004</v>
      </c>
      <c r="G1029" s="31">
        <f t="shared" si="105"/>
        <v>0</v>
      </c>
      <c r="H1029" s="31">
        <v>0.79400000000000004</v>
      </c>
      <c r="I1029" s="32">
        <f>IF(H1029&lt;Benchmarks!C$8,0,IF(H1029&lt;Benchmarks!D$8,1,IF(H1029&lt;Benchmarks!E$8,2,IF(H1029&lt;Benchmarks!F$8,3,IF(H1029&lt;Benchmarks!G$8,4,IF(H1029&lt;Benchmarks!H$8,5,6))))))</f>
        <v>0</v>
      </c>
      <c r="J1029" s="33">
        <v>1</v>
      </c>
      <c r="K1029" s="31">
        <f t="shared" si="106"/>
        <v>0</v>
      </c>
      <c r="L1029" s="31">
        <v>0.311</v>
      </c>
      <c r="M1029" s="32">
        <f>IF(L1029&lt;Benchmarks!C$7,0,IF(L1029&lt;Benchmarks!D$7,1,IF(L1029&lt;Benchmarks!E$7,2,IF(L1029&lt;Benchmarks!F$7,3,IF(L1029&lt;Benchmarks!G$7,4,IF(L1029&lt;Benchmarks!H$7,5,6))))))</f>
        <v>0</v>
      </c>
      <c r="N1029" s="33">
        <v>1</v>
      </c>
      <c r="O1029" s="31">
        <f t="shared" si="107"/>
        <v>0</v>
      </c>
      <c r="P1029" s="31">
        <v>3.2759999999999998</v>
      </c>
      <c r="Q1029" s="29">
        <f>IF(P1029&lt;Benchmarks!C$5,0,IF(P1029&lt;Benchmarks!D$5,1,IF(P1029&lt;Benchmarks!E$5,2,IF(P1029&lt;Benchmarks!F$5,3,IF(P1029&lt;Benchmarks!G$5,4,IF(P1029&lt;Benchmarks!H$5,5,6))))))</f>
        <v>0</v>
      </c>
      <c r="R1029" s="33">
        <v>0.95620437960000004</v>
      </c>
      <c r="S1029" s="31">
        <f t="shared" si="108"/>
        <v>0</v>
      </c>
      <c r="T1029" s="31">
        <v>3.0880000000000001</v>
      </c>
      <c r="U1029" s="29">
        <f>IF(T1029&lt;Benchmarks!C$6,0,IF(T1029&lt;Benchmarks!D$6,1,IF(T1029&lt;Benchmarks!E$6,2,IF(T1029&lt;Benchmarks!F$6,3,IF(T1029&lt;Benchmarks!G$6,4,IF(T1029&lt;Benchmarks!H$6,5,6))))))</f>
        <v>0</v>
      </c>
      <c r="V1029" s="33">
        <v>0.85897435899999997</v>
      </c>
      <c r="W1029" s="31">
        <f t="shared" si="109"/>
        <v>0</v>
      </c>
      <c r="X1029" s="31">
        <f t="shared" si="110"/>
        <v>0</v>
      </c>
      <c r="Y1029" s="29">
        <v>30</v>
      </c>
      <c r="Z1029" s="33">
        <f t="shared" si="111"/>
        <v>0</v>
      </c>
    </row>
    <row r="1030" spans="1:26" x14ac:dyDescent="0.45">
      <c r="A1030" s="104" t="s">
        <v>734</v>
      </c>
      <c r="B1030" s="27" t="s">
        <v>735</v>
      </c>
      <c r="C1030" s="27" t="s">
        <v>736</v>
      </c>
      <c r="D1030" s="31">
        <v>2.6659999999999999</v>
      </c>
      <c r="E1030" s="32">
        <f>IF(D1030&lt;Benchmarks!C$9,0,IF(D1030&lt;Benchmarks!D$9,1,IF(D1030&lt;Benchmarks!E$9,2,IF(D1030&lt;Benchmarks!F$9,3,IF(D1030&lt;Benchmarks!G$9,4,IF(D1030&lt;Benchmarks!H$9,5,6))))))</f>
        <v>4</v>
      </c>
      <c r="F1030" s="33">
        <v>0.56204379559999995</v>
      </c>
      <c r="G1030" s="31">
        <f t="shared" ref="G1030:G1059" si="112">E1030*F1030</f>
        <v>2.2481751823999998</v>
      </c>
      <c r="H1030" s="31">
        <v>0.78400000000000003</v>
      </c>
      <c r="I1030" s="32">
        <f>IF(H1030&lt;Benchmarks!C$8,0,IF(H1030&lt;Benchmarks!D$8,1,IF(H1030&lt;Benchmarks!E$8,2,IF(H1030&lt;Benchmarks!F$8,3,IF(H1030&lt;Benchmarks!G$8,4,IF(H1030&lt;Benchmarks!H$8,5,6))))))</f>
        <v>0</v>
      </c>
      <c r="J1030" s="33">
        <v>1</v>
      </c>
      <c r="K1030" s="31">
        <f t="shared" ref="K1030:K1059" si="113">I1030*J1030</f>
        <v>0</v>
      </c>
      <c r="L1030" s="31">
        <v>0.62</v>
      </c>
      <c r="M1030" s="32">
        <f>IF(L1030&lt;Benchmarks!C$7,0,IF(L1030&lt;Benchmarks!D$7,1,IF(L1030&lt;Benchmarks!E$7,2,IF(L1030&lt;Benchmarks!F$7,3,IF(L1030&lt;Benchmarks!G$7,4,IF(L1030&lt;Benchmarks!H$7,5,6))))))</f>
        <v>5</v>
      </c>
      <c r="N1030" s="33">
        <v>1</v>
      </c>
      <c r="O1030" s="31">
        <f t="shared" ref="O1030:O1059" si="114">M1030*N1030</f>
        <v>5</v>
      </c>
      <c r="P1030" s="31">
        <v>4.07</v>
      </c>
      <c r="Q1030" s="29">
        <f>IF(P1030&lt;Benchmarks!C$5,0,IF(P1030&lt;Benchmarks!D$5,1,IF(P1030&lt;Benchmarks!E$5,2,IF(P1030&lt;Benchmarks!F$5,3,IF(P1030&lt;Benchmarks!G$5,4,IF(P1030&lt;Benchmarks!H$5,5,6))))))</f>
        <v>3</v>
      </c>
      <c r="R1030" s="33">
        <v>0.4197080292</v>
      </c>
      <c r="S1030" s="31">
        <f t="shared" ref="S1030:S1059" si="115">Q1030*R1030</f>
        <v>1.2591240876000001</v>
      </c>
      <c r="T1030" s="31">
        <v>3.8580000000000001</v>
      </c>
      <c r="U1030" s="29">
        <f>IF(T1030&lt;Benchmarks!C$6,0,IF(T1030&lt;Benchmarks!D$6,1,IF(T1030&lt;Benchmarks!E$6,2,IF(T1030&lt;Benchmarks!F$6,3,IF(T1030&lt;Benchmarks!G$6,4,IF(T1030&lt;Benchmarks!H$6,5,6))))))</f>
        <v>4</v>
      </c>
      <c r="V1030" s="33">
        <v>0.48717948719999998</v>
      </c>
      <c r="W1030" s="31">
        <f t="shared" ref="W1030:W1059" si="116">U1030*V1030</f>
        <v>1.9487179487999999</v>
      </c>
      <c r="X1030" s="31">
        <f t="shared" ref="X1030:X1059" si="117">W1030+S1030+O1030+K1030+G1030</f>
        <v>10.4560172188</v>
      </c>
      <c r="Y1030" s="29">
        <v>30</v>
      </c>
      <c r="Z1030" s="33">
        <f t="shared" ref="Z1030:Z1059" si="118">X1030/Y1030</f>
        <v>0.34853390729333333</v>
      </c>
    </row>
    <row r="1031" spans="1:26" x14ac:dyDescent="0.45">
      <c r="A1031" s="28" t="s">
        <v>2886</v>
      </c>
      <c r="B1031" s="27" t="s">
        <v>2887</v>
      </c>
      <c r="C1031" s="27" t="s">
        <v>2888</v>
      </c>
      <c r="D1031" s="31">
        <v>2.012</v>
      </c>
      <c r="E1031" s="32">
        <f>IF(D1031&lt;Benchmarks!C$9,0,IF(D1031&lt;Benchmarks!D$9,1,IF(D1031&lt;Benchmarks!E$9,2,IF(D1031&lt;Benchmarks!F$9,3,IF(D1031&lt;Benchmarks!G$9,4,IF(D1031&lt;Benchmarks!H$9,5,6))))))</f>
        <v>0</v>
      </c>
      <c r="F1031" s="33">
        <v>9.1240875900000004E-2</v>
      </c>
      <c r="G1031" s="31">
        <f t="shared" si="112"/>
        <v>0</v>
      </c>
      <c r="H1031" s="31">
        <v>1.1579999999999999</v>
      </c>
      <c r="I1031" s="32">
        <f>IF(H1031&lt;Benchmarks!C$8,0,IF(H1031&lt;Benchmarks!D$8,1,IF(H1031&lt;Benchmarks!E$8,2,IF(H1031&lt;Benchmarks!F$8,3,IF(H1031&lt;Benchmarks!G$8,4,IF(H1031&lt;Benchmarks!H$8,5,6))))))</f>
        <v>3</v>
      </c>
      <c r="J1031" s="33">
        <v>1</v>
      </c>
      <c r="K1031" s="31">
        <f t="shared" si="113"/>
        <v>3</v>
      </c>
      <c r="L1031" s="31">
        <v>0.3</v>
      </c>
      <c r="M1031" s="32">
        <f>IF(L1031&lt;Benchmarks!C$7,0,IF(L1031&lt;Benchmarks!D$7,1,IF(L1031&lt;Benchmarks!E$7,2,IF(L1031&lt;Benchmarks!F$7,3,IF(L1031&lt;Benchmarks!G$7,4,IF(L1031&lt;Benchmarks!H$7,5,6))))))</f>
        <v>0</v>
      </c>
      <c r="N1031" s="33">
        <v>1</v>
      </c>
      <c r="O1031" s="31">
        <f t="shared" si="114"/>
        <v>0</v>
      </c>
      <c r="P1031" s="31">
        <v>3.47</v>
      </c>
      <c r="Q1031" s="29">
        <f>IF(P1031&lt;Benchmarks!C$5,0,IF(P1031&lt;Benchmarks!D$5,1,IF(P1031&lt;Benchmarks!E$5,2,IF(P1031&lt;Benchmarks!F$5,3,IF(P1031&lt;Benchmarks!G$5,4,IF(P1031&lt;Benchmarks!H$5,5,6))))))</f>
        <v>0</v>
      </c>
      <c r="R1031" s="33">
        <v>0.1861313869</v>
      </c>
      <c r="S1031" s="31">
        <f t="shared" si="115"/>
        <v>0</v>
      </c>
      <c r="T1031" s="31">
        <v>3.2639999999999998</v>
      </c>
      <c r="U1031" s="29">
        <f>IF(T1031&lt;Benchmarks!C$6,0,IF(T1031&lt;Benchmarks!D$6,1,IF(T1031&lt;Benchmarks!E$6,2,IF(T1031&lt;Benchmarks!F$6,3,IF(T1031&lt;Benchmarks!G$6,4,IF(T1031&lt;Benchmarks!H$6,5,6))))))</f>
        <v>0</v>
      </c>
      <c r="V1031" s="33">
        <v>0.1538461538</v>
      </c>
      <c r="W1031" s="31">
        <f t="shared" si="116"/>
        <v>0</v>
      </c>
      <c r="X1031" s="31">
        <f t="shared" si="117"/>
        <v>3</v>
      </c>
      <c r="Y1031" s="29">
        <v>30</v>
      </c>
      <c r="Z1031" s="33">
        <f t="shared" si="118"/>
        <v>0.1</v>
      </c>
    </row>
    <row r="1032" spans="1:26" x14ac:dyDescent="0.45">
      <c r="A1032" s="28" t="s">
        <v>3356</v>
      </c>
      <c r="B1032" s="27" t="s">
        <v>3357</v>
      </c>
      <c r="C1032" s="27" t="s">
        <v>3358</v>
      </c>
      <c r="D1032" s="31">
        <v>2.3090000000000002</v>
      </c>
      <c r="E1032" s="32">
        <f>IF(D1032&lt;Benchmarks!C$9,0,IF(D1032&lt;Benchmarks!D$9,1,IF(D1032&lt;Benchmarks!E$9,2,IF(D1032&lt;Benchmarks!F$9,3,IF(D1032&lt;Benchmarks!G$9,4,IF(D1032&lt;Benchmarks!H$9,5,6))))))</f>
        <v>1</v>
      </c>
      <c r="F1032" s="33">
        <v>0.76277372259999998</v>
      </c>
      <c r="G1032" s="31">
        <f t="shared" si="112"/>
        <v>0.76277372259999998</v>
      </c>
      <c r="H1032" s="31">
        <v>1.107</v>
      </c>
      <c r="I1032" s="32">
        <f>IF(H1032&lt;Benchmarks!C$8,0,IF(H1032&lt;Benchmarks!D$8,1,IF(H1032&lt;Benchmarks!E$8,2,IF(H1032&lt;Benchmarks!F$8,3,IF(H1032&lt;Benchmarks!G$8,4,IF(H1032&lt;Benchmarks!H$8,5,6))))))</f>
        <v>3</v>
      </c>
      <c r="J1032" s="33">
        <v>1</v>
      </c>
      <c r="K1032" s="31">
        <f t="shared" si="113"/>
        <v>3</v>
      </c>
      <c r="L1032" s="31">
        <v>0.19700000000000001</v>
      </c>
      <c r="M1032" s="32">
        <f>IF(L1032&lt;Benchmarks!C$7,0,IF(L1032&lt;Benchmarks!D$7,1,IF(L1032&lt;Benchmarks!E$7,2,IF(L1032&lt;Benchmarks!F$7,3,IF(L1032&lt;Benchmarks!G$7,4,IF(L1032&lt;Benchmarks!H$7,5,6))))))</f>
        <v>0</v>
      </c>
      <c r="N1032" s="33">
        <v>1</v>
      </c>
      <c r="O1032" s="31">
        <f t="shared" si="114"/>
        <v>0</v>
      </c>
      <c r="P1032" s="31">
        <v>3.6139999999999999</v>
      </c>
      <c r="Q1032" s="29">
        <f>IF(P1032&lt;Benchmarks!C$5,0,IF(P1032&lt;Benchmarks!D$5,1,IF(P1032&lt;Benchmarks!E$5,2,IF(P1032&lt;Benchmarks!F$5,3,IF(P1032&lt;Benchmarks!G$5,4,IF(P1032&lt;Benchmarks!H$5,5,6))))))</f>
        <v>0</v>
      </c>
      <c r="R1032" s="33">
        <v>0.67153284670000002</v>
      </c>
      <c r="S1032" s="31">
        <f t="shared" si="115"/>
        <v>0</v>
      </c>
      <c r="T1032" s="31">
        <v>3.3239999999999998</v>
      </c>
      <c r="U1032" s="29">
        <f>IF(T1032&lt;Benchmarks!C$6,0,IF(T1032&lt;Benchmarks!D$6,1,IF(T1032&lt;Benchmarks!E$6,2,IF(T1032&lt;Benchmarks!F$6,3,IF(T1032&lt;Benchmarks!G$6,4,IF(T1032&lt;Benchmarks!H$6,5,6))))))</f>
        <v>1</v>
      </c>
      <c r="V1032" s="33">
        <v>0.55128205129999996</v>
      </c>
      <c r="W1032" s="31">
        <f t="shared" si="116"/>
        <v>0.55128205129999996</v>
      </c>
      <c r="X1032" s="31">
        <f t="shared" si="117"/>
        <v>4.3140557738999998</v>
      </c>
      <c r="Y1032" s="29">
        <v>30</v>
      </c>
      <c r="Z1032" s="33">
        <f t="shared" si="118"/>
        <v>0.14380185912999999</v>
      </c>
    </row>
    <row r="1033" spans="1:26" x14ac:dyDescent="0.45">
      <c r="A1033" s="28" t="s">
        <v>4948</v>
      </c>
      <c r="B1033" s="27" t="s">
        <v>4949</v>
      </c>
      <c r="C1033" s="27" t="s">
        <v>4950</v>
      </c>
      <c r="D1033" s="31">
        <v>2.375</v>
      </c>
      <c r="E1033" s="32">
        <f>IF(D1033&lt;Benchmarks!C$9,0,IF(D1033&lt;Benchmarks!D$9,1,IF(D1033&lt;Benchmarks!E$9,2,IF(D1033&lt;Benchmarks!F$9,3,IF(D1033&lt;Benchmarks!G$9,4,IF(D1033&lt;Benchmarks!H$9,5,6))))))</f>
        <v>2</v>
      </c>
      <c r="F1033" s="33">
        <v>0.20437956199999999</v>
      </c>
      <c r="G1033" s="31">
        <f t="shared" si="112"/>
        <v>0.40875912399999997</v>
      </c>
      <c r="H1033" s="31">
        <v>1.024</v>
      </c>
      <c r="I1033" s="32">
        <f>IF(H1033&lt;Benchmarks!C$8,0,IF(H1033&lt;Benchmarks!D$8,1,IF(H1033&lt;Benchmarks!E$8,2,IF(H1033&lt;Benchmarks!F$8,3,IF(H1033&lt;Benchmarks!G$8,4,IF(H1033&lt;Benchmarks!H$8,5,6))))))</f>
        <v>1</v>
      </c>
      <c r="J1033" s="33">
        <v>1</v>
      </c>
      <c r="K1033" s="31">
        <f t="shared" si="113"/>
        <v>1</v>
      </c>
      <c r="L1033" s="31">
        <v>0.40500000000000003</v>
      </c>
      <c r="M1033" s="32">
        <f>IF(L1033&lt;Benchmarks!C$7,0,IF(L1033&lt;Benchmarks!D$7,1,IF(L1033&lt;Benchmarks!E$7,2,IF(L1033&lt;Benchmarks!F$7,3,IF(L1033&lt;Benchmarks!G$7,4,IF(L1033&lt;Benchmarks!H$7,5,6))))))</f>
        <v>3</v>
      </c>
      <c r="N1033" s="33">
        <v>1</v>
      </c>
      <c r="O1033" s="31">
        <f t="shared" si="114"/>
        <v>3</v>
      </c>
      <c r="P1033" s="31">
        <v>3.8039999999999998</v>
      </c>
      <c r="Q1033" s="29">
        <f>IF(P1033&lt;Benchmarks!C$5,0,IF(P1033&lt;Benchmarks!D$5,1,IF(P1033&lt;Benchmarks!E$5,2,IF(P1033&lt;Benchmarks!F$5,3,IF(P1033&lt;Benchmarks!G$5,4,IF(P1033&lt;Benchmarks!H$5,5,6))))))</f>
        <v>1</v>
      </c>
      <c r="R1033" s="33">
        <v>0.25182481750000002</v>
      </c>
      <c r="S1033" s="31">
        <f t="shared" si="115"/>
        <v>0.25182481750000002</v>
      </c>
      <c r="T1033" s="31">
        <v>3.2160000000000002</v>
      </c>
      <c r="U1033" s="29">
        <f>IF(T1033&lt;Benchmarks!C$6,0,IF(T1033&lt;Benchmarks!D$6,1,IF(T1033&lt;Benchmarks!E$6,2,IF(T1033&lt;Benchmarks!F$6,3,IF(T1033&lt;Benchmarks!G$6,4,IF(T1033&lt;Benchmarks!H$6,5,6))))))</f>
        <v>0</v>
      </c>
      <c r="V1033" s="33">
        <v>2.5641025599999999E-2</v>
      </c>
      <c r="W1033" s="31">
        <f t="shared" si="116"/>
        <v>0</v>
      </c>
      <c r="X1033" s="31">
        <f t="shared" si="117"/>
        <v>4.6605839415000005</v>
      </c>
      <c r="Y1033" s="29">
        <v>30</v>
      </c>
      <c r="Z1033" s="33">
        <f t="shared" si="118"/>
        <v>0.15535279805000002</v>
      </c>
    </row>
    <row r="1034" spans="1:26" x14ac:dyDescent="0.45">
      <c r="A1034" s="28" t="s">
        <v>3962</v>
      </c>
      <c r="B1034" s="27" t="s">
        <v>3963</v>
      </c>
      <c r="C1034" s="27" t="s">
        <v>3964</v>
      </c>
      <c r="D1034" s="31">
        <v>2.5920000000000001</v>
      </c>
      <c r="E1034" s="32">
        <f>IF(D1034&lt;Benchmarks!C$9,0,IF(D1034&lt;Benchmarks!D$9,1,IF(D1034&lt;Benchmarks!E$9,2,IF(D1034&lt;Benchmarks!F$9,3,IF(D1034&lt;Benchmarks!G$9,4,IF(D1034&lt;Benchmarks!H$9,5,6))))))</f>
        <v>4</v>
      </c>
      <c r="F1034" s="33">
        <v>0.72262773719999995</v>
      </c>
      <c r="G1034" s="31">
        <f t="shared" si="112"/>
        <v>2.8905109487999998</v>
      </c>
      <c r="H1034" s="31">
        <v>1.0409999999999999</v>
      </c>
      <c r="I1034" s="32">
        <f>IF(H1034&lt;Benchmarks!C$8,0,IF(H1034&lt;Benchmarks!D$8,1,IF(H1034&lt;Benchmarks!E$8,2,IF(H1034&lt;Benchmarks!F$8,3,IF(H1034&lt;Benchmarks!G$8,4,IF(H1034&lt;Benchmarks!H$8,5,6))))))</f>
        <v>1</v>
      </c>
      <c r="J1034" s="33">
        <v>1</v>
      </c>
      <c r="K1034" s="31">
        <f t="shared" si="113"/>
        <v>1</v>
      </c>
      <c r="L1034" s="31">
        <v>0.34899999999999998</v>
      </c>
      <c r="M1034" s="32">
        <f>IF(L1034&lt;Benchmarks!C$7,0,IF(L1034&lt;Benchmarks!D$7,1,IF(L1034&lt;Benchmarks!E$7,2,IF(L1034&lt;Benchmarks!F$7,3,IF(L1034&lt;Benchmarks!G$7,4,IF(L1034&lt;Benchmarks!H$7,5,6))))))</f>
        <v>1</v>
      </c>
      <c r="N1034" s="33">
        <v>1</v>
      </c>
      <c r="O1034" s="31">
        <f t="shared" si="114"/>
        <v>1</v>
      </c>
      <c r="P1034" s="31">
        <v>3.9820000000000002</v>
      </c>
      <c r="Q1034" s="29">
        <f>IF(P1034&lt;Benchmarks!C$5,0,IF(P1034&lt;Benchmarks!D$5,1,IF(P1034&lt;Benchmarks!E$5,2,IF(P1034&lt;Benchmarks!F$5,3,IF(P1034&lt;Benchmarks!G$5,4,IF(P1034&lt;Benchmarks!H$5,5,6))))))</f>
        <v>3</v>
      </c>
      <c r="R1034" s="33">
        <v>0.67518248179999996</v>
      </c>
      <c r="S1034" s="31">
        <f t="shared" si="115"/>
        <v>2.0255474454</v>
      </c>
      <c r="T1034" s="31">
        <v>3.7639999999999998</v>
      </c>
      <c r="U1034" s="29">
        <f>IF(T1034&lt;Benchmarks!C$6,0,IF(T1034&lt;Benchmarks!D$6,1,IF(T1034&lt;Benchmarks!E$6,2,IF(T1034&lt;Benchmarks!F$6,3,IF(T1034&lt;Benchmarks!G$6,4,IF(T1034&lt;Benchmarks!H$6,5,6))))))</f>
        <v>4</v>
      </c>
      <c r="V1034" s="33">
        <v>0.7307692308</v>
      </c>
      <c r="W1034" s="31">
        <f t="shared" si="116"/>
        <v>2.9230769232</v>
      </c>
      <c r="X1034" s="31">
        <f t="shared" si="117"/>
        <v>9.8391353174000002</v>
      </c>
      <c r="Y1034" s="29">
        <v>30</v>
      </c>
      <c r="Z1034" s="33">
        <f t="shared" si="118"/>
        <v>0.32797117724666669</v>
      </c>
    </row>
    <row r="1035" spans="1:26" x14ac:dyDescent="0.45">
      <c r="A1035" s="28" t="s">
        <v>709</v>
      </c>
      <c r="B1035" s="27" t="s">
        <v>710</v>
      </c>
      <c r="C1035" s="27" t="s">
        <v>711</v>
      </c>
      <c r="D1035" s="31">
        <v>2.097</v>
      </c>
      <c r="E1035" s="32">
        <f>IF(D1035&lt;Benchmarks!C$9,0,IF(D1035&lt;Benchmarks!D$9,1,IF(D1035&lt;Benchmarks!E$9,2,IF(D1035&lt;Benchmarks!F$9,3,IF(D1035&lt;Benchmarks!G$9,4,IF(D1035&lt;Benchmarks!H$9,5,6))))))</f>
        <v>0</v>
      </c>
      <c r="F1035" s="33">
        <v>0.4051094891</v>
      </c>
      <c r="G1035" s="31">
        <f t="shared" si="112"/>
        <v>0</v>
      </c>
      <c r="H1035" s="31">
        <v>0.66100000000000003</v>
      </c>
      <c r="I1035" s="32">
        <f>IF(H1035&lt;Benchmarks!C$8,0,IF(H1035&lt;Benchmarks!D$8,1,IF(H1035&lt;Benchmarks!E$8,2,IF(H1035&lt;Benchmarks!F$8,3,IF(H1035&lt;Benchmarks!G$8,4,IF(H1035&lt;Benchmarks!H$8,5,6))))))</f>
        <v>0</v>
      </c>
      <c r="J1035" s="33">
        <v>1</v>
      </c>
      <c r="K1035" s="31">
        <f t="shared" si="113"/>
        <v>0</v>
      </c>
      <c r="L1035" s="31">
        <v>0.629</v>
      </c>
      <c r="M1035" s="32">
        <f>IF(L1035&lt;Benchmarks!C$7,0,IF(L1035&lt;Benchmarks!D$7,1,IF(L1035&lt;Benchmarks!E$7,2,IF(L1035&lt;Benchmarks!F$7,3,IF(L1035&lt;Benchmarks!G$7,4,IF(L1035&lt;Benchmarks!H$7,5,6))))))</f>
        <v>5</v>
      </c>
      <c r="N1035" s="33">
        <v>1</v>
      </c>
      <c r="O1035" s="31">
        <f t="shared" si="114"/>
        <v>5</v>
      </c>
      <c r="P1035" s="31">
        <v>3.3860000000000001</v>
      </c>
      <c r="Q1035" s="29">
        <f>IF(P1035&lt;Benchmarks!C$5,0,IF(P1035&lt;Benchmarks!D$5,1,IF(P1035&lt;Benchmarks!E$5,2,IF(P1035&lt;Benchmarks!F$5,3,IF(P1035&lt;Benchmarks!G$5,4,IF(P1035&lt;Benchmarks!H$5,5,6))))))</f>
        <v>0</v>
      </c>
      <c r="R1035" s="33">
        <v>0.64598540149999994</v>
      </c>
      <c r="S1035" s="31">
        <f t="shared" si="115"/>
        <v>0</v>
      </c>
      <c r="T1035" s="31">
        <v>3.1739999999999999</v>
      </c>
      <c r="U1035" s="29">
        <f>IF(T1035&lt;Benchmarks!C$6,0,IF(T1035&lt;Benchmarks!D$6,1,IF(T1035&lt;Benchmarks!E$6,2,IF(T1035&lt;Benchmarks!F$6,3,IF(T1035&lt;Benchmarks!G$6,4,IF(T1035&lt;Benchmarks!H$6,5,6))))))</f>
        <v>0</v>
      </c>
      <c r="V1035" s="33">
        <v>0.52564102560000003</v>
      </c>
      <c r="W1035" s="31">
        <f t="shared" si="116"/>
        <v>0</v>
      </c>
      <c r="X1035" s="31">
        <f t="shared" si="117"/>
        <v>5</v>
      </c>
      <c r="Y1035" s="29">
        <v>30</v>
      </c>
      <c r="Z1035" s="33">
        <f t="shared" si="118"/>
        <v>0.16666666666666666</v>
      </c>
    </row>
    <row r="1036" spans="1:26" x14ac:dyDescent="0.45">
      <c r="A1036" s="28" t="s">
        <v>3044</v>
      </c>
      <c r="B1036" s="27" t="s">
        <v>3045</v>
      </c>
      <c r="C1036" s="27" t="s">
        <v>3046</v>
      </c>
      <c r="D1036" s="31">
        <v>2.343</v>
      </c>
      <c r="E1036" s="32">
        <f>IF(D1036&lt;Benchmarks!C$9,0,IF(D1036&lt;Benchmarks!D$9,1,IF(D1036&lt;Benchmarks!E$9,2,IF(D1036&lt;Benchmarks!F$9,3,IF(D1036&lt;Benchmarks!G$9,4,IF(D1036&lt;Benchmarks!H$9,5,6))))))</f>
        <v>2</v>
      </c>
      <c r="F1036" s="33">
        <v>0.1861313869</v>
      </c>
      <c r="G1036" s="31">
        <f t="shared" si="112"/>
        <v>0.3722627738</v>
      </c>
      <c r="H1036" s="31">
        <v>1.234</v>
      </c>
      <c r="I1036" s="32">
        <f>IF(H1036&lt;Benchmarks!C$8,0,IF(H1036&lt;Benchmarks!D$8,1,IF(H1036&lt;Benchmarks!E$8,2,IF(H1036&lt;Benchmarks!F$8,3,IF(H1036&lt;Benchmarks!G$8,4,IF(H1036&lt;Benchmarks!H$8,5,6))))))</f>
        <v>5</v>
      </c>
      <c r="J1036" s="33">
        <v>1</v>
      </c>
      <c r="K1036" s="31">
        <f t="shared" si="113"/>
        <v>5</v>
      </c>
      <c r="L1036" s="31">
        <v>0.29299999999999998</v>
      </c>
      <c r="M1036" s="32">
        <f>IF(L1036&lt;Benchmarks!C$7,0,IF(L1036&lt;Benchmarks!D$7,1,IF(L1036&lt;Benchmarks!E$7,2,IF(L1036&lt;Benchmarks!F$7,3,IF(L1036&lt;Benchmarks!G$7,4,IF(L1036&lt;Benchmarks!H$7,5,6))))))</f>
        <v>0</v>
      </c>
      <c r="N1036" s="33">
        <v>1</v>
      </c>
      <c r="O1036" s="31">
        <f t="shared" si="114"/>
        <v>0</v>
      </c>
      <c r="P1036" s="31">
        <v>3.87</v>
      </c>
      <c r="Q1036" s="29">
        <f>IF(P1036&lt;Benchmarks!C$5,0,IF(P1036&lt;Benchmarks!D$5,1,IF(P1036&lt;Benchmarks!E$5,2,IF(P1036&lt;Benchmarks!F$5,3,IF(P1036&lt;Benchmarks!G$5,4,IF(P1036&lt;Benchmarks!H$5,5,6))))))</f>
        <v>2</v>
      </c>
      <c r="R1036" s="33">
        <v>0.51094890510000002</v>
      </c>
      <c r="S1036" s="31">
        <f t="shared" si="115"/>
        <v>1.0218978102</v>
      </c>
      <c r="T1036" s="31">
        <v>3.653</v>
      </c>
      <c r="U1036" s="29">
        <f>IF(T1036&lt;Benchmarks!C$6,0,IF(T1036&lt;Benchmarks!D$6,1,IF(T1036&lt;Benchmarks!E$6,2,IF(T1036&lt;Benchmarks!F$6,3,IF(T1036&lt;Benchmarks!G$6,4,IF(T1036&lt;Benchmarks!H$6,5,6))))))</f>
        <v>3</v>
      </c>
      <c r="V1036" s="33">
        <v>0.52564102560000003</v>
      </c>
      <c r="W1036" s="31">
        <f t="shared" si="116"/>
        <v>1.5769230768</v>
      </c>
      <c r="X1036" s="31">
        <f t="shared" si="117"/>
        <v>7.9710836608000006</v>
      </c>
      <c r="Y1036" s="29">
        <v>30</v>
      </c>
      <c r="Z1036" s="33">
        <f t="shared" si="118"/>
        <v>0.26570278869333336</v>
      </c>
    </row>
    <row r="1037" spans="1:26" x14ac:dyDescent="0.45">
      <c r="A1037" s="28" t="s">
        <v>926</v>
      </c>
      <c r="B1037" s="27" t="s">
        <v>927</v>
      </c>
      <c r="C1037" s="27" t="s">
        <v>928</v>
      </c>
      <c r="D1037" s="31">
        <v>2.7080000000000002</v>
      </c>
      <c r="E1037" s="32">
        <f>IF(D1037&lt;Benchmarks!C$9,0,IF(D1037&lt;Benchmarks!D$9,1,IF(D1037&lt;Benchmarks!E$9,2,IF(D1037&lt;Benchmarks!F$9,3,IF(D1037&lt;Benchmarks!G$9,4,IF(D1037&lt;Benchmarks!H$9,5,6))))))</f>
        <v>4</v>
      </c>
      <c r="F1037" s="33">
        <v>0.61678832120000004</v>
      </c>
      <c r="G1037" s="31">
        <f t="shared" si="112"/>
        <v>2.4671532848000002</v>
      </c>
      <c r="H1037" s="31">
        <v>1.1579999999999999</v>
      </c>
      <c r="I1037" s="32">
        <f>IF(H1037&lt;Benchmarks!C$8,0,IF(H1037&lt;Benchmarks!D$8,1,IF(H1037&lt;Benchmarks!E$8,2,IF(H1037&lt;Benchmarks!F$8,3,IF(H1037&lt;Benchmarks!G$8,4,IF(H1037&lt;Benchmarks!H$8,5,6))))))</f>
        <v>3</v>
      </c>
      <c r="J1037" s="33">
        <v>1</v>
      </c>
      <c r="K1037" s="31">
        <f t="shared" si="113"/>
        <v>3</v>
      </c>
      <c r="L1037" s="31">
        <v>0.25900000000000001</v>
      </c>
      <c r="M1037" s="32">
        <f>IF(L1037&lt;Benchmarks!C$7,0,IF(L1037&lt;Benchmarks!D$7,1,IF(L1037&lt;Benchmarks!E$7,2,IF(L1037&lt;Benchmarks!F$7,3,IF(L1037&lt;Benchmarks!G$7,4,IF(L1037&lt;Benchmarks!H$7,5,6))))))</f>
        <v>0</v>
      </c>
      <c r="N1037" s="33">
        <v>1</v>
      </c>
      <c r="O1037" s="31">
        <f t="shared" si="114"/>
        <v>0</v>
      </c>
      <c r="P1037" s="31">
        <v>4.125</v>
      </c>
      <c r="Q1037" s="29">
        <f>IF(P1037&lt;Benchmarks!C$5,0,IF(P1037&lt;Benchmarks!D$5,1,IF(P1037&lt;Benchmarks!E$5,2,IF(P1037&lt;Benchmarks!F$5,3,IF(P1037&lt;Benchmarks!G$5,4,IF(P1037&lt;Benchmarks!H$5,5,6))))))</f>
        <v>4</v>
      </c>
      <c r="R1037" s="33">
        <v>0.57664233580000002</v>
      </c>
      <c r="S1037" s="31">
        <f t="shared" si="115"/>
        <v>2.3065693432000001</v>
      </c>
      <c r="T1037" s="31">
        <v>3.6720000000000002</v>
      </c>
      <c r="U1037" s="29">
        <f>IF(T1037&lt;Benchmarks!C$6,0,IF(T1037&lt;Benchmarks!D$6,1,IF(T1037&lt;Benchmarks!E$6,2,IF(T1037&lt;Benchmarks!F$6,3,IF(T1037&lt;Benchmarks!G$6,4,IF(T1037&lt;Benchmarks!H$6,5,6))))))</f>
        <v>3</v>
      </c>
      <c r="V1037" s="33">
        <v>0.21794871790000001</v>
      </c>
      <c r="W1037" s="31">
        <f t="shared" si="116"/>
        <v>0.65384615369999999</v>
      </c>
      <c r="X1037" s="31">
        <f t="shared" si="117"/>
        <v>8.4275687816999998</v>
      </c>
      <c r="Y1037" s="29">
        <v>30</v>
      </c>
      <c r="Z1037" s="33">
        <f t="shared" si="118"/>
        <v>0.28091895939</v>
      </c>
    </row>
    <row r="1038" spans="1:26" x14ac:dyDescent="0.45">
      <c r="A1038" s="28" t="s">
        <v>966</v>
      </c>
      <c r="B1038" s="27" t="s">
        <v>967</v>
      </c>
      <c r="C1038" s="27" t="s">
        <v>968</v>
      </c>
      <c r="D1038" s="31">
        <v>2.274</v>
      </c>
      <c r="E1038" s="32">
        <f>IF(D1038&lt;Benchmarks!C$9,0,IF(D1038&lt;Benchmarks!D$9,1,IF(D1038&lt;Benchmarks!E$9,2,IF(D1038&lt;Benchmarks!F$9,3,IF(D1038&lt;Benchmarks!G$9,4,IF(D1038&lt;Benchmarks!H$9,5,6))))))</f>
        <v>1</v>
      </c>
      <c r="F1038" s="33">
        <v>0.28832116790000001</v>
      </c>
      <c r="G1038" s="31">
        <f t="shared" si="112"/>
        <v>0.28832116790000001</v>
      </c>
      <c r="H1038" s="31">
        <v>1.01</v>
      </c>
      <c r="I1038" s="32">
        <f>IF(H1038&lt;Benchmarks!C$8,0,IF(H1038&lt;Benchmarks!D$8,1,IF(H1038&lt;Benchmarks!E$8,2,IF(H1038&lt;Benchmarks!F$8,3,IF(H1038&lt;Benchmarks!G$8,4,IF(H1038&lt;Benchmarks!H$8,5,6))))))</f>
        <v>1</v>
      </c>
      <c r="J1038" s="33">
        <v>1</v>
      </c>
      <c r="K1038" s="31">
        <f t="shared" si="113"/>
        <v>1</v>
      </c>
      <c r="L1038" s="31">
        <v>0.65200000000000002</v>
      </c>
      <c r="M1038" s="32">
        <f>IF(L1038&lt;Benchmarks!C$7,0,IF(L1038&lt;Benchmarks!D$7,1,IF(L1038&lt;Benchmarks!E$7,2,IF(L1038&lt;Benchmarks!F$7,3,IF(L1038&lt;Benchmarks!G$7,4,IF(L1038&lt;Benchmarks!H$7,5,6))))))</f>
        <v>5</v>
      </c>
      <c r="N1038" s="33">
        <v>1</v>
      </c>
      <c r="O1038" s="31">
        <f t="shared" si="114"/>
        <v>5</v>
      </c>
      <c r="P1038" s="31">
        <v>3.9359999999999999</v>
      </c>
      <c r="Q1038" s="29">
        <f>IF(P1038&lt;Benchmarks!C$5,0,IF(P1038&lt;Benchmarks!D$5,1,IF(P1038&lt;Benchmarks!E$5,2,IF(P1038&lt;Benchmarks!F$5,3,IF(P1038&lt;Benchmarks!G$5,4,IF(P1038&lt;Benchmarks!H$5,5,6))))))</f>
        <v>2</v>
      </c>
      <c r="R1038" s="33">
        <v>0.8868613139</v>
      </c>
      <c r="S1038" s="31">
        <f t="shared" si="115"/>
        <v>1.7737226278</v>
      </c>
      <c r="T1038" s="31">
        <v>3.637</v>
      </c>
      <c r="U1038" s="29">
        <f>IF(T1038&lt;Benchmarks!C$6,0,IF(T1038&lt;Benchmarks!D$6,1,IF(T1038&lt;Benchmarks!E$6,2,IF(T1038&lt;Benchmarks!F$6,3,IF(T1038&lt;Benchmarks!G$6,4,IF(T1038&lt;Benchmarks!H$6,5,6))))))</f>
        <v>3</v>
      </c>
      <c r="V1038" s="33">
        <v>0.83333333330000003</v>
      </c>
      <c r="W1038" s="31">
        <f t="shared" si="116"/>
        <v>2.4999999999</v>
      </c>
      <c r="X1038" s="31">
        <f t="shared" si="117"/>
        <v>10.562043795599999</v>
      </c>
      <c r="Y1038" s="29">
        <v>30</v>
      </c>
      <c r="Z1038" s="33">
        <f t="shared" si="118"/>
        <v>0.35206812651999997</v>
      </c>
    </row>
    <row r="1039" spans="1:26" x14ac:dyDescent="0.45">
      <c r="A1039" s="28" t="s">
        <v>871</v>
      </c>
      <c r="B1039" s="27" t="s">
        <v>872</v>
      </c>
      <c r="C1039" s="27" t="s">
        <v>873</v>
      </c>
      <c r="D1039" s="31">
        <v>1.698</v>
      </c>
      <c r="E1039" s="32">
        <f>IF(D1039&lt;Benchmarks!C$9,0,IF(D1039&lt;Benchmarks!D$9,1,IF(D1039&lt;Benchmarks!E$9,2,IF(D1039&lt;Benchmarks!F$9,3,IF(D1039&lt;Benchmarks!G$9,4,IF(D1039&lt;Benchmarks!H$9,5,6))))))</f>
        <v>0</v>
      </c>
      <c r="F1039" s="33">
        <v>0.14963503650000001</v>
      </c>
      <c r="G1039" s="31">
        <f t="shared" si="112"/>
        <v>0</v>
      </c>
      <c r="H1039" s="31">
        <v>1.2569999999999999</v>
      </c>
      <c r="I1039" s="32">
        <f>IF(H1039&lt;Benchmarks!C$8,0,IF(H1039&lt;Benchmarks!D$8,1,IF(H1039&lt;Benchmarks!E$8,2,IF(H1039&lt;Benchmarks!F$8,3,IF(H1039&lt;Benchmarks!G$8,4,IF(H1039&lt;Benchmarks!H$8,5,6))))))</f>
        <v>5</v>
      </c>
      <c r="J1039" s="33">
        <v>1</v>
      </c>
      <c r="K1039" s="31">
        <f t="shared" si="113"/>
        <v>5</v>
      </c>
      <c r="L1039" s="31">
        <v>0.38</v>
      </c>
      <c r="M1039" s="32">
        <f>IF(L1039&lt;Benchmarks!C$7,0,IF(L1039&lt;Benchmarks!D$7,1,IF(L1039&lt;Benchmarks!E$7,2,IF(L1039&lt;Benchmarks!F$7,3,IF(L1039&lt;Benchmarks!G$7,4,IF(L1039&lt;Benchmarks!H$7,5,6))))))</f>
        <v>2</v>
      </c>
      <c r="N1039" s="33">
        <v>1</v>
      </c>
      <c r="O1039" s="31">
        <f t="shared" si="114"/>
        <v>2</v>
      </c>
      <c r="P1039" s="31">
        <v>3.3340000000000001</v>
      </c>
      <c r="Q1039" s="29">
        <f>IF(P1039&lt;Benchmarks!C$5,0,IF(P1039&lt;Benchmarks!D$5,1,IF(P1039&lt;Benchmarks!E$5,2,IF(P1039&lt;Benchmarks!F$5,3,IF(P1039&lt;Benchmarks!G$5,4,IF(P1039&lt;Benchmarks!H$5,5,6))))))</f>
        <v>0</v>
      </c>
      <c r="R1039" s="33">
        <v>0.99635036499999996</v>
      </c>
      <c r="S1039" s="31">
        <f t="shared" si="115"/>
        <v>0</v>
      </c>
      <c r="T1039" s="31">
        <v>3.0939999999999999</v>
      </c>
      <c r="U1039" s="29">
        <f>IF(T1039&lt;Benchmarks!C$6,0,IF(T1039&lt;Benchmarks!D$6,1,IF(T1039&lt;Benchmarks!E$6,2,IF(T1039&lt;Benchmarks!F$6,3,IF(T1039&lt;Benchmarks!G$6,4,IF(T1039&lt;Benchmarks!H$6,5,6))))))</f>
        <v>0</v>
      </c>
      <c r="V1039" s="33">
        <v>0.98717948720000004</v>
      </c>
      <c r="W1039" s="31">
        <f t="shared" si="116"/>
        <v>0</v>
      </c>
      <c r="X1039" s="31">
        <f t="shared" si="117"/>
        <v>7</v>
      </c>
      <c r="Y1039" s="29">
        <v>30</v>
      </c>
      <c r="Z1039" s="33">
        <f t="shared" si="118"/>
        <v>0.23333333333333334</v>
      </c>
    </row>
    <row r="1040" spans="1:26" x14ac:dyDescent="0.45">
      <c r="A1040" s="28" t="s">
        <v>2593</v>
      </c>
      <c r="B1040" s="27" t="s">
        <v>2594</v>
      </c>
      <c r="C1040" s="27" t="s">
        <v>2595</v>
      </c>
      <c r="D1040" s="31">
        <v>2.2269999999999999</v>
      </c>
      <c r="E1040" s="32">
        <f>IF(D1040&lt;Benchmarks!C$9,0,IF(D1040&lt;Benchmarks!D$9,1,IF(D1040&lt;Benchmarks!E$9,2,IF(D1040&lt;Benchmarks!F$9,3,IF(D1040&lt;Benchmarks!G$9,4,IF(D1040&lt;Benchmarks!H$9,5,6))))))</f>
        <v>1</v>
      </c>
      <c r="F1040" s="33">
        <v>0.74087591239999995</v>
      </c>
      <c r="G1040" s="31">
        <f t="shared" si="112"/>
        <v>0.74087591239999995</v>
      </c>
      <c r="H1040" s="31">
        <v>0.54800000000000004</v>
      </c>
      <c r="I1040" s="32">
        <f>IF(H1040&lt;Benchmarks!C$8,0,IF(H1040&lt;Benchmarks!D$8,1,IF(H1040&lt;Benchmarks!E$8,2,IF(H1040&lt;Benchmarks!F$8,3,IF(H1040&lt;Benchmarks!G$8,4,IF(H1040&lt;Benchmarks!H$8,5,6))))))</f>
        <v>0</v>
      </c>
      <c r="J1040" s="33">
        <v>1</v>
      </c>
      <c r="K1040" s="31">
        <f t="shared" si="113"/>
        <v>0</v>
      </c>
      <c r="L1040" s="31">
        <v>0.53900000000000003</v>
      </c>
      <c r="M1040" s="32">
        <f>IF(L1040&lt;Benchmarks!C$7,0,IF(L1040&lt;Benchmarks!D$7,1,IF(L1040&lt;Benchmarks!E$7,2,IF(L1040&lt;Benchmarks!F$7,3,IF(L1040&lt;Benchmarks!G$7,4,IF(L1040&lt;Benchmarks!H$7,5,6))))))</f>
        <v>4</v>
      </c>
      <c r="N1040" s="33">
        <v>1</v>
      </c>
      <c r="O1040" s="31">
        <f t="shared" si="114"/>
        <v>4</v>
      </c>
      <c r="P1040" s="31">
        <v>3.3149999999999999</v>
      </c>
      <c r="Q1040" s="29">
        <f>IF(P1040&lt;Benchmarks!C$5,0,IF(P1040&lt;Benchmarks!D$5,1,IF(P1040&lt;Benchmarks!E$5,2,IF(P1040&lt;Benchmarks!F$5,3,IF(P1040&lt;Benchmarks!G$5,4,IF(P1040&lt;Benchmarks!H$5,5,6))))))</f>
        <v>0</v>
      </c>
      <c r="R1040" s="33">
        <v>0.52919708030000001</v>
      </c>
      <c r="S1040" s="31">
        <f t="shared" si="115"/>
        <v>0</v>
      </c>
      <c r="T1040" s="31">
        <v>3.1539999999999999</v>
      </c>
      <c r="U1040" s="29">
        <f>IF(T1040&lt;Benchmarks!C$6,0,IF(T1040&lt;Benchmarks!D$6,1,IF(T1040&lt;Benchmarks!E$6,2,IF(T1040&lt;Benchmarks!F$6,3,IF(T1040&lt;Benchmarks!G$6,4,IF(T1040&lt;Benchmarks!H$6,5,6))))))</f>
        <v>0</v>
      </c>
      <c r="V1040" s="33">
        <v>0.37179487179999998</v>
      </c>
      <c r="W1040" s="31">
        <f t="shared" si="116"/>
        <v>0</v>
      </c>
      <c r="X1040" s="31">
        <f t="shared" si="117"/>
        <v>4.7408759123999999</v>
      </c>
      <c r="Y1040" s="29">
        <v>30</v>
      </c>
      <c r="Z1040" s="33">
        <f t="shared" si="118"/>
        <v>0.15802919707999999</v>
      </c>
    </row>
    <row r="1041" spans="1:26" x14ac:dyDescent="0.45">
      <c r="A1041" s="28" t="s">
        <v>4897</v>
      </c>
      <c r="B1041" s="27" t="s">
        <v>4898</v>
      </c>
      <c r="C1041" s="27" t="s">
        <v>4899</v>
      </c>
      <c r="D1041" s="31">
        <v>2.3140000000000001</v>
      </c>
      <c r="E1041" s="32">
        <f>IF(D1041&lt;Benchmarks!C$9,0,IF(D1041&lt;Benchmarks!D$9,1,IF(D1041&lt;Benchmarks!E$9,2,IF(D1041&lt;Benchmarks!F$9,3,IF(D1041&lt;Benchmarks!G$9,4,IF(D1041&lt;Benchmarks!H$9,5,6))))))</f>
        <v>1</v>
      </c>
      <c r="F1041" s="33">
        <v>0.64598540149999994</v>
      </c>
      <c r="G1041" s="31">
        <f t="shared" si="112"/>
        <v>0.64598540149999994</v>
      </c>
      <c r="H1041" s="31">
        <v>1.212</v>
      </c>
      <c r="I1041" s="32">
        <f>IF(H1041&lt;Benchmarks!C$8,0,IF(H1041&lt;Benchmarks!D$8,1,IF(H1041&lt;Benchmarks!E$8,2,IF(H1041&lt;Benchmarks!F$8,3,IF(H1041&lt;Benchmarks!G$8,4,IF(H1041&lt;Benchmarks!H$8,5,6))))))</f>
        <v>4</v>
      </c>
      <c r="J1041" s="33">
        <v>1</v>
      </c>
      <c r="K1041" s="31">
        <f t="shared" si="113"/>
        <v>4</v>
      </c>
      <c r="L1041" s="31">
        <v>0.11</v>
      </c>
      <c r="M1041" s="32">
        <f>IF(L1041&lt;Benchmarks!C$7,0,IF(L1041&lt;Benchmarks!D$7,1,IF(L1041&lt;Benchmarks!E$7,2,IF(L1041&lt;Benchmarks!F$7,3,IF(L1041&lt;Benchmarks!G$7,4,IF(L1041&lt;Benchmarks!H$7,5,6))))))</f>
        <v>0</v>
      </c>
      <c r="N1041" s="33">
        <v>1</v>
      </c>
      <c r="O1041" s="31">
        <f t="shared" si="114"/>
        <v>0</v>
      </c>
      <c r="P1041" s="31">
        <v>3.6360000000000001</v>
      </c>
      <c r="Q1041" s="29">
        <f>IF(P1041&lt;Benchmarks!C$5,0,IF(P1041&lt;Benchmarks!D$5,1,IF(P1041&lt;Benchmarks!E$5,2,IF(P1041&lt;Benchmarks!F$5,3,IF(P1041&lt;Benchmarks!G$5,4,IF(P1041&lt;Benchmarks!H$5,5,6))))))</f>
        <v>0</v>
      </c>
      <c r="R1041" s="33">
        <v>0.7262773723</v>
      </c>
      <c r="S1041" s="31">
        <f t="shared" si="115"/>
        <v>0</v>
      </c>
      <c r="T1041" s="31">
        <v>3.319</v>
      </c>
      <c r="U1041" s="29">
        <f>IF(T1041&lt;Benchmarks!C$6,0,IF(T1041&lt;Benchmarks!D$6,1,IF(T1041&lt;Benchmarks!E$6,2,IF(T1041&lt;Benchmarks!F$6,3,IF(T1041&lt;Benchmarks!G$6,4,IF(T1041&lt;Benchmarks!H$6,5,6))))))</f>
        <v>1</v>
      </c>
      <c r="V1041" s="33">
        <v>0.41025641029999999</v>
      </c>
      <c r="W1041" s="31">
        <f t="shared" si="116"/>
        <v>0.41025641029999999</v>
      </c>
      <c r="X1041" s="31">
        <f t="shared" si="117"/>
        <v>5.0562418117999997</v>
      </c>
      <c r="Y1041" s="29">
        <v>30</v>
      </c>
      <c r="Z1041" s="33">
        <f t="shared" si="118"/>
        <v>0.16854139372666666</v>
      </c>
    </row>
    <row r="1042" spans="1:26" x14ac:dyDescent="0.45">
      <c r="A1042" s="28" t="s">
        <v>961</v>
      </c>
      <c r="B1042" s="27" t="s">
        <v>962</v>
      </c>
      <c r="C1042" s="27" t="s">
        <v>963</v>
      </c>
      <c r="D1042" s="31">
        <v>2.1520000000000001</v>
      </c>
      <c r="E1042" s="32">
        <f>IF(D1042&lt;Benchmarks!C$9,0,IF(D1042&lt;Benchmarks!D$9,1,IF(D1042&lt;Benchmarks!E$9,2,IF(D1042&lt;Benchmarks!F$9,3,IF(D1042&lt;Benchmarks!G$9,4,IF(D1042&lt;Benchmarks!H$9,5,6))))))</f>
        <v>0</v>
      </c>
      <c r="F1042" s="33">
        <v>0.1532846715</v>
      </c>
      <c r="G1042" s="31">
        <f t="shared" si="112"/>
        <v>0</v>
      </c>
      <c r="H1042" s="31">
        <v>1.175</v>
      </c>
      <c r="I1042" s="32">
        <f>IF(H1042&lt;Benchmarks!C$8,0,IF(H1042&lt;Benchmarks!D$8,1,IF(H1042&lt;Benchmarks!E$8,2,IF(H1042&lt;Benchmarks!F$8,3,IF(H1042&lt;Benchmarks!G$8,4,IF(H1042&lt;Benchmarks!H$8,5,6))))))</f>
        <v>4</v>
      </c>
      <c r="J1042" s="33">
        <v>1</v>
      </c>
      <c r="K1042" s="31">
        <f t="shared" si="113"/>
        <v>4</v>
      </c>
      <c r="L1042" s="31">
        <v>0.316</v>
      </c>
      <c r="M1042" s="32">
        <f>IF(L1042&lt;Benchmarks!C$7,0,IF(L1042&lt;Benchmarks!D$7,1,IF(L1042&lt;Benchmarks!E$7,2,IF(L1042&lt;Benchmarks!F$7,3,IF(L1042&lt;Benchmarks!G$7,4,IF(L1042&lt;Benchmarks!H$7,5,6))))))</f>
        <v>1</v>
      </c>
      <c r="N1042" s="33">
        <v>1</v>
      </c>
      <c r="O1042" s="31">
        <f t="shared" si="114"/>
        <v>1</v>
      </c>
      <c r="P1042" s="31">
        <v>3.6429999999999998</v>
      </c>
      <c r="Q1042" s="29">
        <f>IF(P1042&lt;Benchmarks!C$5,0,IF(P1042&lt;Benchmarks!D$5,1,IF(P1042&lt;Benchmarks!E$5,2,IF(P1042&lt;Benchmarks!F$5,3,IF(P1042&lt;Benchmarks!G$5,4,IF(P1042&lt;Benchmarks!H$5,5,6))))))</f>
        <v>1</v>
      </c>
      <c r="R1042" s="33">
        <v>0.6131386861</v>
      </c>
      <c r="S1042" s="31">
        <f t="shared" si="115"/>
        <v>0.6131386861</v>
      </c>
      <c r="T1042" s="31">
        <v>3.335</v>
      </c>
      <c r="U1042" s="29">
        <f>IF(T1042&lt;Benchmarks!C$6,0,IF(T1042&lt;Benchmarks!D$6,1,IF(T1042&lt;Benchmarks!E$6,2,IF(T1042&lt;Benchmarks!F$6,3,IF(T1042&lt;Benchmarks!G$6,4,IF(T1042&lt;Benchmarks!H$6,5,6))))))</f>
        <v>1</v>
      </c>
      <c r="V1042" s="33">
        <v>0.43589743590000002</v>
      </c>
      <c r="W1042" s="31">
        <f t="shared" si="116"/>
        <v>0.43589743590000002</v>
      </c>
      <c r="X1042" s="31">
        <f t="shared" si="117"/>
        <v>6.0490361220000004</v>
      </c>
      <c r="Y1042" s="29">
        <v>30</v>
      </c>
      <c r="Z1042" s="33">
        <f t="shared" si="118"/>
        <v>0.20163453740000001</v>
      </c>
    </row>
    <row r="1043" spans="1:26" x14ac:dyDescent="0.45">
      <c r="A1043" s="28" t="s">
        <v>1985</v>
      </c>
      <c r="B1043" s="27" t="s">
        <v>1986</v>
      </c>
      <c r="C1043" s="27" t="s">
        <v>1987</v>
      </c>
      <c r="D1043" s="31">
        <v>2.6509999999999998</v>
      </c>
      <c r="E1043" s="32">
        <f>IF(D1043&lt;Benchmarks!C$9,0,IF(D1043&lt;Benchmarks!D$9,1,IF(D1043&lt;Benchmarks!E$9,2,IF(D1043&lt;Benchmarks!F$9,3,IF(D1043&lt;Benchmarks!G$9,4,IF(D1043&lt;Benchmarks!H$9,5,6))))))</f>
        <v>4</v>
      </c>
      <c r="F1043" s="33">
        <v>0.77007299269999996</v>
      </c>
      <c r="G1043" s="31">
        <f t="shared" si="112"/>
        <v>3.0802919707999998</v>
      </c>
      <c r="H1043" s="31">
        <v>1.1140000000000001</v>
      </c>
      <c r="I1043" s="32">
        <f>IF(H1043&lt;Benchmarks!C$8,0,IF(H1043&lt;Benchmarks!D$8,1,IF(H1043&lt;Benchmarks!E$8,2,IF(H1043&lt;Benchmarks!F$8,3,IF(H1043&lt;Benchmarks!G$8,4,IF(H1043&lt;Benchmarks!H$8,5,6))))))</f>
        <v>3</v>
      </c>
      <c r="J1043" s="33">
        <v>1</v>
      </c>
      <c r="K1043" s="31">
        <f t="shared" si="113"/>
        <v>3</v>
      </c>
      <c r="L1043" s="31">
        <v>0.27</v>
      </c>
      <c r="M1043" s="32">
        <f>IF(L1043&lt;Benchmarks!C$7,0,IF(L1043&lt;Benchmarks!D$7,1,IF(L1043&lt;Benchmarks!E$7,2,IF(L1043&lt;Benchmarks!F$7,3,IF(L1043&lt;Benchmarks!G$7,4,IF(L1043&lt;Benchmarks!H$7,5,6))))))</f>
        <v>0</v>
      </c>
      <c r="N1043" s="33">
        <v>1</v>
      </c>
      <c r="O1043" s="31">
        <f t="shared" si="114"/>
        <v>0</v>
      </c>
      <c r="P1043" s="31">
        <v>4.0339999999999998</v>
      </c>
      <c r="Q1043" s="29">
        <f>IF(P1043&lt;Benchmarks!C$5,0,IF(P1043&lt;Benchmarks!D$5,1,IF(P1043&lt;Benchmarks!E$5,2,IF(P1043&lt;Benchmarks!F$5,3,IF(P1043&lt;Benchmarks!G$5,4,IF(P1043&lt;Benchmarks!H$5,5,6))))))</f>
        <v>3</v>
      </c>
      <c r="R1043" s="33">
        <v>0.62773722629999995</v>
      </c>
      <c r="S1043" s="31">
        <f t="shared" si="115"/>
        <v>1.8832116789</v>
      </c>
      <c r="T1043" s="31">
        <v>3.78</v>
      </c>
      <c r="U1043" s="29">
        <f>IF(T1043&lt;Benchmarks!C$6,0,IF(T1043&lt;Benchmarks!D$6,1,IF(T1043&lt;Benchmarks!E$6,2,IF(T1043&lt;Benchmarks!F$6,3,IF(T1043&lt;Benchmarks!G$6,4,IF(T1043&lt;Benchmarks!H$6,5,6))))))</f>
        <v>4</v>
      </c>
      <c r="V1043" s="33">
        <v>0.5</v>
      </c>
      <c r="W1043" s="31">
        <f t="shared" si="116"/>
        <v>2</v>
      </c>
      <c r="X1043" s="31">
        <f t="shared" si="117"/>
        <v>9.9635036496999998</v>
      </c>
      <c r="Y1043" s="29">
        <v>30</v>
      </c>
      <c r="Z1043" s="33">
        <f t="shared" si="118"/>
        <v>0.3321167883233333</v>
      </c>
    </row>
    <row r="1044" spans="1:26" x14ac:dyDescent="0.45">
      <c r="A1044" s="28" t="s">
        <v>694</v>
      </c>
      <c r="B1044" s="27" t="s">
        <v>695</v>
      </c>
      <c r="C1044" s="27" t="s">
        <v>696</v>
      </c>
      <c r="D1044" s="31">
        <v>2.1619999999999999</v>
      </c>
      <c r="E1044" s="32">
        <f>IF(D1044&lt;Benchmarks!C$9,0,IF(D1044&lt;Benchmarks!D$9,1,IF(D1044&lt;Benchmarks!E$9,2,IF(D1044&lt;Benchmarks!F$9,3,IF(D1044&lt;Benchmarks!G$9,4,IF(D1044&lt;Benchmarks!H$9,5,6))))))</f>
        <v>0</v>
      </c>
      <c r="F1044" s="33">
        <v>0.22992700730000001</v>
      </c>
      <c r="G1044" s="31">
        <f t="shared" si="112"/>
        <v>0</v>
      </c>
      <c r="H1044" s="31">
        <v>0.85099999999999998</v>
      </c>
      <c r="I1044" s="32">
        <f>IF(H1044&lt;Benchmarks!C$8,0,IF(H1044&lt;Benchmarks!D$8,1,IF(H1044&lt;Benchmarks!E$8,2,IF(H1044&lt;Benchmarks!F$8,3,IF(H1044&lt;Benchmarks!G$8,4,IF(H1044&lt;Benchmarks!H$8,5,6))))))</f>
        <v>0</v>
      </c>
      <c r="J1044" s="33">
        <v>1</v>
      </c>
      <c r="K1044" s="31">
        <f t="shared" si="113"/>
        <v>0</v>
      </c>
      <c r="L1044" s="31">
        <v>0.48199999999999998</v>
      </c>
      <c r="M1044" s="32">
        <f>IF(L1044&lt;Benchmarks!C$7,0,IF(L1044&lt;Benchmarks!D$7,1,IF(L1044&lt;Benchmarks!E$7,2,IF(L1044&lt;Benchmarks!F$7,3,IF(L1044&lt;Benchmarks!G$7,4,IF(L1044&lt;Benchmarks!H$7,5,6))))))</f>
        <v>4</v>
      </c>
      <c r="N1044" s="33">
        <v>1</v>
      </c>
      <c r="O1044" s="31">
        <f t="shared" si="114"/>
        <v>4</v>
      </c>
      <c r="P1044" s="31">
        <v>3.4950000000000001</v>
      </c>
      <c r="Q1044" s="29">
        <f>IF(P1044&lt;Benchmarks!C$5,0,IF(P1044&lt;Benchmarks!D$5,1,IF(P1044&lt;Benchmarks!E$5,2,IF(P1044&lt;Benchmarks!F$5,3,IF(P1044&lt;Benchmarks!G$5,4,IF(P1044&lt;Benchmarks!H$5,5,6))))))</f>
        <v>0</v>
      </c>
      <c r="R1044" s="33">
        <v>0.4854014599</v>
      </c>
      <c r="S1044" s="31">
        <f t="shared" si="115"/>
        <v>0</v>
      </c>
      <c r="T1044" s="31">
        <v>3.3380000000000001</v>
      </c>
      <c r="U1044" s="29">
        <f>IF(T1044&lt;Benchmarks!C$6,0,IF(T1044&lt;Benchmarks!D$6,1,IF(T1044&lt;Benchmarks!E$6,2,IF(T1044&lt;Benchmarks!F$6,3,IF(T1044&lt;Benchmarks!G$6,4,IF(T1044&lt;Benchmarks!H$6,5,6))))))</f>
        <v>1</v>
      </c>
      <c r="V1044" s="33">
        <v>0.60256410260000004</v>
      </c>
      <c r="W1044" s="31">
        <f t="shared" si="116"/>
        <v>0.60256410260000004</v>
      </c>
      <c r="X1044" s="31">
        <f t="shared" si="117"/>
        <v>4.6025641025999997</v>
      </c>
      <c r="Y1044" s="29">
        <v>30</v>
      </c>
      <c r="Z1044" s="33">
        <f t="shared" si="118"/>
        <v>0.15341880342</v>
      </c>
    </row>
    <row r="1045" spans="1:26" x14ac:dyDescent="0.45">
      <c r="A1045" s="28" t="s">
        <v>624</v>
      </c>
      <c r="B1045" s="27" t="s">
        <v>625</v>
      </c>
      <c r="C1045" s="27" t="s">
        <v>626</v>
      </c>
      <c r="D1045" s="31">
        <v>1.647</v>
      </c>
      <c r="E1045" s="32">
        <f>IF(D1045&lt;Benchmarks!C$9,0,IF(D1045&lt;Benchmarks!D$9,1,IF(D1045&lt;Benchmarks!E$9,2,IF(D1045&lt;Benchmarks!F$9,3,IF(D1045&lt;Benchmarks!G$9,4,IF(D1045&lt;Benchmarks!H$9,5,6))))))</f>
        <v>0</v>
      </c>
      <c r="F1045" s="33">
        <v>0.1861313869</v>
      </c>
      <c r="G1045" s="31">
        <f t="shared" si="112"/>
        <v>0</v>
      </c>
      <c r="H1045" s="31">
        <v>1.0309999999999999</v>
      </c>
      <c r="I1045" s="32">
        <f>IF(H1045&lt;Benchmarks!C$8,0,IF(H1045&lt;Benchmarks!D$8,1,IF(H1045&lt;Benchmarks!E$8,2,IF(H1045&lt;Benchmarks!F$8,3,IF(H1045&lt;Benchmarks!G$8,4,IF(H1045&lt;Benchmarks!H$8,5,6))))))</f>
        <v>1</v>
      </c>
      <c r="J1045" s="33">
        <v>1</v>
      </c>
      <c r="K1045" s="31">
        <f t="shared" si="113"/>
        <v>1</v>
      </c>
      <c r="L1045" s="31">
        <v>0.70299999999999996</v>
      </c>
      <c r="M1045" s="32">
        <f>IF(L1045&lt;Benchmarks!C$7,0,IF(L1045&lt;Benchmarks!D$7,1,IF(L1045&lt;Benchmarks!E$7,2,IF(L1045&lt;Benchmarks!F$7,3,IF(L1045&lt;Benchmarks!G$7,4,IF(L1045&lt;Benchmarks!H$7,5,6))))))</f>
        <v>5</v>
      </c>
      <c r="N1045" s="33">
        <v>1</v>
      </c>
      <c r="O1045" s="31">
        <f t="shared" si="114"/>
        <v>5</v>
      </c>
      <c r="P1045" s="31">
        <v>3.38</v>
      </c>
      <c r="Q1045" s="29">
        <f>IF(P1045&lt;Benchmarks!C$5,0,IF(P1045&lt;Benchmarks!D$5,1,IF(P1045&lt;Benchmarks!E$5,2,IF(P1045&lt;Benchmarks!F$5,3,IF(P1045&lt;Benchmarks!G$5,4,IF(P1045&lt;Benchmarks!H$5,5,6))))))</f>
        <v>0</v>
      </c>
      <c r="R1045" s="33">
        <v>1</v>
      </c>
      <c r="S1045" s="31">
        <f t="shared" si="115"/>
        <v>0</v>
      </c>
      <c r="T1045" s="31">
        <v>3.1230000000000002</v>
      </c>
      <c r="U1045" s="29">
        <f>IF(T1045&lt;Benchmarks!C$6,0,IF(T1045&lt;Benchmarks!D$6,1,IF(T1045&lt;Benchmarks!E$6,2,IF(T1045&lt;Benchmarks!F$6,3,IF(T1045&lt;Benchmarks!G$6,4,IF(T1045&lt;Benchmarks!H$6,5,6))))))</f>
        <v>0</v>
      </c>
      <c r="V1045" s="33">
        <v>1</v>
      </c>
      <c r="W1045" s="31">
        <f t="shared" si="116"/>
        <v>0</v>
      </c>
      <c r="X1045" s="31">
        <f t="shared" si="117"/>
        <v>6</v>
      </c>
      <c r="Y1045" s="29">
        <v>30</v>
      </c>
      <c r="Z1045" s="33">
        <f t="shared" si="118"/>
        <v>0.2</v>
      </c>
    </row>
    <row r="1046" spans="1:26" x14ac:dyDescent="0.45">
      <c r="A1046" s="28" t="s">
        <v>2196</v>
      </c>
      <c r="B1046" s="27" t="s">
        <v>2197</v>
      </c>
      <c r="C1046" s="27" t="s">
        <v>2198</v>
      </c>
      <c r="D1046" s="31">
        <v>2.64</v>
      </c>
      <c r="E1046" s="32">
        <f>IF(D1046&lt;Benchmarks!C$9,0,IF(D1046&lt;Benchmarks!D$9,1,IF(D1046&lt;Benchmarks!E$9,2,IF(D1046&lt;Benchmarks!F$9,3,IF(D1046&lt;Benchmarks!G$9,4,IF(D1046&lt;Benchmarks!H$9,5,6))))))</f>
        <v>4</v>
      </c>
      <c r="F1046" s="33">
        <v>0.52554744529999997</v>
      </c>
      <c r="G1046" s="31">
        <f t="shared" si="112"/>
        <v>2.1021897811999999</v>
      </c>
      <c r="H1046" s="31">
        <v>1.1619999999999999</v>
      </c>
      <c r="I1046" s="32">
        <f>IF(H1046&lt;Benchmarks!C$8,0,IF(H1046&lt;Benchmarks!D$8,1,IF(H1046&lt;Benchmarks!E$8,2,IF(H1046&lt;Benchmarks!F$8,3,IF(H1046&lt;Benchmarks!G$8,4,IF(H1046&lt;Benchmarks!H$8,5,6))))))</f>
        <v>3</v>
      </c>
      <c r="J1046" s="33">
        <v>1</v>
      </c>
      <c r="K1046" s="31">
        <f t="shared" si="113"/>
        <v>3</v>
      </c>
      <c r="L1046" s="31">
        <v>0.28499999999999998</v>
      </c>
      <c r="M1046" s="32">
        <f>IF(L1046&lt;Benchmarks!C$7,0,IF(L1046&lt;Benchmarks!D$7,1,IF(L1046&lt;Benchmarks!E$7,2,IF(L1046&lt;Benchmarks!F$7,3,IF(L1046&lt;Benchmarks!G$7,4,IF(L1046&lt;Benchmarks!H$7,5,6))))))</f>
        <v>0</v>
      </c>
      <c r="N1046" s="33">
        <v>1</v>
      </c>
      <c r="O1046" s="31">
        <f t="shared" si="114"/>
        <v>0</v>
      </c>
      <c r="P1046" s="31">
        <v>4.0869999999999997</v>
      </c>
      <c r="Q1046" s="29">
        <f>IF(P1046&lt;Benchmarks!C$5,0,IF(P1046&lt;Benchmarks!D$5,1,IF(P1046&lt;Benchmarks!E$5,2,IF(P1046&lt;Benchmarks!F$5,3,IF(P1046&lt;Benchmarks!G$5,4,IF(P1046&lt;Benchmarks!H$5,5,6))))))</f>
        <v>3</v>
      </c>
      <c r="R1046" s="33">
        <v>0.45620437959999999</v>
      </c>
      <c r="S1046" s="31">
        <f t="shared" si="115"/>
        <v>1.3686131388</v>
      </c>
      <c r="T1046" s="31">
        <v>3.8639999999999999</v>
      </c>
      <c r="U1046" s="29">
        <f>IF(T1046&lt;Benchmarks!C$6,0,IF(T1046&lt;Benchmarks!D$6,1,IF(T1046&lt;Benchmarks!E$6,2,IF(T1046&lt;Benchmarks!F$6,3,IF(T1046&lt;Benchmarks!G$6,4,IF(T1046&lt;Benchmarks!H$6,5,6))))))</f>
        <v>4</v>
      </c>
      <c r="V1046" s="33">
        <v>0.64102564100000003</v>
      </c>
      <c r="W1046" s="31">
        <f t="shared" si="116"/>
        <v>2.5641025640000001</v>
      </c>
      <c r="X1046" s="31">
        <f t="shared" si="117"/>
        <v>9.0349054839999994</v>
      </c>
      <c r="Y1046" s="29">
        <v>30</v>
      </c>
      <c r="Z1046" s="33">
        <f t="shared" si="118"/>
        <v>0.30116351613333331</v>
      </c>
    </row>
    <row r="1047" spans="1:26" x14ac:dyDescent="0.45">
      <c r="A1047" s="28" t="s">
        <v>4988</v>
      </c>
      <c r="B1047" s="27" t="s">
        <v>4989</v>
      </c>
      <c r="C1047" s="27" t="s">
        <v>4990</v>
      </c>
      <c r="D1047" s="31">
        <v>2.4430000000000001</v>
      </c>
      <c r="E1047" s="32">
        <f>IF(D1047&lt;Benchmarks!C$9,0,IF(D1047&lt;Benchmarks!D$9,1,IF(D1047&lt;Benchmarks!E$9,2,IF(D1047&lt;Benchmarks!F$9,3,IF(D1047&lt;Benchmarks!G$9,4,IF(D1047&lt;Benchmarks!H$9,5,6))))))</f>
        <v>2</v>
      </c>
      <c r="F1047" s="33">
        <v>0.77737226280000005</v>
      </c>
      <c r="G1047" s="31">
        <f t="shared" si="112"/>
        <v>1.5547445256000001</v>
      </c>
      <c r="H1047" s="31">
        <v>1.0449999999999999</v>
      </c>
      <c r="I1047" s="32">
        <f>IF(H1047&lt;Benchmarks!C$8,0,IF(H1047&lt;Benchmarks!D$8,1,IF(H1047&lt;Benchmarks!E$8,2,IF(H1047&lt;Benchmarks!F$8,3,IF(H1047&lt;Benchmarks!G$8,4,IF(H1047&lt;Benchmarks!H$8,5,6))))))</f>
        <v>2</v>
      </c>
      <c r="J1047" s="33">
        <v>1</v>
      </c>
      <c r="K1047" s="31">
        <f t="shared" si="113"/>
        <v>2</v>
      </c>
      <c r="L1047" s="31">
        <v>0.27</v>
      </c>
      <c r="M1047" s="32">
        <f>IF(L1047&lt;Benchmarks!C$7,0,IF(L1047&lt;Benchmarks!D$7,1,IF(L1047&lt;Benchmarks!E$7,2,IF(L1047&lt;Benchmarks!F$7,3,IF(L1047&lt;Benchmarks!G$7,4,IF(L1047&lt;Benchmarks!H$7,5,6))))))</f>
        <v>0</v>
      </c>
      <c r="N1047" s="33">
        <v>1</v>
      </c>
      <c r="O1047" s="31">
        <f t="shared" si="114"/>
        <v>0</v>
      </c>
      <c r="P1047" s="31">
        <v>3.758</v>
      </c>
      <c r="Q1047" s="29">
        <f>IF(P1047&lt;Benchmarks!C$5,0,IF(P1047&lt;Benchmarks!D$5,1,IF(P1047&lt;Benchmarks!E$5,2,IF(P1047&lt;Benchmarks!F$5,3,IF(P1047&lt;Benchmarks!G$5,4,IF(P1047&lt;Benchmarks!H$5,5,6))))))</f>
        <v>1</v>
      </c>
      <c r="R1047" s="33">
        <v>0.79562043800000004</v>
      </c>
      <c r="S1047" s="31">
        <f t="shared" si="115"/>
        <v>0.79562043800000004</v>
      </c>
      <c r="T1047" s="31">
        <v>3.581</v>
      </c>
      <c r="U1047" s="29">
        <f>IF(T1047&lt;Benchmarks!C$6,0,IF(T1047&lt;Benchmarks!D$6,1,IF(T1047&lt;Benchmarks!E$6,2,IF(T1047&lt;Benchmarks!F$6,3,IF(T1047&lt;Benchmarks!G$6,4,IF(T1047&lt;Benchmarks!H$6,5,6))))))</f>
        <v>2</v>
      </c>
      <c r="V1047" s="33">
        <v>0.78205128209999997</v>
      </c>
      <c r="W1047" s="31">
        <f t="shared" si="116"/>
        <v>1.5641025641999999</v>
      </c>
      <c r="X1047" s="31">
        <f t="shared" si="117"/>
        <v>5.9144675278000003</v>
      </c>
      <c r="Y1047" s="29">
        <v>30</v>
      </c>
      <c r="Z1047" s="33">
        <f t="shared" si="118"/>
        <v>0.19714891759333333</v>
      </c>
    </row>
    <row r="1048" spans="1:26" x14ac:dyDescent="0.45">
      <c r="A1048" s="28" t="s">
        <v>2211</v>
      </c>
      <c r="B1048" s="27" t="s">
        <v>2212</v>
      </c>
      <c r="C1048" s="27" t="s">
        <v>2213</v>
      </c>
      <c r="D1048" s="31">
        <v>2.6139999999999999</v>
      </c>
      <c r="E1048" s="32">
        <f>IF(D1048&lt;Benchmarks!C$9,0,IF(D1048&lt;Benchmarks!D$9,1,IF(D1048&lt;Benchmarks!E$9,2,IF(D1048&lt;Benchmarks!F$9,3,IF(D1048&lt;Benchmarks!G$9,4,IF(D1048&lt;Benchmarks!H$9,5,6))))))</f>
        <v>4</v>
      </c>
      <c r="F1048" s="33">
        <v>0.70072992700000003</v>
      </c>
      <c r="G1048" s="31">
        <f t="shared" si="112"/>
        <v>2.8029197080000001</v>
      </c>
      <c r="H1048" s="31">
        <v>1.1100000000000001</v>
      </c>
      <c r="I1048" s="32">
        <f>IF(H1048&lt;Benchmarks!C$8,0,IF(H1048&lt;Benchmarks!D$8,1,IF(H1048&lt;Benchmarks!E$8,2,IF(H1048&lt;Benchmarks!F$8,3,IF(H1048&lt;Benchmarks!G$8,4,IF(H1048&lt;Benchmarks!H$8,5,6))))))</f>
        <v>3</v>
      </c>
      <c r="J1048" s="33">
        <v>1</v>
      </c>
      <c r="K1048" s="31">
        <f t="shared" si="113"/>
        <v>3</v>
      </c>
      <c r="L1048" s="31">
        <v>0.315</v>
      </c>
      <c r="M1048" s="32">
        <f>IF(L1048&lt;Benchmarks!C$7,0,IF(L1048&lt;Benchmarks!D$7,1,IF(L1048&lt;Benchmarks!E$7,2,IF(L1048&lt;Benchmarks!F$7,3,IF(L1048&lt;Benchmarks!G$7,4,IF(L1048&lt;Benchmarks!H$7,5,6))))))</f>
        <v>1</v>
      </c>
      <c r="N1048" s="33">
        <v>1</v>
      </c>
      <c r="O1048" s="31">
        <f t="shared" si="114"/>
        <v>1</v>
      </c>
      <c r="P1048" s="31">
        <v>4.0380000000000003</v>
      </c>
      <c r="Q1048" s="29">
        <f>IF(P1048&lt;Benchmarks!C$5,0,IF(P1048&lt;Benchmarks!D$5,1,IF(P1048&lt;Benchmarks!E$5,2,IF(P1048&lt;Benchmarks!F$5,3,IF(P1048&lt;Benchmarks!G$5,4,IF(P1048&lt;Benchmarks!H$5,5,6))))))</f>
        <v>3</v>
      </c>
      <c r="R1048" s="33">
        <v>0.56204379559999995</v>
      </c>
      <c r="S1048" s="31">
        <f t="shared" si="115"/>
        <v>1.6861313867999999</v>
      </c>
      <c r="T1048" s="31">
        <v>3.8559999999999999</v>
      </c>
      <c r="U1048" s="29">
        <f>IF(T1048&lt;Benchmarks!C$6,0,IF(T1048&lt;Benchmarks!D$6,1,IF(T1048&lt;Benchmarks!E$6,2,IF(T1048&lt;Benchmarks!F$6,3,IF(T1048&lt;Benchmarks!G$6,4,IF(T1048&lt;Benchmarks!H$6,5,6))))))</f>
        <v>4</v>
      </c>
      <c r="V1048" s="33">
        <v>0.64102564100000003</v>
      </c>
      <c r="W1048" s="31">
        <f t="shared" si="116"/>
        <v>2.5641025640000001</v>
      </c>
      <c r="X1048" s="31">
        <f t="shared" si="117"/>
        <v>11.053153658799999</v>
      </c>
      <c r="Y1048" s="29">
        <v>30</v>
      </c>
      <c r="Z1048" s="33">
        <f t="shared" si="118"/>
        <v>0.3684384552933333</v>
      </c>
    </row>
    <row r="1049" spans="1:26" x14ac:dyDescent="0.45">
      <c r="A1049" s="28" t="s">
        <v>281</v>
      </c>
      <c r="B1049" s="27" t="s">
        <v>282</v>
      </c>
      <c r="C1049" s="27" t="s">
        <v>283</v>
      </c>
      <c r="D1049" s="31">
        <v>2.383</v>
      </c>
      <c r="E1049" s="32">
        <f>IF(D1049&lt;Benchmarks!C$9,0,IF(D1049&lt;Benchmarks!D$9,1,IF(D1049&lt;Benchmarks!E$9,2,IF(D1049&lt;Benchmarks!F$9,3,IF(D1049&lt;Benchmarks!G$9,4,IF(D1049&lt;Benchmarks!H$9,5,6))))))</f>
        <v>2</v>
      </c>
      <c r="F1049" s="33">
        <v>0.34306569339999998</v>
      </c>
      <c r="G1049" s="31">
        <f t="shared" si="112"/>
        <v>0.68613138679999996</v>
      </c>
      <c r="H1049" s="31">
        <v>1.1439999999999999</v>
      </c>
      <c r="I1049" s="32">
        <f>IF(H1049&lt;Benchmarks!C$8,0,IF(H1049&lt;Benchmarks!D$8,1,IF(H1049&lt;Benchmarks!E$8,2,IF(H1049&lt;Benchmarks!F$8,3,IF(H1049&lt;Benchmarks!G$8,4,IF(H1049&lt;Benchmarks!H$8,5,6))))))</f>
        <v>3</v>
      </c>
      <c r="J1049" s="33">
        <v>1</v>
      </c>
      <c r="K1049" s="31">
        <f t="shared" si="113"/>
        <v>3</v>
      </c>
      <c r="L1049" s="31">
        <v>0.42699999999999999</v>
      </c>
      <c r="M1049" s="32">
        <f>IF(L1049&lt;Benchmarks!C$7,0,IF(L1049&lt;Benchmarks!D$7,1,IF(L1049&lt;Benchmarks!E$7,2,IF(L1049&lt;Benchmarks!F$7,3,IF(L1049&lt;Benchmarks!G$7,4,IF(L1049&lt;Benchmarks!H$7,5,6))))))</f>
        <v>3</v>
      </c>
      <c r="N1049" s="33">
        <v>1</v>
      </c>
      <c r="O1049" s="31">
        <f t="shared" si="114"/>
        <v>3</v>
      </c>
      <c r="P1049" s="31">
        <v>3.9529999999999998</v>
      </c>
      <c r="Q1049" s="29">
        <f>IF(P1049&lt;Benchmarks!C$5,0,IF(P1049&lt;Benchmarks!D$5,1,IF(P1049&lt;Benchmarks!E$5,2,IF(P1049&lt;Benchmarks!F$5,3,IF(P1049&lt;Benchmarks!G$5,4,IF(P1049&lt;Benchmarks!H$5,5,6))))))</f>
        <v>2</v>
      </c>
      <c r="R1049" s="33">
        <v>0.73357664229999997</v>
      </c>
      <c r="S1049" s="31">
        <f t="shared" si="115"/>
        <v>1.4671532845999999</v>
      </c>
      <c r="T1049" s="31">
        <v>3.6709999999999998</v>
      </c>
      <c r="U1049" s="29">
        <f>IF(T1049&lt;Benchmarks!C$6,0,IF(T1049&lt;Benchmarks!D$6,1,IF(T1049&lt;Benchmarks!E$6,2,IF(T1049&lt;Benchmarks!F$6,3,IF(T1049&lt;Benchmarks!G$6,4,IF(T1049&lt;Benchmarks!H$6,5,6))))))</f>
        <v>3</v>
      </c>
      <c r="V1049" s="33">
        <v>0.5384615385</v>
      </c>
      <c r="W1049" s="31">
        <f t="shared" si="116"/>
        <v>1.6153846155</v>
      </c>
      <c r="X1049" s="31">
        <f t="shared" si="117"/>
        <v>9.7686692868999998</v>
      </c>
      <c r="Y1049" s="29">
        <v>30</v>
      </c>
      <c r="Z1049" s="33">
        <f t="shared" si="118"/>
        <v>0.32562230956333332</v>
      </c>
    </row>
    <row r="1050" spans="1:26" x14ac:dyDescent="0.45">
      <c r="A1050" s="28" t="s">
        <v>2813</v>
      </c>
      <c r="B1050" s="27" t="s">
        <v>2814</v>
      </c>
      <c r="C1050" s="27" t="s">
        <v>2815</v>
      </c>
      <c r="D1050" s="31">
        <v>2.4630000000000001</v>
      </c>
      <c r="E1050" s="32">
        <f>IF(D1050&lt;Benchmarks!C$9,0,IF(D1050&lt;Benchmarks!D$9,1,IF(D1050&lt;Benchmarks!E$9,2,IF(D1050&lt;Benchmarks!F$9,3,IF(D1050&lt;Benchmarks!G$9,4,IF(D1050&lt;Benchmarks!H$9,5,6))))))</f>
        <v>3</v>
      </c>
      <c r="F1050" s="33">
        <v>0.63138686129999999</v>
      </c>
      <c r="G1050" s="31">
        <f t="shared" si="112"/>
        <v>1.8941605839</v>
      </c>
      <c r="H1050" s="31">
        <v>1.0549999999999999</v>
      </c>
      <c r="I1050" s="32">
        <f>IF(H1050&lt;Benchmarks!C$8,0,IF(H1050&lt;Benchmarks!D$8,1,IF(H1050&lt;Benchmarks!E$8,2,IF(H1050&lt;Benchmarks!F$8,3,IF(H1050&lt;Benchmarks!G$8,4,IF(H1050&lt;Benchmarks!H$8,5,6))))))</f>
        <v>2</v>
      </c>
      <c r="J1050" s="33">
        <v>1</v>
      </c>
      <c r="K1050" s="31">
        <f t="shared" si="113"/>
        <v>2</v>
      </c>
      <c r="L1050" s="31">
        <v>0.27900000000000003</v>
      </c>
      <c r="M1050" s="32">
        <f>IF(L1050&lt;Benchmarks!C$7,0,IF(L1050&lt;Benchmarks!D$7,1,IF(L1050&lt;Benchmarks!E$7,2,IF(L1050&lt;Benchmarks!F$7,3,IF(L1050&lt;Benchmarks!G$7,4,IF(L1050&lt;Benchmarks!H$7,5,6))))))</f>
        <v>0</v>
      </c>
      <c r="N1050" s="33">
        <v>1</v>
      </c>
      <c r="O1050" s="31">
        <f t="shared" si="114"/>
        <v>0</v>
      </c>
      <c r="P1050" s="31">
        <v>3.7959999999999998</v>
      </c>
      <c r="Q1050" s="29">
        <f>IF(P1050&lt;Benchmarks!C$5,0,IF(P1050&lt;Benchmarks!D$5,1,IF(P1050&lt;Benchmarks!E$5,2,IF(P1050&lt;Benchmarks!F$5,3,IF(P1050&lt;Benchmarks!G$5,4,IF(P1050&lt;Benchmarks!H$5,5,6))))))</f>
        <v>1</v>
      </c>
      <c r="R1050" s="33">
        <v>0.77737226280000005</v>
      </c>
      <c r="S1050" s="31">
        <f t="shared" si="115"/>
        <v>0.77737226280000005</v>
      </c>
      <c r="T1050" s="31">
        <v>3.3330000000000002</v>
      </c>
      <c r="U1050" s="29">
        <f>IF(T1050&lt;Benchmarks!C$6,0,IF(T1050&lt;Benchmarks!D$6,1,IF(T1050&lt;Benchmarks!E$6,2,IF(T1050&lt;Benchmarks!F$6,3,IF(T1050&lt;Benchmarks!G$6,4,IF(T1050&lt;Benchmarks!H$6,5,6))))))</f>
        <v>1</v>
      </c>
      <c r="V1050" s="33">
        <v>0.28205128210000002</v>
      </c>
      <c r="W1050" s="31">
        <f t="shared" si="116"/>
        <v>0.28205128210000002</v>
      </c>
      <c r="X1050" s="31">
        <f t="shared" si="117"/>
        <v>4.9535841288000002</v>
      </c>
      <c r="Y1050" s="29">
        <v>30</v>
      </c>
      <c r="Z1050" s="33">
        <f t="shared" si="118"/>
        <v>0.16511947096000001</v>
      </c>
    </row>
    <row r="1051" spans="1:26" x14ac:dyDescent="0.45">
      <c r="A1051" s="28" t="s">
        <v>3114</v>
      </c>
      <c r="B1051" s="27" t="s">
        <v>3115</v>
      </c>
      <c r="C1051" s="27" t="s">
        <v>3116</v>
      </c>
      <c r="D1051" s="31">
        <v>2.0920000000000001</v>
      </c>
      <c r="E1051" s="32">
        <f>IF(D1051&lt;Benchmarks!C$9,0,IF(D1051&lt;Benchmarks!D$9,1,IF(D1051&lt;Benchmarks!E$9,2,IF(D1051&lt;Benchmarks!F$9,3,IF(D1051&lt;Benchmarks!G$9,4,IF(D1051&lt;Benchmarks!H$9,5,6))))))</f>
        <v>0</v>
      </c>
      <c r="F1051" s="33">
        <v>0.60218978099999998</v>
      </c>
      <c r="G1051" s="31">
        <f t="shared" si="112"/>
        <v>0</v>
      </c>
      <c r="H1051" s="31">
        <v>1.2210000000000001</v>
      </c>
      <c r="I1051" s="32">
        <f>IF(H1051&lt;Benchmarks!C$8,0,IF(H1051&lt;Benchmarks!D$8,1,IF(H1051&lt;Benchmarks!E$8,2,IF(H1051&lt;Benchmarks!F$8,3,IF(H1051&lt;Benchmarks!G$8,4,IF(H1051&lt;Benchmarks!H$8,5,6))))))</f>
        <v>4</v>
      </c>
      <c r="J1051" s="33">
        <v>1</v>
      </c>
      <c r="K1051" s="31">
        <f t="shared" si="113"/>
        <v>4</v>
      </c>
      <c r="L1051" s="31">
        <v>0.36499999999999999</v>
      </c>
      <c r="M1051" s="32">
        <f>IF(L1051&lt;Benchmarks!C$7,0,IF(L1051&lt;Benchmarks!D$7,1,IF(L1051&lt;Benchmarks!E$7,2,IF(L1051&lt;Benchmarks!F$7,3,IF(L1051&lt;Benchmarks!G$7,4,IF(L1051&lt;Benchmarks!H$7,5,6))))))</f>
        <v>2</v>
      </c>
      <c r="N1051" s="33">
        <v>1</v>
      </c>
      <c r="O1051" s="31">
        <f t="shared" si="114"/>
        <v>2</v>
      </c>
      <c r="P1051" s="31">
        <v>3.6779999999999999</v>
      </c>
      <c r="Q1051" s="29">
        <f>IF(P1051&lt;Benchmarks!C$5,0,IF(P1051&lt;Benchmarks!D$5,1,IF(P1051&lt;Benchmarks!E$5,2,IF(P1051&lt;Benchmarks!F$5,3,IF(P1051&lt;Benchmarks!G$5,4,IF(P1051&lt;Benchmarks!H$5,5,6))))))</f>
        <v>1</v>
      </c>
      <c r="R1051" s="33">
        <v>0.80291970800000001</v>
      </c>
      <c r="S1051" s="31">
        <f t="shared" si="115"/>
        <v>0.80291970800000001</v>
      </c>
      <c r="T1051" s="31">
        <v>2.9740000000000002</v>
      </c>
      <c r="U1051" s="29">
        <f>IF(T1051&lt;Benchmarks!C$6,0,IF(T1051&lt;Benchmarks!D$6,1,IF(T1051&lt;Benchmarks!E$6,2,IF(T1051&lt;Benchmarks!F$6,3,IF(T1051&lt;Benchmarks!G$6,4,IF(T1051&lt;Benchmarks!H$6,5,6))))))</f>
        <v>0</v>
      </c>
      <c r="V1051" s="33">
        <v>0.4230769231</v>
      </c>
      <c r="W1051" s="31">
        <f t="shared" si="116"/>
        <v>0</v>
      </c>
      <c r="X1051" s="31">
        <f t="shared" si="117"/>
        <v>6.8029197080000001</v>
      </c>
      <c r="Y1051" s="29">
        <v>30</v>
      </c>
      <c r="Z1051" s="33">
        <f t="shared" si="118"/>
        <v>0.22676399026666666</v>
      </c>
    </row>
    <row r="1052" spans="1:26" x14ac:dyDescent="0.45">
      <c r="A1052" s="28" t="s">
        <v>3887</v>
      </c>
      <c r="B1052" s="27" t="s">
        <v>3888</v>
      </c>
      <c r="C1052" s="27" t="s">
        <v>3889</v>
      </c>
      <c r="D1052" s="31">
        <v>2.0859999999999999</v>
      </c>
      <c r="E1052" s="32">
        <f>IF(D1052&lt;Benchmarks!C$9,0,IF(D1052&lt;Benchmarks!D$9,1,IF(D1052&lt;Benchmarks!E$9,2,IF(D1052&lt;Benchmarks!F$9,3,IF(D1052&lt;Benchmarks!G$9,4,IF(D1052&lt;Benchmarks!H$9,5,6))))))</f>
        <v>0</v>
      </c>
      <c r="F1052" s="33">
        <v>0.81021897809999999</v>
      </c>
      <c r="G1052" s="31">
        <f t="shared" si="112"/>
        <v>0</v>
      </c>
      <c r="H1052" s="31">
        <v>0.874</v>
      </c>
      <c r="I1052" s="32">
        <f>IF(H1052&lt;Benchmarks!C$8,0,IF(H1052&lt;Benchmarks!D$8,1,IF(H1052&lt;Benchmarks!E$8,2,IF(H1052&lt;Benchmarks!F$8,3,IF(H1052&lt;Benchmarks!G$8,4,IF(H1052&lt;Benchmarks!H$8,5,6))))))</f>
        <v>0</v>
      </c>
      <c r="J1052" s="33">
        <v>1</v>
      </c>
      <c r="K1052" s="31">
        <f t="shared" si="113"/>
        <v>0</v>
      </c>
      <c r="L1052" s="31">
        <v>0.28100000000000003</v>
      </c>
      <c r="M1052" s="32">
        <f>IF(L1052&lt;Benchmarks!C$7,0,IF(L1052&lt;Benchmarks!D$7,1,IF(L1052&lt;Benchmarks!E$7,2,IF(L1052&lt;Benchmarks!F$7,3,IF(L1052&lt;Benchmarks!G$7,4,IF(L1052&lt;Benchmarks!H$7,5,6))))))</f>
        <v>0</v>
      </c>
      <c r="N1052" s="33">
        <v>1</v>
      </c>
      <c r="O1052" s="31">
        <f t="shared" si="114"/>
        <v>0</v>
      </c>
      <c r="P1052" s="31">
        <v>3.2410000000000001</v>
      </c>
      <c r="Q1052" s="29">
        <f>IF(P1052&lt;Benchmarks!C$5,0,IF(P1052&lt;Benchmarks!D$5,1,IF(P1052&lt;Benchmarks!E$5,2,IF(P1052&lt;Benchmarks!F$5,3,IF(P1052&lt;Benchmarks!G$5,4,IF(P1052&lt;Benchmarks!H$5,5,6))))))</f>
        <v>0</v>
      </c>
      <c r="R1052" s="33">
        <v>0.77007299269999996</v>
      </c>
      <c r="S1052" s="31">
        <f t="shared" si="115"/>
        <v>0</v>
      </c>
      <c r="T1052" s="31">
        <v>3.0880000000000001</v>
      </c>
      <c r="U1052" s="29">
        <f>IF(T1052&lt;Benchmarks!C$6,0,IF(T1052&lt;Benchmarks!D$6,1,IF(T1052&lt;Benchmarks!E$6,2,IF(T1052&lt;Benchmarks!F$6,3,IF(T1052&lt;Benchmarks!G$6,4,IF(T1052&lt;Benchmarks!H$6,5,6))))))</f>
        <v>0</v>
      </c>
      <c r="V1052" s="33">
        <v>0.66666666669999997</v>
      </c>
      <c r="W1052" s="31">
        <f t="shared" si="116"/>
        <v>0</v>
      </c>
      <c r="X1052" s="31">
        <f t="shared" si="117"/>
        <v>0</v>
      </c>
      <c r="Y1052" s="29">
        <v>30</v>
      </c>
      <c r="Z1052" s="33">
        <f t="shared" si="118"/>
        <v>0</v>
      </c>
    </row>
    <row r="1053" spans="1:26" x14ac:dyDescent="0.45">
      <c r="A1053" s="28" t="s">
        <v>4913</v>
      </c>
      <c r="B1053" s="27" t="s">
        <v>4914</v>
      </c>
      <c r="C1053" s="27" t="s">
        <v>4915</v>
      </c>
      <c r="D1053" s="31">
        <v>2.7490000000000001</v>
      </c>
      <c r="E1053" s="32">
        <f>IF(D1053&lt;Benchmarks!C$9,0,IF(D1053&lt;Benchmarks!D$9,1,IF(D1053&lt;Benchmarks!E$9,2,IF(D1053&lt;Benchmarks!F$9,3,IF(D1053&lt;Benchmarks!G$9,4,IF(D1053&lt;Benchmarks!H$9,5,6))))))</f>
        <v>5</v>
      </c>
      <c r="F1053" s="33">
        <v>0.92335766419999998</v>
      </c>
      <c r="G1053" s="31">
        <f t="shared" si="112"/>
        <v>4.6167883209999996</v>
      </c>
      <c r="H1053" s="31">
        <v>1.0509999999999999</v>
      </c>
      <c r="I1053" s="32">
        <f>IF(H1053&lt;Benchmarks!C$8,0,IF(H1053&lt;Benchmarks!D$8,1,IF(H1053&lt;Benchmarks!E$8,2,IF(H1053&lt;Benchmarks!F$8,3,IF(H1053&lt;Benchmarks!G$8,4,IF(H1053&lt;Benchmarks!H$8,5,6))))))</f>
        <v>2</v>
      </c>
      <c r="J1053" s="33">
        <v>1</v>
      </c>
      <c r="K1053" s="31">
        <f t="shared" si="113"/>
        <v>2</v>
      </c>
      <c r="L1053" s="31">
        <v>0.45</v>
      </c>
      <c r="M1053" s="32">
        <f>IF(L1053&lt;Benchmarks!C$7,0,IF(L1053&lt;Benchmarks!D$7,1,IF(L1053&lt;Benchmarks!E$7,2,IF(L1053&lt;Benchmarks!F$7,3,IF(L1053&lt;Benchmarks!G$7,4,IF(L1053&lt;Benchmarks!H$7,5,6))))))</f>
        <v>3</v>
      </c>
      <c r="N1053" s="33">
        <v>1</v>
      </c>
      <c r="O1053" s="31">
        <f t="shared" si="114"/>
        <v>3</v>
      </c>
      <c r="P1053" s="31">
        <v>4.2510000000000003</v>
      </c>
      <c r="Q1053" s="29">
        <f>IF(P1053&lt;Benchmarks!C$5,0,IF(P1053&lt;Benchmarks!D$5,1,IF(P1053&lt;Benchmarks!E$5,2,IF(P1053&lt;Benchmarks!F$5,3,IF(P1053&lt;Benchmarks!G$5,4,IF(P1053&lt;Benchmarks!H$5,5,6))))))</f>
        <v>4</v>
      </c>
      <c r="R1053" s="33">
        <v>0.93795620440000005</v>
      </c>
      <c r="S1053" s="31">
        <f t="shared" si="115"/>
        <v>3.7518248176000002</v>
      </c>
      <c r="T1053" s="31">
        <v>3.911</v>
      </c>
      <c r="U1053" s="29">
        <f>IF(T1053&lt;Benchmarks!C$6,0,IF(T1053&lt;Benchmarks!D$6,1,IF(T1053&lt;Benchmarks!E$6,2,IF(T1053&lt;Benchmarks!F$6,3,IF(T1053&lt;Benchmarks!G$6,4,IF(T1053&lt;Benchmarks!H$6,5,6))))))</f>
        <v>5</v>
      </c>
      <c r="V1053" s="33">
        <v>0.83333333330000003</v>
      </c>
      <c r="W1053" s="31">
        <f t="shared" si="116"/>
        <v>4.1666666665000003</v>
      </c>
      <c r="X1053" s="31">
        <f t="shared" si="117"/>
        <v>17.5352798051</v>
      </c>
      <c r="Y1053" s="29">
        <v>30</v>
      </c>
      <c r="Z1053" s="33">
        <f t="shared" si="118"/>
        <v>0.58450932683666668</v>
      </c>
    </row>
    <row r="1054" spans="1:26" x14ac:dyDescent="0.45">
      <c r="A1054" s="28" t="s">
        <v>2221</v>
      </c>
      <c r="B1054" s="27" t="s">
        <v>2222</v>
      </c>
      <c r="C1054" s="27" t="s">
        <v>2223</v>
      </c>
      <c r="D1054" s="31">
        <v>2.4769999999999999</v>
      </c>
      <c r="E1054" s="32">
        <f>IF(D1054&lt;Benchmarks!C$9,0,IF(D1054&lt;Benchmarks!D$9,1,IF(D1054&lt;Benchmarks!E$9,2,IF(D1054&lt;Benchmarks!F$9,3,IF(D1054&lt;Benchmarks!G$9,4,IF(D1054&lt;Benchmarks!H$9,5,6))))))</f>
        <v>3</v>
      </c>
      <c r="F1054" s="33">
        <v>0.8394160584</v>
      </c>
      <c r="G1054" s="31">
        <f t="shared" si="112"/>
        <v>2.5182481752000001</v>
      </c>
      <c r="H1054" s="31">
        <v>1.3</v>
      </c>
      <c r="I1054" s="32">
        <f>IF(H1054&lt;Benchmarks!C$8,0,IF(H1054&lt;Benchmarks!D$8,1,IF(H1054&lt;Benchmarks!E$8,2,IF(H1054&lt;Benchmarks!F$8,3,IF(H1054&lt;Benchmarks!G$8,4,IF(H1054&lt;Benchmarks!H$8,5,6))))))</f>
        <v>5</v>
      </c>
      <c r="J1054" s="33">
        <v>1</v>
      </c>
      <c r="K1054" s="31">
        <f t="shared" si="113"/>
        <v>5</v>
      </c>
      <c r="L1054" s="31">
        <v>0.36599999999999999</v>
      </c>
      <c r="M1054" s="32">
        <f>IF(L1054&lt;Benchmarks!C$7,0,IF(L1054&lt;Benchmarks!D$7,1,IF(L1054&lt;Benchmarks!E$7,2,IF(L1054&lt;Benchmarks!F$7,3,IF(L1054&lt;Benchmarks!G$7,4,IF(L1054&lt;Benchmarks!H$7,5,6))))))</f>
        <v>2</v>
      </c>
      <c r="N1054" s="33">
        <v>1</v>
      </c>
      <c r="O1054" s="31">
        <f t="shared" si="114"/>
        <v>2</v>
      </c>
      <c r="P1054" s="31">
        <v>4.1440000000000001</v>
      </c>
      <c r="Q1054" s="29">
        <f>IF(P1054&lt;Benchmarks!C$5,0,IF(P1054&lt;Benchmarks!D$5,1,IF(P1054&lt;Benchmarks!E$5,2,IF(P1054&lt;Benchmarks!F$5,3,IF(P1054&lt;Benchmarks!G$5,4,IF(P1054&lt;Benchmarks!H$5,5,6))))))</f>
        <v>4</v>
      </c>
      <c r="R1054" s="33">
        <v>0.98175182480000001</v>
      </c>
      <c r="S1054" s="31">
        <f t="shared" si="115"/>
        <v>3.9270072992</v>
      </c>
      <c r="T1054" s="31">
        <v>3.738</v>
      </c>
      <c r="U1054" s="29">
        <f>IF(T1054&lt;Benchmarks!C$6,0,IF(T1054&lt;Benchmarks!D$6,1,IF(T1054&lt;Benchmarks!E$6,2,IF(T1054&lt;Benchmarks!F$6,3,IF(T1054&lt;Benchmarks!G$6,4,IF(T1054&lt;Benchmarks!H$6,5,6))))))</f>
        <v>3</v>
      </c>
      <c r="V1054" s="33">
        <v>0.93589743589999996</v>
      </c>
      <c r="W1054" s="31">
        <f t="shared" si="116"/>
        <v>2.8076923077</v>
      </c>
      <c r="X1054" s="31">
        <f t="shared" si="117"/>
        <v>16.252947782100001</v>
      </c>
      <c r="Y1054" s="29">
        <v>30</v>
      </c>
      <c r="Z1054" s="33">
        <f t="shared" si="118"/>
        <v>0.54176492607000004</v>
      </c>
    </row>
    <row r="1055" spans="1:26" x14ac:dyDescent="0.45">
      <c r="A1055" s="28" t="s">
        <v>4577</v>
      </c>
      <c r="B1055" s="27" t="s">
        <v>4578</v>
      </c>
      <c r="C1055" s="27" t="s">
        <v>4579</v>
      </c>
      <c r="D1055" s="31">
        <v>2.7770000000000001</v>
      </c>
      <c r="E1055" s="32">
        <f>IF(D1055&lt;Benchmarks!C$9,0,IF(D1055&lt;Benchmarks!D$9,1,IF(D1055&lt;Benchmarks!E$9,2,IF(D1055&lt;Benchmarks!F$9,3,IF(D1055&lt;Benchmarks!G$9,4,IF(D1055&lt;Benchmarks!H$9,5,6))))))</f>
        <v>5</v>
      </c>
      <c r="F1055" s="33">
        <v>0.85401459850000006</v>
      </c>
      <c r="G1055" s="31">
        <f t="shared" si="112"/>
        <v>4.2700729925000003</v>
      </c>
      <c r="H1055" s="31">
        <v>1.298</v>
      </c>
      <c r="I1055" s="32">
        <f>IF(H1055&lt;Benchmarks!C$8,0,IF(H1055&lt;Benchmarks!D$8,1,IF(H1055&lt;Benchmarks!E$8,2,IF(H1055&lt;Benchmarks!F$8,3,IF(H1055&lt;Benchmarks!G$8,4,IF(H1055&lt;Benchmarks!H$8,5,6))))))</f>
        <v>5</v>
      </c>
      <c r="J1055" s="33">
        <v>1</v>
      </c>
      <c r="K1055" s="31">
        <f t="shared" si="113"/>
        <v>5</v>
      </c>
      <c r="L1055" s="31">
        <v>0.32600000000000001</v>
      </c>
      <c r="M1055" s="32">
        <f>IF(L1055&lt;Benchmarks!C$7,0,IF(L1055&lt;Benchmarks!D$7,1,IF(L1055&lt;Benchmarks!E$7,2,IF(L1055&lt;Benchmarks!F$7,3,IF(L1055&lt;Benchmarks!G$7,4,IF(L1055&lt;Benchmarks!H$7,5,6))))))</f>
        <v>1</v>
      </c>
      <c r="N1055" s="33">
        <v>1</v>
      </c>
      <c r="O1055" s="31">
        <f t="shared" si="114"/>
        <v>1</v>
      </c>
      <c r="P1055" s="31">
        <v>4.4020000000000001</v>
      </c>
      <c r="Q1055" s="29">
        <f>IF(P1055&lt;Benchmarks!C$5,0,IF(P1055&lt;Benchmarks!D$5,1,IF(P1055&lt;Benchmarks!E$5,2,IF(P1055&lt;Benchmarks!F$5,3,IF(P1055&lt;Benchmarks!G$5,4,IF(P1055&lt;Benchmarks!H$5,5,6))))))</f>
        <v>5</v>
      </c>
      <c r="R1055" s="33">
        <v>0.95255474449999999</v>
      </c>
      <c r="S1055" s="31">
        <f t="shared" si="115"/>
        <v>4.7627737225000004</v>
      </c>
      <c r="T1055" s="31">
        <v>4.1289999999999996</v>
      </c>
      <c r="U1055" s="29">
        <f>IF(T1055&lt;Benchmarks!C$6,0,IF(T1055&lt;Benchmarks!D$6,1,IF(T1055&lt;Benchmarks!E$6,2,IF(T1055&lt;Benchmarks!F$6,3,IF(T1055&lt;Benchmarks!G$6,4,IF(T1055&lt;Benchmarks!H$6,5,6))))))</f>
        <v>5</v>
      </c>
      <c r="V1055" s="33">
        <v>0.8846153846</v>
      </c>
      <c r="W1055" s="31">
        <f t="shared" si="116"/>
        <v>4.423076923</v>
      </c>
      <c r="X1055" s="31">
        <f t="shared" si="117"/>
        <v>19.455923638000002</v>
      </c>
      <c r="Y1055" s="29">
        <v>30</v>
      </c>
      <c r="Z1055" s="33">
        <f t="shared" si="118"/>
        <v>0.64853078793333341</v>
      </c>
    </row>
    <row r="1056" spans="1:26" x14ac:dyDescent="0.45">
      <c r="A1056" s="28" t="s">
        <v>5160</v>
      </c>
      <c r="B1056" s="27" t="s">
        <v>5161</v>
      </c>
      <c r="C1056" s="27" t="s">
        <v>5162</v>
      </c>
      <c r="D1056" s="31">
        <v>2.3889999999999998</v>
      </c>
      <c r="E1056" s="32">
        <f>IF(D1056&lt;Benchmarks!C$9,0,IF(D1056&lt;Benchmarks!D$9,1,IF(D1056&lt;Benchmarks!E$9,2,IF(D1056&lt;Benchmarks!F$9,3,IF(D1056&lt;Benchmarks!G$9,4,IF(D1056&lt;Benchmarks!H$9,5,6))))))</f>
        <v>2</v>
      </c>
      <c r="F1056" s="33">
        <v>0.89416058389999997</v>
      </c>
      <c r="G1056" s="31">
        <f t="shared" si="112"/>
        <v>1.7883211677999999</v>
      </c>
      <c r="H1056" s="31">
        <v>1.123</v>
      </c>
      <c r="I1056" s="32">
        <f>IF(H1056&lt;Benchmarks!C$8,0,IF(H1056&lt;Benchmarks!D$8,1,IF(H1056&lt;Benchmarks!E$8,2,IF(H1056&lt;Benchmarks!F$8,3,IF(H1056&lt;Benchmarks!G$8,4,IF(H1056&lt;Benchmarks!H$8,5,6))))))</f>
        <v>3</v>
      </c>
      <c r="J1056" s="33">
        <v>1</v>
      </c>
      <c r="K1056" s="31">
        <f t="shared" si="113"/>
        <v>3</v>
      </c>
      <c r="L1056" s="31">
        <v>0.51900000000000002</v>
      </c>
      <c r="M1056" s="32">
        <f>IF(L1056&lt;Benchmarks!C$7,0,IF(L1056&lt;Benchmarks!D$7,1,IF(L1056&lt;Benchmarks!E$7,2,IF(L1056&lt;Benchmarks!F$7,3,IF(L1056&lt;Benchmarks!G$7,4,IF(L1056&lt;Benchmarks!H$7,5,6))))))</f>
        <v>4</v>
      </c>
      <c r="N1056" s="33">
        <v>1</v>
      </c>
      <c r="O1056" s="31">
        <f t="shared" si="114"/>
        <v>4</v>
      </c>
      <c r="P1056" s="31">
        <v>4.0309999999999997</v>
      </c>
      <c r="Q1056" s="29">
        <f>IF(P1056&lt;Benchmarks!C$5,0,IF(P1056&lt;Benchmarks!D$5,1,IF(P1056&lt;Benchmarks!E$5,2,IF(P1056&lt;Benchmarks!F$5,3,IF(P1056&lt;Benchmarks!G$5,4,IF(P1056&lt;Benchmarks!H$5,5,6))))))</f>
        <v>3</v>
      </c>
      <c r="R1056" s="33">
        <v>0.99635036499999996</v>
      </c>
      <c r="S1056" s="31">
        <f t="shared" si="115"/>
        <v>2.9890510949999998</v>
      </c>
      <c r="T1056" s="31">
        <v>3.742</v>
      </c>
      <c r="U1056" s="29">
        <f>IF(T1056&lt;Benchmarks!C$6,0,IF(T1056&lt;Benchmarks!D$6,1,IF(T1056&lt;Benchmarks!E$6,2,IF(T1056&lt;Benchmarks!F$6,3,IF(T1056&lt;Benchmarks!G$6,4,IF(T1056&lt;Benchmarks!H$6,5,6))))))</f>
        <v>4</v>
      </c>
      <c r="V1056" s="33">
        <v>0.98717948720000004</v>
      </c>
      <c r="W1056" s="31">
        <f t="shared" si="116"/>
        <v>3.9487179488000002</v>
      </c>
      <c r="X1056" s="31">
        <f t="shared" si="117"/>
        <v>15.726090211599999</v>
      </c>
      <c r="Y1056" s="29">
        <v>30</v>
      </c>
      <c r="Z1056" s="33">
        <f t="shared" si="118"/>
        <v>0.52420300705333334</v>
      </c>
    </row>
    <row r="1057" spans="1:26" x14ac:dyDescent="0.45">
      <c r="A1057" s="28" t="s">
        <v>4602</v>
      </c>
      <c r="B1057" s="27" t="s">
        <v>4603</v>
      </c>
      <c r="C1057" s="27" t="s">
        <v>4604</v>
      </c>
      <c r="D1057" s="31">
        <v>2.226</v>
      </c>
      <c r="E1057" s="32">
        <f>IF(D1057&lt;Benchmarks!C$9,0,IF(D1057&lt;Benchmarks!D$9,1,IF(D1057&lt;Benchmarks!E$9,2,IF(D1057&lt;Benchmarks!F$9,3,IF(D1057&lt;Benchmarks!G$9,4,IF(D1057&lt;Benchmarks!H$9,5,6))))))</f>
        <v>1</v>
      </c>
      <c r="F1057" s="33">
        <v>0.97445255470000003</v>
      </c>
      <c r="G1057" s="31">
        <f t="shared" si="112"/>
        <v>0.97445255470000003</v>
      </c>
      <c r="H1057" s="31">
        <v>0.83</v>
      </c>
      <c r="I1057" s="32">
        <f>IF(H1057&lt;Benchmarks!C$8,0,IF(H1057&lt;Benchmarks!D$8,1,IF(H1057&lt;Benchmarks!E$8,2,IF(H1057&lt;Benchmarks!F$8,3,IF(H1057&lt;Benchmarks!G$8,4,IF(H1057&lt;Benchmarks!H$8,5,6))))))</f>
        <v>0</v>
      </c>
      <c r="J1057" s="33">
        <v>1</v>
      </c>
      <c r="K1057" s="31">
        <f t="shared" si="113"/>
        <v>0</v>
      </c>
      <c r="L1057" s="31">
        <v>0.47499999999999998</v>
      </c>
      <c r="M1057" s="32">
        <f>IF(L1057&lt;Benchmarks!C$7,0,IF(L1057&lt;Benchmarks!D$7,1,IF(L1057&lt;Benchmarks!E$7,2,IF(L1057&lt;Benchmarks!F$7,3,IF(L1057&lt;Benchmarks!G$7,4,IF(L1057&lt;Benchmarks!H$7,5,6))))))</f>
        <v>4</v>
      </c>
      <c r="N1057" s="33">
        <v>1</v>
      </c>
      <c r="O1057" s="31">
        <f t="shared" si="114"/>
        <v>4</v>
      </c>
      <c r="P1057" s="31">
        <v>3.53</v>
      </c>
      <c r="Q1057" s="29">
        <f>IF(P1057&lt;Benchmarks!C$5,0,IF(P1057&lt;Benchmarks!D$5,1,IF(P1057&lt;Benchmarks!E$5,2,IF(P1057&lt;Benchmarks!F$5,3,IF(P1057&lt;Benchmarks!G$5,4,IF(P1057&lt;Benchmarks!H$5,5,6))))))</f>
        <v>0</v>
      </c>
      <c r="R1057" s="33">
        <v>0.90145985399999995</v>
      </c>
      <c r="S1057" s="31">
        <f t="shared" si="115"/>
        <v>0</v>
      </c>
      <c r="T1057" s="31">
        <v>3.2469999999999999</v>
      </c>
      <c r="U1057" s="29">
        <f>IF(T1057&lt;Benchmarks!C$6,0,IF(T1057&lt;Benchmarks!D$6,1,IF(T1057&lt;Benchmarks!E$6,2,IF(T1057&lt;Benchmarks!F$6,3,IF(T1057&lt;Benchmarks!G$6,4,IF(T1057&lt;Benchmarks!H$6,5,6))))))</f>
        <v>0</v>
      </c>
      <c r="V1057" s="33">
        <v>0.79487179490000004</v>
      </c>
      <c r="W1057" s="31">
        <f t="shared" si="116"/>
        <v>0</v>
      </c>
      <c r="X1057" s="31">
        <f t="shared" si="117"/>
        <v>4.9744525547</v>
      </c>
      <c r="Y1057" s="29">
        <v>30</v>
      </c>
      <c r="Z1057" s="33">
        <f t="shared" si="118"/>
        <v>0.16581508515666668</v>
      </c>
    </row>
    <row r="1058" spans="1:26" x14ac:dyDescent="0.45">
      <c r="A1058" s="28" t="s">
        <v>2858</v>
      </c>
      <c r="B1058" s="27" t="s">
        <v>2859</v>
      </c>
      <c r="C1058" s="27" t="s">
        <v>2860</v>
      </c>
      <c r="D1058" s="31">
        <v>2.3039999999999998</v>
      </c>
      <c r="E1058" s="32">
        <f>IF(D1058&lt;Benchmarks!C$9,0,IF(D1058&lt;Benchmarks!D$9,1,IF(D1058&lt;Benchmarks!E$9,2,IF(D1058&lt;Benchmarks!F$9,3,IF(D1058&lt;Benchmarks!G$9,4,IF(D1058&lt;Benchmarks!H$9,5,6))))))</f>
        <v>1</v>
      </c>
      <c r="F1058" s="33">
        <v>0.96715328469999995</v>
      </c>
      <c r="G1058" s="31">
        <f t="shared" si="112"/>
        <v>0.96715328469999995</v>
      </c>
      <c r="H1058" s="31">
        <v>0.76400000000000001</v>
      </c>
      <c r="I1058" s="32">
        <f>IF(H1058&lt;Benchmarks!C$8,0,IF(H1058&lt;Benchmarks!D$8,1,IF(H1058&lt;Benchmarks!E$8,2,IF(H1058&lt;Benchmarks!F$8,3,IF(H1058&lt;Benchmarks!G$8,4,IF(H1058&lt;Benchmarks!H$8,5,6))))))</f>
        <v>0</v>
      </c>
      <c r="J1058" s="33">
        <v>1</v>
      </c>
      <c r="K1058" s="31">
        <f t="shared" si="113"/>
        <v>0</v>
      </c>
      <c r="L1058" s="31">
        <v>0.33900000000000002</v>
      </c>
      <c r="M1058" s="32">
        <f>IF(L1058&lt;Benchmarks!C$7,0,IF(L1058&lt;Benchmarks!D$7,1,IF(L1058&lt;Benchmarks!E$7,2,IF(L1058&lt;Benchmarks!F$7,3,IF(L1058&lt;Benchmarks!G$7,4,IF(L1058&lt;Benchmarks!H$7,5,6))))))</f>
        <v>1</v>
      </c>
      <c r="N1058" s="33">
        <v>1</v>
      </c>
      <c r="O1058" s="31">
        <f t="shared" si="114"/>
        <v>1</v>
      </c>
      <c r="P1058" s="31">
        <v>3.407</v>
      </c>
      <c r="Q1058" s="29">
        <f>IF(P1058&lt;Benchmarks!C$5,0,IF(P1058&lt;Benchmarks!D$5,1,IF(P1058&lt;Benchmarks!E$5,2,IF(P1058&lt;Benchmarks!F$5,3,IF(P1058&lt;Benchmarks!G$5,4,IF(P1058&lt;Benchmarks!H$5,5,6))))))</f>
        <v>0</v>
      </c>
      <c r="R1058" s="33">
        <v>0.99270072990000002</v>
      </c>
      <c r="S1058" s="31">
        <f t="shared" si="115"/>
        <v>0</v>
      </c>
      <c r="T1058" s="31">
        <v>3.1280000000000001</v>
      </c>
      <c r="U1058" s="29">
        <f>IF(T1058&lt;Benchmarks!C$6,0,IF(T1058&lt;Benchmarks!D$6,1,IF(T1058&lt;Benchmarks!E$6,2,IF(T1058&lt;Benchmarks!F$6,3,IF(T1058&lt;Benchmarks!G$6,4,IF(T1058&lt;Benchmarks!H$6,5,6))))))</f>
        <v>0</v>
      </c>
      <c r="V1058" s="33">
        <v>0.97435897439999997</v>
      </c>
      <c r="W1058" s="31">
        <f t="shared" si="116"/>
        <v>0</v>
      </c>
      <c r="X1058" s="31">
        <f t="shared" si="117"/>
        <v>1.9671532846999999</v>
      </c>
      <c r="Y1058" s="29">
        <v>30</v>
      </c>
      <c r="Z1058" s="33">
        <f t="shared" si="118"/>
        <v>6.5571776156666664E-2</v>
      </c>
    </row>
    <row r="1059" spans="1:26" x14ac:dyDescent="0.45">
      <c r="A1059" s="28" t="s">
        <v>2959</v>
      </c>
      <c r="B1059" s="27" t="s">
        <v>2960</v>
      </c>
      <c r="C1059" s="27" t="s">
        <v>2961</v>
      </c>
      <c r="D1059" s="31">
        <v>2.5880000000000001</v>
      </c>
      <c r="E1059" s="32">
        <f>IF(D1059&lt;Benchmarks!C$9,0,IF(D1059&lt;Benchmarks!D$9,1,IF(D1059&lt;Benchmarks!E$9,2,IF(D1059&lt;Benchmarks!F$9,3,IF(D1059&lt;Benchmarks!G$9,4,IF(D1059&lt;Benchmarks!H$9,5,6))))))</f>
        <v>4</v>
      </c>
      <c r="F1059" s="33">
        <v>0.67518248179999996</v>
      </c>
      <c r="G1059" s="31">
        <f t="shared" si="112"/>
        <v>2.7007299271999998</v>
      </c>
      <c r="H1059" s="31">
        <v>1.1319999999999999</v>
      </c>
      <c r="I1059" s="32">
        <f>IF(H1059&lt;Benchmarks!C$8,0,IF(H1059&lt;Benchmarks!D$8,1,IF(H1059&lt;Benchmarks!E$8,2,IF(H1059&lt;Benchmarks!F$8,3,IF(H1059&lt;Benchmarks!G$8,4,IF(H1059&lt;Benchmarks!H$8,5,6))))))</f>
        <v>3</v>
      </c>
      <c r="J1059" s="33">
        <v>1</v>
      </c>
      <c r="K1059" s="31">
        <f t="shared" si="113"/>
        <v>3</v>
      </c>
      <c r="L1059" s="31">
        <v>0.23200000000000001</v>
      </c>
      <c r="M1059" s="32">
        <f>IF(L1059&lt;Benchmarks!C$7,0,IF(L1059&lt;Benchmarks!D$7,1,IF(L1059&lt;Benchmarks!E$7,2,IF(L1059&lt;Benchmarks!F$7,3,IF(L1059&lt;Benchmarks!G$7,4,IF(L1059&lt;Benchmarks!H$7,5,6))))))</f>
        <v>0</v>
      </c>
      <c r="N1059" s="33">
        <v>1</v>
      </c>
      <c r="O1059" s="31">
        <f t="shared" si="114"/>
        <v>0</v>
      </c>
      <c r="P1059" s="31">
        <v>3.952</v>
      </c>
      <c r="Q1059" s="29">
        <f>IF(P1059&lt;Benchmarks!C$5,0,IF(P1059&lt;Benchmarks!D$5,1,IF(P1059&lt;Benchmarks!E$5,2,IF(P1059&lt;Benchmarks!F$5,3,IF(P1059&lt;Benchmarks!G$5,4,IF(P1059&lt;Benchmarks!H$5,5,6))))))</f>
        <v>2</v>
      </c>
      <c r="R1059" s="33">
        <v>0.55109489050000005</v>
      </c>
      <c r="S1059" s="31">
        <f t="shared" si="115"/>
        <v>1.1021897810000001</v>
      </c>
      <c r="T1059" s="31">
        <v>3.5739999999999998</v>
      </c>
      <c r="U1059" s="29">
        <f>IF(T1059&lt;Benchmarks!C$6,0,IF(T1059&lt;Benchmarks!D$6,1,IF(T1059&lt;Benchmarks!E$6,2,IF(T1059&lt;Benchmarks!F$6,3,IF(T1059&lt;Benchmarks!G$6,4,IF(T1059&lt;Benchmarks!H$6,5,6))))))</f>
        <v>2</v>
      </c>
      <c r="V1059" s="33">
        <v>0.3076923077</v>
      </c>
      <c r="W1059" s="31">
        <f t="shared" si="116"/>
        <v>0.6153846154</v>
      </c>
      <c r="X1059" s="31">
        <f t="shared" si="117"/>
        <v>7.4183043235999993</v>
      </c>
      <c r="Y1059" s="29">
        <v>30</v>
      </c>
      <c r="Z1059" s="33">
        <f t="shared" si="118"/>
        <v>0.24727681078666663</v>
      </c>
    </row>
  </sheetData>
  <sheetProtection sheet="1" selectLockedCells="1"/>
  <autoFilter ref="A5:Z1059" xr:uid="{47896043-8D25-44C1-9322-A2EAC0CCB1EE}">
    <sortState xmlns:xlrd2="http://schemas.microsoft.com/office/spreadsheetml/2017/richdata2" ref="A6:Z1059">
      <sortCondition ref="A5:A1059"/>
    </sortState>
  </autoFilter>
  <pageMargins left="0.7" right="0.7" top="0.75" bottom="0.75" header="0.3" footer="0.3"/>
  <pageSetup scale="1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96F884-A231-43F3-9B2C-681877AED5CF}">
  <sheetPr>
    <tabColor rgb="FFFFC000"/>
  </sheetPr>
  <dimension ref="A1:DH1060"/>
  <sheetViews>
    <sheetView showGridLines="0" topLeftCell="BH5" zoomScaleNormal="100" workbookViewId="0">
      <selection activeCell="BO6" sqref="BO6"/>
    </sheetView>
  </sheetViews>
  <sheetFormatPr defaultColWidth="0" defaultRowHeight="17.5" zeroHeight="1" x14ac:dyDescent="0.45"/>
  <cols>
    <col min="1" max="1" width="79.54296875" style="39" customWidth="1"/>
    <col min="2" max="2" width="19.26953125" style="39" customWidth="1"/>
    <col min="3" max="3" width="41" style="26" customWidth="1"/>
    <col min="4" max="4" width="21.453125" style="26" customWidth="1"/>
    <col min="5" max="28" width="20.7265625" style="26" customWidth="1"/>
    <col min="29" max="29" width="20" style="26" customWidth="1"/>
    <col min="30" max="33" width="20.7265625" style="26" customWidth="1"/>
    <col min="34" max="36" width="20.7265625" style="43" customWidth="1"/>
    <col min="37" max="37" width="20.7265625" style="26" customWidth="1"/>
    <col min="38" max="38" width="20.7265625" style="44" customWidth="1"/>
    <col min="39" max="39" width="20.7265625" style="26" customWidth="1"/>
    <col min="40" max="40" width="20.7265625" style="43" customWidth="1"/>
    <col min="41" max="42" width="17.7265625" style="43" customWidth="1"/>
    <col min="43" max="43" width="17.7265625" style="26" customWidth="1"/>
    <col min="44" max="44" width="17.7265625" style="44" customWidth="1"/>
    <col min="45" max="45" width="17.7265625" style="26" customWidth="1"/>
    <col min="46" max="46" width="17.7265625" style="44" customWidth="1"/>
    <col min="47" max="50" width="17.7265625" style="26" customWidth="1"/>
    <col min="51" max="51" width="20.7265625" style="45" customWidth="1"/>
    <col min="52" max="53" width="20.7265625" style="43" customWidth="1"/>
    <col min="54" max="54" width="20.7265625" style="26" customWidth="1"/>
    <col min="55" max="55" width="20.7265625" style="44" customWidth="1"/>
    <col min="56" max="60" width="20.7265625" style="26" customWidth="1"/>
    <col min="61" max="61" width="20.7265625" style="44" customWidth="1"/>
    <col min="62" max="62" width="20.7265625" style="26" customWidth="1"/>
    <col min="63" max="63" width="20.7265625" style="44" customWidth="1"/>
    <col min="64" max="67" width="20.7265625" style="26" customWidth="1"/>
    <col min="68" max="69" width="17.7265625" style="26" customWidth="1"/>
    <col min="70" max="70" width="17.7265625" style="44" customWidth="1"/>
    <col min="71" max="71" width="17.7265625" style="26" customWidth="1"/>
    <col min="72" max="73" width="15.7265625" style="39" hidden="1" customWidth="1"/>
    <col min="74" max="74" width="48.453125" style="39" hidden="1" customWidth="1"/>
    <col min="75" max="81" width="15.7265625" style="39" hidden="1" customWidth="1"/>
    <col min="82" max="82" width="48.453125" style="39" hidden="1" customWidth="1"/>
    <col min="83" max="98" width="15.7265625" style="39" hidden="1" customWidth="1"/>
    <col min="99" max="99" width="48.453125" style="39" hidden="1" customWidth="1"/>
    <col min="100" max="106" width="15.7265625" style="39" hidden="1" customWidth="1"/>
    <col min="107" max="107" width="48.453125" style="39" hidden="1" customWidth="1"/>
    <col min="108" max="110" width="15.7265625" style="39" hidden="1" customWidth="1"/>
    <col min="111" max="112" width="48.453125" style="39" hidden="1" customWidth="1"/>
    <col min="113" max="16384" width="15.7265625" style="39" hidden="1"/>
  </cols>
  <sheetData>
    <row r="1" spans="1:73" s="47" customFormat="1" x14ac:dyDescent="0.45">
      <c r="A1" s="1" t="s">
        <v>5570</v>
      </c>
      <c r="C1" s="48"/>
      <c r="D1" s="48"/>
      <c r="E1" s="48"/>
      <c r="F1" s="48"/>
      <c r="G1" s="48"/>
      <c r="H1" s="48"/>
      <c r="I1" s="48"/>
      <c r="J1" s="48"/>
      <c r="K1" s="48"/>
      <c r="L1" s="48"/>
      <c r="M1" s="48"/>
      <c r="N1" s="48"/>
      <c r="O1" s="48"/>
      <c r="P1" s="48"/>
      <c r="Q1" s="48"/>
      <c r="R1" s="48"/>
      <c r="S1" s="48"/>
      <c r="T1" s="48"/>
      <c r="U1" s="48"/>
      <c r="V1" s="48"/>
      <c r="W1" s="48"/>
      <c r="X1" s="48"/>
      <c r="Y1" s="48"/>
      <c r="Z1" s="48"/>
      <c r="AA1" s="48"/>
      <c r="AB1" s="48"/>
      <c r="AC1" s="48"/>
      <c r="AD1" s="48"/>
      <c r="AE1" s="48"/>
      <c r="AF1" s="48"/>
      <c r="AG1" s="48"/>
      <c r="AH1" s="138"/>
      <c r="AI1" s="138"/>
      <c r="AJ1" s="138"/>
      <c r="AK1" s="48"/>
      <c r="AL1" s="50"/>
      <c r="AM1" s="48"/>
      <c r="AN1" s="138"/>
      <c r="AO1" s="138"/>
      <c r="AP1" s="138"/>
      <c r="AQ1" s="48"/>
      <c r="AR1" s="50"/>
      <c r="AS1" s="48"/>
      <c r="AT1" s="50"/>
      <c r="AU1" s="48"/>
      <c r="AV1" s="48"/>
      <c r="AW1" s="48"/>
      <c r="AX1" s="48"/>
      <c r="AY1" s="51"/>
      <c r="AZ1" s="138"/>
      <c r="BA1" s="138"/>
      <c r="BB1" s="48"/>
      <c r="BC1" s="50"/>
      <c r="BD1" s="48"/>
      <c r="BE1" s="48"/>
      <c r="BF1" s="48"/>
      <c r="BG1" s="48"/>
      <c r="BH1" s="48"/>
      <c r="BI1" s="50"/>
      <c r="BJ1" s="48"/>
      <c r="BK1" s="50"/>
      <c r="BL1" s="48"/>
      <c r="BM1" s="48"/>
      <c r="BN1" s="48"/>
      <c r="BO1" s="48"/>
      <c r="BP1" s="48"/>
      <c r="BQ1" s="48"/>
      <c r="BR1" s="50"/>
      <c r="BS1" s="48"/>
    </row>
    <row r="2" spans="1:73" s="150" customFormat="1" ht="36.65" customHeight="1" x14ac:dyDescent="0.35">
      <c r="A2" s="22" t="s">
        <v>5569</v>
      </c>
      <c r="B2" s="52"/>
      <c r="C2" s="52"/>
      <c r="D2" s="52"/>
      <c r="E2" s="52"/>
      <c r="F2" s="52"/>
      <c r="G2" s="52"/>
      <c r="H2" s="52"/>
      <c r="I2" s="52"/>
      <c r="J2" s="52"/>
      <c r="K2" s="52"/>
      <c r="L2" s="52"/>
      <c r="M2" s="52"/>
      <c r="N2" s="52"/>
      <c r="O2" s="52"/>
      <c r="P2" s="52"/>
      <c r="Q2" s="52"/>
      <c r="R2" s="52"/>
      <c r="S2" s="52"/>
      <c r="T2" s="52"/>
      <c r="U2" s="52"/>
      <c r="V2" s="52"/>
      <c r="W2" s="52"/>
      <c r="X2" s="52"/>
      <c r="Y2" s="52"/>
      <c r="Z2" s="52"/>
      <c r="AA2" s="52"/>
      <c r="AB2" s="52"/>
      <c r="AC2" s="52"/>
      <c r="AD2" s="52"/>
      <c r="AE2" s="52"/>
      <c r="AF2" s="52"/>
      <c r="AG2" s="52"/>
      <c r="AH2" s="52"/>
      <c r="AI2" s="52"/>
      <c r="AJ2" s="52"/>
      <c r="AK2" s="52"/>
      <c r="AL2" s="52"/>
      <c r="AM2" s="52"/>
      <c r="AN2" s="52"/>
      <c r="AO2" s="52"/>
      <c r="AP2" s="52"/>
      <c r="AQ2" s="52"/>
      <c r="AR2" s="52"/>
      <c r="AS2" s="52"/>
      <c r="AT2" s="52"/>
      <c r="AU2" s="52"/>
      <c r="AV2" s="52"/>
      <c r="AW2" s="52"/>
      <c r="AX2" s="52"/>
      <c r="AY2" s="52"/>
      <c r="AZ2" s="52"/>
      <c r="BA2" s="52"/>
      <c r="BB2" s="52"/>
      <c r="BC2" s="52"/>
      <c r="BD2" s="52"/>
      <c r="BE2" s="52"/>
      <c r="BF2" s="52"/>
      <c r="BG2" s="52"/>
      <c r="BH2" s="52"/>
      <c r="BI2" s="52"/>
      <c r="BJ2" s="52"/>
      <c r="BK2" s="52"/>
      <c r="BL2" s="52"/>
      <c r="BM2" s="52"/>
      <c r="BN2" s="52"/>
      <c r="BO2" s="52"/>
      <c r="BP2" s="52"/>
      <c r="BQ2" s="52"/>
      <c r="BR2" s="52"/>
      <c r="BS2" s="52"/>
    </row>
    <row r="3" spans="1:73" s="151" customFormat="1" ht="15" customHeight="1" x14ac:dyDescent="0.45">
      <c r="A3" s="23" t="s">
        <v>6056</v>
      </c>
      <c r="B3" s="139"/>
      <c r="C3" s="139"/>
      <c r="D3" s="139"/>
      <c r="E3" s="139"/>
      <c r="F3" s="139"/>
      <c r="G3" s="139"/>
      <c r="H3" s="139"/>
      <c r="I3" s="139"/>
      <c r="J3" s="139"/>
      <c r="K3" s="139"/>
      <c r="L3" s="139"/>
      <c r="M3" s="139"/>
      <c r="N3" s="139"/>
      <c r="O3" s="139"/>
      <c r="P3" s="139"/>
      <c r="Q3" s="139"/>
      <c r="R3" s="139"/>
      <c r="S3" s="139"/>
      <c r="T3" s="139"/>
      <c r="U3" s="139"/>
      <c r="V3" s="139"/>
      <c r="W3" s="139"/>
      <c r="X3" s="139"/>
      <c r="Y3" s="139"/>
      <c r="Z3" s="139"/>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row>
    <row r="4" spans="1:73" s="151" customFormat="1" ht="15" customHeight="1" x14ac:dyDescent="0.45">
      <c r="A4" s="23" t="s">
        <v>20</v>
      </c>
      <c r="B4" s="139"/>
      <c r="C4" s="139"/>
      <c r="D4" s="139"/>
      <c r="E4" s="139"/>
      <c r="F4" s="139"/>
      <c r="G4" s="139"/>
      <c r="H4" s="139"/>
      <c r="I4" s="139"/>
      <c r="J4" s="139"/>
      <c r="K4" s="139"/>
      <c r="L4" s="139"/>
      <c r="M4" s="139"/>
      <c r="N4" s="139"/>
      <c r="O4" s="139"/>
      <c r="P4" s="139"/>
      <c r="Q4" s="139"/>
      <c r="R4" s="139"/>
      <c r="S4" s="139"/>
      <c r="T4" s="139"/>
      <c r="U4" s="139"/>
      <c r="V4" s="139"/>
      <c r="W4" s="139"/>
      <c r="X4" s="139"/>
      <c r="Y4" s="139"/>
      <c r="Z4" s="139"/>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row>
    <row r="5" spans="1:73" s="152" customFormat="1" ht="39.75" customHeight="1" x14ac:dyDescent="0.55000000000000004">
      <c r="A5" s="62" t="s">
        <v>15</v>
      </c>
      <c r="B5" s="58"/>
      <c r="C5" s="59"/>
      <c r="D5" s="146"/>
      <c r="E5" s="146"/>
      <c r="F5" s="146"/>
      <c r="G5" s="146"/>
      <c r="H5" s="146"/>
      <c r="I5" s="146"/>
      <c r="J5" s="146"/>
      <c r="K5" s="146"/>
      <c r="L5" s="146"/>
      <c r="M5" s="146"/>
      <c r="N5" s="146"/>
      <c r="O5" s="146"/>
      <c r="P5" s="146"/>
      <c r="Q5" s="146"/>
      <c r="R5" s="146"/>
      <c r="S5" s="146"/>
      <c r="T5" s="146"/>
      <c r="U5" s="146"/>
      <c r="V5" s="146"/>
      <c r="W5" s="146"/>
      <c r="X5" s="146"/>
      <c r="Y5" s="146"/>
      <c r="Z5" s="146"/>
      <c r="AA5" s="146"/>
      <c r="AB5" s="146"/>
      <c r="AC5" s="146"/>
      <c r="AD5" s="146"/>
      <c r="AE5" s="146"/>
      <c r="AF5" s="146"/>
      <c r="AG5" s="146"/>
      <c r="AH5" s="146"/>
      <c r="AI5" s="146"/>
      <c r="AJ5" s="146"/>
      <c r="AK5" s="146"/>
      <c r="AL5" s="146"/>
      <c r="AM5" s="146"/>
      <c r="AN5" s="146"/>
      <c r="AO5" s="146"/>
      <c r="AP5" s="146"/>
      <c r="AQ5" s="146"/>
      <c r="AR5" s="146"/>
      <c r="AS5" s="146"/>
      <c r="AT5" s="146"/>
      <c r="AU5" s="146"/>
      <c r="AV5" s="146"/>
      <c r="AW5" s="146"/>
      <c r="AX5" s="146"/>
      <c r="AY5" s="146"/>
      <c r="AZ5" s="146"/>
      <c r="BA5" s="146"/>
      <c r="BB5" s="146"/>
      <c r="BC5" s="146"/>
      <c r="BD5" s="146"/>
      <c r="BE5" s="146"/>
      <c r="BF5" s="146"/>
      <c r="BG5" s="146"/>
      <c r="BH5" s="146"/>
      <c r="BI5" s="146"/>
      <c r="BJ5" s="146"/>
      <c r="BK5" s="146"/>
      <c r="BL5" s="146"/>
      <c r="BM5" s="146"/>
      <c r="BN5" s="146"/>
      <c r="BO5" s="146"/>
      <c r="BP5" s="146"/>
      <c r="BQ5" s="146"/>
      <c r="BR5" s="146"/>
      <c r="BS5" s="147"/>
    </row>
    <row r="6" spans="1:73" s="133" customFormat="1" ht="175" x14ac:dyDescent="0.35">
      <c r="A6" s="101" t="s">
        <v>25</v>
      </c>
      <c r="B6" s="101" t="s">
        <v>26</v>
      </c>
      <c r="C6" s="101" t="s">
        <v>27</v>
      </c>
      <c r="D6" s="57" t="s">
        <v>57</v>
      </c>
      <c r="E6" s="57" t="s">
        <v>58</v>
      </c>
      <c r="F6" s="57" t="s">
        <v>59</v>
      </c>
      <c r="G6" s="57" t="s">
        <v>60</v>
      </c>
      <c r="H6" s="57" t="s">
        <v>61</v>
      </c>
      <c r="I6" s="57" t="s">
        <v>62</v>
      </c>
      <c r="J6" s="57" t="s">
        <v>63</v>
      </c>
      <c r="K6" s="57" t="s">
        <v>64</v>
      </c>
      <c r="L6" s="57" t="s">
        <v>65</v>
      </c>
      <c r="M6" s="57" t="s">
        <v>66</v>
      </c>
      <c r="N6" s="57" t="s">
        <v>67</v>
      </c>
      <c r="O6" s="57" t="s">
        <v>68</v>
      </c>
      <c r="P6" s="57" t="s">
        <v>69</v>
      </c>
      <c r="Q6" s="57" t="s">
        <v>70</v>
      </c>
      <c r="R6" s="57" t="s">
        <v>71</v>
      </c>
      <c r="S6" s="57" t="s">
        <v>72</v>
      </c>
      <c r="T6" s="57" t="s">
        <v>73</v>
      </c>
      <c r="U6" s="57" t="s">
        <v>74</v>
      </c>
      <c r="V6" s="57" t="s">
        <v>75</v>
      </c>
      <c r="W6" s="57" t="s">
        <v>76</v>
      </c>
      <c r="X6" s="57" t="s">
        <v>77</v>
      </c>
      <c r="Y6" s="57" t="s">
        <v>78</v>
      </c>
      <c r="Z6" s="57" t="s">
        <v>79</v>
      </c>
      <c r="AA6" s="57" t="s">
        <v>80</v>
      </c>
      <c r="AB6" s="57" t="s">
        <v>81</v>
      </c>
      <c r="AC6" s="57" t="s">
        <v>82</v>
      </c>
      <c r="AD6" s="57" t="s">
        <v>83</v>
      </c>
      <c r="AE6" s="57" t="s">
        <v>84</v>
      </c>
      <c r="AF6" s="57" t="s">
        <v>85</v>
      </c>
      <c r="AG6" s="57" t="s">
        <v>86</v>
      </c>
      <c r="AH6" s="57" t="s">
        <v>87</v>
      </c>
      <c r="AI6" s="57" t="s">
        <v>88</v>
      </c>
      <c r="AJ6" s="57" t="s">
        <v>89</v>
      </c>
      <c r="AK6" s="57" t="s">
        <v>90</v>
      </c>
      <c r="AL6" s="57" t="s">
        <v>91</v>
      </c>
      <c r="AM6" s="57" t="s">
        <v>92</v>
      </c>
      <c r="AN6" s="57" t="s">
        <v>93</v>
      </c>
      <c r="AO6" s="57" t="s">
        <v>94</v>
      </c>
      <c r="AP6" s="57" t="s">
        <v>95</v>
      </c>
      <c r="AQ6" s="57" t="s">
        <v>96</v>
      </c>
      <c r="AR6" s="57" t="s">
        <v>97</v>
      </c>
      <c r="AS6" s="57" t="s">
        <v>98</v>
      </c>
      <c r="AT6" s="57" t="s">
        <v>99</v>
      </c>
      <c r="AU6" s="57" t="s">
        <v>100</v>
      </c>
      <c r="AV6" s="57" t="s">
        <v>101</v>
      </c>
      <c r="AW6" s="57" t="s">
        <v>102</v>
      </c>
      <c r="AX6" s="57" t="s">
        <v>103</v>
      </c>
      <c r="AY6" s="57" t="s">
        <v>104</v>
      </c>
      <c r="AZ6" s="57" t="s">
        <v>105</v>
      </c>
      <c r="BA6" s="57" t="s">
        <v>106</v>
      </c>
      <c r="BB6" s="57" t="s">
        <v>107</v>
      </c>
      <c r="BC6" s="57" t="s">
        <v>108</v>
      </c>
      <c r="BD6" s="57" t="s">
        <v>109</v>
      </c>
      <c r="BE6" s="57" t="s">
        <v>110</v>
      </c>
      <c r="BF6" s="57" t="s">
        <v>111</v>
      </c>
      <c r="BG6" s="57" t="s">
        <v>112</v>
      </c>
      <c r="BH6" s="57" t="s">
        <v>113</v>
      </c>
      <c r="BI6" s="57" t="s">
        <v>114</v>
      </c>
      <c r="BJ6" s="57" t="s">
        <v>115</v>
      </c>
      <c r="BK6" s="57" t="s">
        <v>116</v>
      </c>
      <c r="BL6" s="57" t="s">
        <v>117</v>
      </c>
      <c r="BM6" s="57" t="s">
        <v>118</v>
      </c>
      <c r="BN6" s="57" t="s">
        <v>119</v>
      </c>
      <c r="BO6" s="57" t="s">
        <v>54</v>
      </c>
      <c r="BP6" s="57" t="s">
        <v>55</v>
      </c>
      <c r="BQ6" s="57" t="s">
        <v>120</v>
      </c>
      <c r="BR6" s="57" t="s">
        <v>121</v>
      </c>
      <c r="BS6" s="57" t="s">
        <v>56</v>
      </c>
    </row>
    <row r="7" spans="1:73" s="26" customFormat="1" ht="15.65" customHeight="1" x14ac:dyDescent="0.45">
      <c r="A7" s="28" t="s">
        <v>2261</v>
      </c>
      <c r="B7" s="27" t="s">
        <v>2262</v>
      </c>
      <c r="C7" s="27" t="s">
        <v>2263</v>
      </c>
      <c r="D7" s="29">
        <v>21</v>
      </c>
      <c r="E7" s="29">
        <v>0</v>
      </c>
      <c r="F7" s="29">
        <v>355</v>
      </c>
      <c r="G7" s="29">
        <v>0</v>
      </c>
      <c r="H7" s="33">
        <v>5.9150000000000001E-2</v>
      </c>
      <c r="I7" s="29">
        <v>0</v>
      </c>
      <c r="J7" s="29">
        <v>27</v>
      </c>
      <c r="K7" s="29">
        <v>0</v>
      </c>
      <c r="L7" s="29">
        <v>409</v>
      </c>
      <c r="M7" s="29">
        <v>0</v>
      </c>
      <c r="N7" s="33">
        <v>6.6009999999999999E-2</v>
      </c>
      <c r="O7" s="29">
        <v>0</v>
      </c>
      <c r="P7" s="145"/>
      <c r="Q7" s="148"/>
      <c r="R7" s="29">
        <v>1</v>
      </c>
      <c r="S7" s="29">
        <v>0</v>
      </c>
      <c r="T7" s="29">
        <v>1</v>
      </c>
      <c r="U7" s="148"/>
      <c r="V7" s="29">
        <v>1</v>
      </c>
      <c r="W7" s="29">
        <v>100</v>
      </c>
      <c r="X7" s="29">
        <v>0</v>
      </c>
      <c r="Y7" s="145"/>
      <c r="Z7" s="29">
        <v>1</v>
      </c>
      <c r="AA7" s="145"/>
      <c r="AB7" s="29">
        <v>2</v>
      </c>
      <c r="AC7" s="29">
        <v>2</v>
      </c>
      <c r="AD7" s="29">
        <v>1</v>
      </c>
      <c r="AE7" s="29">
        <v>2</v>
      </c>
      <c r="AF7" s="29">
        <v>2</v>
      </c>
      <c r="AG7" s="149"/>
      <c r="AH7" s="32">
        <v>1</v>
      </c>
      <c r="AI7" s="32">
        <v>374</v>
      </c>
      <c r="AJ7" s="29">
        <v>0</v>
      </c>
      <c r="AK7" s="63"/>
      <c r="AL7" s="29">
        <v>1</v>
      </c>
      <c r="AM7" s="149"/>
      <c r="AN7" s="32">
        <v>1</v>
      </c>
      <c r="AO7" s="32">
        <v>423</v>
      </c>
      <c r="AP7" s="29">
        <v>0</v>
      </c>
      <c r="AQ7" s="63"/>
      <c r="AR7" s="29">
        <v>1</v>
      </c>
      <c r="AS7" s="37">
        <v>0.41022443889999999</v>
      </c>
      <c r="AT7" s="29">
        <v>0</v>
      </c>
      <c r="AU7" s="29">
        <v>5</v>
      </c>
      <c r="AV7" s="29">
        <v>6</v>
      </c>
      <c r="AW7" s="29">
        <v>6</v>
      </c>
      <c r="AX7" s="38">
        <v>24</v>
      </c>
      <c r="AY7" s="32">
        <v>0</v>
      </c>
      <c r="AZ7" s="32">
        <v>357</v>
      </c>
      <c r="BA7" s="29">
        <v>0</v>
      </c>
      <c r="BB7" s="37">
        <v>6.7229999999999998E-2</v>
      </c>
      <c r="BC7" s="29">
        <v>0</v>
      </c>
      <c r="BD7" s="29">
        <v>18</v>
      </c>
      <c r="BE7" s="29">
        <v>0</v>
      </c>
      <c r="BF7" s="29">
        <v>410</v>
      </c>
      <c r="BG7" s="29">
        <v>0</v>
      </c>
      <c r="BH7" s="37">
        <v>4.3900000000000002E-2</v>
      </c>
      <c r="BI7" s="29">
        <v>0</v>
      </c>
      <c r="BJ7" s="37">
        <v>0.98231578949999998</v>
      </c>
      <c r="BK7" s="29">
        <v>0</v>
      </c>
      <c r="BL7" s="29">
        <v>4</v>
      </c>
      <c r="BM7" s="29">
        <v>5</v>
      </c>
      <c r="BN7" s="29">
        <v>5</v>
      </c>
      <c r="BO7" s="29">
        <v>13</v>
      </c>
      <c r="BP7" s="29">
        <v>17</v>
      </c>
      <c r="BQ7" s="37">
        <v>0.76470588240000004</v>
      </c>
      <c r="BR7" s="33">
        <v>0.99045346059999995</v>
      </c>
      <c r="BS7" s="33">
        <v>0.76470588240000004</v>
      </c>
      <c r="BU7" s="134"/>
    </row>
    <row r="8" spans="1:73" x14ac:dyDescent="0.45">
      <c r="A8" s="28" t="s">
        <v>769</v>
      </c>
      <c r="B8" s="27" t="s">
        <v>770</v>
      </c>
      <c r="C8" s="27" t="s">
        <v>771</v>
      </c>
      <c r="D8" s="148"/>
      <c r="E8" s="29">
        <v>1</v>
      </c>
      <c r="F8" s="29">
        <v>183</v>
      </c>
      <c r="G8" s="29">
        <v>0</v>
      </c>
      <c r="H8" s="145"/>
      <c r="I8" s="29">
        <v>1</v>
      </c>
      <c r="J8" s="29">
        <v>11</v>
      </c>
      <c r="K8" s="29">
        <v>0</v>
      </c>
      <c r="L8" s="29">
        <v>179</v>
      </c>
      <c r="M8" s="29">
        <v>0</v>
      </c>
      <c r="N8" s="33">
        <v>6.1449999999999998E-2</v>
      </c>
      <c r="O8" s="29">
        <v>0</v>
      </c>
      <c r="P8" s="145"/>
      <c r="Q8" s="148"/>
      <c r="R8" s="29">
        <v>1</v>
      </c>
      <c r="S8" s="29">
        <v>0</v>
      </c>
      <c r="T8" s="29">
        <v>1</v>
      </c>
      <c r="U8" s="148"/>
      <c r="V8" s="29">
        <v>1</v>
      </c>
      <c r="W8" s="29">
        <v>47</v>
      </c>
      <c r="X8" s="29">
        <v>0</v>
      </c>
      <c r="Y8" s="145"/>
      <c r="Z8" s="29">
        <v>1</v>
      </c>
      <c r="AA8" s="145"/>
      <c r="AB8" s="148"/>
      <c r="AC8" s="29">
        <v>0</v>
      </c>
      <c r="AD8" s="29">
        <v>0</v>
      </c>
      <c r="AE8" s="29">
        <v>0</v>
      </c>
      <c r="AF8" s="29">
        <v>1</v>
      </c>
      <c r="AG8" s="149"/>
      <c r="AH8" s="32">
        <v>1</v>
      </c>
      <c r="AI8" s="32">
        <v>199</v>
      </c>
      <c r="AJ8" s="29">
        <v>0</v>
      </c>
      <c r="AK8" s="63"/>
      <c r="AL8" s="29">
        <v>1</v>
      </c>
      <c r="AM8" s="149"/>
      <c r="AN8" s="32">
        <v>1</v>
      </c>
      <c r="AO8" s="32">
        <v>194</v>
      </c>
      <c r="AP8" s="29">
        <v>0</v>
      </c>
      <c r="AQ8" s="63"/>
      <c r="AR8" s="29">
        <v>1</v>
      </c>
      <c r="AS8" s="63"/>
      <c r="AT8" s="148"/>
      <c r="AU8" s="29">
        <v>2</v>
      </c>
      <c r="AV8" s="29">
        <v>0</v>
      </c>
      <c r="AW8" s="29">
        <v>2</v>
      </c>
      <c r="AX8" s="38">
        <v>17</v>
      </c>
      <c r="AY8" s="32">
        <v>0</v>
      </c>
      <c r="AZ8" s="32">
        <v>191</v>
      </c>
      <c r="BA8" s="29">
        <v>0</v>
      </c>
      <c r="BB8" s="37">
        <v>8.9010000000000006E-2</v>
      </c>
      <c r="BC8" s="29">
        <v>0</v>
      </c>
      <c r="BD8" s="29">
        <v>23</v>
      </c>
      <c r="BE8" s="29">
        <v>0</v>
      </c>
      <c r="BF8" s="29">
        <v>186</v>
      </c>
      <c r="BG8" s="29">
        <v>0</v>
      </c>
      <c r="BH8" s="37">
        <v>0.12366000000000001</v>
      </c>
      <c r="BI8" s="29">
        <v>0</v>
      </c>
      <c r="BJ8" s="63"/>
      <c r="BK8" s="148"/>
      <c r="BL8" s="29">
        <v>1</v>
      </c>
      <c r="BM8" s="29">
        <v>0</v>
      </c>
      <c r="BN8" s="29">
        <v>1</v>
      </c>
      <c r="BO8" s="29">
        <v>4</v>
      </c>
      <c r="BP8" s="29">
        <v>17</v>
      </c>
      <c r="BQ8" s="37">
        <v>0.23529411759999999</v>
      </c>
      <c r="BR8" s="33">
        <v>0.98941798940000003</v>
      </c>
      <c r="BS8" s="33">
        <v>0.23529411759999999</v>
      </c>
      <c r="BT8" s="26"/>
      <c r="BU8" s="134"/>
    </row>
    <row r="9" spans="1:73" x14ac:dyDescent="0.45">
      <c r="A9" s="40" t="s">
        <v>5410</v>
      </c>
      <c r="B9" s="27" t="s">
        <v>5411</v>
      </c>
      <c r="C9" s="27" t="s">
        <v>5412</v>
      </c>
      <c r="D9" s="29">
        <v>0</v>
      </c>
      <c r="E9" s="29">
        <v>0</v>
      </c>
      <c r="F9" s="148"/>
      <c r="G9" s="29">
        <v>1</v>
      </c>
      <c r="H9" s="145"/>
      <c r="I9" s="29">
        <v>1</v>
      </c>
      <c r="J9" s="29">
        <v>0</v>
      </c>
      <c r="K9" s="29">
        <v>0</v>
      </c>
      <c r="L9" s="148"/>
      <c r="M9" s="29">
        <v>1</v>
      </c>
      <c r="N9" s="145"/>
      <c r="O9" s="29">
        <v>1</v>
      </c>
      <c r="P9" s="145"/>
      <c r="Q9" s="148"/>
      <c r="R9" s="148"/>
      <c r="S9" s="148"/>
      <c r="T9" s="148"/>
      <c r="U9" s="29">
        <v>0</v>
      </c>
      <c r="V9" s="29">
        <v>0</v>
      </c>
      <c r="W9" s="148"/>
      <c r="X9" s="29">
        <v>1</v>
      </c>
      <c r="Y9" s="145"/>
      <c r="Z9" s="29">
        <v>1</v>
      </c>
      <c r="AA9" s="145"/>
      <c r="AB9" s="148"/>
      <c r="AC9" s="148"/>
      <c r="AD9" s="148"/>
      <c r="AE9" s="148"/>
      <c r="AF9" s="148"/>
      <c r="AG9" s="32">
        <v>0</v>
      </c>
      <c r="AH9" s="32">
        <v>0</v>
      </c>
      <c r="AI9" s="149"/>
      <c r="AJ9" s="29">
        <v>1</v>
      </c>
      <c r="AK9" s="63"/>
      <c r="AL9" s="29">
        <v>1</v>
      </c>
      <c r="AM9" s="32">
        <v>0</v>
      </c>
      <c r="AN9" s="32">
        <v>0</v>
      </c>
      <c r="AO9" s="149"/>
      <c r="AP9" s="29">
        <v>1</v>
      </c>
      <c r="AQ9" s="63"/>
      <c r="AR9" s="29">
        <v>1</v>
      </c>
      <c r="AS9" s="63"/>
      <c r="AT9" s="148"/>
      <c r="AU9" s="148"/>
      <c r="AV9" s="148"/>
      <c r="AW9" s="148"/>
      <c r="AX9" s="94"/>
      <c r="AY9" s="32">
        <v>1</v>
      </c>
      <c r="AZ9" s="149"/>
      <c r="BA9" s="29">
        <v>1</v>
      </c>
      <c r="BB9" s="63"/>
      <c r="BC9" s="29">
        <v>1</v>
      </c>
      <c r="BD9" s="148"/>
      <c r="BE9" s="29">
        <v>1</v>
      </c>
      <c r="BF9" s="148"/>
      <c r="BG9" s="29">
        <v>1</v>
      </c>
      <c r="BH9" s="63"/>
      <c r="BI9" s="29">
        <v>1</v>
      </c>
      <c r="BJ9" s="63"/>
      <c r="BK9" s="148"/>
      <c r="BL9" s="148"/>
      <c r="BM9" s="148"/>
      <c r="BN9" s="148"/>
      <c r="BO9" s="148"/>
      <c r="BP9" s="29">
        <v>0</v>
      </c>
      <c r="BQ9" s="63"/>
      <c r="BR9" s="33">
        <v>0.33333333329999998</v>
      </c>
      <c r="BS9" s="63"/>
      <c r="BT9" s="26"/>
      <c r="BU9" s="134"/>
    </row>
    <row r="10" spans="1:73" x14ac:dyDescent="0.45">
      <c r="A10" s="28" t="s">
        <v>1877</v>
      </c>
      <c r="B10" s="27" t="s">
        <v>1878</v>
      </c>
      <c r="C10" s="27" t="s">
        <v>1879</v>
      </c>
      <c r="D10" s="148"/>
      <c r="E10" s="29">
        <v>1</v>
      </c>
      <c r="F10" s="29">
        <v>177</v>
      </c>
      <c r="G10" s="29">
        <v>0</v>
      </c>
      <c r="H10" s="145"/>
      <c r="I10" s="29">
        <v>1</v>
      </c>
      <c r="J10" s="148"/>
      <c r="K10" s="29">
        <v>1</v>
      </c>
      <c r="L10" s="29">
        <v>197</v>
      </c>
      <c r="M10" s="29">
        <v>0</v>
      </c>
      <c r="N10" s="145"/>
      <c r="O10" s="29">
        <v>1</v>
      </c>
      <c r="P10" s="33">
        <v>0.80911935629999998</v>
      </c>
      <c r="Q10" s="29">
        <v>0</v>
      </c>
      <c r="R10" s="29">
        <v>5</v>
      </c>
      <c r="S10" s="29">
        <v>6</v>
      </c>
      <c r="T10" s="29">
        <v>6</v>
      </c>
      <c r="U10" s="148"/>
      <c r="V10" s="29">
        <v>1</v>
      </c>
      <c r="W10" s="29">
        <v>39</v>
      </c>
      <c r="X10" s="29">
        <v>0</v>
      </c>
      <c r="Y10" s="145"/>
      <c r="Z10" s="29">
        <v>1</v>
      </c>
      <c r="AA10" s="33">
        <v>0.68976307550000004</v>
      </c>
      <c r="AB10" s="29">
        <v>0</v>
      </c>
      <c r="AC10" s="29">
        <v>5</v>
      </c>
      <c r="AD10" s="29">
        <v>6</v>
      </c>
      <c r="AE10" s="29">
        <v>6</v>
      </c>
      <c r="AF10" s="29">
        <v>6</v>
      </c>
      <c r="AG10" s="149"/>
      <c r="AH10" s="32">
        <v>1</v>
      </c>
      <c r="AI10" s="32">
        <v>225</v>
      </c>
      <c r="AJ10" s="29">
        <v>0</v>
      </c>
      <c r="AK10" s="63"/>
      <c r="AL10" s="29">
        <v>1</v>
      </c>
      <c r="AM10" s="149"/>
      <c r="AN10" s="32">
        <v>1</v>
      </c>
      <c r="AO10" s="32">
        <v>224</v>
      </c>
      <c r="AP10" s="29">
        <v>0</v>
      </c>
      <c r="AQ10" s="63"/>
      <c r="AR10" s="29">
        <v>1</v>
      </c>
      <c r="AS10" s="37">
        <v>0.49793775779999999</v>
      </c>
      <c r="AT10" s="29">
        <v>0</v>
      </c>
      <c r="AU10" s="29">
        <v>3</v>
      </c>
      <c r="AV10" s="29">
        <v>4</v>
      </c>
      <c r="AW10" s="29">
        <v>4</v>
      </c>
      <c r="AX10" s="38">
        <v>19</v>
      </c>
      <c r="AY10" s="32">
        <v>0</v>
      </c>
      <c r="AZ10" s="32">
        <v>139</v>
      </c>
      <c r="BA10" s="29">
        <v>0</v>
      </c>
      <c r="BB10" s="37">
        <v>0.13669000000000001</v>
      </c>
      <c r="BC10" s="29">
        <v>0</v>
      </c>
      <c r="BD10" s="29">
        <v>35</v>
      </c>
      <c r="BE10" s="29">
        <v>0</v>
      </c>
      <c r="BF10" s="29">
        <v>194</v>
      </c>
      <c r="BG10" s="29">
        <v>0</v>
      </c>
      <c r="BH10" s="37">
        <v>0.18040999999999999</v>
      </c>
      <c r="BI10" s="29">
        <v>0</v>
      </c>
      <c r="BJ10" s="63"/>
      <c r="BK10" s="148"/>
      <c r="BL10" s="29">
        <v>0</v>
      </c>
      <c r="BM10" s="29">
        <v>0</v>
      </c>
      <c r="BN10" s="29">
        <v>0</v>
      </c>
      <c r="BO10" s="29">
        <v>10</v>
      </c>
      <c r="BP10" s="29">
        <v>17</v>
      </c>
      <c r="BQ10" s="37">
        <v>0.58823529409999997</v>
      </c>
      <c r="BR10" s="33">
        <v>0.90163934430000003</v>
      </c>
      <c r="BS10" s="33">
        <v>0.29411764709999999</v>
      </c>
      <c r="BT10" s="26"/>
      <c r="BU10" s="134"/>
    </row>
    <row r="11" spans="1:73" x14ac:dyDescent="0.45">
      <c r="A11" s="28" t="s">
        <v>3606</v>
      </c>
      <c r="B11" s="27" t="s">
        <v>3607</v>
      </c>
      <c r="C11" s="27" t="s">
        <v>3608</v>
      </c>
      <c r="D11" s="29">
        <v>14</v>
      </c>
      <c r="E11" s="29">
        <v>0</v>
      </c>
      <c r="F11" s="29">
        <v>273</v>
      </c>
      <c r="G11" s="29">
        <v>0</v>
      </c>
      <c r="H11" s="33">
        <v>5.1279999999999999E-2</v>
      </c>
      <c r="I11" s="29">
        <v>0</v>
      </c>
      <c r="J11" s="29">
        <v>18</v>
      </c>
      <c r="K11" s="29">
        <v>0</v>
      </c>
      <c r="L11" s="29">
        <v>298</v>
      </c>
      <c r="M11" s="29">
        <v>0</v>
      </c>
      <c r="N11" s="33">
        <v>6.0400000000000002E-2</v>
      </c>
      <c r="O11" s="29">
        <v>0</v>
      </c>
      <c r="P11" s="145"/>
      <c r="Q11" s="148"/>
      <c r="R11" s="29">
        <v>1</v>
      </c>
      <c r="S11" s="29">
        <v>0</v>
      </c>
      <c r="T11" s="29">
        <v>1</v>
      </c>
      <c r="U11" s="148"/>
      <c r="V11" s="29">
        <v>1</v>
      </c>
      <c r="W11" s="29">
        <v>72</v>
      </c>
      <c r="X11" s="29">
        <v>0</v>
      </c>
      <c r="Y11" s="145"/>
      <c r="Z11" s="29">
        <v>1</v>
      </c>
      <c r="AA11" s="145"/>
      <c r="AB11" s="148"/>
      <c r="AC11" s="29">
        <v>2</v>
      </c>
      <c r="AD11" s="29">
        <v>0</v>
      </c>
      <c r="AE11" s="29">
        <v>2</v>
      </c>
      <c r="AF11" s="29">
        <v>2</v>
      </c>
      <c r="AG11" s="32">
        <v>20</v>
      </c>
      <c r="AH11" s="32">
        <v>0</v>
      </c>
      <c r="AI11" s="32">
        <v>327</v>
      </c>
      <c r="AJ11" s="29">
        <v>0</v>
      </c>
      <c r="AK11" s="37">
        <v>6.1159999999999999E-2</v>
      </c>
      <c r="AL11" s="29">
        <v>0</v>
      </c>
      <c r="AM11" s="149"/>
      <c r="AN11" s="32">
        <v>1</v>
      </c>
      <c r="AO11" s="32">
        <v>336</v>
      </c>
      <c r="AP11" s="29">
        <v>0</v>
      </c>
      <c r="AQ11" s="63"/>
      <c r="AR11" s="29">
        <v>1</v>
      </c>
      <c r="AS11" s="63"/>
      <c r="AT11" s="29">
        <v>2</v>
      </c>
      <c r="AU11" s="29">
        <v>0</v>
      </c>
      <c r="AV11" s="29">
        <v>5</v>
      </c>
      <c r="AW11" s="29">
        <v>5</v>
      </c>
      <c r="AX11" s="94"/>
      <c r="AY11" s="32">
        <v>1</v>
      </c>
      <c r="AZ11" s="32">
        <v>148</v>
      </c>
      <c r="BA11" s="29">
        <v>0</v>
      </c>
      <c r="BB11" s="63"/>
      <c r="BC11" s="29">
        <v>1</v>
      </c>
      <c r="BD11" s="148"/>
      <c r="BE11" s="29">
        <v>1</v>
      </c>
      <c r="BF11" s="29">
        <v>223</v>
      </c>
      <c r="BG11" s="29">
        <v>0</v>
      </c>
      <c r="BH11" s="63"/>
      <c r="BI11" s="29">
        <v>1</v>
      </c>
      <c r="BJ11" s="63"/>
      <c r="BK11" s="148"/>
      <c r="BL11" s="29">
        <v>5</v>
      </c>
      <c r="BM11" s="29">
        <v>0</v>
      </c>
      <c r="BN11" s="29">
        <v>5</v>
      </c>
      <c r="BO11" s="29">
        <v>12</v>
      </c>
      <c r="BP11" s="29">
        <v>17</v>
      </c>
      <c r="BQ11" s="37">
        <v>0.70588235290000001</v>
      </c>
      <c r="BR11" s="33">
        <v>1</v>
      </c>
      <c r="BS11" s="33">
        <v>0.70588235290000001</v>
      </c>
      <c r="BT11" s="26"/>
      <c r="BU11" s="134"/>
    </row>
    <row r="12" spans="1:73" x14ac:dyDescent="0.45">
      <c r="A12" s="28" t="s">
        <v>331</v>
      </c>
      <c r="B12" s="27" t="s">
        <v>332</v>
      </c>
      <c r="C12" s="27" t="s">
        <v>333</v>
      </c>
      <c r="D12" s="29">
        <v>21</v>
      </c>
      <c r="E12" s="29">
        <v>0</v>
      </c>
      <c r="F12" s="29">
        <v>397</v>
      </c>
      <c r="G12" s="29">
        <v>0</v>
      </c>
      <c r="H12" s="33">
        <v>5.2900000000000003E-2</v>
      </c>
      <c r="I12" s="29">
        <v>0</v>
      </c>
      <c r="J12" s="29">
        <v>33</v>
      </c>
      <c r="K12" s="29">
        <v>0</v>
      </c>
      <c r="L12" s="29">
        <v>464</v>
      </c>
      <c r="M12" s="29">
        <v>0</v>
      </c>
      <c r="N12" s="33">
        <v>7.1120000000000003E-2</v>
      </c>
      <c r="O12" s="29">
        <v>0</v>
      </c>
      <c r="P12" s="145"/>
      <c r="Q12" s="148"/>
      <c r="R12" s="29">
        <v>1</v>
      </c>
      <c r="S12" s="29">
        <v>0</v>
      </c>
      <c r="T12" s="29">
        <v>1</v>
      </c>
      <c r="U12" s="148"/>
      <c r="V12" s="29">
        <v>1</v>
      </c>
      <c r="W12" s="29">
        <v>119</v>
      </c>
      <c r="X12" s="29">
        <v>0</v>
      </c>
      <c r="Y12" s="145"/>
      <c r="Z12" s="29">
        <v>1</v>
      </c>
      <c r="AA12" s="145"/>
      <c r="AB12" s="148"/>
      <c r="AC12" s="29">
        <v>1</v>
      </c>
      <c r="AD12" s="29">
        <v>0</v>
      </c>
      <c r="AE12" s="29">
        <v>1</v>
      </c>
      <c r="AF12" s="29">
        <v>1</v>
      </c>
      <c r="AG12" s="149"/>
      <c r="AH12" s="32">
        <v>1</v>
      </c>
      <c r="AI12" s="32">
        <v>435</v>
      </c>
      <c r="AJ12" s="29">
        <v>0</v>
      </c>
      <c r="AK12" s="63"/>
      <c r="AL12" s="29">
        <v>1</v>
      </c>
      <c r="AM12" s="149"/>
      <c r="AN12" s="32">
        <v>1</v>
      </c>
      <c r="AO12" s="32">
        <v>514</v>
      </c>
      <c r="AP12" s="29">
        <v>0</v>
      </c>
      <c r="AQ12" s="63"/>
      <c r="AR12" s="29">
        <v>1</v>
      </c>
      <c r="AS12" s="63"/>
      <c r="AT12" s="148"/>
      <c r="AU12" s="29">
        <v>3</v>
      </c>
      <c r="AV12" s="29">
        <v>0</v>
      </c>
      <c r="AW12" s="29">
        <v>3</v>
      </c>
      <c r="AX12" s="38">
        <v>39</v>
      </c>
      <c r="AY12" s="32">
        <v>0</v>
      </c>
      <c r="AZ12" s="32">
        <v>412</v>
      </c>
      <c r="BA12" s="29">
        <v>0</v>
      </c>
      <c r="BB12" s="37">
        <v>9.4659999999999994E-2</v>
      </c>
      <c r="BC12" s="29">
        <v>0</v>
      </c>
      <c r="BD12" s="29">
        <v>42</v>
      </c>
      <c r="BE12" s="29">
        <v>0</v>
      </c>
      <c r="BF12" s="29">
        <v>474</v>
      </c>
      <c r="BG12" s="29">
        <v>0</v>
      </c>
      <c r="BH12" s="37">
        <v>8.8609999999999994E-2</v>
      </c>
      <c r="BI12" s="29">
        <v>0</v>
      </c>
      <c r="BJ12" s="37">
        <v>0.1182102384</v>
      </c>
      <c r="BK12" s="29">
        <v>0</v>
      </c>
      <c r="BL12" s="29">
        <v>2</v>
      </c>
      <c r="BM12" s="29">
        <v>1</v>
      </c>
      <c r="BN12" s="29">
        <v>2</v>
      </c>
      <c r="BO12" s="29">
        <v>6</v>
      </c>
      <c r="BP12" s="29">
        <v>17</v>
      </c>
      <c r="BQ12" s="37">
        <v>0.35294117650000001</v>
      </c>
      <c r="BR12" s="33">
        <v>0.99804305280000005</v>
      </c>
      <c r="BS12" s="33">
        <v>0.35294117650000001</v>
      </c>
      <c r="BT12" s="26"/>
      <c r="BU12" s="134"/>
    </row>
    <row r="13" spans="1:73" x14ac:dyDescent="0.45">
      <c r="A13" s="28" t="s">
        <v>3897</v>
      </c>
      <c r="B13" s="27" t="s">
        <v>3898</v>
      </c>
      <c r="C13" s="27" t="s">
        <v>3899</v>
      </c>
      <c r="D13" s="29">
        <v>11</v>
      </c>
      <c r="E13" s="29">
        <v>0</v>
      </c>
      <c r="F13" s="29">
        <v>153</v>
      </c>
      <c r="G13" s="29">
        <v>0</v>
      </c>
      <c r="H13" s="33">
        <v>7.1900000000000006E-2</v>
      </c>
      <c r="I13" s="29">
        <v>0</v>
      </c>
      <c r="J13" s="148"/>
      <c r="K13" s="29">
        <v>1</v>
      </c>
      <c r="L13" s="29">
        <v>176</v>
      </c>
      <c r="M13" s="29">
        <v>0</v>
      </c>
      <c r="N13" s="145"/>
      <c r="O13" s="29">
        <v>1</v>
      </c>
      <c r="P13" s="145"/>
      <c r="Q13" s="29">
        <v>2</v>
      </c>
      <c r="R13" s="29">
        <v>4</v>
      </c>
      <c r="S13" s="29">
        <v>5</v>
      </c>
      <c r="T13" s="29">
        <v>5</v>
      </c>
      <c r="U13" s="148"/>
      <c r="V13" s="29">
        <v>1</v>
      </c>
      <c r="W13" s="29">
        <v>44</v>
      </c>
      <c r="X13" s="29">
        <v>0</v>
      </c>
      <c r="Y13" s="145"/>
      <c r="Z13" s="29">
        <v>1</v>
      </c>
      <c r="AA13" s="145"/>
      <c r="AB13" s="29">
        <v>2</v>
      </c>
      <c r="AC13" s="29">
        <v>5</v>
      </c>
      <c r="AD13" s="29">
        <v>6</v>
      </c>
      <c r="AE13" s="29">
        <v>6</v>
      </c>
      <c r="AF13" s="29">
        <v>6</v>
      </c>
      <c r="AG13" s="149"/>
      <c r="AH13" s="32">
        <v>1</v>
      </c>
      <c r="AI13" s="32">
        <v>175</v>
      </c>
      <c r="AJ13" s="29">
        <v>0</v>
      </c>
      <c r="AK13" s="63"/>
      <c r="AL13" s="29">
        <v>1</v>
      </c>
      <c r="AM13" s="149"/>
      <c r="AN13" s="32">
        <v>1</v>
      </c>
      <c r="AO13" s="32">
        <v>190</v>
      </c>
      <c r="AP13" s="29">
        <v>0</v>
      </c>
      <c r="AQ13" s="63"/>
      <c r="AR13" s="29">
        <v>1</v>
      </c>
      <c r="AS13" s="37">
        <v>7.8740157500000005E-2</v>
      </c>
      <c r="AT13" s="29">
        <v>0</v>
      </c>
      <c r="AU13" s="29">
        <v>3</v>
      </c>
      <c r="AV13" s="29">
        <v>0</v>
      </c>
      <c r="AW13" s="29">
        <v>3</v>
      </c>
      <c r="AX13" s="38">
        <v>15</v>
      </c>
      <c r="AY13" s="32">
        <v>0</v>
      </c>
      <c r="AZ13" s="32">
        <v>129</v>
      </c>
      <c r="BA13" s="29">
        <v>0</v>
      </c>
      <c r="BB13" s="37">
        <v>0.11627999999999999</v>
      </c>
      <c r="BC13" s="29">
        <v>0</v>
      </c>
      <c r="BD13" s="29">
        <v>18</v>
      </c>
      <c r="BE13" s="29">
        <v>0</v>
      </c>
      <c r="BF13" s="29">
        <v>146</v>
      </c>
      <c r="BG13" s="29">
        <v>0</v>
      </c>
      <c r="BH13" s="37">
        <v>0.12329</v>
      </c>
      <c r="BI13" s="29">
        <v>0</v>
      </c>
      <c r="BJ13" s="63"/>
      <c r="BK13" s="148"/>
      <c r="BL13" s="29">
        <v>1</v>
      </c>
      <c r="BM13" s="29">
        <v>0</v>
      </c>
      <c r="BN13" s="29">
        <v>1</v>
      </c>
      <c r="BO13" s="29">
        <v>10</v>
      </c>
      <c r="BP13" s="29">
        <v>17</v>
      </c>
      <c r="BQ13" s="37">
        <v>0.58823529409999997</v>
      </c>
      <c r="BR13" s="33">
        <v>0.93401015229999995</v>
      </c>
      <c r="BS13" s="33">
        <v>0.29411764709999999</v>
      </c>
      <c r="BT13" s="26"/>
      <c r="BU13" s="134"/>
    </row>
    <row r="14" spans="1:73" x14ac:dyDescent="0.45">
      <c r="A14" s="28" t="s">
        <v>1657</v>
      </c>
      <c r="B14" s="27" t="s">
        <v>1658</v>
      </c>
      <c r="C14" s="27" t="s">
        <v>1659</v>
      </c>
      <c r="D14" s="148"/>
      <c r="E14" s="29">
        <v>1</v>
      </c>
      <c r="F14" s="29">
        <v>341</v>
      </c>
      <c r="G14" s="29">
        <v>0</v>
      </c>
      <c r="H14" s="145"/>
      <c r="I14" s="29">
        <v>1</v>
      </c>
      <c r="J14" s="29">
        <v>12</v>
      </c>
      <c r="K14" s="29">
        <v>0</v>
      </c>
      <c r="L14" s="29">
        <v>321</v>
      </c>
      <c r="M14" s="29">
        <v>0</v>
      </c>
      <c r="N14" s="33">
        <v>3.7379999999999997E-2</v>
      </c>
      <c r="O14" s="29">
        <v>0</v>
      </c>
      <c r="P14" s="145"/>
      <c r="Q14" s="148"/>
      <c r="R14" s="29">
        <v>4</v>
      </c>
      <c r="S14" s="29">
        <v>0</v>
      </c>
      <c r="T14" s="29">
        <v>4</v>
      </c>
      <c r="U14" s="148"/>
      <c r="V14" s="29">
        <v>1</v>
      </c>
      <c r="W14" s="29">
        <v>80</v>
      </c>
      <c r="X14" s="29">
        <v>0</v>
      </c>
      <c r="Y14" s="145"/>
      <c r="Z14" s="29">
        <v>1</v>
      </c>
      <c r="AA14" s="145"/>
      <c r="AB14" s="148"/>
      <c r="AC14" s="29">
        <v>4</v>
      </c>
      <c r="AD14" s="29">
        <v>0</v>
      </c>
      <c r="AE14" s="29">
        <v>4</v>
      </c>
      <c r="AF14" s="29">
        <v>4</v>
      </c>
      <c r="AG14" s="149"/>
      <c r="AH14" s="32">
        <v>1</v>
      </c>
      <c r="AI14" s="32">
        <v>386</v>
      </c>
      <c r="AJ14" s="29">
        <v>0</v>
      </c>
      <c r="AK14" s="63"/>
      <c r="AL14" s="29">
        <v>1</v>
      </c>
      <c r="AM14" s="32">
        <v>12</v>
      </c>
      <c r="AN14" s="32">
        <v>0</v>
      </c>
      <c r="AO14" s="32">
        <v>380</v>
      </c>
      <c r="AP14" s="29">
        <v>0</v>
      </c>
      <c r="AQ14" s="37">
        <v>3.1579999999999997E-2</v>
      </c>
      <c r="AR14" s="29">
        <v>0</v>
      </c>
      <c r="AS14" s="63"/>
      <c r="AT14" s="148"/>
      <c r="AU14" s="29">
        <v>0</v>
      </c>
      <c r="AV14" s="29">
        <v>0</v>
      </c>
      <c r="AW14" s="29">
        <v>0</v>
      </c>
      <c r="AX14" s="38">
        <v>46</v>
      </c>
      <c r="AY14" s="32">
        <v>0</v>
      </c>
      <c r="AZ14" s="32">
        <v>380</v>
      </c>
      <c r="BA14" s="29">
        <v>0</v>
      </c>
      <c r="BB14" s="37">
        <v>0.12105</v>
      </c>
      <c r="BC14" s="29">
        <v>0</v>
      </c>
      <c r="BD14" s="29">
        <v>50</v>
      </c>
      <c r="BE14" s="29">
        <v>0</v>
      </c>
      <c r="BF14" s="29">
        <v>375</v>
      </c>
      <c r="BG14" s="29">
        <v>0</v>
      </c>
      <c r="BH14" s="37">
        <v>0.13333</v>
      </c>
      <c r="BI14" s="29">
        <v>0</v>
      </c>
      <c r="BJ14" s="63"/>
      <c r="BK14" s="148"/>
      <c r="BL14" s="29">
        <v>0</v>
      </c>
      <c r="BM14" s="29">
        <v>0</v>
      </c>
      <c r="BN14" s="29">
        <v>0</v>
      </c>
      <c r="BO14" s="29">
        <v>4</v>
      </c>
      <c r="BP14" s="29">
        <v>17</v>
      </c>
      <c r="BQ14" s="37">
        <v>0.23529411759999999</v>
      </c>
      <c r="BR14" s="33">
        <v>1</v>
      </c>
      <c r="BS14" s="33">
        <v>0.23529411759999999</v>
      </c>
      <c r="BT14" s="26"/>
      <c r="BU14" s="134"/>
    </row>
    <row r="15" spans="1:73" x14ac:dyDescent="0.45">
      <c r="A15" s="28" t="s">
        <v>4587</v>
      </c>
      <c r="B15" s="27" t="s">
        <v>4588</v>
      </c>
      <c r="C15" s="27" t="s">
        <v>4589</v>
      </c>
      <c r="D15" s="29">
        <v>27</v>
      </c>
      <c r="E15" s="29">
        <v>0</v>
      </c>
      <c r="F15" s="29">
        <v>334</v>
      </c>
      <c r="G15" s="29">
        <v>0</v>
      </c>
      <c r="H15" s="33">
        <v>8.0839999999999995E-2</v>
      </c>
      <c r="I15" s="29">
        <v>0</v>
      </c>
      <c r="J15" s="29">
        <v>24</v>
      </c>
      <c r="K15" s="29">
        <v>0</v>
      </c>
      <c r="L15" s="29">
        <v>355</v>
      </c>
      <c r="M15" s="29">
        <v>0</v>
      </c>
      <c r="N15" s="33">
        <v>6.7610000000000003E-2</v>
      </c>
      <c r="O15" s="29">
        <v>0</v>
      </c>
      <c r="P15" s="33">
        <v>0.1915170816</v>
      </c>
      <c r="Q15" s="29">
        <v>0</v>
      </c>
      <c r="R15" s="29">
        <v>1</v>
      </c>
      <c r="S15" s="29">
        <v>1</v>
      </c>
      <c r="T15" s="29">
        <v>1</v>
      </c>
      <c r="U15" s="148"/>
      <c r="V15" s="29">
        <v>1</v>
      </c>
      <c r="W15" s="29">
        <v>88</v>
      </c>
      <c r="X15" s="29">
        <v>0</v>
      </c>
      <c r="Y15" s="145"/>
      <c r="Z15" s="29">
        <v>1</v>
      </c>
      <c r="AA15" s="145"/>
      <c r="AB15" s="29">
        <v>2</v>
      </c>
      <c r="AC15" s="29">
        <v>1</v>
      </c>
      <c r="AD15" s="29">
        <v>1</v>
      </c>
      <c r="AE15" s="29">
        <v>1</v>
      </c>
      <c r="AF15" s="29">
        <v>1</v>
      </c>
      <c r="AG15" s="32">
        <v>15</v>
      </c>
      <c r="AH15" s="32">
        <v>0</v>
      </c>
      <c r="AI15" s="32">
        <v>376</v>
      </c>
      <c r="AJ15" s="29">
        <v>0</v>
      </c>
      <c r="AK15" s="37">
        <v>3.9890000000000002E-2</v>
      </c>
      <c r="AL15" s="29">
        <v>0</v>
      </c>
      <c r="AM15" s="32">
        <v>15</v>
      </c>
      <c r="AN15" s="32">
        <v>0</v>
      </c>
      <c r="AO15" s="32">
        <v>380</v>
      </c>
      <c r="AP15" s="29">
        <v>0</v>
      </c>
      <c r="AQ15" s="37">
        <v>3.9469999999999998E-2</v>
      </c>
      <c r="AR15" s="29">
        <v>0</v>
      </c>
      <c r="AS15" s="37">
        <v>1.0528954599999999E-2</v>
      </c>
      <c r="AT15" s="29">
        <v>0</v>
      </c>
      <c r="AU15" s="29">
        <v>0</v>
      </c>
      <c r="AV15" s="29">
        <v>0</v>
      </c>
      <c r="AW15" s="29">
        <v>0</v>
      </c>
      <c r="AX15" s="38">
        <v>17</v>
      </c>
      <c r="AY15" s="32">
        <v>0</v>
      </c>
      <c r="AZ15" s="32">
        <v>376</v>
      </c>
      <c r="BA15" s="29">
        <v>0</v>
      </c>
      <c r="BB15" s="37">
        <v>4.521E-2</v>
      </c>
      <c r="BC15" s="29">
        <v>0</v>
      </c>
      <c r="BD15" s="29">
        <v>0</v>
      </c>
      <c r="BE15" s="29">
        <v>0</v>
      </c>
      <c r="BF15" s="29">
        <v>380</v>
      </c>
      <c r="BG15" s="29">
        <v>0</v>
      </c>
      <c r="BH15" s="37">
        <v>0</v>
      </c>
      <c r="BI15" s="29">
        <v>0</v>
      </c>
      <c r="BJ15" s="37">
        <v>26.132947977000001</v>
      </c>
      <c r="BK15" s="29">
        <v>0</v>
      </c>
      <c r="BL15" s="29">
        <v>5</v>
      </c>
      <c r="BM15" s="29">
        <v>5</v>
      </c>
      <c r="BN15" s="29">
        <v>5</v>
      </c>
      <c r="BO15" s="29">
        <v>6</v>
      </c>
      <c r="BP15" s="29">
        <v>17</v>
      </c>
      <c r="BQ15" s="37">
        <v>0.35294117650000001</v>
      </c>
      <c r="BR15" s="33">
        <v>1</v>
      </c>
      <c r="BS15" s="33">
        <v>0.35294117650000001</v>
      </c>
      <c r="BT15" s="26"/>
      <c r="BU15" s="134"/>
    </row>
    <row r="16" spans="1:73" x14ac:dyDescent="0.45">
      <c r="A16" s="28" t="s">
        <v>4592</v>
      </c>
      <c r="B16" s="27" t="s">
        <v>4593</v>
      </c>
      <c r="C16" s="27" t="s">
        <v>4594</v>
      </c>
      <c r="D16" s="148"/>
      <c r="E16" s="29">
        <v>1</v>
      </c>
      <c r="F16" s="29">
        <v>662</v>
      </c>
      <c r="G16" s="29">
        <v>0</v>
      </c>
      <c r="H16" s="145"/>
      <c r="I16" s="29">
        <v>1</v>
      </c>
      <c r="J16" s="29">
        <v>17</v>
      </c>
      <c r="K16" s="29">
        <v>0</v>
      </c>
      <c r="L16" s="29">
        <v>712</v>
      </c>
      <c r="M16" s="29">
        <v>0</v>
      </c>
      <c r="N16" s="33">
        <v>2.3879999999999998E-2</v>
      </c>
      <c r="O16" s="29">
        <v>0</v>
      </c>
      <c r="P16" s="145"/>
      <c r="Q16" s="148"/>
      <c r="R16" s="29">
        <v>5</v>
      </c>
      <c r="S16" s="29">
        <v>0</v>
      </c>
      <c r="T16" s="29">
        <v>5</v>
      </c>
      <c r="U16" s="148"/>
      <c r="V16" s="29">
        <v>1</v>
      </c>
      <c r="W16" s="29">
        <v>178</v>
      </c>
      <c r="X16" s="29">
        <v>0</v>
      </c>
      <c r="Y16" s="145"/>
      <c r="Z16" s="29">
        <v>1</v>
      </c>
      <c r="AA16" s="145"/>
      <c r="AB16" s="148"/>
      <c r="AC16" s="29">
        <v>4</v>
      </c>
      <c r="AD16" s="29">
        <v>0</v>
      </c>
      <c r="AE16" s="29">
        <v>4</v>
      </c>
      <c r="AF16" s="29">
        <v>5</v>
      </c>
      <c r="AG16" s="149"/>
      <c r="AH16" s="32">
        <v>1</v>
      </c>
      <c r="AI16" s="32">
        <v>723</v>
      </c>
      <c r="AJ16" s="29">
        <v>0</v>
      </c>
      <c r="AK16" s="63"/>
      <c r="AL16" s="29">
        <v>1</v>
      </c>
      <c r="AM16" s="149"/>
      <c r="AN16" s="32">
        <v>1</v>
      </c>
      <c r="AO16" s="32">
        <v>781</v>
      </c>
      <c r="AP16" s="29">
        <v>0</v>
      </c>
      <c r="AQ16" s="63"/>
      <c r="AR16" s="29">
        <v>1</v>
      </c>
      <c r="AS16" s="63"/>
      <c r="AT16" s="148"/>
      <c r="AU16" s="29">
        <v>4</v>
      </c>
      <c r="AV16" s="29">
        <v>0</v>
      </c>
      <c r="AW16" s="29">
        <v>4</v>
      </c>
      <c r="AX16" s="94"/>
      <c r="AY16" s="32">
        <v>1</v>
      </c>
      <c r="AZ16" s="32">
        <v>414</v>
      </c>
      <c r="BA16" s="29">
        <v>0</v>
      </c>
      <c r="BB16" s="63"/>
      <c r="BC16" s="29">
        <v>1</v>
      </c>
      <c r="BD16" s="148"/>
      <c r="BE16" s="29">
        <v>1</v>
      </c>
      <c r="BF16" s="29">
        <v>464</v>
      </c>
      <c r="BG16" s="29">
        <v>0</v>
      </c>
      <c r="BH16" s="63"/>
      <c r="BI16" s="29">
        <v>1</v>
      </c>
      <c r="BJ16" s="63"/>
      <c r="BK16" s="148"/>
      <c r="BL16" s="29">
        <v>5</v>
      </c>
      <c r="BM16" s="29">
        <v>0</v>
      </c>
      <c r="BN16" s="29">
        <v>5</v>
      </c>
      <c r="BO16" s="29">
        <v>14</v>
      </c>
      <c r="BP16" s="29">
        <v>17</v>
      </c>
      <c r="BQ16" s="37">
        <v>0.82352941180000006</v>
      </c>
      <c r="BR16" s="33">
        <v>0.99871630300000003</v>
      </c>
      <c r="BS16" s="33">
        <v>0.82352941180000006</v>
      </c>
      <c r="BT16" s="26"/>
      <c r="BU16" s="134"/>
    </row>
    <row r="17" spans="1:73" x14ac:dyDescent="0.45">
      <c r="A17" s="28" t="s">
        <v>4597</v>
      </c>
      <c r="B17" s="27" t="s">
        <v>4598</v>
      </c>
      <c r="C17" s="27" t="s">
        <v>4599</v>
      </c>
      <c r="D17" s="29">
        <v>17</v>
      </c>
      <c r="E17" s="29">
        <v>0</v>
      </c>
      <c r="F17" s="29">
        <v>465</v>
      </c>
      <c r="G17" s="29">
        <v>0</v>
      </c>
      <c r="H17" s="33">
        <v>3.6560000000000002E-2</v>
      </c>
      <c r="I17" s="29">
        <v>0</v>
      </c>
      <c r="J17" s="29">
        <v>15</v>
      </c>
      <c r="K17" s="29">
        <v>0</v>
      </c>
      <c r="L17" s="29">
        <v>485</v>
      </c>
      <c r="M17" s="29">
        <v>0</v>
      </c>
      <c r="N17" s="33">
        <v>3.0929999999999999E-2</v>
      </c>
      <c r="O17" s="29">
        <v>0</v>
      </c>
      <c r="P17" s="33">
        <v>0.22701612900000001</v>
      </c>
      <c r="Q17" s="29">
        <v>0</v>
      </c>
      <c r="R17" s="29">
        <v>4</v>
      </c>
      <c r="S17" s="29">
        <v>2</v>
      </c>
      <c r="T17" s="29">
        <v>4</v>
      </c>
      <c r="U17" s="148"/>
      <c r="V17" s="29">
        <v>1</v>
      </c>
      <c r="W17" s="29">
        <v>116</v>
      </c>
      <c r="X17" s="29">
        <v>0</v>
      </c>
      <c r="Y17" s="145"/>
      <c r="Z17" s="29">
        <v>1</v>
      </c>
      <c r="AA17" s="145"/>
      <c r="AB17" s="29">
        <v>2</v>
      </c>
      <c r="AC17" s="29">
        <v>5</v>
      </c>
      <c r="AD17" s="29">
        <v>6</v>
      </c>
      <c r="AE17" s="29">
        <v>6</v>
      </c>
      <c r="AF17" s="29">
        <v>6</v>
      </c>
      <c r="AG17" s="149"/>
      <c r="AH17" s="32">
        <v>1</v>
      </c>
      <c r="AI17" s="32">
        <v>540</v>
      </c>
      <c r="AJ17" s="29">
        <v>0</v>
      </c>
      <c r="AK17" s="63"/>
      <c r="AL17" s="29">
        <v>1</v>
      </c>
      <c r="AM17" s="149"/>
      <c r="AN17" s="32">
        <v>1</v>
      </c>
      <c r="AO17" s="32">
        <v>523</v>
      </c>
      <c r="AP17" s="29">
        <v>0</v>
      </c>
      <c r="AQ17" s="63"/>
      <c r="AR17" s="29">
        <v>1</v>
      </c>
      <c r="AS17" s="63"/>
      <c r="AT17" s="148"/>
      <c r="AU17" s="29">
        <v>3</v>
      </c>
      <c r="AV17" s="29">
        <v>0</v>
      </c>
      <c r="AW17" s="29">
        <v>3</v>
      </c>
      <c r="AX17" s="38">
        <v>44</v>
      </c>
      <c r="AY17" s="32">
        <v>0</v>
      </c>
      <c r="AZ17" s="32">
        <v>482</v>
      </c>
      <c r="BA17" s="29">
        <v>0</v>
      </c>
      <c r="BB17" s="37">
        <v>9.1289999999999996E-2</v>
      </c>
      <c r="BC17" s="29">
        <v>0</v>
      </c>
      <c r="BD17" s="29">
        <v>67</v>
      </c>
      <c r="BE17" s="29">
        <v>0</v>
      </c>
      <c r="BF17" s="29">
        <v>496</v>
      </c>
      <c r="BG17" s="29">
        <v>0</v>
      </c>
      <c r="BH17" s="37">
        <v>0.13508000000000001</v>
      </c>
      <c r="BI17" s="29">
        <v>0</v>
      </c>
      <c r="BJ17" s="63"/>
      <c r="BK17" s="148"/>
      <c r="BL17" s="29">
        <v>0</v>
      </c>
      <c r="BM17" s="29">
        <v>0</v>
      </c>
      <c r="BN17" s="29">
        <v>0</v>
      </c>
      <c r="BO17" s="29">
        <v>9</v>
      </c>
      <c r="BP17" s="29">
        <v>17</v>
      </c>
      <c r="BQ17" s="37">
        <v>0.52941176469999995</v>
      </c>
      <c r="BR17" s="33">
        <v>1</v>
      </c>
      <c r="BS17" s="33">
        <v>0.52941176469999995</v>
      </c>
      <c r="BT17" s="26"/>
      <c r="BU17" s="134"/>
    </row>
    <row r="18" spans="1:73" x14ac:dyDescent="0.45">
      <c r="A18" s="28" t="s">
        <v>4240</v>
      </c>
      <c r="B18" s="27" t="s">
        <v>4241</v>
      </c>
      <c r="C18" s="27" t="s">
        <v>4242</v>
      </c>
      <c r="D18" s="29">
        <v>17</v>
      </c>
      <c r="E18" s="29">
        <v>0</v>
      </c>
      <c r="F18" s="29">
        <v>232</v>
      </c>
      <c r="G18" s="29">
        <v>0</v>
      </c>
      <c r="H18" s="33">
        <v>7.3279999999999998E-2</v>
      </c>
      <c r="I18" s="29">
        <v>0</v>
      </c>
      <c r="J18" s="29">
        <v>13</v>
      </c>
      <c r="K18" s="29">
        <v>0</v>
      </c>
      <c r="L18" s="29">
        <v>284</v>
      </c>
      <c r="M18" s="29">
        <v>0</v>
      </c>
      <c r="N18" s="33">
        <v>4.5769999999999998E-2</v>
      </c>
      <c r="O18" s="29">
        <v>0</v>
      </c>
      <c r="P18" s="33">
        <v>0.44717165149999999</v>
      </c>
      <c r="Q18" s="29">
        <v>0</v>
      </c>
      <c r="R18" s="29">
        <v>3</v>
      </c>
      <c r="S18" s="29">
        <v>4</v>
      </c>
      <c r="T18" s="29">
        <v>4</v>
      </c>
      <c r="U18" s="148"/>
      <c r="V18" s="29">
        <v>1</v>
      </c>
      <c r="W18" s="29">
        <v>67</v>
      </c>
      <c r="X18" s="29">
        <v>0</v>
      </c>
      <c r="Y18" s="145"/>
      <c r="Z18" s="29">
        <v>1</v>
      </c>
      <c r="AA18" s="145"/>
      <c r="AB18" s="29">
        <v>2</v>
      </c>
      <c r="AC18" s="29">
        <v>4</v>
      </c>
      <c r="AD18" s="29">
        <v>5</v>
      </c>
      <c r="AE18" s="29">
        <v>5</v>
      </c>
      <c r="AF18" s="29">
        <v>5</v>
      </c>
      <c r="AG18" s="149"/>
      <c r="AH18" s="32">
        <v>1</v>
      </c>
      <c r="AI18" s="32">
        <v>288</v>
      </c>
      <c r="AJ18" s="29">
        <v>0</v>
      </c>
      <c r="AK18" s="63"/>
      <c r="AL18" s="29">
        <v>1</v>
      </c>
      <c r="AM18" s="149"/>
      <c r="AN18" s="32">
        <v>1</v>
      </c>
      <c r="AO18" s="32">
        <v>310</v>
      </c>
      <c r="AP18" s="29">
        <v>0</v>
      </c>
      <c r="AQ18" s="63"/>
      <c r="AR18" s="29">
        <v>1</v>
      </c>
      <c r="AS18" s="37">
        <v>0.6284562212</v>
      </c>
      <c r="AT18" s="29">
        <v>0</v>
      </c>
      <c r="AU18" s="29">
        <v>3</v>
      </c>
      <c r="AV18" s="29">
        <v>5</v>
      </c>
      <c r="AW18" s="29">
        <v>5</v>
      </c>
      <c r="AX18" s="38">
        <v>22</v>
      </c>
      <c r="AY18" s="32">
        <v>0</v>
      </c>
      <c r="AZ18" s="32">
        <v>254</v>
      </c>
      <c r="BA18" s="29">
        <v>0</v>
      </c>
      <c r="BB18" s="37">
        <v>8.6610000000000006E-2</v>
      </c>
      <c r="BC18" s="29">
        <v>0</v>
      </c>
      <c r="BD18" s="29">
        <v>34</v>
      </c>
      <c r="BE18" s="29">
        <v>0</v>
      </c>
      <c r="BF18" s="29">
        <v>297</v>
      </c>
      <c r="BG18" s="29">
        <v>0</v>
      </c>
      <c r="BH18" s="37">
        <v>0.11448</v>
      </c>
      <c r="BI18" s="29">
        <v>0</v>
      </c>
      <c r="BJ18" s="63"/>
      <c r="BK18" s="148"/>
      <c r="BL18" s="29">
        <v>1</v>
      </c>
      <c r="BM18" s="29">
        <v>0</v>
      </c>
      <c r="BN18" s="29">
        <v>1</v>
      </c>
      <c r="BO18" s="29">
        <v>11</v>
      </c>
      <c r="BP18" s="29">
        <v>17</v>
      </c>
      <c r="BQ18" s="37">
        <v>0.64705882349999999</v>
      </c>
      <c r="BR18" s="33">
        <v>0.94968553460000005</v>
      </c>
      <c r="BS18" s="33">
        <v>0.3235294118</v>
      </c>
      <c r="BT18" s="26"/>
      <c r="BU18" s="134"/>
    </row>
    <row r="19" spans="1:73" x14ac:dyDescent="0.45">
      <c r="A19" s="28" t="s">
        <v>338</v>
      </c>
      <c r="B19" s="27" t="s">
        <v>339</v>
      </c>
      <c r="C19" s="27" t="s">
        <v>340</v>
      </c>
      <c r="D19" s="29">
        <v>14</v>
      </c>
      <c r="E19" s="29">
        <v>0</v>
      </c>
      <c r="F19" s="29">
        <v>113</v>
      </c>
      <c r="G19" s="29">
        <v>0</v>
      </c>
      <c r="H19" s="33">
        <v>0.12389</v>
      </c>
      <c r="I19" s="29">
        <v>0</v>
      </c>
      <c r="J19" s="148"/>
      <c r="K19" s="29">
        <v>1</v>
      </c>
      <c r="L19" s="29">
        <v>109</v>
      </c>
      <c r="M19" s="29">
        <v>0</v>
      </c>
      <c r="N19" s="145"/>
      <c r="O19" s="29">
        <v>1</v>
      </c>
      <c r="P19" s="145"/>
      <c r="Q19" s="29">
        <v>2</v>
      </c>
      <c r="R19" s="29">
        <v>5</v>
      </c>
      <c r="S19" s="29">
        <v>6</v>
      </c>
      <c r="T19" s="29">
        <v>6</v>
      </c>
      <c r="U19" s="29">
        <v>0</v>
      </c>
      <c r="V19" s="29">
        <v>0</v>
      </c>
      <c r="W19" s="148"/>
      <c r="X19" s="29">
        <v>4</v>
      </c>
      <c r="Y19" s="145"/>
      <c r="Z19" s="29">
        <v>4</v>
      </c>
      <c r="AA19" s="145"/>
      <c r="AB19" s="148"/>
      <c r="AC19" s="148"/>
      <c r="AD19" s="148"/>
      <c r="AE19" s="148"/>
      <c r="AF19" s="29">
        <v>6</v>
      </c>
      <c r="AG19" s="32">
        <v>0</v>
      </c>
      <c r="AH19" s="32">
        <v>0</v>
      </c>
      <c r="AI19" s="32">
        <v>122</v>
      </c>
      <c r="AJ19" s="29">
        <v>0</v>
      </c>
      <c r="AK19" s="37">
        <v>0</v>
      </c>
      <c r="AL19" s="29">
        <v>0</v>
      </c>
      <c r="AM19" s="149"/>
      <c r="AN19" s="32">
        <v>1</v>
      </c>
      <c r="AO19" s="32">
        <v>122</v>
      </c>
      <c r="AP19" s="29">
        <v>0</v>
      </c>
      <c r="AQ19" s="63"/>
      <c r="AR19" s="29">
        <v>1</v>
      </c>
      <c r="AS19" s="63"/>
      <c r="AT19" s="148"/>
      <c r="AU19" s="29">
        <v>2</v>
      </c>
      <c r="AV19" s="29">
        <v>0</v>
      </c>
      <c r="AW19" s="29">
        <v>2</v>
      </c>
      <c r="AX19" s="38">
        <v>16</v>
      </c>
      <c r="AY19" s="32">
        <v>0</v>
      </c>
      <c r="AZ19" s="32">
        <v>114</v>
      </c>
      <c r="BA19" s="29">
        <v>0</v>
      </c>
      <c r="BB19" s="37">
        <v>0.14035</v>
      </c>
      <c r="BC19" s="29">
        <v>0</v>
      </c>
      <c r="BD19" s="29">
        <v>25</v>
      </c>
      <c r="BE19" s="29">
        <v>0</v>
      </c>
      <c r="BF19" s="29">
        <v>108</v>
      </c>
      <c r="BG19" s="29">
        <v>0</v>
      </c>
      <c r="BH19" s="37">
        <v>0.23147999999999999</v>
      </c>
      <c r="BI19" s="29">
        <v>0</v>
      </c>
      <c r="BJ19" s="63"/>
      <c r="BK19" s="148"/>
      <c r="BL19" s="29">
        <v>0</v>
      </c>
      <c r="BM19" s="29">
        <v>0</v>
      </c>
      <c r="BN19" s="29">
        <v>0</v>
      </c>
      <c r="BO19" s="29">
        <v>8</v>
      </c>
      <c r="BP19" s="29">
        <v>17</v>
      </c>
      <c r="BQ19" s="37">
        <v>0.47058823529999999</v>
      </c>
      <c r="BR19" s="33">
        <v>1</v>
      </c>
      <c r="BS19" s="33">
        <v>0.47058823529999999</v>
      </c>
      <c r="BT19" s="26"/>
      <c r="BU19" s="134"/>
    </row>
    <row r="20" spans="1:73" x14ac:dyDescent="0.45">
      <c r="A20" s="28" t="s">
        <v>3576</v>
      </c>
      <c r="B20" s="27" t="s">
        <v>3577</v>
      </c>
      <c r="C20" s="27" t="s">
        <v>3578</v>
      </c>
      <c r="D20" s="148"/>
      <c r="E20" s="29">
        <v>1</v>
      </c>
      <c r="F20" s="29">
        <v>403</v>
      </c>
      <c r="G20" s="29">
        <v>0</v>
      </c>
      <c r="H20" s="145"/>
      <c r="I20" s="29">
        <v>1</v>
      </c>
      <c r="J20" s="29">
        <v>11</v>
      </c>
      <c r="K20" s="29">
        <v>0</v>
      </c>
      <c r="L20" s="29">
        <v>435</v>
      </c>
      <c r="M20" s="29">
        <v>0</v>
      </c>
      <c r="N20" s="33">
        <v>2.529E-2</v>
      </c>
      <c r="O20" s="29">
        <v>0</v>
      </c>
      <c r="P20" s="145"/>
      <c r="Q20" s="148"/>
      <c r="R20" s="29">
        <v>5</v>
      </c>
      <c r="S20" s="29">
        <v>0</v>
      </c>
      <c r="T20" s="29">
        <v>5</v>
      </c>
      <c r="U20" s="148"/>
      <c r="V20" s="29">
        <v>1</v>
      </c>
      <c r="W20" s="29">
        <v>113</v>
      </c>
      <c r="X20" s="29">
        <v>0</v>
      </c>
      <c r="Y20" s="145"/>
      <c r="Z20" s="29">
        <v>1</v>
      </c>
      <c r="AA20" s="145"/>
      <c r="AB20" s="148"/>
      <c r="AC20" s="29">
        <v>5</v>
      </c>
      <c r="AD20" s="29">
        <v>0</v>
      </c>
      <c r="AE20" s="29">
        <v>5</v>
      </c>
      <c r="AF20" s="29">
        <v>5</v>
      </c>
      <c r="AG20" s="32">
        <v>0</v>
      </c>
      <c r="AH20" s="32">
        <v>0</v>
      </c>
      <c r="AI20" s="32">
        <v>403</v>
      </c>
      <c r="AJ20" s="29">
        <v>0</v>
      </c>
      <c r="AK20" s="37">
        <v>0</v>
      </c>
      <c r="AL20" s="29">
        <v>0</v>
      </c>
      <c r="AM20" s="32">
        <v>0</v>
      </c>
      <c r="AN20" s="32">
        <v>0</v>
      </c>
      <c r="AO20" s="32">
        <v>435</v>
      </c>
      <c r="AP20" s="29">
        <v>0</v>
      </c>
      <c r="AQ20" s="37">
        <v>0</v>
      </c>
      <c r="AR20" s="29">
        <v>0</v>
      </c>
      <c r="AS20" s="63"/>
      <c r="AT20" s="148"/>
      <c r="AU20" s="29">
        <v>6</v>
      </c>
      <c r="AV20" s="29">
        <v>0</v>
      </c>
      <c r="AW20" s="29">
        <v>6</v>
      </c>
      <c r="AX20" s="94"/>
      <c r="AY20" s="32">
        <v>1</v>
      </c>
      <c r="AZ20" s="32">
        <v>390</v>
      </c>
      <c r="BA20" s="29">
        <v>0</v>
      </c>
      <c r="BB20" s="63"/>
      <c r="BC20" s="29">
        <v>1</v>
      </c>
      <c r="BD20" s="148"/>
      <c r="BE20" s="29">
        <v>1</v>
      </c>
      <c r="BF20" s="29">
        <v>425</v>
      </c>
      <c r="BG20" s="29">
        <v>0</v>
      </c>
      <c r="BH20" s="63"/>
      <c r="BI20" s="29">
        <v>1</v>
      </c>
      <c r="BJ20" s="63"/>
      <c r="BK20" s="148"/>
      <c r="BL20" s="29">
        <v>5</v>
      </c>
      <c r="BM20" s="29">
        <v>0</v>
      </c>
      <c r="BN20" s="29">
        <v>5</v>
      </c>
      <c r="BO20" s="29">
        <v>16</v>
      </c>
      <c r="BP20" s="29">
        <v>17</v>
      </c>
      <c r="BQ20" s="37">
        <v>0.94117647059999998</v>
      </c>
      <c r="BR20" s="33">
        <v>0.9930875576</v>
      </c>
      <c r="BS20" s="33">
        <v>0.94117647059999998</v>
      </c>
      <c r="BT20" s="26"/>
      <c r="BU20" s="134"/>
    </row>
    <row r="21" spans="1:73" x14ac:dyDescent="0.45">
      <c r="A21" s="40" t="s">
        <v>5330</v>
      </c>
      <c r="B21" s="27" t="s">
        <v>5331</v>
      </c>
      <c r="C21" s="27" t="s">
        <v>5332</v>
      </c>
      <c r="D21" s="29">
        <v>0</v>
      </c>
      <c r="E21" s="29">
        <v>0</v>
      </c>
      <c r="F21" s="148"/>
      <c r="G21" s="29">
        <v>1</v>
      </c>
      <c r="H21" s="145"/>
      <c r="I21" s="29">
        <v>1</v>
      </c>
      <c r="J21" s="148"/>
      <c r="K21" s="148"/>
      <c r="L21" s="148"/>
      <c r="M21" s="148"/>
      <c r="N21" s="145"/>
      <c r="O21" s="148"/>
      <c r="P21" s="145"/>
      <c r="Q21" s="148"/>
      <c r="R21" s="148"/>
      <c r="S21" s="148"/>
      <c r="T21" s="148"/>
      <c r="U21" s="148"/>
      <c r="V21" s="148"/>
      <c r="W21" s="148"/>
      <c r="X21" s="148"/>
      <c r="Y21" s="145"/>
      <c r="Z21" s="148"/>
      <c r="AA21" s="145"/>
      <c r="AB21" s="148"/>
      <c r="AC21" s="148"/>
      <c r="AD21" s="148"/>
      <c r="AE21" s="148"/>
      <c r="AF21" s="148"/>
      <c r="AG21" s="32">
        <v>0</v>
      </c>
      <c r="AH21" s="32">
        <v>0</v>
      </c>
      <c r="AI21" s="149"/>
      <c r="AJ21" s="29">
        <v>1</v>
      </c>
      <c r="AK21" s="63"/>
      <c r="AL21" s="29">
        <v>1</v>
      </c>
      <c r="AM21" s="149"/>
      <c r="AN21" s="149"/>
      <c r="AO21" s="149"/>
      <c r="AP21" s="148"/>
      <c r="AQ21" s="63"/>
      <c r="AR21" s="148"/>
      <c r="AS21" s="63"/>
      <c r="AT21" s="148"/>
      <c r="AU21" s="148"/>
      <c r="AV21" s="148"/>
      <c r="AW21" s="148"/>
      <c r="AX21" s="38">
        <v>0</v>
      </c>
      <c r="AY21" s="32">
        <v>0</v>
      </c>
      <c r="AZ21" s="149"/>
      <c r="BA21" s="29">
        <v>1</v>
      </c>
      <c r="BB21" s="63"/>
      <c r="BC21" s="29">
        <v>1</v>
      </c>
      <c r="BD21" s="148"/>
      <c r="BE21" s="148"/>
      <c r="BF21" s="148"/>
      <c r="BG21" s="148"/>
      <c r="BH21" s="63"/>
      <c r="BI21" s="148"/>
      <c r="BJ21" s="63"/>
      <c r="BK21" s="148"/>
      <c r="BL21" s="148"/>
      <c r="BM21" s="148"/>
      <c r="BN21" s="148"/>
      <c r="BO21" s="148"/>
      <c r="BP21" s="29">
        <v>0</v>
      </c>
      <c r="BQ21" s="63"/>
      <c r="BR21" s="145"/>
      <c r="BS21" s="63"/>
      <c r="BT21" s="26"/>
      <c r="BU21" s="134"/>
    </row>
    <row r="22" spans="1:73" x14ac:dyDescent="0.45">
      <c r="A22" s="28" t="s">
        <v>5200</v>
      </c>
      <c r="B22" s="27" t="s">
        <v>5201</v>
      </c>
      <c r="C22" s="27" t="s">
        <v>5202</v>
      </c>
      <c r="D22" s="148"/>
      <c r="E22" s="29">
        <v>1</v>
      </c>
      <c r="F22" s="29">
        <v>182</v>
      </c>
      <c r="G22" s="29">
        <v>0</v>
      </c>
      <c r="H22" s="145"/>
      <c r="I22" s="29">
        <v>1</v>
      </c>
      <c r="J22" s="148"/>
      <c r="K22" s="29">
        <v>1</v>
      </c>
      <c r="L22" s="29">
        <v>197</v>
      </c>
      <c r="M22" s="29">
        <v>0</v>
      </c>
      <c r="N22" s="145"/>
      <c r="O22" s="29">
        <v>1</v>
      </c>
      <c r="P22" s="145"/>
      <c r="Q22" s="148"/>
      <c r="R22" s="29">
        <v>5</v>
      </c>
      <c r="S22" s="29">
        <v>0</v>
      </c>
      <c r="T22" s="29">
        <v>5</v>
      </c>
      <c r="U22" s="29">
        <v>0</v>
      </c>
      <c r="V22" s="29">
        <v>0</v>
      </c>
      <c r="W22" s="29">
        <v>46</v>
      </c>
      <c r="X22" s="29">
        <v>0</v>
      </c>
      <c r="Y22" s="33">
        <v>0</v>
      </c>
      <c r="Z22" s="29">
        <v>0</v>
      </c>
      <c r="AA22" s="145"/>
      <c r="AB22" s="29">
        <v>2</v>
      </c>
      <c r="AC22" s="29">
        <v>6</v>
      </c>
      <c r="AD22" s="29">
        <v>6</v>
      </c>
      <c r="AE22" s="29">
        <v>6</v>
      </c>
      <c r="AF22" s="29">
        <v>6</v>
      </c>
      <c r="AG22" s="32">
        <v>0</v>
      </c>
      <c r="AH22" s="32">
        <v>0</v>
      </c>
      <c r="AI22" s="32">
        <v>209</v>
      </c>
      <c r="AJ22" s="29">
        <v>0</v>
      </c>
      <c r="AK22" s="37">
        <v>0</v>
      </c>
      <c r="AL22" s="29">
        <v>0</v>
      </c>
      <c r="AM22" s="149"/>
      <c r="AN22" s="32">
        <v>1</v>
      </c>
      <c r="AO22" s="32">
        <v>231</v>
      </c>
      <c r="AP22" s="29">
        <v>0</v>
      </c>
      <c r="AQ22" s="63"/>
      <c r="AR22" s="29">
        <v>1</v>
      </c>
      <c r="AS22" s="63"/>
      <c r="AT22" s="148"/>
      <c r="AU22" s="29">
        <v>3</v>
      </c>
      <c r="AV22" s="29">
        <v>0</v>
      </c>
      <c r="AW22" s="29">
        <v>3</v>
      </c>
      <c r="AX22" s="94"/>
      <c r="AY22" s="32">
        <v>1</v>
      </c>
      <c r="AZ22" s="32">
        <v>206</v>
      </c>
      <c r="BA22" s="29">
        <v>0</v>
      </c>
      <c r="BB22" s="63"/>
      <c r="BC22" s="29">
        <v>1</v>
      </c>
      <c r="BD22" s="29">
        <v>13</v>
      </c>
      <c r="BE22" s="29">
        <v>0</v>
      </c>
      <c r="BF22" s="29">
        <v>223</v>
      </c>
      <c r="BG22" s="29">
        <v>0</v>
      </c>
      <c r="BH22" s="37">
        <v>5.8299999999999998E-2</v>
      </c>
      <c r="BI22" s="29">
        <v>0</v>
      </c>
      <c r="BJ22" s="63"/>
      <c r="BK22" s="148"/>
      <c r="BL22" s="29">
        <v>4</v>
      </c>
      <c r="BM22" s="29">
        <v>0</v>
      </c>
      <c r="BN22" s="29">
        <v>4</v>
      </c>
      <c r="BO22" s="29">
        <v>13</v>
      </c>
      <c r="BP22" s="29">
        <v>17</v>
      </c>
      <c r="BQ22" s="37">
        <v>0.76470588240000004</v>
      </c>
      <c r="BR22" s="33">
        <v>0.986784141</v>
      </c>
      <c r="BS22" s="33">
        <v>0.76470588240000004</v>
      </c>
      <c r="BT22" s="26"/>
      <c r="BU22" s="134"/>
    </row>
    <row r="23" spans="1:73" x14ac:dyDescent="0.45">
      <c r="A23" s="28" t="s">
        <v>1957</v>
      </c>
      <c r="B23" s="27" t="s">
        <v>1958</v>
      </c>
      <c r="C23" s="27" t="s">
        <v>1959</v>
      </c>
      <c r="D23" s="148"/>
      <c r="E23" s="29">
        <v>1</v>
      </c>
      <c r="F23" s="29">
        <v>179</v>
      </c>
      <c r="G23" s="29">
        <v>0</v>
      </c>
      <c r="H23" s="145"/>
      <c r="I23" s="29">
        <v>1</v>
      </c>
      <c r="J23" s="29">
        <v>11</v>
      </c>
      <c r="K23" s="29">
        <v>0</v>
      </c>
      <c r="L23" s="29">
        <v>217</v>
      </c>
      <c r="M23" s="29">
        <v>0</v>
      </c>
      <c r="N23" s="33">
        <v>5.0689999999999999E-2</v>
      </c>
      <c r="O23" s="29">
        <v>0</v>
      </c>
      <c r="P23" s="145"/>
      <c r="Q23" s="148"/>
      <c r="R23" s="29">
        <v>2</v>
      </c>
      <c r="S23" s="29">
        <v>0</v>
      </c>
      <c r="T23" s="29">
        <v>2</v>
      </c>
      <c r="U23" s="148"/>
      <c r="V23" s="29">
        <v>1</v>
      </c>
      <c r="W23" s="29">
        <v>55</v>
      </c>
      <c r="X23" s="29">
        <v>0</v>
      </c>
      <c r="Y23" s="145"/>
      <c r="Z23" s="29">
        <v>1</v>
      </c>
      <c r="AA23" s="145"/>
      <c r="AB23" s="148"/>
      <c r="AC23" s="29">
        <v>4</v>
      </c>
      <c r="AD23" s="29">
        <v>0</v>
      </c>
      <c r="AE23" s="29">
        <v>4</v>
      </c>
      <c r="AF23" s="29">
        <v>4</v>
      </c>
      <c r="AG23" s="32">
        <v>14</v>
      </c>
      <c r="AH23" s="32">
        <v>0</v>
      </c>
      <c r="AI23" s="32">
        <v>220</v>
      </c>
      <c r="AJ23" s="29">
        <v>0</v>
      </c>
      <c r="AK23" s="37">
        <v>6.3640000000000002E-2</v>
      </c>
      <c r="AL23" s="29">
        <v>0</v>
      </c>
      <c r="AM23" s="149"/>
      <c r="AN23" s="32">
        <v>1</v>
      </c>
      <c r="AO23" s="32">
        <v>236</v>
      </c>
      <c r="AP23" s="29">
        <v>0</v>
      </c>
      <c r="AQ23" s="63"/>
      <c r="AR23" s="29">
        <v>1</v>
      </c>
      <c r="AS23" s="63"/>
      <c r="AT23" s="29">
        <v>2</v>
      </c>
      <c r="AU23" s="29">
        <v>0</v>
      </c>
      <c r="AV23" s="29">
        <v>4</v>
      </c>
      <c r="AW23" s="29">
        <v>4</v>
      </c>
      <c r="AX23" s="38">
        <v>12</v>
      </c>
      <c r="AY23" s="32">
        <v>0</v>
      </c>
      <c r="AZ23" s="32">
        <v>157</v>
      </c>
      <c r="BA23" s="29">
        <v>0</v>
      </c>
      <c r="BB23" s="37">
        <v>7.6429999999999998E-2</v>
      </c>
      <c r="BC23" s="29">
        <v>0</v>
      </c>
      <c r="BD23" s="29">
        <v>33</v>
      </c>
      <c r="BE23" s="29">
        <v>0</v>
      </c>
      <c r="BF23" s="29">
        <v>197</v>
      </c>
      <c r="BG23" s="29">
        <v>0</v>
      </c>
      <c r="BH23" s="37">
        <v>0.16750999999999999</v>
      </c>
      <c r="BI23" s="29">
        <v>0</v>
      </c>
      <c r="BJ23" s="63"/>
      <c r="BK23" s="148"/>
      <c r="BL23" s="29">
        <v>0</v>
      </c>
      <c r="BM23" s="29">
        <v>0</v>
      </c>
      <c r="BN23" s="29">
        <v>0</v>
      </c>
      <c r="BO23" s="29">
        <v>8</v>
      </c>
      <c r="BP23" s="29">
        <v>17</v>
      </c>
      <c r="BQ23" s="37">
        <v>0.47058823529999999</v>
      </c>
      <c r="BR23" s="33">
        <v>0.96652719669999998</v>
      </c>
      <c r="BS23" s="33">
        <v>0.47058823529999999</v>
      </c>
    </row>
    <row r="24" spans="1:73" x14ac:dyDescent="0.45">
      <c r="A24" s="28" t="s">
        <v>2874</v>
      </c>
      <c r="B24" s="27" t="s">
        <v>2875</v>
      </c>
      <c r="C24" s="27" t="s">
        <v>2876</v>
      </c>
      <c r="D24" s="29">
        <v>24</v>
      </c>
      <c r="E24" s="29">
        <v>0</v>
      </c>
      <c r="F24" s="29">
        <v>229</v>
      </c>
      <c r="G24" s="29">
        <v>0</v>
      </c>
      <c r="H24" s="33">
        <v>0.1048</v>
      </c>
      <c r="I24" s="29">
        <v>0</v>
      </c>
      <c r="J24" s="29">
        <v>23</v>
      </c>
      <c r="K24" s="29">
        <v>0</v>
      </c>
      <c r="L24" s="29">
        <v>368</v>
      </c>
      <c r="M24" s="29">
        <v>0</v>
      </c>
      <c r="N24" s="33">
        <v>6.25E-2</v>
      </c>
      <c r="O24" s="29">
        <v>0</v>
      </c>
      <c r="P24" s="33">
        <v>0.45464316420000001</v>
      </c>
      <c r="Q24" s="29">
        <v>0</v>
      </c>
      <c r="R24" s="29">
        <v>1</v>
      </c>
      <c r="S24" s="29">
        <v>4</v>
      </c>
      <c r="T24" s="29">
        <v>4</v>
      </c>
      <c r="U24" s="29">
        <v>11</v>
      </c>
      <c r="V24" s="29">
        <v>0</v>
      </c>
      <c r="W24" s="29">
        <v>92</v>
      </c>
      <c r="X24" s="29">
        <v>0</v>
      </c>
      <c r="Y24" s="33">
        <v>0.11957</v>
      </c>
      <c r="Z24" s="29">
        <v>0</v>
      </c>
      <c r="AA24" s="145"/>
      <c r="AB24" s="148"/>
      <c r="AC24" s="29">
        <v>0</v>
      </c>
      <c r="AD24" s="29">
        <v>0</v>
      </c>
      <c r="AE24" s="29">
        <v>0</v>
      </c>
      <c r="AF24" s="29">
        <v>4</v>
      </c>
      <c r="AG24" s="32">
        <v>13</v>
      </c>
      <c r="AH24" s="32">
        <v>0</v>
      </c>
      <c r="AI24" s="32">
        <v>360</v>
      </c>
      <c r="AJ24" s="29">
        <v>0</v>
      </c>
      <c r="AK24" s="37">
        <v>3.6110000000000003E-2</v>
      </c>
      <c r="AL24" s="29">
        <v>0</v>
      </c>
      <c r="AM24" s="149"/>
      <c r="AN24" s="32">
        <v>1</v>
      </c>
      <c r="AO24" s="32">
        <v>381</v>
      </c>
      <c r="AP24" s="29">
        <v>0</v>
      </c>
      <c r="AQ24" s="63"/>
      <c r="AR24" s="29">
        <v>1</v>
      </c>
      <c r="AS24" s="63"/>
      <c r="AT24" s="29">
        <v>2</v>
      </c>
      <c r="AU24" s="29">
        <v>2</v>
      </c>
      <c r="AV24" s="29">
        <v>4</v>
      </c>
      <c r="AW24" s="29">
        <v>4</v>
      </c>
      <c r="AX24" s="38">
        <v>31</v>
      </c>
      <c r="AY24" s="32">
        <v>0</v>
      </c>
      <c r="AZ24" s="32">
        <v>324</v>
      </c>
      <c r="BA24" s="29">
        <v>0</v>
      </c>
      <c r="BB24" s="37">
        <v>9.5680000000000001E-2</v>
      </c>
      <c r="BC24" s="29">
        <v>0</v>
      </c>
      <c r="BD24" s="29">
        <v>39</v>
      </c>
      <c r="BE24" s="29">
        <v>0</v>
      </c>
      <c r="BF24" s="29">
        <v>345</v>
      </c>
      <c r="BG24" s="29">
        <v>0</v>
      </c>
      <c r="BH24" s="37">
        <v>0.11304</v>
      </c>
      <c r="BI24" s="29">
        <v>0</v>
      </c>
      <c r="BJ24" s="63"/>
      <c r="BK24" s="148"/>
      <c r="BL24" s="29">
        <v>1</v>
      </c>
      <c r="BM24" s="29">
        <v>0</v>
      </c>
      <c r="BN24" s="29">
        <v>1</v>
      </c>
      <c r="BO24" s="29">
        <v>9</v>
      </c>
      <c r="BP24" s="29">
        <v>17</v>
      </c>
      <c r="BQ24" s="37">
        <v>0.52941176469999995</v>
      </c>
      <c r="BR24" s="33">
        <v>1</v>
      </c>
      <c r="BS24" s="33">
        <v>0.52941176469999995</v>
      </c>
    </row>
    <row r="25" spans="1:73" x14ac:dyDescent="0.45">
      <c r="A25" s="28" t="s">
        <v>901</v>
      </c>
      <c r="B25" s="27" t="s">
        <v>902</v>
      </c>
      <c r="C25" s="27" t="s">
        <v>903</v>
      </c>
      <c r="D25" s="29">
        <v>38</v>
      </c>
      <c r="E25" s="29">
        <v>0</v>
      </c>
      <c r="F25" s="29">
        <v>387</v>
      </c>
      <c r="G25" s="29">
        <v>0</v>
      </c>
      <c r="H25" s="33">
        <v>9.819E-2</v>
      </c>
      <c r="I25" s="29">
        <v>0</v>
      </c>
      <c r="J25" s="29">
        <v>19</v>
      </c>
      <c r="K25" s="29">
        <v>0</v>
      </c>
      <c r="L25" s="29">
        <v>433</v>
      </c>
      <c r="M25" s="29">
        <v>0</v>
      </c>
      <c r="N25" s="33">
        <v>4.3880000000000002E-2</v>
      </c>
      <c r="O25" s="29">
        <v>0</v>
      </c>
      <c r="P25" s="33">
        <v>0.62836977900000002</v>
      </c>
      <c r="Q25" s="29">
        <v>0</v>
      </c>
      <c r="R25" s="29">
        <v>3</v>
      </c>
      <c r="S25" s="29">
        <v>5</v>
      </c>
      <c r="T25" s="29">
        <v>5</v>
      </c>
      <c r="U25" s="29">
        <v>0</v>
      </c>
      <c r="V25" s="29">
        <v>0</v>
      </c>
      <c r="W25" s="29">
        <v>104</v>
      </c>
      <c r="X25" s="29">
        <v>0</v>
      </c>
      <c r="Y25" s="33">
        <v>0</v>
      </c>
      <c r="Z25" s="29">
        <v>0</v>
      </c>
      <c r="AA25" s="33">
        <v>1.1360638667</v>
      </c>
      <c r="AB25" s="29">
        <v>0</v>
      </c>
      <c r="AC25" s="29">
        <v>6</v>
      </c>
      <c r="AD25" s="29">
        <v>6</v>
      </c>
      <c r="AE25" s="29">
        <v>6</v>
      </c>
      <c r="AF25" s="29">
        <v>6</v>
      </c>
      <c r="AG25" s="32">
        <v>15</v>
      </c>
      <c r="AH25" s="32">
        <v>0</v>
      </c>
      <c r="AI25" s="32">
        <v>449</v>
      </c>
      <c r="AJ25" s="29">
        <v>0</v>
      </c>
      <c r="AK25" s="37">
        <v>3.3410000000000002E-2</v>
      </c>
      <c r="AL25" s="29">
        <v>0</v>
      </c>
      <c r="AM25" s="149"/>
      <c r="AN25" s="32">
        <v>1</v>
      </c>
      <c r="AO25" s="32">
        <v>488</v>
      </c>
      <c r="AP25" s="29">
        <v>0</v>
      </c>
      <c r="AQ25" s="63"/>
      <c r="AR25" s="29">
        <v>1</v>
      </c>
      <c r="AS25" s="63"/>
      <c r="AT25" s="29">
        <v>2</v>
      </c>
      <c r="AU25" s="29">
        <v>2</v>
      </c>
      <c r="AV25" s="29">
        <v>5</v>
      </c>
      <c r="AW25" s="29">
        <v>5</v>
      </c>
      <c r="AX25" s="38">
        <v>52</v>
      </c>
      <c r="AY25" s="32">
        <v>0</v>
      </c>
      <c r="AZ25" s="32">
        <v>374</v>
      </c>
      <c r="BA25" s="29">
        <v>0</v>
      </c>
      <c r="BB25" s="37">
        <v>0.13904</v>
      </c>
      <c r="BC25" s="29">
        <v>0</v>
      </c>
      <c r="BD25" s="29">
        <v>58</v>
      </c>
      <c r="BE25" s="29">
        <v>0</v>
      </c>
      <c r="BF25" s="29">
        <v>420</v>
      </c>
      <c r="BG25" s="29">
        <v>0</v>
      </c>
      <c r="BH25" s="37">
        <v>0.1381</v>
      </c>
      <c r="BI25" s="29">
        <v>0</v>
      </c>
      <c r="BJ25" s="37">
        <v>9.8367517999999998E-3</v>
      </c>
      <c r="BK25" s="29">
        <v>0</v>
      </c>
      <c r="BL25" s="29">
        <v>0</v>
      </c>
      <c r="BM25" s="29">
        <v>0</v>
      </c>
      <c r="BN25" s="29">
        <v>0</v>
      </c>
      <c r="BO25" s="29">
        <v>11</v>
      </c>
      <c r="BP25" s="29">
        <v>17</v>
      </c>
      <c r="BQ25" s="37">
        <v>0.64705882349999999</v>
      </c>
      <c r="BR25" s="33">
        <v>0.96938775509999997</v>
      </c>
      <c r="BS25" s="33">
        <v>0.64705882349999999</v>
      </c>
    </row>
    <row r="26" spans="1:73" x14ac:dyDescent="0.45">
      <c r="A26" s="28" t="s">
        <v>5104</v>
      </c>
      <c r="B26" s="27" t="s">
        <v>5105</v>
      </c>
      <c r="C26" s="27" t="s">
        <v>5106</v>
      </c>
      <c r="D26" s="29">
        <v>18</v>
      </c>
      <c r="E26" s="29">
        <v>0</v>
      </c>
      <c r="F26" s="29">
        <v>310</v>
      </c>
      <c r="G26" s="29">
        <v>0</v>
      </c>
      <c r="H26" s="33">
        <v>5.806E-2</v>
      </c>
      <c r="I26" s="29">
        <v>0</v>
      </c>
      <c r="J26" s="29">
        <v>33</v>
      </c>
      <c r="K26" s="29">
        <v>0</v>
      </c>
      <c r="L26" s="29">
        <v>346</v>
      </c>
      <c r="M26" s="29">
        <v>0</v>
      </c>
      <c r="N26" s="33">
        <v>9.5380000000000006E-2</v>
      </c>
      <c r="O26" s="29">
        <v>0</v>
      </c>
      <c r="P26" s="145"/>
      <c r="Q26" s="148"/>
      <c r="R26" s="29">
        <v>0</v>
      </c>
      <c r="S26" s="29">
        <v>0</v>
      </c>
      <c r="T26" s="29">
        <v>0</v>
      </c>
      <c r="U26" s="29">
        <v>12</v>
      </c>
      <c r="V26" s="29">
        <v>0</v>
      </c>
      <c r="W26" s="29">
        <v>92</v>
      </c>
      <c r="X26" s="29">
        <v>0</v>
      </c>
      <c r="Y26" s="33">
        <v>0.13042999999999999</v>
      </c>
      <c r="Z26" s="29">
        <v>0</v>
      </c>
      <c r="AA26" s="145"/>
      <c r="AB26" s="148"/>
      <c r="AC26" s="29">
        <v>0</v>
      </c>
      <c r="AD26" s="29">
        <v>0</v>
      </c>
      <c r="AE26" s="29">
        <v>0</v>
      </c>
      <c r="AF26" s="29">
        <v>0</v>
      </c>
      <c r="AG26" s="32">
        <v>27</v>
      </c>
      <c r="AH26" s="32">
        <v>0</v>
      </c>
      <c r="AI26" s="32">
        <v>363</v>
      </c>
      <c r="AJ26" s="29">
        <v>0</v>
      </c>
      <c r="AK26" s="37">
        <v>7.4380000000000002E-2</v>
      </c>
      <c r="AL26" s="29">
        <v>0</v>
      </c>
      <c r="AM26" s="149"/>
      <c r="AN26" s="32">
        <v>1</v>
      </c>
      <c r="AO26" s="32">
        <v>379</v>
      </c>
      <c r="AP26" s="29">
        <v>0</v>
      </c>
      <c r="AQ26" s="63"/>
      <c r="AR26" s="29">
        <v>1</v>
      </c>
      <c r="AS26" s="63"/>
      <c r="AT26" s="29">
        <v>2</v>
      </c>
      <c r="AU26" s="29">
        <v>3</v>
      </c>
      <c r="AV26" s="29">
        <v>5</v>
      </c>
      <c r="AW26" s="29">
        <v>5</v>
      </c>
      <c r="AX26" s="38">
        <v>14</v>
      </c>
      <c r="AY26" s="32">
        <v>0</v>
      </c>
      <c r="AZ26" s="32">
        <v>348</v>
      </c>
      <c r="BA26" s="29">
        <v>0</v>
      </c>
      <c r="BB26" s="37">
        <v>4.0230000000000002E-2</v>
      </c>
      <c r="BC26" s="29">
        <v>0</v>
      </c>
      <c r="BD26" s="29">
        <v>23</v>
      </c>
      <c r="BE26" s="29">
        <v>0</v>
      </c>
      <c r="BF26" s="29">
        <v>371</v>
      </c>
      <c r="BG26" s="29">
        <v>0</v>
      </c>
      <c r="BH26" s="37">
        <v>6.1990000000000003E-2</v>
      </c>
      <c r="BI26" s="29">
        <v>0</v>
      </c>
      <c r="BJ26" s="63"/>
      <c r="BK26" s="148"/>
      <c r="BL26" s="29">
        <v>4</v>
      </c>
      <c r="BM26" s="29">
        <v>0</v>
      </c>
      <c r="BN26" s="29">
        <v>4</v>
      </c>
      <c r="BO26" s="29">
        <v>9</v>
      </c>
      <c r="BP26" s="29">
        <v>17</v>
      </c>
      <c r="BQ26" s="37">
        <v>0.52941176469999995</v>
      </c>
      <c r="BR26" s="33">
        <v>0.99210526320000003</v>
      </c>
      <c r="BS26" s="33">
        <v>0.52941176469999995</v>
      </c>
    </row>
    <row r="27" spans="1:73" x14ac:dyDescent="0.45">
      <c r="A27" s="40" t="s">
        <v>5310</v>
      </c>
      <c r="B27" s="27" t="s">
        <v>5311</v>
      </c>
      <c r="C27" s="27" t="s">
        <v>5312</v>
      </c>
      <c r="D27" s="29">
        <v>0</v>
      </c>
      <c r="E27" s="29">
        <v>0</v>
      </c>
      <c r="F27" s="148"/>
      <c r="G27" s="29">
        <v>1</v>
      </c>
      <c r="H27" s="145"/>
      <c r="I27" s="29">
        <v>1</v>
      </c>
      <c r="J27" s="148"/>
      <c r="K27" s="29">
        <v>1</v>
      </c>
      <c r="L27" s="148"/>
      <c r="M27" s="29">
        <v>1</v>
      </c>
      <c r="N27" s="145"/>
      <c r="O27" s="29">
        <v>1</v>
      </c>
      <c r="P27" s="145"/>
      <c r="Q27" s="148"/>
      <c r="R27" s="148"/>
      <c r="S27" s="148"/>
      <c r="T27" s="148"/>
      <c r="U27" s="29">
        <v>0</v>
      </c>
      <c r="V27" s="29">
        <v>0</v>
      </c>
      <c r="W27" s="148"/>
      <c r="X27" s="29">
        <v>1</v>
      </c>
      <c r="Y27" s="145"/>
      <c r="Z27" s="29">
        <v>1</v>
      </c>
      <c r="AA27" s="145"/>
      <c r="AB27" s="148"/>
      <c r="AC27" s="148"/>
      <c r="AD27" s="148"/>
      <c r="AE27" s="148"/>
      <c r="AF27" s="148"/>
      <c r="AG27" s="32">
        <v>0</v>
      </c>
      <c r="AH27" s="32">
        <v>0</v>
      </c>
      <c r="AI27" s="149"/>
      <c r="AJ27" s="29">
        <v>1</v>
      </c>
      <c r="AK27" s="63"/>
      <c r="AL27" s="29">
        <v>1</v>
      </c>
      <c r="AM27" s="32">
        <v>0</v>
      </c>
      <c r="AN27" s="32">
        <v>0</v>
      </c>
      <c r="AO27" s="149"/>
      <c r="AP27" s="29">
        <v>1</v>
      </c>
      <c r="AQ27" s="63"/>
      <c r="AR27" s="29">
        <v>1</v>
      </c>
      <c r="AS27" s="63"/>
      <c r="AT27" s="148"/>
      <c r="AU27" s="148"/>
      <c r="AV27" s="148"/>
      <c r="AW27" s="148"/>
      <c r="AX27" s="38">
        <v>0</v>
      </c>
      <c r="AY27" s="32">
        <v>0</v>
      </c>
      <c r="AZ27" s="149"/>
      <c r="BA27" s="29">
        <v>1</v>
      </c>
      <c r="BB27" s="63"/>
      <c r="BC27" s="29">
        <v>1</v>
      </c>
      <c r="BD27" s="148"/>
      <c r="BE27" s="29">
        <v>1</v>
      </c>
      <c r="BF27" s="148"/>
      <c r="BG27" s="29">
        <v>1</v>
      </c>
      <c r="BH27" s="63"/>
      <c r="BI27" s="29">
        <v>1</v>
      </c>
      <c r="BJ27" s="63"/>
      <c r="BK27" s="148"/>
      <c r="BL27" s="148"/>
      <c r="BM27" s="148"/>
      <c r="BN27" s="148"/>
      <c r="BO27" s="148"/>
      <c r="BP27" s="29">
        <v>0</v>
      </c>
      <c r="BQ27" s="63"/>
      <c r="BR27" s="33">
        <v>0.875</v>
      </c>
      <c r="BS27" s="63"/>
    </row>
    <row r="28" spans="1:73" x14ac:dyDescent="0.45">
      <c r="A28" s="28" t="s">
        <v>4762</v>
      </c>
      <c r="B28" s="27" t="s">
        <v>4763</v>
      </c>
      <c r="C28" s="27" t="s">
        <v>4764</v>
      </c>
      <c r="D28" s="148"/>
      <c r="E28" s="29">
        <v>1</v>
      </c>
      <c r="F28" s="29">
        <v>250</v>
      </c>
      <c r="G28" s="29">
        <v>0</v>
      </c>
      <c r="H28" s="145"/>
      <c r="I28" s="29">
        <v>1</v>
      </c>
      <c r="J28" s="29">
        <v>21</v>
      </c>
      <c r="K28" s="29">
        <v>0</v>
      </c>
      <c r="L28" s="29">
        <v>262</v>
      </c>
      <c r="M28" s="29">
        <v>0</v>
      </c>
      <c r="N28" s="33">
        <v>8.0149999999999999E-2</v>
      </c>
      <c r="O28" s="29">
        <v>0</v>
      </c>
      <c r="P28" s="145"/>
      <c r="Q28" s="148"/>
      <c r="R28" s="29">
        <v>0</v>
      </c>
      <c r="S28" s="29">
        <v>0</v>
      </c>
      <c r="T28" s="29">
        <v>0</v>
      </c>
      <c r="U28" s="148"/>
      <c r="V28" s="29">
        <v>1</v>
      </c>
      <c r="W28" s="29">
        <v>64</v>
      </c>
      <c r="X28" s="29">
        <v>0</v>
      </c>
      <c r="Y28" s="145"/>
      <c r="Z28" s="29">
        <v>1</v>
      </c>
      <c r="AA28" s="145"/>
      <c r="AB28" s="148"/>
      <c r="AC28" s="29">
        <v>0</v>
      </c>
      <c r="AD28" s="29">
        <v>0</v>
      </c>
      <c r="AE28" s="29">
        <v>0</v>
      </c>
      <c r="AF28" s="29">
        <v>0</v>
      </c>
      <c r="AG28" s="149"/>
      <c r="AH28" s="32">
        <v>1</v>
      </c>
      <c r="AI28" s="32">
        <v>302</v>
      </c>
      <c r="AJ28" s="29">
        <v>0</v>
      </c>
      <c r="AK28" s="63"/>
      <c r="AL28" s="29">
        <v>1</v>
      </c>
      <c r="AM28" s="149"/>
      <c r="AN28" s="32">
        <v>1</v>
      </c>
      <c r="AO28" s="32">
        <v>296</v>
      </c>
      <c r="AP28" s="29">
        <v>0</v>
      </c>
      <c r="AQ28" s="63"/>
      <c r="AR28" s="29">
        <v>1</v>
      </c>
      <c r="AS28" s="63"/>
      <c r="AT28" s="148"/>
      <c r="AU28" s="29">
        <v>3</v>
      </c>
      <c r="AV28" s="29">
        <v>0</v>
      </c>
      <c r="AW28" s="29">
        <v>3</v>
      </c>
      <c r="AX28" s="38">
        <v>12</v>
      </c>
      <c r="AY28" s="32">
        <v>0</v>
      </c>
      <c r="AZ28" s="32">
        <v>191</v>
      </c>
      <c r="BA28" s="29">
        <v>0</v>
      </c>
      <c r="BB28" s="37">
        <v>6.2829999999999997E-2</v>
      </c>
      <c r="BC28" s="29">
        <v>0</v>
      </c>
      <c r="BD28" s="29">
        <v>17</v>
      </c>
      <c r="BE28" s="29">
        <v>0</v>
      </c>
      <c r="BF28" s="29">
        <v>211</v>
      </c>
      <c r="BG28" s="29">
        <v>0</v>
      </c>
      <c r="BH28" s="37">
        <v>8.0570000000000003E-2</v>
      </c>
      <c r="BI28" s="29">
        <v>0</v>
      </c>
      <c r="BJ28" s="63"/>
      <c r="BK28" s="148"/>
      <c r="BL28" s="29">
        <v>3</v>
      </c>
      <c r="BM28" s="29">
        <v>0</v>
      </c>
      <c r="BN28" s="29">
        <v>3</v>
      </c>
      <c r="BO28" s="29">
        <v>6</v>
      </c>
      <c r="BP28" s="29">
        <v>17</v>
      </c>
      <c r="BQ28" s="37">
        <v>0.35294117650000001</v>
      </c>
      <c r="BR28" s="33">
        <v>0.94498381880000004</v>
      </c>
      <c r="BS28" s="33">
        <v>0.1764705882</v>
      </c>
    </row>
    <row r="29" spans="1:73" x14ac:dyDescent="0.45">
      <c r="A29" s="28" t="s">
        <v>2904</v>
      </c>
      <c r="B29" s="27" t="s">
        <v>2905</v>
      </c>
      <c r="C29" s="27" t="s">
        <v>2906</v>
      </c>
      <c r="D29" s="148"/>
      <c r="E29" s="29">
        <v>1</v>
      </c>
      <c r="F29" s="29">
        <v>239</v>
      </c>
      <c r="G29" s="29">
        <v>0</v>
      </c>
      <c r="H29" s="145"/>
      <c r="I29" s="29">
        <v>1</v>
      </c>
      <c r="J29" s="29">
        <v>15</v>
      </c>
      <c r="K29" s="29">
        <v>0</v>
      </c>
      <c r="L29" s="29">
        <v>277</v>
      </c>
      <c r="M29" s="29">
        <v>0</v>
      </c>
      <c r="N29" s="33">
        <v>5.4149999999999997E-2</v>
      </c>
      <c r="O29" s="29">
        <v>0</v>
      </c>
      <c r="P29" s="145"/>
      <c r="Q29" s="148"/>
      <c r="R29" s="29">
        <v>2</v>
      </c>
      <c r="S29" s="29">
        <v>0</v>
      </c>
      <c r="T29" s="29">
        <v>2</v>
      </c>
      <c r="U29" s="148"/>
      <c r="V29" s="29">
        <v>1</v>
      </c>
      <c r="W29" s="29">
        <v>63</v>
      </c>
      <c r="X29" s="29">
        <v>0</v>
      </c>
      <c r="Y29" s="145"/>
      <c r="Z29" s="29">
        <v>1</v>
      </c>
      <c r="AA29" s="145"/>
      <c r="AB29" s="148"/>
      <c r="AC29" s="29">
        <v>0</v>
      </c>
      <c r="AD29" s="29">
        <v>0</v>
      </c>
      <c r="AE29" s="29">
        <v>0</v>
      </c>
      <c r="AF29" s="29">
        <v>2</v>
      </c>
      <c r="AG29" s="149"/>
      <c r="AH29" s="32">
        <v>1</v>
      </c>
      <c r="AI29" s="32">
        <v>326</v>
      </c>
      <c r="AJ29" s="29">
        <v>0</v>
      </c>
      <c r="AK29" s="63"/>
      <c r="AL29" s="29">
        <v>1</v>
      </c>
      <c r="AM29" s="149"/>
      <c r="AN29" s="32">
        <v>1</v>
      </c>
      <c r="AO29" s="32">
        <v>316</v>
      </c>
      <c r="AP29" s="29">
        <v>0</v>
      </c>
      <c r="AQ29" s="63"/>
      <c r="AR29" s="29">
        <v>1</v>
      </c>
      <c r="AS29" s="37">
        <v>0.74246128769999997</v>
      </c>
      <c r="AT29" s="29">
        <v>0</v>
      </c>
      <c r="AU29" s="29">
        <v>5</v>
      </c>
      <c r="AV29" s="29">
        <v>6</v>
      </c>
      <c r="AW29" s="29">
        <v>6</v>
      </c>
      <c r="AX29" s="38">
        <v>24</v>
      </c>
      <c r="AY29" s="32">
        <v>0</v>
      </c>
      <c r="AZ29" s="32">
        <v>271</v>
      </c>
      <c r="BA29" s="29">
        <v>0</v>
      </c>
      <c r="BB29" s="37">
        <v>8.856E-2</v>
      </c>
      <c r="BC29" s="29">
        <v>0</v>
      </c>
      <c r="BD29" s="29">
        <v>29</v>
      </c>
      <c r="BE29" s="29">
        <v>0</v>
      </c>
      <c r="BF29" s="29">
        <v>255</v>
      </c>
      <c r="BG29" s="29">
        <v>0</v>
      </c>
      <c r="BH29" s="37">
        <v>0.11373</v>
      </c>
      <c r="BI29" s="29">
        <v>0</v>
      </c>
      <c r="BJ29" s="63"/>
      <c r="BK29" s="148"/>
      <c r="BL29" s="29">
        <v>1</v>
      </c>
      <c r="BM29" s="29">
        <v>0</v>
      </c>
      <c r="BN29" s="29">
        <v>1</v>
      </c>
      <c r="BO29" s="29">
        <v>9</v>
      </c>
      <c r="BP29" s="29">
        <v>17</v>
      </c>
      <c r="BQ29" s="37">
        <v>0.52941176469999995</v>
      </c>
      <c r="BR29" s="33">
        <v>0.99050632910000003</v>
      </c>
      <c r="BS29" s="33">
        <v>0.52941176469999995</v>
      </c>
    </row>
    <row r="30" spans="1:73" x14ac:dyDescent="0.45">
      <c r="A30" s="28" t="s">
        <v>4717</v>
      </c>
      <c r="B30" s="27" t="s">
        <v>4718</v>
      </c>
      <c r="C30" s="27" t="s">
        <v>4719</v>
      </c>
      <c r="D30" s="29">
        <v>16</v>
      </c>
      <c r="E30" s="29">
        <v>0</v>
      </c>
      <c r="F30" s="29">
        <v>193</v>
      </c>
      <c r="G30" s="29">
        <v>0</v>
      </c>
      <c r="H30" s="33">
        <v>8.2900000000000001E-2</v>
      </c>
      <c r="I30" s="29">
        <v>0</v>
      </c>
      <c r="J30" s="148"/>
      <c r="K30" s="29">
        <v>1</v>
      </c>
      <c r="L30" s="29">
        <v>184</v>
      </c>
      <c r="M30" s="29">
        <v>0</v>
      </c>
      <c r="N30" s="145"/>
      <c r="O30" s="29">
        <v>1</v>
      </c>
      <c r="P30" s="145"/>
      <c r="Q30" s="29">
        <v>2</v>
      </c>
      <c r="R30" s="29">
        <v>5</v>
      </c>
      <c r="S30" s="29">
        <v>6</v>
      </c>
      <c r="T30" s="29">
        <v>6</v>
      </c>
      <c r="U30" s="148"/>
      <c r="V30" s="29">
        <v>1</v>
      </c>
      <c r="W30" s="29">
        <v>44</v>
      </c>
      <c r="X30" s="29">
        <v>0</v>
      </c>
      <c r="Y30" s="145"/>
      <c r="Z30" s="29">
        <v>1</v>
      </c>
      <c r="AA30" s="145"/>
      <c r="AB30" s="29">
        <v>2</v>
      </c>
      <c r="AC30" s="29">
        <v>5</v>
      </c>
      <c r="AD30" s="29">
        <v>6</v>
      </c>
      <c r="AE30" s="29">
        <v>6</v>
      </c>
      <c r="AF30" s="29">
        <v>6</v>
      </c>
      <c r="AG30" s="149"/>
      <c r="AH30" s="32">
        <v>1</v>
      </c>
      <c r="AI30" s="32">
        <v>220</v>
      </c>
      <c r="AJ30" s="29">
        <v>0</v>
      </c>
      <c r="AK30" s="63"/>
      <c r="AL30" s="29">
        <v>1</v>
      </c>
      <c r="AM30" s="32">
        <v>0</v>
      </c>
      <c r="AN30" s="32">
        <v>0</v>
      </c>
      <c r="AO30" s="32">
        <v>195</v>
      </c>
      <c r="AP30" s="29">
        <v>0</v>
      </c>
      <c r="AQ30" s="37">
        <v>0</v>
      </c>
      <c r="AR30" s="29">
        <v>0</v>
      </c>
      <c r="AS30" s="63"/>
      <c r="AT30" s="29">
        <v>2</v>
      </c>
      <c r="AU30" s="29">
        <v>6</v>
      </c>
      <c r="AV30" s="29">
        <v>6</v>
      </c>
      <c r="AW30" s="29">
        <v>6</v>
      </c>
      <c r="AX30" s="38">
        <v>40</v>
      </c>
      <c r="AY30" s="32">
        <v>0</v>
      </c>
      <c r="AZ30" s="32">
        <v>107</v>
      </c>
      <c r="BA30" s="29">
        <v>0</v>
      </c>
      <c r="BB30" s="37">
        <v>0.37383</v>
      </c>
      <c r="BC30" s="29">
        <v>0</v>
      </c>
      <c r="BD30" s="29">
        <v>43</v>
      </c>
      <c r="BE30" s="29">
        <v>0</v>
      </c>
      <c r="BF30" s="29">
        <v>118</v>
      </c>
      <c r="BG30" s="29">
        <v>0</v>
      </c>
      <c r="BH30" s="37">
        <v>0.36441000000000001</v>
      </c>
      <c r="BI30" s="29">
        <v>0</v>
      </c>
      <c r="BJ30" s="37">
        <v>2.85152111E-2</v>
      </c>
      <c r="BK30" s="29">
        <v>0</v>
      </c>
      <c r="BL30" s="29">
        <v>0</v>
      </c>
      <c r="BM30" s="29">
        <v>0</v>
      </c>
      <c r="BN30" s="29">
        <v>0</v>
      </c>
      <c r="BO30" s="29">
        <v>12</v>
      </c>
      <c r="BP30" s="29">
        <v>17</v>
      </c>
      <c r="BQ30" s="37">
        <v>0.70588235290000001</v>
      </c>
      <c r="BR30" s="33">
        <v>0.98477157360000001</v>
      </c>
      <c r="BS30" s="33">
        <v>0.70588235290000001</v>
      </c>
    </row>
    <row r="31" spans="1:73" x14ac:dyDescent="0.45">
      <c r="A31" s="28" t="s">
        <v>2292</v>
      </c>
      <c r="B31" s="27" t="s">
        <v>2293</v>
      </c>
      <c r="C31" s="27" t="s">
        <v>2294</v>
      </c>
      <c r="D31" s="29">
        <v>13</v>
      </c>
      <c r="E31" s="29">
        <v>0</v>
      </c>
      <c r="F31" s="29">
        <v>101</v>
      </c>
      <c r="G31" s="29">
        <v>0</v>
      </c>
      <c r="H31" s="33">
        <v>0.12870999999999999</v>
      </c>
      <c r="I31" s="29">
        <v>0</v>
      </c>
      <c r="J31" s="148"/>
      <c r="K31" s="29">
        <v>1</v>
      </c>
      <c r="L31" s="29">
        <v>92</v>
      </c>
      <c r="M31" s="29">
        <v>0</v>
      </c>
      <c r="N31" s="145"/>
      <c r="O31" s="29">
        <v>1</v>
      </c>
      <c r="P31" s="145"/>
      <c r="Q31" s="29">
        <v>2</v>
      </c>
      <c r="R31" s="29">
        <v>0</v>
      </c>
      <c r="S31" s="29">
        <v>4</v>
      </c>
      <c r="T31" s="29">
        <v>4</v>
      </c>
      <c r="U31" s="148"/>
      <c r="V31" s="29">
        <v>1</v>
      </c>
      <c r="W31" s="148"/>
      <c r="X31" s="29">
        <v>4</v>
      </c>
      <c r="Y31" s="145"/>
      <c r="Z31" s="29">
        <v>1</v>
      </c>
      <c r="AA31" s="145"/>
      <c r="AB31" s="148"/>
      <c r="AC31" s="148"/>
      <c r="AD31" s="148"/>
      <c r="AE31" s="148"/>
      <c r="AF31" s="29">
        <v>4</v>
      </c>
      <c r="AG31" s="149"/>
      <c r="AH31" s="32">
        <v>1</v>
      </c>
      <c r="AI31" s="32">
        <v>117</v>
      </c>
      <c r="AJ31" s="29">
        <v>0</v>
      </c>
      <c r="AK31" s="63"/>
      <c r="AL31" s="29">
        <v>1</v>
      </c>
      <c r="AM31" s="149"/>
      <c r="AN31" s="32">
        <v>1</v>
      </c>
      <c r="AO31" s="32">
        <v>110</v>
      </c>
      <c r="AP31" s="29">
        <v>0</v>
      </c>
      <c r="AQ31" s="63"/>
      <c r="AR31" s="29">
        <v>1</v>
      </c>
      <c r="AS31" s="37">
        <v>0.57463734209999995</v>
      </c>
      <c r="AT31" s="29">
        <v>0</v>
      </c>
      <c r="AU31" s="29">
        <v>2</v>
      </c>
      <c r="AV31" s="29">
        <v>5</v>
      </c>
      <c r="AW31" s="29">
        <v>5</v>
      </c>
      <c r="AX31" s="94"/>
      <c r="AY31" s="32">
        <v>1</v>
      </c>
      <c r="AZ31" s="32">
        <v>90</v>
      </c>
      <c r="BA31" s="29">
        <v>0</v>
      </c>
      <c r="BB31" s="63"/>
      <c r="BC31" s="29">
        <v>1</v>
      </c>
      <c r="BD31" s="148"/>
      <c r="BE31" s="29">
        <v>1</v>
      </c>
      <c r="BF31" s="29">
        <v>80</v>
      </c>
      <c r="BG31" s="29">
        <v>0</v>
      </c>
      <c r="BH31" s="63"/>
      <c r="BI31" s="29">
        <v>1</v>
      </c>
      <c r="BJ31" s="63"/>
      <c r="BK31" s="148"/>
      <c r="BL31" s="29">
        <v>5</v>
      </c>
      <c r="BM31" s="29">
        <v>0</v>
      </c>
      <c r="BN31" s="29">
        <v>5</v>
      </c>
      <c r="BO31" s="29">
        <v>14</v>
      </c>
      <c r="BP31" s="29">
        <v>17</v>
      </c>
      <c r="BQ31" s="37">
        <v>0.82352941180000006</v>
      </c>
      <c r="BR31" s="33">
        <v>0.98198198199999998</v>
      </c>
      <c r="BS31" s="33">
        <v>0.82352941180000006</v>
      </c>
    </row>
    <row r="32" spans="1:73" x14ac:dyDescent="0.45">
      <c r="A32" s="28" t="s">
        <v>806</v>
      </c>
      <c r="B32" s="27" t="s">
        <v>807</v>
      </c>
      <c r="C32" s="27" t="s">
        <v>808</v>
      </c>
      <c r="D32" s="29">
        <v>12</v>
      </c>
      <c r="E32" s="29">
        <v>0</v>
      </c>
      <c r="F32" s="29">
        <v>249</v>
      </c>
      <c r="G32" s="29">
        <v>0</v>
      </c>
      <c r="H32" s="33">
        <v>4.8189999999999997E-2</v>
      </c>
      <c r="I32" s="29">
        <v>0</v>
      </c>
      <c r="J32" s="148"/>
      <c r="K32" s="29">
        <v>1</v>
      </c>
      <c r="L32" s="29">
        <v>239</v>
      </c>
      <c r="M32" s="29">
        <v>0</v>
      </c>
      <c r="N32" s="145"/>
      <c r="O32" s="29">
        <v>1</v>
      </c>
      <c r="P32" s="145"/>
      <c r="Q32" s="29">
        <v>2</v>
      </c>
      <c r="R32" s="29">
        <v>5</v>
      </c>
      <c r="S32" s="29">
        <v>6</v>
      </c>
      <c r="T32" s="29">
        <v>6</v>
      </c>
      <c r="U32" s="148"/>
      <c r="V32" s="29">
        <v>1</v>
      </c>
      <c r="W32" s="29">
        <v>56</v>
      </c>
      <c r="X32" s="29">
        <v>0</v>
      </c>
      <c r="Y32" s="145"/>
      <c r="Z32" s="29">
        <v>1</v>
      </c>
      <c r="AA32" s="145"/>
      <c r="AB32" s="29">
        <v>2</v>
      </c>
      <c r="AC32" s="29">
        <v>5</v>
      </c>
      <c r="AD32" s="29">
        <v>6</v>
      </c>
      <c r="AE32" s="29">
        <v>6</v>
      </c>
      <c r="AF32" s="29">
        <v>6</v>
      </c>
      <c r="AG32" s="32">
        <v>11</v>
      </c>
      <c r="AH32" s="32">
        <v>0</v>
      </c>
      <c r="AI32" s="32">
        <v>295</v>
      </c>
      <c r="AJ32" s="29">
        <v>0</v>
      </c>
      <c r="AK32" s="37">
        <v>3.7289999999999997E-2</v>
      </c>
      <c r="AL32" s="29">
        <v>0</v>
      </c>
      <c r="AM32" s="149"/>
      <c r="AN32" s="32">
        <v>1</v>
      </c>
      <c r="AO32" s="32">
        <v>264</v>
      </c>
      <c r="AP32" s="29">
        <v>0</v>
      </c>
      <c r="AQ32" s="63"/>
      <c r="AR32" s="29">
        <v>1</v>
      </c>
      <c r="AS32" s="63"/>
      <c r="AT32" s="29">
        <v>2</v>
      </c>
      <c r="AU32" s="29">
        <v>5</v>
      </c>
      <c r="AV32" s="29">
        <v>6</v>
      </c>
      <c r="AW32" s="29">
        <v>6</v>
      </c>
      <c r="AX32" s="38">
        <v>18</v>
      </c>
      <c r="AY32" s="32">
        <v>0</v>
      </c>
      <c r="AZ32" s="32">
        <v>275</v>
      </c>
      <c r="BA32" s="29">
        <v>0</v>
      </c>
      <c r="BB32" s="37">
        <v>6.5449999999999994E-2</v>
      </c>
      <c r="BC32" s="29">
        <v>0</v>
      </c>
      <c r="BD32" s="148"/>
      <c r="BE32" s="29">
        <v>1</v>
      </c>
      <c r="BF32" s="29">
        <v>241</v>
      </c>
      <c r="BG32" s="29">
        <v>0</v>
      </c>
      <c r="BH32" s="63"/>
      <c r="BI32" s="29">
        <v>1</v>
      </c>
      <c r="BJ32" s="63"/>
      <c r="BK32" s="29">
        <v>2</v>
      </c>
      <c r="BL32" s="29">
        <v>5</v>
      </c>
      <c r="BM32" s="29">
        <v>5</v>
      </c>
      <c r="BN32" s="29">
        <v>5</v>
      </c>
      <c r="BO32" s="29">
        <v>17</v>
      </c>
      <c r="BP32" s="29">
        <v>17</v>
      </c>
      <c r="BQ32" s="37">
        <v>1</v>
      </c>
      <c r="BR32" s="33">
        <v>0.98091603049999998</v>
      </c>
      <c r="BS32" s="33">
        <v>1</v>
      </c>
    </row>
    <row r="33" spans="1:71" x14ac:dyDescent="0.45">
      <c r="A33" s="28" t="s">
        <v>1663</v>
      </c>
      <c r="B33" s="27" t="s">
        <v>1664</v>
      </c>
      <c r="C33" s="27" t="s">
        <v>1665</v>
      </c>
      <c r="D33" s="29">
        <v>14</v>
      </c>
      <c r="E33" s="29">
        <v>0</v>
      </c>
      <c r="F33" s="29">
        <v>210</v>
      </c>
      <c r="G33" s="29">
        <v>0</v>
      </c>
      <c r="H33" s="33">
        <v>6.6669999999999993E-2</v>
      </c>
      <c r="I33" s="29">
        <v>0</v>
      </c>
      <c r="J33" s="148"/>
      <c r="K33" s="29">
        <v>1</v>
      </c>
      <c r="L33" s="29">
        <v>201</v>
      </c>
      <c r="M33" s="29">
        <v>0</v>
      </c>
      <c r="N33" s="145"/>
      <c r="O33" s="29">
        <v>1</v>
      </c>
      <c r="P33" s="145"/>
      <c r="Q33" s="29">
        <v>2</v>
      </c>
      <c r="R33" s="29">
        <v>3</v>
      </c>
      <c r="S33" s="29">
        <v>4</v>
      </c>
      <c r="T33" s="29">
        <v>4</v>
      </c>
      <c r="U33" s="148"/>
      <c r="V33" s="29">
        <v>1</v>
      </c>
      <c r="W33" s="29">
        <v>51</v>
      </c>
      <c r="X33" s="29">
        <v>0</v>
      </c>
      <c r="Y33" s="145"/>
      <c r="Z33" s="29">
        <v>1</v>
      </c>
      <c r="AA33" s="145"/>
      <c r="AB33" s="29">
        <v>2</v>
      </c>
      <c r="AC33" s="29">
        <v>3</v>
      </c>
      <c r="AD33" s="29">
        <v>4</v>
      </c>
      <c r="AE33" s="29">
        <v>4</v>
      </c>
      <c r="AF33" s="29">
        <v>4</v>
      </c>
      <c r="AG33" s="149"/>
      <c r="AH33" s="32">
        <v>1</v>
      </c>
      <c r="AI33" s="32">
        <v>232</v>
      </c>
      <c r="AJ33" s="29">
        <v>0</v>
      </c>
      <c r="AK33" s="63"/>
      <c r="AL33" s="29">
        <v>1</v>
      </c>
      <c r="AM33" s="32">
        <v>0</v>
      </c>
      <c r="AN33" s="32">
        <v>0</v>
      </c>
      <c r="AO33" s="32">
        <v>218</v>
      </c>
      <c r="AP33" s="29">
        <v>0</v>
      </c>
      <c r="AQ33" s="37">
        <v>0</v>
      </c>
      <c r="AR33" s="29">
        <v>0</v>
      </c>
      <c r="AS33" s="63"/>
      <c r="AT33" s="29">
        <v>2</v>
      </c>
      <c r="AU33" s="29">
        <v>6</v>
      </c>
      <c r="AV33" s="29">
        <v>6</v>
      </c>
      <c r="AW33" s="29">
        <v>6</v>
      </c>
      <c r="AX33" s="94"/>
      <c r="AY33" s="32">
        <v>1</v>
      </c>
      <c r="AZ33" s="32">
        <v>187</v>
      </c>
      <c r="BA33" s="29">
        <v>0</v>
      </c>
      <c r="BB33" s="63"/>
      <c r="BC33" s="29">
        <v>1</v>
      </c>
      <c r="BD33" s="148"/>
      <c r="BE33" s="29">
        <v>1</v>
      </c>
      <c r="BF33" s="29">
        <v>193</v>
      </c>
      <c r="BG33" s="29">
        <v>0</v>
      </c>
      <c r="BH33" s="63"/>
      <c r="BI33" s="29">
        <v>1</v>
      </c>
      <c r="BJ33" s="63"/>
      <c r="BK33" s="148"/>
      <c r="BL33" s="29">
        <v>4</v>
      </c>
      <c r="BM33" s="29">
        <v>0</v>
      </c>
      <c r="BN33" s="29">
        <v>4</v>
      </c>
      <c r="BO33" s="29">
        <v>14</v>
      </c>
      <c r="BP33" s="29">
        <v>17</v>
      </c>
      <c r="BQ33" s="37">
        <v>0.82352941180000006</v>
      </c>
      <c r="BR33" s="33">
        <v>0.96444444439999999</v>
      </c>
      <c r="BS33" s="33">
        <v>0.82352941180000006</v>
      </c>
    </row>
    <row r="34" spans="1:71" x14ac:dyDescent="0.45">
      <c r="A34" s="28" t="s">
        <v>1668</v>
      </c>
      <c r="B34" s="27" t="s">
        <v>1669</v>
      </c>
      <c r="C34" s="27" t="s">
        <v>1670</v>
      </c>
      <c r="D34" s="29">
        <v>41</v>
      </c>
      <c r="E34" s="29">
        <v>0</v>
      </c>
      <c r="F34" s="29">
        <v>630</v>
      </c>
      <c r="G34" s="29">
        <v>0</v>
      </c>
      <c r="H34" s="33">
        <v>6.5079999999999999E-2</v>
      </c>
      <c r="I34" s="29">
        <v>0</v>
      </c>
      <c r="J34" s="29">
        <v>17</v>
      </c>
      <c r="K34" s="29">
        <v>0</v>
      </c>
      <c r="L34" s="29">
        <v>665</v>
      </c>
      <c r="M34" s="29">
        <v>0</v>
      </c>
      <c r="N34" s="33">
        <v>2.5559999999999999E-2</v>
      </c>
      <c r="O34" s="29">
        <v>0</v>
      </c>
      <c r="P34" s="33">
        <v>0.74118529629999996</v>
      </c>
      <c r="Q34" s="29">
        <v>0</v>
      </c>
      <c r="R34" s="29">
        <v>5</v>
      </c>
      <c r="S34" s="29">
        <v>6</v>
      </c>
      <c r="T34" s="29">
        <v>6</v>
      </c>
      <c r="U34" s="148"/>
      <c r="V34" s="29">
        <v>1</v>
      </c>
      <c r="W34" s="29">
        <v>168</v>
      </c>
      <c r="X34" s="29">
        <v>0</v>
      </c>
      <c r="Y34" s="145"/>
      <c r="Z34" s="29">
        <v>1</v>
      </c>
      <c r="AA34" s="145"/>
      <c r="AB34" s="29">
        <v>2</v>
      </c>
      <c r="AC34" s="29">
        <v>3</v>
      </c>
      <c r="AD34" s="29">
        <v>4</v>
      </c>
      <c r="AE34" s="29">
        <v>4</v>
      </c>
      <c r="AF34" s="29">
        <v>6</v>
      </c>
      <c r="AG34" s="32">
        <v>0</v>
      </c>
      <c r="AH34" s="32">
        <v>0</v>
      </c>
      <c r="AI34" s="32">
        <v>685</v>
      </c>
      <c r="AJ34" s="29">
        <v>0</v>
      </c>
      <c r="AK34" s="37">
        <v>0</v>
      </c>
      <c r="AL34" s="29">
        <v>0</v>
      </c>
      <c r="AM34" s="149"/>
      <c r="AN34" s="32">
        <v>1</v>
      </c>
      <c r="AO34" s="32">
        <v>718</v>
      </c>
      <c r="AP34" s="29">
        <v>0</v>
      </c>
      <c r="AQ34" s="63"/>
      <c r="AR34" s="29">
        <v>1</v>
      </c>
      <c r="AS34" s="63"/>
      <c r="AT34" s="148"/>
      <c r="AU34" s="29">
        <v>3</v>
      </c>
      <c r="AV34" s="29">
        <v>0</v>
      </c>
      <c r="AW34" s="29">
        <v>3</v>
      </c>
      <c r="AX34" s="38">
        <v>25</v>
      </c>
      <c r="AY34" s="32">
        <v>0</v>
      </c>
      <c r="AZ34" s="32">
        <v>461</v>
      </c>
      <c r="BA34" s="29">
        <v>0</v>
      </c>
      <c r="BB34" s="37">
        <v>5.423E-2</v>
      </c>
      <c r="BC34" s="29">
        <v>0</v>
      </c>
      <c r="BD34" s="29">
        <v>52</v>
      </c>
      <c r="BE34" s="29">
        <v>0</v>
      </c>
      <c r="BF34" s="29">
        <v>663</v>
      </c>
      <c r="BG34" s="29">
        <v>0</v>
      </c>
      <c r="BH34" s="37">
        <v>7.843E-2</v>
      </c>
      <c r="BI34" s="29">
        <v>0</v>
      </c>
      <c r="BJ34" s="63"/>
      <c r="BK34" s="148"/>
      <c r="BL34" s="29">
        <v>3</v>
      </c>
      <c r="BM34" s="29">
        <v>0</v>
      </c>
      <c r="BN34" s="29">
        <v>3</v>
      </c>
      <c r="BO34" s="29">
        <v>12</v>
      </c>
      <c r="BP34" s="29">
        <v>17</v>
      </c>
      <c r="BQ34" s="37">
        <v>0.70588235290000001</v>
      </c>
      <c r="BR34" s="33">
        <v>0.97123287670000003</v>
      </c>
      <c r="BS34" s="33">
        <v>0.70588235290000001</v>
      </c>
    </row>
    <row r="35" spans="1:71" x14ac:dyDescent="0.45">
      <c r="A35" s="28" t="s">
        <v>1952</v>
      </c>
      <c r="B35" s="27" t="s">
        <v>1953</v>
      </c>
      <c r="C35" s="27" t="s">
        <v>1954</v>
      </c>
      <c r="D35" s="29">
        <v>20</v>
      </c>
      <c r="E35" s="29">
        <v>0</v>
      </c>
      <c r="F35" s="29">
        <v>357</v>
      </c>
      <c r="G35" s="29">
        <v>0</v>
      </c>
      <c r="H35" s="33">
        <v>5.602E-2</v>
      </c>
      <c r="I35" s="29">
        <v>0</v>
      </c>
      <c r="J35" s="29">
        <v>26</v>
      </c>
      <c r="K35" s="29">
        <v>0</v>
      </c>
      <c r="L35" s="29">
        <v>425</v>
      </c>
      <c r="M35" s="29">
        <v>0</v>
      </c>
      <c r="N35" s="33">
        <v>6.1179999999999998E-2</v>
      </c>
      <c r="O35" s="29">
        <v>0</v>
      </c>
      <c r="P35" s="145"/>
      <c r="Q35" s="148"/>
      <c r="R35" s="29">
        <v>1</v>
      </c>
      <c r="S35" s="29">
        <v>0</v>
      </c>
      <c r="T35" s="29">
        <v>1</v>
      </c>
      <c r="U35" s="148"/>
      <c r="V35" s="29">
        <v>1</v>
      </c>
      <c r="W35" s="29">
        <v>105</v>
      </c>
      <c r="X35" s="29">
        <v>0</v>
      </c>
      <c r="Y35" s="145"/>
      <c r="Z35" s="29">
        <v>1</v>
      </c>
      <c r="AA35" s="145"/>
      <c r="AB35" s="148"/>
      <c r="AC35" s="29">
        <v>2</v>
      </c>
      <c r="AD35" s="29">
        <v>0</v>
      </c>
      <c r="AE35" s="29">
        <v>2</v>
      </c>
      <c r="AF35" s="29">
        <v>2</v>
      </c>
      <c r="AG35" s="149"/>
      <c r="AH35" s="32">
        <v>1</v>
      </c>
      <c r="AI35" s="32">
        <v>427</v>
      </c>
      <c r="AJ35" s="29">
        <v>0</v>
      </c>
      <c r="AK35" s="63"/>
      <c r="AL35" s="29">
        <v>1</v>
      </c>
      <c r="AM35" s="32">
        <v>11</v>
      </c>
      <c r="AN35" s="32">
        <v>0</v>
      </c>
      <c r="AO35" s="32">
        <v>470</v>
      </c>
      <c r="AP35" s="29">
        <v>0</v>
      </c>
      <c r="AQ35" s="37">
        <v>2.3400000000000001E-2</v>
      </c>
      <c r="AR35" s="29">
        <v>0</v>
      </c>
      <c r="AS35" s="63"/>
      <c r="AT35" s="29">
        <v>2</v>
      </c>
      <c r="AU35" s="29">
        <v>1</v>
      </c>
      <c r="AV35" s="29">
        <v>0</v>
      </c>
      <c r="AW35" s="29">
        <v>1</v>
      </c>
      <c r="AX35" s="38">
        <v>29</v>
      </c>
      <c r="AY35" s="32">
        <v>0</v>
      </c>
      <c r="AZ35" s="32">
        <v>338</v>
      </c>
      <c r="BA35" s="29">
        <v>0</v>
      </c>
      <c r="BB35" s="37">
        <v>8.5800000000000001E-2</v>
      </c>
      <c r="BC35" s="29">
        <v>0</v>
      </c>
      <c r="BD35" s="29">
        <v>63</v>
      </c>
      <c r="BE35" s="29">
        <v>0</v>
      </c>
      <c r="BF35" s="29">
        <v>449</v>
      </c>
      <c r="BG35" s="29">
        <v>0</v>
      </c>
      <c r="BH35" s="37">
        <v>0.14030999999999999</v>
      </c>
      <c r="BI35" s="29">
        <v>0</v>
      </c>
      <c r="BJ35" s="63"/>
      <c r="BK35" s="148"/>
      <c r="BL35" s="29">
        <v>0</v>
      </c>
      <c r="BM35" s="29">
        <v>0</v>
      </c>
      <c r="BN35" s="29">
        <v>0</v>
      </c>
      <c r="BO35" s="29">
        <v>3</v>
      </c>
      <c r="BP35" s="29">
        <v>17</v>
      </c>
      <c r="BQ35" s="37">
        <v>0.1764705882</v>
      </c>
      <c r="BR35" s="33">
        <v>0.93333333330000001</v>
      </c>
      <c r="BS35" s="33">
        <v>8.82352941E-2</v>
      </c>
    </row>
    <row r="36" spans="1:71" x14ac:dyDescent="0.45">
      <c r="A36" s="28" t="s">
        <v>1673</v>
      </c>
      <c r="B36" s="27" t="s">
        <v>1674</v>
      </c>
      <c r="C36" s="27" t="s">
        <v>1675</v>
      </c>
      <c r="D36" s="148"/>
      <c r="E36" s="29">
        <v>1</v>
      </c>
      <c r="F36" s="29">
        <v>277</v>
      </c>
      <c r="G36" s="29">
        <v>0</v>
      </c>
      <c r="H36" s="145"/>
      <c r="I36" s="29">
        <v>1</v>
      </c>
      <c r="J36" s="148"/>
      <c r="K36" s="29">
        <v>1</v>
      </c>
      <c r="L36" s="29">
        <v>284</v>
      </c>
      <c r="M36" s="29">
        <v>0</v>
      </c>
      <c r="N36" s="145"/>
      <c r="O36" s="29">
        <v>1</v>
      </c>
      <c r="P36" s="145"/>
      <c r="Q36" s="148"/>
      <c r="R36" s="29">
        <v>4</v>
      </c>
      <c r="S36" s="29">
        <v>0</v>
      </c>
      <c r="T36" s="29">
        <v>4</v>
      </c>
      <c r="U36" s="148"/>
      <c r="V36" s="29">
        <v>1</v>
      </c>
      <c r="W36" s="29">
        <v>77</v>
      </c>
      <c r="X36" s="29">
        <v>0</v>
      </c>
      <c r="Y36" s="145"/>
      <c r="Z36" s="29">
        <v>1</v>
      </c>
      <c r="AA36" s="33">
        <v>0.90895632859999997</v>
      </c>
      <c r="AB36" s="29">
        <v>0</v>
      </c>
      <c r="AC36" s="29">
        <v>5</v>
      </c>
      <c r="AD36" s="29">
        <v>6</v>
      </c>
      <c r="AE36" s="29">
        <v>6</v>
      </c>
      <c r="AF36" s="29">
        <v>6</v>
      </c>
      <c r="AG36" s="149"/>
      <c r="AH36" s="32">
        <v>1</v>
      </c>
      <c r="AI36" s="32">
        <v>309</v>
      </c>
      <c r="AJ36" s="29">
        <v>0</v>
      </c>
      <c r="AK36" s="63"/>
      <c r="AL36" s="29">
        <v>1</v>
      </c>
      <c r="AM36" s="149"/>
      <c r="AN36" s="32">
        <v>1</v>
      </c>
      <c r="AO36" s="32">
        <v>298</v>
      </c>
      <c r="AP36" s="29">
        <v>0</v>
      </c>
      <c r="AQ36" s="63"/>
      <c r="AR36" s="29">
        <v>1</v>
      </c>
      <c r="AS36" s="63"/>
      <c r="AT36" s="148"/>
      <c r="AU36" s="29">
        <v>1</v>
      </c>
      <c r="AV36" s="29">
        <v>0</v>
      </c>
      <c r="AW36" s="29">
        <v>1</v>
      </c>
      <c r="AX36" s="38">
        <v>31</v>
      </c>
      <c r="AY36" s="32">
        <v>0</v>
      </c>
      <c r="AZ36" s="32">
        <v>239</v>
      </c>
      <c r="BA36" s="29">
        <v>0</v>
      </c>
      <c r="BB36" s="37">
        <v>0.12970999999999999</v>
      </c>
      <c r="BC36" s="29">
        <v>0</v>
      </c>
      <c r="BD36" s="29">
        <v>26</v>
      </c>
      <c r="BE36" s="29">
        <v>0</v>
      </c>
      <c r="BF36" s="29">
        <v>245</v>
      </c>
      <c r="BG36" s="29">
        <v>0</v>
      </c>
      <c r="BH36" s="37">
        <v>0.10612000000000001</v>
      </c>
      <c r="BI36" s="29">
        <v>0</v>
      </c>
      <c r="BJ36" s="37">
        <v>0.27357068309999999</v>
      </c>
      <c r="BK36" s="29">
        <v>0</v>
      </c>
      <c r="BL36" s="29">
        <v>1</v>
      </c>
      <c r="BM36" s="29">
        <v>2</v>
      </c>
      <c r="BN36" s="29">
        <v>2</v>
      </c>
      <c r="BO36" s="29">
        <v>9</v>
      </c>
      <c r="BP36" s="29">
        <v>17</v>
      </c>
      <c r="BQ36" s="37">
        <v>0.52941176469999995</v>
      </c>
      <c r="BR36" s="33">
        <v>0.98338870430000003</v>
      </c>
      <c r="BS36" s="33">
        <v>0.52941176469999995</v>
      </c>
    </row>
    <row r="37" spans="1:71" x14ac:dyDescent="0.45">
      <c r="A37" s="28" t="s">
        <v>1188</v>
      </c>
      <c r="B37" s="27" t="s">
        <v>1189</v>
      </c>
      <c r="C37" s="27" t="s">
        <v>1190</v>
      </c>
      <c r="D37" s="148"/>
      <c r="E37" s="29">
        <v>1</v>
      </c>
      <c r="F37" s="29">
        <v>150</v>
      </c>
      <c r="G37" s="29">
        <v>0</v>
      </c>
      <c r="H37" s="145"/>
      <c r="I37" s="29">
        <v>1</v>
      </c>
      <c r="J37" s="29">
        <v>12</v>
      </c>
      <c r="K37" s="29">
        <v>0</v>
      </c>
      <c r="L37" s="29">
        <v>238</v>
      </c>
      <c r="M37" s="29">
        <v>0</v>
      </c>
      <c r="N37" s="33">
        <v>5.042E-2</v>
      </c>
      <c r="O37" s="29">
        <v>0</v>
      </c>
      <c r="P37" s="145"/>
      <c r="Q37" s="148"/>
      <c r="R37" s="29">
        <v>2</v>
      </c>
      <c r="S37" s="29">
        <v>0</v>
      </c>
      <c r="T37" s="29">
        <v>2</v>
      </c>
      <c r="U37" s="148"/>
      <c r="V37" s="29">
        <v>1</v>
      </c>
      <c r="W37" s="29">
        <v>78</v>
      </c>
      <c r="X37" s="29">
        <v>0</v>
      </c>
      <c r="Y37" s="145"/>
      <c r="Z37" s="29">
        <v>1</v>
      </c>
      <c r="AA37" s="145"/>
      <c r="AB37" s="148"/>
      <c r="AC37" s="29">
        <v>2</v>
      </c>
      <c r="AD37" s="29">
        <v>0</v>
      </c>
      <c r="AE37" s="29">
        <v>2</v>
      </c>
      <c r="AF37" s="29">
        <v>2</v>
      </c>
      <c r="AG37" s="149"/>
      <c r="AH37" s="32">
        <v>1</v>
      </c>
      <c r="AI37" s="32">
        <v>162</v>
      </c>
      <c r="AJ37" s="29">
        <v>0</v>
      </c>
      <c r="AK37" s="63"/>
      <c r="AL37" s="29">
        <v>1</v>
      </c>
      <c r="AM37" s="149"/>
      <c r="AN37" s="32">
        <v>1</v>
      </c>
      <c r="AO37" s="32">
        <v>250</v>
      </c>
      <c r="AP37" s="29">
        <v>0</v>
      </c>
      <c r="AQ37" s="63"/>
      <c r="AR37" s="29">
        <v>1</v>
      </c>
      <c r="AS37" s="37">
        <v>0.22229423200000001</v>
      </c>
      <c r="AT37" s="29">
        <v>0</v>
      </c>
      <c r="AU37" s="29">
        <v>1</v>
      </c>
      <c r="AV37" s="29">
        <v>2</v>
      </c>
      <c r="AW37" s="29">
        <v>2</v>
      </c>
      <c r="AX37" s="38">
        <v>19</v>
      </c>
      <c r="AY37" s="32">
        <v>0</v>
      </c>
      <c r="AZ37" s="32">
        <v>141</v>
      </c>
      <c r="BA37" s="29">
        <v>0</v>
      </c>
      <c r="BB37" s="37">
        <v>0.13475000000000001</v>
      </c>
      <c r="BC37" s="29">
        <v>0</v>
      </c>
      <c r="BD37" s="29">
        <v>19</v>
      </c>
      <c r="BE37" s="29">
        <v>0</v>
      </c>
      <c r="BF37" s="29">
        <v>136</v>
      </c>
      <c r="BG37" s="29">
        <v>0</v>
      </c>
      <c r="BH37" s="37">
        <v>0.13971</v>
      </c>
      <c r="BI37" s="29">
        <v>0</v>
      </c>
      <c r="BJ37" s="63"/>
      <c r="BK37" s="148"/>
      <c r="BL37" s="29">
        <v>0</v>
      </c>
      <c r="BM37" s="29">
        <v>0</v>
      </c>
      <c r="BN37" s="29">
        <v>0</v>
      </c>
      <c r="BO37" s="29">
        <v>4</v>
      </c>
      <c r="BP37" s="29">
        <v>17</v>
      </c>
      <c r="BQ37" s="37">
        <v>0.23529411759999999</v>
      </c>
      <c r="BR37" s="33">
        <v>1</v>
      </c>
      <c r="BS37" s="33">
        <v>0.23529411759999999</v>
      </c>
    </row>
    <row r="38" spans="1:71" x14ac:dyDescent="0.45">
      <c r="A38" s="40" t="s">
        <v>5380</v>
      </c>
      <c r="B38" s="27" t="s">
        <v>5381</v>
      </c>
      <c r="C38" s="27" t="s">
        <v>5382</v>
      </c>
      <c r="D38" s="29">
        <v>15</v>
      </c>
      <c r="E38" s="29">
        <v>0</v>
      </c>
      <c r="F38" s="29">
        <v>113</v>
      </c>
      <c r="G38" s="29">
        <v>0</v>
      </c>
      <c r="H38" s="33">
        <v>0.13274</v>
      </c>
      <c r="I38" s="29">
        <v>0</v>
      </c>
      <c r="J38" s="29">
        <v>17</v>
      </c>
      <c r="K38" s="29">
        <v>0</v>
      </c>
      <c r="L38" s="29">
        <v>136</v>
      </c>
      <c r="M38" s="29">
        <v>0</v>
      </c>
      <c r="N38" s="33">
        <v>0.125</v>
      </c>
      <c r="O38" s="29">
        <v>0</v>
      </c>
      <c r="P38" s="33">
        <v>6.3977516900000003E-2</v>
      </c>
      <c r="Q38" s="29">
        <v>0</v>
      </c>
      <c r="R38" s="29">
        <v>0</v>
      </c>
      <c r="S38" s="29">
        <v>0</v>
      </c>
      <c r="T38" s="29">
        <v>0</v>
      </c>
      <c r="U38" s="148"/>
      <c r="V38" s="29">
        <v>1</v>
      </c>
      <c r="W38" s="29">
        <v>38</v>
      </c>
      <c r="X38" s="29">
        <v>0</v>
      </c>
      <c r="Y38" s="145"/>
      <c r="Z38" s="29">
        <v>1</v>
      </c>
      <c r="AA38" s="145"/>
      <c r="AB38" s="148"/>
      <c r="AC38" s="29">
        <v>0</v>
      </c>
      <c r="AD38" s="29">
        <v>0</v>
      </c>
      <c r="AE38" s="29">
        <v>0</v>
      </c>
      <c r="AF38" s="29">
        <v>0</v>
      </c>
      <c r="AG38" s="149"/>
      <c r="AH38" s="32">
        <v>1</v>
      </c>
      <c r="AI38" s="32">
        <v>147</v>
      </c>
      <c r="AJ38" s="29">
        <v>0</v>
      </c>
      <c r="AK38" s="63"/>
      <c r="AL38" s="29">
        <v>1</v>
      </c>
      <c r="AM38" s="149"/>
      <c r="AN38" s="32">
        <v>1</v>
      </c>
      <c r="AO38" s="32">
        <v>155</v>
      </c>
      <c r="AP38" s="29">
        <v>0</v>
      </c>
      <c r="AQ38" s="63"/>
      <c r="AR38" s="29">
        <v>1</v>
      </c>
      <c r="AS38" s="63"/>
      <c r="AT38" s="148"/>
      <c r="AU38" s="29">
        <v>0</v>
      </c>
      <c r="AV38" s="29">
        <v>0</v>
      </c>
      <c r="AW38" s="29">
        <v>0</v>
      </c>
      <c r="AX38" s="94"/>
      <c r="AY38" s="32">
        <v>1</v>
      </c>
      <c r="AZ38" s="32">
        <v>147</v>
      </c>
      <c r="BA38" s="29">
        <v>0</v>
      </c>
      <c r="BB38" s="63"/>
      <c r="BC38" s="29">
        <v>1</v>
      </c>
      <c r="BD38" s="148"/>
      <c r="BE38" s="29">
        <v>1</v>
      </c>
      <c r="BF38" s="29">
        <v>155</v>
      </c>
      <c r="BG38" s="29">
        <v>0</v>
      </c>
      <c r="BH38" s="63"/>
      <c r="BI38" s="29">
        <v>1</v>
      </c>
      <c r="BJ38" s="63"/>
      <c r="BK38" s="148"/>
      <c r="BL38" s="29">
        <v>5</v>
      </c>
      <c r="BM38" s="29">
        <v>0</v>
      </c>
      <c r="BN38" s="29">
        <v>5</v>
      </c>
      <c r="BO38" s="29">
        <v>5</v>
      </c>
      <c r="BP38" s="29">
        <v>17</v>
      </c>
      <c r="BQ38" s="37">
        <v>0.29411764709999999</v>
      </c>
      <c r="BR38" s="33">
        <v>1</v>
      </c>
      <c r="BS38" s="37">
        <v>0.29411764709999999</v>
      </c>
    </row>
    <row r="39" spans="1:71" x14ac:dyDescent="0.45">
      <c r="A39" s="28" t="s">
        <v>4607</v>
      </c>
      <c r="B39" s="27" t="s">
        <v>4608</v>
      </c>
      <c r="C39" s="27" t="s">
        <v>4609</v>
      </c>
      <c r="D39" s="148"/>
      <c r="E39" s="29">
        <v>1</v>
      </c>
      <c r="F39" s="29">
        <v>111</v>
      </c>
      <c r="G39" s="29">
        <v>0</v>
      </c>
      <c r="H39" s="145"/>
      <c r="I39" s="29">
        <v>1</v>
      </c>
      <c r="J39" s="29">
        <v>11</v>
      </c>
      <c r="K39" s="29">
        <v>0</v>
      </c>
      <c r="L39" s="29">
        <v>149</v>
      </c>
      <c r="M39" s="29">
        <v>0</v>
      </c>
      <c r="N39" s="33">
        <v>7.3830000000000007E-2</v>
      </c>
      <c r="O39" s="29">
        <v>0</v>
      </c>
      <c r="P39" s="145"/>
      <c r="Q39" s="29">
        <v>2</v>
      </c>
      <c r="R39" s="29">
        <v>0</v>
      </c>
      <c r="S39" s="29">
        <v>1</v>
      </c>
      <c r="T39" s="29">
        <v>1</v>
      </c>
      <c r="U39" s="148"/>
      <c r="V39" s="29">
        <v>1</v>
      </c>
      <c r="W39" s="29">
        <v>35</v>
      </c>
      <c r="X39" s="29">
        <v>0</v>
      </c>
      <c r="Y39" s="145"/>
      <c r="Z39" s="29">
        <v>1</v>
      </c>
      <c r="AA39" s="145"/>
      <c r="AB39" s="148"/>
      <c r="AC39" s="29">
        <v>0</v>
      </c>
      <c r="AD39" s="29">
        <v>0</v>
      </c>
      <c r="AE39" s="29">
        <v>0</v>
      </c>
      <c r="AF39" s="29">
        <v>1</v>
      </c>
      <c r="AG39" s="149"/>
      <c r="AH39" s="32">
        <v>1</v>
      </c>
      <c r="AI39" s="32">
        <v>160</v>
      </c>
      <c r="AJ39" s="29">
        <v>0</v>
      </c>
      <c r="AK39" s="63"/>
      <c r="AL39" s="29">
        <v>1</v>
      </c>
      <c r="AM39" s="149"/>
      <c r="AN39" s="32">
        <v>1</v>
      </c>
      <c r="AO39" s="32">
        <v>161</v>
      </c>
      <c r="AP39" s="29">
        <v>0</v>
      </c>
      <c r="AQ39" s="63"/>
      <c r="AR39" s="29">
        <v>1</v>
      </c>
      <c r="AS39" s="63"/>
      <c r="AT39" s="148"/>
      <c r="AU39" s="29">
        <v>3</v>
      </c>
      <c r="AV39" s="29">
        <v>0</v>
      </c>
      <c r="AW39" s="29">
        <v>3</v>
      </c>
      <c r="AX39" s="94"/>
      <c r="AY39" s="32">
        <v>1</v>
      </c>
      <c r="AZ39" s="32">
        <v>39</v>
      </c>
      <c r="BA39" s="29">
        <v>0</v>
      </c>
      <c r="BB39" s="63"/>
      <c r="BC39" s="29">
        <v>1</v>
      </c>
      <c r="BD39" s="148"/>
      <c r="BE39" s="29">
        <v>1</v>
      </c>
      <c r="BF39" s="29">
        <v>53</v>
      </c>
      <c r="BG39" s="29">
        <v>0</v>
      </c>
      <c r="BH39" s="63"/>
      <c r="BI39" s="29">
        <v>1</v>
      </c>
      <c r="BJ39" s="63"/>
      <c r="BK39" s="148"/>
      <c r="BL39" s="29">
        <v>0</v>
      </c>
      <c r="BM39" s="29">
        <v>0</v>
      </c>
      <c r="BN39" s="29">
        <v>0</v>
      </c>
      <c r="BO39" s="29">
        <v>4</v>
      </c>
      <c r="BP39" s="29">
        <v>17</v>
      </c>
      <c r="BQ39" s="37">
        <v>0.23529411759999999</v>
      </c>
      <c r="BR39" s="33">
        <v>0.98148148150000003</v>
      </c>
      <c r="BS39" s="33">
        <v>0.23529411759999999</v>
      </c>
    </row>
    <row r="40" spans="1:71" x14ac:dyDescent="0.45">
      <c r="A40" s="28" t="s">
        <v>3571</v>
      </c>
      <c r="B40" s="27" t="s">
        <v>3572</v>
      </c>
      <c r="C40" s="27" t="s">
        <v>3573</v>
      </c>
      <c r="D40" s="29">
        <v>30</v>
      </c>
      <c r="E40" s="29">
        <v>0</v>
      </c>
      <c r="F40" s="29">
        <v>370</v>
      </c>
      <c r="G40" s="29">
        <v>0</v>
      </c>
      <c r="H40" s="33">
        <v>8.1079999999999999E-2</v>
      </c>
      <c r="I40" s="29">
        <v>0</v>
      </c>
      <c r="J40" s="29">
        <v>39</v>
      </c>
      <c r="K40" s="29">
        <v>0</v>
      </c>
      <c r="L40" s="29">
        <v>453</v>
      </c>
      <c r="M40" s="29">
        <v>0</v>
      </c>
      <c r="N40" s="33">
        <v>8.609E-2</v>
      </c>
      <c r="O40" s="29">
        <v>0</v>
      </c>
      <c r="P40" s="145"/>
      <c r="Q40" s="148"/>
      <c r="R40" s="29">
        <v>0</v>
      </c>
      <c r="S40" s="29">
        <v>0</v>
      </c>
      <c r="T40" s="29">
        <v>0</v>
      </c>
      <c r="U40" s="148"/>
      <c r="V40" s="29">
        <v>1</v>
      </c>
      <c r="W40" s="29">
        <v>122</v>
      </c>
      <c r="X40" s="29">
        <v>0</v>
      </c>
      <c r="Y40" s="145"/>
      <c r="Z40" s="29">
        <v>1</v>
      </c>
      <c r="AA40" s="145"/>
      <c r="AB40" s="29">
        <v>2</v>
      </c>
      <c r="AC40" s="29">
        <v>2</v>
      </c>
      <c r="AD40" s="29">
        <v>3</v>
      </c>
      <c r="AE40" s="29">
        <v>3</v>
      </c>
      <c r="AF40" s="29">
        <v>3</v>
      </c>
      <c r="AG40" s="32">
        <v>13</v>
      </c>
      <c r="AH40" s="32">
        <v>0</v>
      </c>
      <c r="AI40" s="32">
        <v>391</v>
      </c>
      <c r="AJ40" s="29">
        <v>0</v>
      </c>
      <c r="AK40" s="37">
        <v>3.3250000000000002E-2</v>
      </c>
      <c r="AL40" s="29">
        <v>0</v>
      </c>
      <c r="AM40" s="149"/>
      <c r="AN40" s="32">
        <v>1</v>
      </c>
      <c r="AO40" s="32">
        <v>478</v>
      </c>
      <c r="AP40" s="29">
        <v>0</v>
      </c>
      <c r="AQ40" s="63"/>
      <c r="AR40" s="29">
        <v>1</v>
      </c>
      <c r="AS40" s="63"/>
      <c r="AT40" s="29">
        <v>2</v>
      </c>
      <c r="AU40" s="29">
        <v>1</v>
      </c>
      <c r="AV40" s="29">
        <v>4</v>
      </c>
      <c r="AW40" s="29">
        <v>4</v>
      </c>
      <c r="AX40" s="38">
        <v>19</v>
      </c>
      <c r="AY40" s="32">
        <v>0</v>
      </c>
      <c r="AZ40" s="32">
        <v>327</v>
      </c>
      <c r="BA40" s="29">
        <v>0</v>
      </c>
      <c r="BB40" s="37">
        <v>5.8099999999999999E-2</v>
      </c>
      <c r="BC40" s="29">
        <v>0</v>
      </c>
      <c r="BD40" s="29">
        <v>24</v>
      </c>
      <c r="BE40" s="29">
        <v>0</v>
      </c>
      <c r="BF40" s="29">
        <v>404</v>
      </c>
      <c r="BG40" s="29">
        <v>0</v>
      </c>
      <c r="BH40" s="37">
        <v>5.9409999999999998E-2</v>
      </c>
      <c r="BI40" s="29">
        <v>0</v>
      </c>
      <c r="BJ40" s="63"/>
      <c r="BK40" s="148"/>
      <c r="BL40" s="29">
        <v>4</v>
      </c>
      <c r="BM40" s="29">
        <v>0</v>
      </c>
      <c r="BN40" s="29">
        <v>4</v>
      </c>
      <c r="BO40" s="29">
        <v>11</v>
      </c>
      <c r="BP40" s="29">
        <v>17</v>
      </c>
      <c r="BQ40" s="37">
        <v>0.64705882349999999</v>
      </c>
      <c r="BR40" s="33">
        <v>0.95959595959999999</v>
      </c>
      <c r="BS40" s="33">
        <v>0.64705882349999999</v>
      </c>
    </row>
    <row r="41" spans="1:71" x14ac:dyDescent="0.45">
      <c r="A41" s="28" t="s">
        <v>2909</v>
      </c>
      <c r="B41" s="27" t="s">
        <v>2910</v>
      </c>
      <c r="C41" s="27" t="s">
        <v>2911</v>
      </c>
      <c r="D41" s="148"/>
      <c r="E41" s="29">
        <v>1</v>
      </c>
      <c r="F41" s="29">
        <v>168</v>
      </c>
      <c r="G41" s="29">
        <v>0</v>
      </c>
      <c r="H41" s="145"/>
      <c r="I41" s="29">
        <v>1</v>
      </c>
      <c r="J41" s="29">
        <v>13</v>
      </c>
      <c r="K41" s="29">
        <v>0</v>
      </c>
      <c r="L41" s="29">
        <v>189</v>
      </c>
      <c r="M41" s="29">
        <v>0</v>
      </c>
      <c r="N41" s="33">
        <v>6.8779999999999994E-2</v>
      </c>
      <c r="O41" s="29">
        <v>0</v>
      </c>
      <c r="P41" s="145"/>
      <c r="Q41" s="148"/>
      <c r="R41" s="29">
        <v>1</v>
      </c>
      <c r="S41" s="29">
        <v>0</v>
      </c>
      <c r="T41" s="29">
        <v>1</v>
      </c>
      <c r="U41" s="148"/>
      <c r="V41" s="29">
        <v>1</v>
      </c>
      <c r="W41" s="29">
        <v>44</v>
      </c>
      <c r="X41" s="29">
        <v>0</v>
      </c>
      <c r="Y41" s="145"/>
      <c r="Z41" s="29">
        <v>1</v>
      </c>
      <c r="AA41" s="145"/>
      <c r="AB41" s="148"/>
      <c r="AC41" s="29">
        <v>0</v>
      </c>
      <c r="AD41" s="29">
        <v>0</v>
      </c>
      <c r="AE41" s="29">
        <v>0</v>
      </c>
      <c r="AF41" s="29">
        <v>1</v>
      </c>
      <c r="AG41" s="149"/>
      <c r="AH41" s="32">
        <v>1</v>
      </c>
      <c r="AI41" s="32">
        <v>222</v>
      </c>
      <c r="AJ41" s="29">
        <v>0</v>
      </c>
      <c r="AK41" s="63"/>
      <c r="AL41" s="29">
        <v>1</v>
      </c>
      <c r="AM41" s="32">
        <v>0</v>
      </c>
      <c r="AN41" s="32">
        <v>0</v>
      </c>
      <c r="AO41" s="32">
        <v>203</v>
      </c>
      <c r="AP41" s="29">
        <v>0</v>
      </c>
      <c r="AQ41" s="37">
        <v>0</v>
      </c>
      <c r="AR41" s="29">
        <v>0</v>
      </c>
      <c r="AS41" s="63"/>
      <c r="AT41" s="29">
        <v>2</v>
      </c>
      <c r="AU41" s="29">
        <v>6</v>
      </c>
      <c r="AV41" s="29">
        <v>6</v>
      </c>
      <c r="AW41" s="29">
        <v>6</v>
      </c>
      <c r="AX41" s="94"/>
      <c r="AY41" s="32">
        <v>1</v>
      </c>
      <c r="AZ41" s="32">
        <v>201</v>
      </c>
      <c r="BA41" s="29">
        <v>0</v>
      </c>
      <c r="BB41" s="63"/>
      <c r="BC41" s="29">
        <v>1</v>
      </c>
      <c r="BD41" s="148"/>
      <c r="BE41" s="29">
        <v>1</v>
      </c>
      <c r="BF41" s="29">
        <v>184</v>
      </c>
      <c r="BG41" s="29">
        <v>0</v>
      </c>
      <c r="BH41" s="63"/>
      <c r="BI41" s="29">
        <v>1</v>
      </c>
      <c r="BJ41" s="63"/>
      <c r="BK41" s="148"/>
      <c r="BL41" s="29">
        <v>4</v>
      </c>
      <c r="BM41" s="29">
        <v>0</v>
      </c>
      <c r="BN41" s="29">
        <v>4</v>
      </c>
      <c r="BO41" s="29">
        <v>11</v>
      </c>
      <c r="BP41" s="29">
        <v>17</v>
      </c>
      <c r="BQ41" s="37">
        <v>0.64705882349999999</v>
      </c>
      <c r="BR41" s="33">
        <v>0.98529411759999996</v>
      </c>
      <c r="BS41" s="33">
        <v>0.64705882349999999</v>
      </c>
    </row>
    <row r="42" spans="1:71" x14ac:dyDescent="0.45">
      <c r="A42" s="28" t="s">
        <v>131</v>
      </c>
      <c r="B42" s="27" t="s">
        <v>132</v>
      </c>
      <c r="C42" s="27" t="s">
        <v>133</v>
      </c>
      <c r="D42" s="148"/>
      <c r="E42" s="29">
        <v>1</v>
      </c>
      <c r="F42" s="29">
        <v>155</v>
      </c>
      <c r="G42" s="29">
        <v>0</v>
      </c>
      <c r="H42" s="93"/>
      <c r="I42" s="29">
        <v>1</v>
      </c>
      <c r="J42" s="148"/>
      <c r="K42" s="29">
        <v>1</v>
      </c>
      <c r="L42" s="29">
        <v>184</v>
      </c>
      <c r="M42" s="29">
        <v>0</v>
      </c>
      <c r="N42" s="93"/>
      <c r="O42" s="29">
        <v>1</v>
      </c>
      <c r="P42" s="34">
        <v>0.50189537529999995</v>
      </c>
      <c r="Q42" s="29">
        <v>0</v>
      </c>
      <c r="R42" s="29">
        <v>4</v>
      </c>
      <c r="S42" s="29">
        <v>5</v>
      </c>
      <c r="T42" s="29">
        <v>5</v>
      </c>
      <c r="U42" s="148"/>
      <c r="V42" s="29">
        <v>1</v>
      </c>
      <c r="W42" s="29">
        <v>47</v>
      </c>
      <c r="X42" s="29">
        <v>0</v>
      </c>
      <c r="Y42" s="93"/>
      <c r="Z42" s="29">
        <v>1</v>
      </c>
      <c r="AA42" s="93"/>
      <c r="AB42" s="148"/>
      <c r="AC42" s="29">
        <v>0</v>
      </c>
      <c r="AD42" s="29">
        <v>0</v>
      </c>
      <c r="AE42" s="29">
        <v>0</v>
      </c>
      <c r="AF42" s="29">
        <v>5</v>
      </c>
      <c r="AG42" s="149"/>
      <c r="AH42" s="32">
        <v>1</v>
      </c>
      <c r="AI42" s="32">
        <v>211</v>
      </c>
      <c r="AJ42" s="29">
        <v>0</v>
      </c>
      <c r="AK42" s="93"/>
      <c r="AL42" s="29">
        <v>1</v>
      </c>
      <c r="AM42" s="149"/>
      <c r="AN42" s="32">
        <v>1</v>
      </c>
      <c r="AO42" s="32">
        <v>209</v>
      </c>
      <c r="AP42" s="29">
        <v>0</v>
      </c>
      <c r="AQ42" s="93"/>
      <c r="AR42" s="29">
        <v>1</v>
      </c>
      <c r="AS42" s="34">
        <v>0.55123094959999996</v>
      </c>
      <c r="AT42" s="29">
        <v>0</v>
      </c>
      <c r="AU42" s="29">
        <v>1</v>
      </c>
      <c r="AV42" s="29">
        <v>5</v>
      </c>
      <c r="AW42" s="29">
        <v>5</v>
      </c>
      <c r="AX42" s="35">
        <v>24</v>
      </c>
      <c r="AY42" s="32">
        <v>0</v>
      </c>
      <c r="AZ42" s="32">
        <v>194</v>
      </c>
      <c r="BA42" s="29">
        <v>0</v>
      </c>
      <c r="BB42" s="34">
        <v>0.12371</v>
      </c>
      <c r="BC42" s="29">
        <v>0</v>
      </c>
      <c r="BD42" s="29">
        <v>26</v>
      </c>
      <c r="BE42" s="29">
        <v>0</v>
      </c>
      <c r="BF42" s="29">
        <v>200</v>
      </c>
      <c r="BG42" s="29">
        <v>0</v>
      </c>
      <c r="BH42" s="34">
        <v>0.13</v>
      </c>
      <c r="BI42" s="29">
        <v>0</v>
      </c>
      <c r="BJ42" s="93"/>
      <c r="BK42" s="148"/>
      <c r="BL42" s="29">
        <v>1</v>
      </c>
      <c r="BM42" s="29">
        <v>0</v>
      </c>
      <c r="BN42" s="29">
        <v>1</v>
      </c>
      <c r="BO42" s="29">
        <v>11</v>
      </c>
      <c r="BP42" s="29">
        <v>17</v>
      </c>
      <c r="BQ42" s="34">
        <v>0.64705882349999999</v>
      </c>
      <c r="BR42" s="33">
        <v>1</v>
      </c>
      <c r="BS42" s="33">
        <v>0.64705882349999999</v>
      </c>
    </row>
    <row r="43" spans="1:71" x14ac:dyDescent="0.45">
      <c r="A43" s="28" t="s">
        <v>4612</v>
      </c>
      <c r="B43" s="27" t="s">
        <v>4613</v>
      </c>
      <c r="C43" s="27" t="s">
        <v>4614</v>
      </c>
      <c r="D43" s="148"/>
      <c r="E43" s="29">
        <v>1</v>
      </c>
      <c r="F43" s="29">
        <v>91</v>
      </c>
      <c r="G43" s="29">
        <v>0</v>
      </c>
      <c r="H43" s="145"/>
      <c r="I43" s="29">
        <v>1</v>
      </c>
      <c r="J43" s="148"/>
      <c r="K43" s="29">
        <v>1</v>
      </c>
      <c r="L43" s="29">
        <v>130</v>
      </c>
      <c r="M43" s="29">
        <v>0</v>
      </c>
      <c r="N43" s="145"/>
      <c r="O43" s="29">
        <v>1</v>
      </c>
      <c r="P43" s="145"/>
      <c r="Q43" s="148"/>
      <c r="R43" s="29">
        <v>0</v>
      </c>
      <c r="S43" s="29">
        <v>0</v>
      </c>
      <c r="T43" s="29">
        <v>0</v>
      </c>
      <c r="U43" s="148"/>
      <c r="V43" s="29">
        <v>1</v>
      </c>
      <c r="W43" s="29">
        <v>37</v>
      </c>
      <c r="X43" s="29">
        <v>0</v>
      </c>
      <c r="Y43" s="145"/>
      <c r="Z43" s="29">
        <v>1</v>
      </c>
      <c r="AA43" s="145"/>
      <c r="AB43" s="148"/>
      <c r="AC43" s="29">
        <v>0</v>
      </c>
      <c r="AD43" s="29">
        <v>0</v>
      </c>
      <c r="AE43" s="29">
        <v>0</v>
      </c>
      <c r="AF43" s="29">
        <v>0</v>
      </c>
      <c r="AG43" s="149"/>
      <c r="AH43" s="32">
        <v>1</v>
      </c>
      <c r="AI43" s="32">
        <v>113</v>
      </c>
      <c r="AJ43" s="29">
        <v>0</v>
      </c>
      <c r="AK43" s="63"/>
      <c r="AL43" s="29">
        <v>1</v>
      </c>
      <c r="AM43" s="149"/>
      <c r="AN43" s="32">
        <v>1</v>
      </c>
      <c r="AO43" s="32">
        <v>141</v>
      </c>
      <c r="AP43" s="29">
        <v>0</v>
      </c>
      <c r="AQ43" s="63"/>
      <c r="AR43" s="29">
        <v>1</v>
      </c>
      <c r="AS43" s="37">
        <v>0.59929378529999999</v>
      </c>
      <c r="AT43" s="29">
        <v>0</v>
      </c>
      <c r="AU43" s="29">
        <v>0</v>
      </c>
      <c r="AV43" s="29">
        <v>5</v>
      </c>
      <c r="AW43" s="29">
        <v>5</v>
      </c>
      <c r="AX43" s="94"/>
      <c r="AY43" s="32">
        <v>1</v>
      </c>
      <c r="AZ43" s="32">
        <v>111</v>
      </c>
      <c r="BA43" s="29">
        <v>0</v>
      </c>
      <c r="BB43" s="63"/>
      <c r="BC43" s="29">
        <v>1</v>
      </c>
      <c r="BD43" s="29">
        <v>16</v>
      </c>
      <c r="BE43" s="29">
        <v>0</v>
      </c>
      <c r="BF43" s="29">
        <v>141</v>
      </c>
      <c r="BG43" s="29">
        <v>0</v>
      </c>
      <c r="BH43" s="37">
        <v>0.11348</v>
      </c>
      <c r="BI43" s="29">
        <v>0</v>
      </c>
      <c r="BJ43" s="63"/>
      <c r="BK43" s="148"/>
      <c r="BL43" s="29">
        <v>1</v>
      </c>
      <c r="BM43" s="29">
        <v>0</v>
      </c>
      <c r="BN43" s="29">
        <v>1</v>
      </c>
      <c r="BO43" s="29">
        <v>6</v>
      </c>
      <c r="BP43" s="29">
        <v>17</v>
      </c>
      <c r="BQ43" s="37">
        <v>0.35294117650000001</v>
      </c>
      <c r="BR43" s="33">
        <v>0.97872340430000004</v>
      </c>
      <c r="BS43" s="33">
        <v>0.35294117650000001</v>
      </c>
    </row>
    <row r="44" spans="1:71" x14ac:dyDescent="0.45">
      <c r="A44" s="28" t="s">
        <v>3586</v>
      </c>
      <c r="B44" s="27" t="s">
        <v>3587</v>
      </c>
      <c r="C44" s="27" t="s">
        <v>3588</v>
      </c>
      <c r="D44" s="29">
        <v>57</v>
      </c>
      <c r="E44" s="29">
        <v>0</v>
      </c>
      <c r="F44" s="29">
        <v>834</v>
      </c>
      <c r="G44" s="29">
        <v>0</v>
      </c>
      <c r="H44" s="33">
        <v>6.8349999999999994E-2</v>
      </c>
      <c r="I44" s="29">
        <v>0</v>
      </c>
      <c r="J44" s="29">
        <v>74</v>
      </c>
      <c r="K44" s="29">
        <v>0</v>
      </c>
      <c r="L44" s="29">
        <v>856</v>
      </c>
      <c r="M44" s="29">
        <v>0</v>
      </c>
      <c r="N44" s="33">
        <v>8.6449999999999999E-2</v>
      </c>
      <c r="O44" s="29">
        <v>0</v>
      </c>
      <c r="P44" s="145"/>
      <c r="Q44" s="148"/>
      <c r="R44" s="29">
        <v>0</v>
      </c>
      <c r="S44" s="29">
        <v>0</v>
      </c>
      <c r="T44" s="29">
        <v>0</v>
      </c>
      <c r="U44" s="29">
        <v>23</v>
      </c>
      <c r="V44" s="29">
        <v>0</v>
      </c>
      <c r="W44" s="29">
        <v>212</v>
      </c>
      <c r="X44" s="29">
        <v>0</v>
      </c>
      <c r="Y44" s="33">
        <v>0.10849</v>
      </c>
      <c r="Z44" s="29">
        <v>0</v>
      </c>
      <c r="AA44" s="145"/>
      <c r="AB44" s="148"/>
      <c r="AC44" s="29">
        <v>0</v>
      </c>
      <c r="AD44" s="29">
        <v>0</v>
      </c>
      <c r="AE44" s="29">
        <v>0</v>
      </c>
      <c r="AF44" s="29">
        <v>0</v>
      </c>
      <c r="AG44" s="32">
        <v>38</v>
      </c>
      <c r="AH44" s="32">
        <v>0</v>
      </c>
      <c r="AI44" s="32">
        <v>944</v>
      </c>
      <c r="AJ44" s="29">
        <v>0</v>
      </c>
      <c r="AK44" s="37">
        <v>4.0250000000000001E-2</v>
      </c>
      <c r="AL44" s="29">
        <v>0</v>
      </c>
      <c r="AM44" s="32">
        <v>36</v>
      </c>
      <c r="AN44" s="32">
        <v>0</v>
      </c>
      <c r="AO44" s="32">
        <v>948</v>
      </c>
      <c r="AP44" s="29">
        <v>0</v>
      </c>
      <c r="AQ44" s="37">
        <v>3.7969999999999997E-2</v>
      </c>
      <c r="AR44" s="29">
        <v>0</v>
      </c>
      <c r="AS44" s="37">
        <v>5.6645962699999997E-2</v>
      </c>
      <c r="AT44" s="29">
        <v>0</v>
      </c>
      <c r="AU44" s="29">
        <v>0</v>
      </c>
      <c r="AV44" s="29">
        <v>0</v>
      </c>
      <c r="AW44" s="29">
        <v>0</v>
      </c>
      <c r="AX44" s="38">
        <v>189</v>
      </c>
      <c r="AY44" s="32">
        <v>0</v>
      </c>
      <c r="AZ44" s="32">
        <v>839</v>
      </c>
      <c r="BA44" s="29">
        <v>0</v>
      </c>
      <c r="BB44" s="37">
        <v>0.22527</v>
      </c>
      <c r="BC44" s="29">
        <v>0</v>
      </c>
      <c r="BD44" s="29">
        <v>256</v>
      </c>
      <c r="BE44" s="29">
        <v>0</v>
      </c>
      <c r="BF44" s="29">
        <v>929</v>
      </c>
      <c r="BG44" s="29">
        <v>0</v>
      </c>
      <c r="BH44" s="37">
        <v>0.27556999999999998</v>
      </c>
      <c r="BI44" s="29">
        <v>0</v>
      </c>
      <c r="BJ44" s="63"/>
      <c r="BK44" s="148"/>
      <c r="BL44" s="29">
        <v>0</v>
      </c>
      <c r="BM44" s="29">
        <v>0</v>
      </c>
      <c r="BN44" s="29">
        <v>0</v>
      </c>
      <c r="BO44" s="29">
        <v>0</v>
      </c>
      <c r="BP44" s="29">
        <v>17</v>
      </c>
      <c r="BQ44" s="37">
        <v>0</v>
      </c>
      <c r="BR44" s="33">
        <v>0.99676375399999995</v>
      </c>
      <c r="BS44" s="33">
        <v>0</v>
      </c>
    </row>
    <row r="45" spans="1:71" x14ac:dyDescent="0.45">
      <c r="A45" s="28" t="s">
        <v>4902</v>
      </c>
      <c r="B45" s="27" t="s">
        <v>4903</v>
      </c>
      <c r="C45" s="27" t="s">
        <v>4904</v>
      </c>
      <c r="D45" s="148"/>
      <c r="E45" s="29">
        <v>1</v>
      </c>
      <c r="F45" s="29">
        <v>49</v>
      </c>
      <c r="G45" s="29">
        <v>0</v>
      </c>
      <c r="H45" s="145"/>
      <c r="I45" s="29">
        <v>1</v>
      </c>
      <c r="J45" s="29">
        <v>0</v>
      </c>
      <c r="K45" s="29">
        <v>0</v>
      </c>
      <c r="L45" s="29">
        <v>47</v>
      </c>
      <c r="M45" s="29">
        <v>0</v>
      </c>
      <c r="N45" s="33">
        <v>0</v>
      </c>
      <c r="O45" s="29">
        <v>0</v>
      </c>
      <c r="P45" s="145"/>
      <c r="Q45" s="29">
        <v>2</v>
      </c>
      <c r="R45" s="29">
        <v>6</v>
      </c>
      <c r="S45" s="29">
        <v>6</v>
      </c>
      <c r="T45" s="29">
        <v>6</v>
      </c>
      <c r="U45" s="29">
        <v>0</v>
      </c>
      <c r="V45" s="29">
        <v>0</v>
      </c>
      <c r="W45" s="148"/>
      <c r="X45" s="29">
        <v>4</v>
      </c>
      <c r="Y45" s="145"/>
      <c r="Z45" s="29">
        <v>4</v>
      </c>
      <c r="AA45" s="145"/>
      <c r="AB45" s="148"/>
      <c r="AC45" s="148"/>
      <c r="AD45" s="148"/>
      <c r="AE45" s="148"/>
      <c r="AF45" s="29">
        <v>6</v>
      </c>
      <c r="AG45" s="32">
        <v>0</v>
      </c>
      <c r="AH45" s="32">
        <v>0</v>
      </c>
      <c r="AI45" s="32">
        <v>57</v>
      </c>
      <c r="AJ45" s="29">
        <v>0</v>
      </c>
      <c r="AK45" s="37">
        <v>0</v>
      </c>
      <c r="AL45" s="29">
        <v>0</v>
      </c>
      <c r="AM45" s="32">
        <v>0</v>
      </c>
      <c r="AN45" s="32">
        <v>0</v>
      </c>
      <c r="AO45" s="32">
        <v>55</v>
      </c>
      <c r="AP45" s="29">
        <v>0</v>
      </c>
      <c r="AQ45" s="37">
        <v>0</v>
      </c>
      <c r="AR45" s="29">
        <v>0</v>
      </c>
      <c r="AS45" s="63"/>
      <c r="AT45" s="148"/>
      <c r="AU45" s="29">
        <v>6</v>
      </c>
      <c r="AV45" s="29">
        <v>0</v>
      </c>
      <c r="AW45" s="29">
        <v>6</v>
      </c>
      <c r="AX45" s="94"/>
      <c r="AY45" s="32">
        <v>1</v>
      </c>
      <c r="AZ45" s="32">
        <v>56</v>
      </c>
      <c r="BA45" s="29">
        <v>0</v>
      </c>
      <c r="BB45" s="63"/>
      <c r="BC45" s="29">
        <v>1</v>
      </c>
      <c r="BD45" s="29">
        <v>0</v>
      </c>
      <c r="BE45" s="29">
        <v>0</v>
      </c>
      <c r="BF45" s="29">
        <v>54</v>
      </c>
      <c r="BG45" s="29">
        <v>0</v>
      </c>
      <c r="BH45" s="37">
        <v>0</v>
      </c>
      <c r="BI45" s="29">
        <v>0</v>
      </c>
      <c r="BJ45" s="63"/>
      <c r="BK45" s="29">
        <v>2</v>
      </c>
      <c r="BL45" s="29">
        <v>5</v>
      </c>
      <c r="BM45" s="29">
        <v>5</v>
      </c>
      <c r="BN45" s="29">
        <v>5</v>
      </c>
      <c r="BO45" s="29">
        <v>17</v>
      </c>
      <c r="BP45" s="29">
        <v>17</v>
      </c>
      <c r="BQ45" s="37">
        <v>1</v>
      </c>
      <c r="BR45" s="33">
        <v>0.71830985920000001</v>
      </c>
      <c r="BS45" s="33">
        <v>0</v>
      </c>
    </row>
    <row r="46" spans="1:71" x14ac:dyDescent="0.45">
      <c r="A46" s="28" t="s">
        <v>5205</v>
      </c>
      <c r="B46" s="27" t="s">
        <v>5206</v>
      </c>
      <c r="C46" s="27" t="s">
        <v>5207</v>
      </c>
      <c r="D46" s="148"/>
      <c r="E46" s="29">
        <v>1</v>
      </c>
      <c r="F46" s="29">
        <v>39</v>
      </c>
      <c r="G46" s="29">
        <v>0</v>
      </c>
      <c r="H46" s="145"/>
      <c r="I46" s="29">
        <v>1</v>
      </c>
      <c r="J46" s="29">
        <v>14</v>
      </c>
      <c r="K46" s="29">
        <v>0</v>
      </c>
      <c r="L46" s="29">
        <v>46</v>
      </c>
      <c r="M46" s="29">
        <v>0</v>
      </c>
      <c r="N46" s="33">
        <v>0.30435000000000001</v>
      </c>
      <c r="O46" s="29">
        <v>0</v>
      </c>
      <c r="P46" s="145"/>
      <c r="Q46" s="148"/>
      <c r="R46" s="29">
        <v>0</v>
      </c>
      <c r="S46" s="29">
        <v>0</v>
      </c>
      <c r="T46" s="29">
        <v>0</v>
      </c>
      <c r="U46" s="148"/>
      <c r="V46" s="29">
        <v>1</v>
      </c>
      <c r="W46" s="148"/>
      <c r="X46" s="29">
        <v>1</v>
      </c>
      <c r="Y46" s="145"/>
      <c r="Z46" s="29">
        <v>1</v>
      </c>
      <c r="AA46" s="145"/>
      <c r="AB46" s="148"/>
      <c r="AC46" s="148"/>
      <c r="AD46" s="148"/>
      <c r="AE46" s="148"/>
      <c r="AF46" s="29">
        <v>0</v>
      </c>
      <c r="AG46" s="149"/>
      <c r="AH46" s="32">
        <v>1</v>
      </c>
      <c r="AI46" s="32">
        <v>48</v>
      </c>
      <c r="AJ46" s="29">
        <v>0</v>
      </c>
      <c r="AK46" s="63"/>
      <c r="AL46" s="29">
        <v>1</v>
      </c>
      <c r="AM46" s="32">
        <v>11</v>
      </c>
      <c r="AN46" s="32">
        <v>0</v>
      </c>
      <c r="AO46" s="32">
        <v>53</v>
      </c>
      <c r="AP46" s="29">
        <v>0</v>
      </c>
      <c r="AQ46" s="37">
        <v>0.20755000000000001</v>
      </c>
      <c r="AR46" s="29">
        <v>0</v>
      </c>
      <c r="AS46" s="63"/>
      <c r="AT46" s="148"/>
      <c r="AU46" s="29">
        <v>0</v>
      </c>
      <c r="AV46" s="29">
        <v>0</v>
      </c>
      <c r="AW46" s="29">
        <v>0</v>
      </c>
      <c r="AX46" s="94"/>
      <c r="AY46" s="32">
        <v>1</v>
      </c>
      <c r="AZ46" s="32">
        <v>48</v>
      </c>
      <c r="BA46" s="29">
        <v>0</v>
      </c>
      <c r="BB46" s="63"/>
      <c r="BC46" s="29">
        <v>1</v>
      </c>
      <c r="BD46" s="148"/>
      <c r="BE46" s="29">
        <v>1</v>
      </c>
      <c r="BF46" s="29">
        <v>53</v>
      </c>
      <c r="BG46" s="29">
        <v>0</v>
      </c>
      <c r="BH46" s="63"/>
      <c r="BI46" s="29">
        <v>1</v>
      </c>
      <c r="BJ46" s="63"/>
      <c r="BK46" s="148"/>
      <c r="BL46" s="29">
        <v>2</v>
      </c>
      <c r="BM46" s="29">
        <v>0</v>
      </c>
      <c r="BN46" s="29">
        <v>2</v>
      </c>
      <c r="BO46" s="29">
        <v>2</v>
      </c>
      <c r="BP46" s="29">
        <v>17</v>
      </c>
      <c r="BQ46" s="37">
        <v>0.1176470588</v>
      </c>
      <c r="BR46" s="33">
        <v>0.98</v>
      </c>
      <c r="BS46" s="33">
        <v>0.1176470588</v>
      </c>
    </row>
    <row r="47" spans="1:71" x14ac:dyDescent="0.45">
      <c r="A47" s="28" t="s">
        <v>4245</v>
      </c>
      <c r="B47" s="27" t="s">
        <v>4246</v>
      </c>
      <c r="C47" s="27" t="s">
        <v>4247</v>
      </c>
      <c r="D47" s="148"/>
      <c r="E47" s="29">
        <v>1</v>
      </c>
      <c r="F47" s="29">
        <v>222</v>
      </c>
      <c r="G47" s="29">
        <v>0</v>
      </c>
      <c r="H47" s="145"/>
      <c r="I47" s="29">
        <v>1</v>
      </c>
      <c r="J47" s="148"/>
      <c r="K47" s="29">
        <v>1</v>
      </c>
      <c r="L47" s="29">
        <v>199</v>
      </c>
      <c r="M47" s="29">
        <v>0</v>
      </c>
      <c r="N47" s="145"/>
      <c r="O47" s="29">
        <v>1</v>
      </c>
      <c r="P47" s="145"/>
      <c r="Q47" s="148"/>
      <c r="R47" s="29">
        <v>5</v>
      </c>
      <c r="S47" s="29">
        <v>0</v>
      </c>
      <c r="T47" s="29">
        <v>5</v>
      </c>
      <c r="U47" s="148"/>
      <c r="V47" s="29">
        <v>1</v>
      </c>
      <c r="W47" s="29">
        <v>53</v>
      </c>
      <c r="X47" s="29">
        <v>0</v>
      </c>
      <c r="Y47" s="145"/>
      <c r="Z47" s="29">
        <v>1</v>
      </c>
      <c r="AA47" s="145"/>
      <c r="AB47" s="148"/>
      <c r="AC47" s="29">
        <v>4</v>
      </c>
      <c r="AD47" s="29">
        <v>0</v>
      </c>
      <c r="AE47" s="29">
        <v>4</v>
      </c>
      <c r="AF47" s="29">
        <v>5</v>
      </c>
      <c r="AG47" s="149"/>
      <c r="AH47" s="32">
        <v>1</v>
      </c>
      <c r="AI47" s="32">
        <v>245</v>
      </c>
      <c r="AJ47" s="29">
        <v>0</v>
      </c>
      <c r="AK47" s="63"/>
      <c r="AL47" s="29">
        <v>1</v>
      </c>
      <c r="AM47" s="149"/>
      <c r="AN47" s="32">
        <v>1</v>
      </c>
      <c r="AO47" s="32">
        <v>224</v>
      </c>
      <c r="AP47" s="29">
        <v>0</v>
      </c>
      <c r="AQ47" s="63"/>
      <c r="AR47" s="29">
        <v>1</v>
      </c>
      <c r="AS47" s="37">
        <v>0.72688303740000004</v>
      </c>
      <c r="AT47" s="29">
        <v>0</v>
      </c>
      <c r="AU47" s="29">
        <v>5</v>
      </c>
      <c r="AV47" s="29">
        <v>6</v>
      </c>
      <c r="AW47" s="29">
        <v>6</v>
      </c>
      <c r="AX47" s="94"/>
      <c r="AY47" s="32">
        <v>1</v>
      </c>
      <c r="AZ47" s="32">
        <v>226</v>
      </c>
      <c r="BA47" s="29">
        <v>0</v>
      </c>
      <c r="BB47" s="63"/>
      <c r="BC47" s="29">
        <v>1</v>
      </c>
      <c r="BD47" s="148"/>
      <c r="BE47" s="29">
        <v>1</v>
      </c>
      <c r="BF47" s="29">
        <v>209</v>
      </c>
      <c r="BG47" s="29">
        <v>0</v>
      </c>
      <c r="BH47" s="63"/>
      <c r="BI47" s="29">
        <v>1</v>
      </c>
      <c r="BJ47" s="63"/>
      <c r="BK47" s="148"/>
      <c r="BL47" s="29">
        <v>5</v>
      </c>
      <c r="BM47" s="29">
        <v>0</v>
      </c>
      <c r="BN47" s="29">
        <v>5</v>
      </c>
      <c r="BO47" s="29">
        <v>16</v>
      </c>
      <c r="BP47" s="29">
        <v>17</v>
      </c>
      <c r="BQ47" s="37">
        <v>0.94117647059999998</v>
      </c>
      <c r="BR47" s="33">
        <v>0.89068825910000005</v>
      </c>
      <c r="BS47" s="33">
        <v>0</v>
      </c>
    </row>
    <row r="48" spans="1:71" x14ac:dyDescent="0.45">
      <c r="A48" s="28" t="s">
        <v>2533</v>
      </c>
      <c r="B48" s="27" t="s">
        <v>2534</v>
      </c>
      <c r="C48" s="27" t="s">
        <v>2535</v>
      </c>
      <c r="D48" s="29">
        <v>16</v>
      </c>
      <c r="E48" s="29">
        <v>0</v>
      </c>
      <c r="F48" s="29">
        <v>166</v>
      </c>
      <c r="G48" s="29">
        <v>0</v>
      </c>
      <c r="H48" s="33">
        <v>9.6390000000000003E-2</v>
      </c>
      <c r="I48" s="29">
        <v>0</v>
      </c>
      <c r="J48" s="148"/>
      <c r="K48" s="29">
        <v>1</v>
      </c>
      <c r="L48" s="29">
        <v>168</v>
      </c>
      <c r="M48" s="29">
        <v>0</v>
      </c>
      <c r="N48" s="145"/>
      <c r="O48" s="29">
        <v>1</v>
      </c>
      <c r="P48" s="145"/>
      <c r="Q48" s="29">
        <v>2</v>
      </c>
      <c r="R48" s="29">
        <v>1</v>
      </c>
      <c r="S48" s="29">
        <v>4</v>
      </c>
      <c r="T48" s="29">
        <v>4</v>
      </c>
      <c r="U48" s="148"/>
      <c r="V48" s="29">
        <v>1</v>
      </c>
      <c r="W48" s="29">
        <v>42</v>
      </c>
      <c r="X48" s="29">
        <v>0</v>
      </c>
      <c r="Y48" s="145"/>
      <c r="Z48" s="29">
        <v>1</v>
      </c>
      <c r="AA48" s="145"/>
      <c r="AB48" s="29">
        <v>2</v>
      </c>
      <c r="AC48" s="29">
        <v>3</v>
      </c>
      <c r="AD48" s="29">
        <v>5</v>
      </c>
      <c r="AE48" s="29">
        <v>5</v>
      </c>
      <c r="AF48" s="29">
        <v>5</v>
      </c>
      <c r="AG48" s="149"/>
      <c r="AH48" s="32">
        <v>1</v>
      </c>
      <c r="AI48" s="32">
        <v>205</v>
      </c>
      <c r="AJ48" s="29">
        <v>0</v>
      </c>
      <c r="AK48" s="63"/>
      <c r="AL48" s="29">
        <v>1</v>
      </c>
      <c r="AM48" s="149"/>
      <c r="AN48" s="32">
        <v>1</v>
      </c>
      <c r="AO48" s="32">
        <v>199</v>
      </c>
      <c r="AP48" s="29">
        <v>0</v>
      </c>
      <c r="AQ48" s="63"/>
      <c r="AR48" s="29">
        <v>1</v>
      </c>
      <c r="AS48" s="37">
        <v>0.48487954890000001</v>
      </c>
      <c r="AT48" s="29">
        <v>0</v>
      </c>
      <c r="AU48" s="29">
        <v>3</v>
      </c>
      <c r="AV48" s="29">
        <v>4</v>
      </c>
      <c r="AW48" s="29">
        <v>4</v>
      </c>
      <c r="AX48" s="38">
        <v>13</v>
      </c>
      <c r="AY48" s="32">
        <v>0</v>
      </c>
      <c r="AZ48" s="32">
        <v>167</v>
      </c>
      <c r="BA48" s="29">
        <v>0</v>
      </c>
      <c r="BB48" s="37">
        <v>7.7840000000000006E-2</v>
      </c>
      <c r="BC48" s="29">
        <v>0</v>
      </c>
      <c r="BD48" s="148"/>
      <c r="BE48" s="29">
        <v>1</v>
      </c>
      <c r="BF48" s="29">
        <v>186</v>
      </c>
      <c r="BG48" s="29">
        <v>0</v>
      </c>
      <c r="BH48" s="63"/>
      <c r="BI48" s="29">
        <v>1</v>
      </c>
      <c r="BJ48" s="63"/>
      <c r="BK48" s="29">
        <v>2</v>
      </c>
      <c r="BL48" s="29">
        <v>4</v>
      </c>
      <c r="BM48" s="29">
        <v>5</v>
      </c>
      <c r="BN48" s="29">
        <v>5</v>
      </c>
      <c r="BO48" s="29">
        <v>14</v>
      </c>
      <c r="BP48" s="29">
        <v>17</v>
      </c>
      <c r="BQ48" s="37">
        <v>0.82352941180000006</v>
      </c>
      <c r="BR48" s="33">
        <v>0.99489795920000001</v>
      </c>
      <c r="BS48" s="33">
        <v>0.82352941180000006</v>
      </c>
    </row>
    <row r="49" spans="1:71" x14ac:dyDescent="0.45">
      <c r="A49" s="28" t="s">
        <v>2863</v>
      </c>
      <c r="B49" s="27" t="s">
        <v>2864</v>
      </c>
      <c r="C49" s="27" t="s">
        <v>2865</v>
      </c>
      <c r="D49" s="148"/>
      <c r="E49" s="29">
        <v>1</v>
      </c>
      <c r="F49" s="29">
        <v>207</v>
      </c>
      <c r="G49" s="29">
        <v>0</v>
      </c>
      <c r="H49" s="145"/>
      <c r="I49" s="29">
        <v>1</v>
      </c>
      <c r="J49" s="29">
        <v>12</v>
      </c>
      <c r="K49" s="29">
        <v>0</v>
      </c>
      <c r="L49" s="29">
        <v>373</v>
      </c>
      <c r="M49" s="29">
        <v>0</v>
      </c>
      <c r="N49" s="33">
        <v>3.2169999999999997E-2</v>
      </c>
      <c r="O49" s="29">
        <v>0</v>
      </c>
      <c r="P49" s="145"/>
      <c r="Q49" s="29">
        <v>2</v>
      </c>
      <c r="R49" s="29">
        <v>4</v>
      </c>
      <c r="S49" s="29">
        <v>0</v>
      </c>
      <c r="T49" s="29">
        <v>4</v>
      </c>
      <c r="U49" s="148"/>
      <c r="V49" s="29">
        <v>1</v>
      </c>
      <c r="W49" s="29">
        <v>94</v>
      </c>
      <c r="X49" s="29">
        <v>0</v>
      </c>
      <c r="Y49" s="145"/>
      <c r="Z49" s="29">
        <v>1</v>
      </c>
      <c r="AA49" s="33">
        <v>1.0507706256</v>
      </c>
      <c r="AB49" s="29">
        <v>0</v>
      </c>
      <c r="AC49" s="29">
        <v>6</v>
      </c>
      <c r="AD49" s="29">
        <v>6</v>
      </c>
      <c r="AE49" s="29">
        <v>6</v>
      </c>
      <c r="AF49" s="29">
        <v>6</v>
      </c>
      <c r="AG49" s="32">
        <v>12</v>
      </c>
      <c r="AH49" s="32">
        <v>0</v>
      </c>
      <c r="AI49" s="32">
        <v>385</v>
      </c>
      <c r="AJ49" s="29">
        <v>0</v>
      </c>
      <c r="AK49" s="37">
        <v>3.117E-2</v>
      </c>
      <c r="AL49" s="29">
        <v>0</v>
      </c>
      <c r="AM49" s="32">
        <v>11</v>
      </c>
      <c r="AN49" s="32">
        <v>0</v>
      </c>
      <c r="AO49" s="32">
        <v>421</v>
      </c>
      <c r="AP49" s="29">
        <v>0</v>
      </c>
      <c r="AQ49" s="37">
        <v>2.613E-2</v>
      </c>
      <c r="AR49" s="29">
        <v>0</v>
      </c>
      <c r="AS49" s="37">
        <v>0.1616939365</v>
      </c>
      <c r="AT49" s="29">
        <v>0</v>
      </c>
      <c r="AU49" s="29">
        <v>0</v>
      </c>
      <c r="AV49" s="29">
        <v>1</v>
      </c>
      <c r="AW49" s="29">
        <v>1</v>
      </c>
      <c r="AX49" s="38">
        <v>38</v>
      </c>
      <c r="AY49" s="32">
        <v>0</v>
      </c>
      <c r="AZ49" s="32">
        <v>381</v>
      </c>
      <c r="BA49" s="29">
        <v>0</v>
      </c>
      <c r="BB49" s="37">
        <v>9.9739999999999995E-2</v>
      </c>
      <c r="BC49" s="29">
        <v>0</v>
      </c>
      <c r="BD49" s="29">
        <v>35</v>
      </c>
      <c r="BE49" s="29">
        <v>0</v>
      </c>
      <c r="BF49" s="29">
        <v>416</v>
      </c>
      <c r="BG49" s="29">
        <v>0</v>
      </c>
      <c r="BH49" s="37">
        <v>8.4129999999999996E-2</v>
      </c>
      <c r="BI49" s="29">
        <v>0</v>
      </c>
      <c r="BJ49" s="37">
        <v>0.27746178459999998</v>
      </c>
      <c r="BK49" s="29">
        <v>0</v>
      </c>
      <c r="BL49" s="29">
        <v>2</v>
      </c>
      <c r="BM49" s="29">
        <v>2</v>
      </c>
      <c r="BN49" s="29">
        <v>2</v>
      </c>
      <c r="BO49" s="29">
        <v>9</v>
      </c>
      <c r="BP49" s="29">
        <v>17</v>
      </c>
      <c r="BQ49" s="37">
        <v>0.52941176469999995</v>
      </c>
      <c r="BR49" s="33">
        <v>0.99040767389999995</v>
      </c>
      <c r="BS49" s="33">
        <v>0.52941176469999995</v>
      </c>
    </row>
    <row r="50" spans="1:71" x14ac:dyDescent="0.45">
      <c r="A50" s="28" t="s">
        <v>751</v>
      </c>
      <c r="B50" s="27" t="s">
        <v>752</v>
      </c>
      <c r="C50" s="27" t="s">
        <v>753</v>
      </c>
      <c r="D50" s="29">
        <v>24</v>
      </c>
      <c r="E50" s="29">
        <v>0</v>
      </c>
      <c r="F50" s="29">
        <v>370</v>
      </c>
      <c r="G50" s="29">
        <v>0</v>
      </c>
      <c r="H50" s="33">
        <v>6.4860000000000001E-2</v>
      </c>
      <c r="I50" s="29">
        <v>0</v>
      </c>
      <c r="J50" s="29">
        <v>12</v>
      </c>
      <c r="K50" s="29">
        <v>0</v>
      </c>
      <c r="L50" s="29">
        <v>354</v>
      </c>
      <c r="M50" s="29">
        <v>0</v>
      </c>
      <c r="N50" s="33">
        <v>3.39E-2</v>
      </c>
      <c r="O50" s="29">
        <v>0</v>
      </c>
      <c r="P50" s="33">
        <v>0.58305084750000002</v>
      </c>
      <c r="Q50" s="29">
        <v>0</v>
      </c>
      <c r="R50" s="29">
        <v>4</v>
      </c>
      <c r="S50" s="29">
        <v>5</v>
      </c>
      <c r="T50" s="29">
        <v>5</v>
      </c>
      <c r="U50" s="148"/>
      <c r="V50" s="29">
        <v>1</v>
      </c>
      <c r="W50" s="29">
        <v>85</v>
      </c>
      <c r="X50" s="29">
        <v>0</v>
      </c>
      <c r="Y50" s="145"/>
      <c r="Z50" s="29">
        <v>1</v>
      </c>
      <c r="AA50" s="145"/>
      <c r="AB50" s="29">
        <v>2</v>
      </c>
      <c r="AC50" s="29">
        <v>5</v>
      </c>
      <c r="AD50" s="29">
        <v>6</v>
      </c>
      <c r="AE50" s="29">
        <v>6</v>
      </c>
      <c r="AF50" s="29">
        <v>6</v>
      </c>
      <c r="AG50" s="149"/>
      <c r="AH50" s="32">
        <v>1</v>
      </c>
      <c r="AI50" s="32">
        <v>426</v>
      </c>
      <c r="AJ50" s="29">
        <v>0</v>
      </c>
      <c r="AK50" s="63"/>
      <c r="AL50" s="29">
        <v>1</v>
      </c>
      <c r="AM50" s="149"/>
      <c r="AN50" s="32">
        <v>1</v>
      </c>
      <c r="AO50" s="32">
        <v>413</v>
      </c>
      <c r="AP50" s="29">
        <v>0</v>
      </c>
      <c r="AQ50" s="63"/>
      <c r="AR50" s="29">
        <v>1</v>
      </c>
      <c r="AS50" s="63"/>
      <c r="AT50" s="148"/>
      <c r="AU50" s="29">
        <v>2</v>
      </c>
      <c r="AV50" s="29">
        <v>0</v>
      </c>
      <c r="AW50" s="29">
        <v>2</v>
      </c>
      <c r="AX50" s="38">
        <v>49</v>
      </c>
      <c r="AY50" s="32">
        <v>0</v>
      </c>
      <c r="AZ50" s="32">
        <v>383</v>
      </c>
      <c r="BA50" s="29">
        <v>0</v>
      </c>
      <c r="BB50" s="37">
        <v>0.12794</v>
      </c>
      <c r="BC50" s="29">
        <v>0</v>
      </c>
      <c r="BD50" s="29">
        <v>35</v>
      </c>
      <c r="BE50" s="29">
        <v>0</v>
      </c>
      <c r="BF50" s="29">
        <v>361</v>
      </c>
      <c r="BG50" s="29">
        <v>0</v>
      </c>
      <c r="BH50" s="37">
        <v>9.6949999999999995E-2</v>
      </c>
      <c r="BI50" s="29">
        <v>0</v>
      </c>
      <c r="BJ50" s="37">
        <v>0.3669192517</v>
      </c>
      <c r="BK50" s="29">
        <v>0</v>
      </c>
      <c r="BL50" s="29">
        <v>2</v>
      </c>
      <c r="BM50" s="29">
        <v>3</v>
      </c>
      <c r="BN50" s="29">
        <v>3</v>
      </c>
      <c r="BO50" s="29">
        <v>11</v>
      </c>
      <c r="BP50" s="29">
        <v>17</v>
      </c>
      <c r="BQ50" s="37">
        <v>0.64705882349999999</v>
      </c>
      <c r="BR50" s="33">
        <v>0.99753086420000003</v>
      </c>
      <c r="BS50" s="33">
        <v>0.64705882349999999</v>
      </c>
    </row>
    <row r="51" spans="1:71" x14ac:dyDescent="0.45">
      <c r="A51" s="28" t="s">
        <v>4250</v>
      </c>
      <c r="B51" s="27" t="s">
        <v>4251</v>
      </c>
      <c r="C51" s="27" t="s">
        <v>4252</v>
      </c>
      <c r="D51" s="29">
        <v>23</v>
      </c>
      <c r="E51" s="29">
        <v>0</v>
      </c>
      <c r="F51" s="29">
        <v>355</v>
      </c>
      <c r="G51" s="29">
        <v>0</v>
      </c>
      <c r="H51" s="33">
        <v>6.479E-2</v>
      </c>
      <c r="I51" s="29">
        <v>0</v>
      </c>
      <c r="J51" s="29">
        <v>18</v>
      </c>
      <c r="K51" s="29">
        <v>0</v>
      </c>
      <c r="L51" s="29">
        <v>319</v>
      </c>
      <c r="M51" s="29">
        <v>0</v>
      </c>
      <c r="N51" s="33">
        <v>5.6430000000000001E-2</v>
      </c>
      <c r="O51" s="29">
        <v>0</v>
      </c>
      <c r="P51" s="33">
        <v>0.1576466151</v>
      </c>
      <c r="Q51" s="29">
        <v>0</v>
      </c>
      <c r="R51" s="29">
        <v>2</v>
      </c>
      <c r="S51" s="29">
        <v>1</v>
      </c>
      <c r="T51" s="29">
        <v>2</v>
      </c>
      <c r="U51" s="148"/>
      <c r="V51" s="29">
        <v>1</v>
      </c>
      <c r="W51" s="29">
        <v>76</v>
      </c>
      <c r="X51" s="29">
        <v>0</v>
      </c>
      <c r="Y51" s="145"/>
      <c r="Z51" s="29">
        <v>1</v>
      </c>
      <c r="AA51" s="145"/>
      <c r="AB51" s="148"/>
      <c r="AC51" s="29">
        <v>1</v>
      </c>
      <c r="AD51" s="29">
        <v>0</v>
      </c>
      <c r="AE51" s="29">
        <v>1</v>
      </c>
      <c r="AF51" s="29">
        <v>2</v>
      </c>
      <c r="AG51" s="149"/>
      <c r="AH51" s="32">
        <v>1</v>
      </c>
      <c r="AI51" s="32">
        <v>423</v>
      </c>
      <c r="AJ51" s="29">
        <v>0</v>
      </c>
      <c r="AK51" s="63"/>
      <c r="AL51" s="29">
        <v>1</v>
      </c>
      <c r="AM51" s="149"/>
      <c r="AN51" s="32">
        <v>1</v>
      </c>
      <c r="AO51" s="32">
        <v>349</v>
      </c>
      <c r="AP51" s="29">
        <v>0</v>
      </c>
      <c r="AQ51" s="63"/>
      <c r="AR51" s="29">
        <v>1</v>
      </c>
      <c r="AS51" s="37">
        <v>0.59586466169999996</v>
      </c>
      <c r="AT51" s="29">
        <v>0</v>
      </c>
      <c r="AU51" s="29">
        <v>4</v>
      </c>
      <c r="AV51" s="29">
        <v>5</v>
      </c>
      <c r="AW51" s="29">
        <v>5</v>
      </c>
      <c r="AX51" s="38">
        <v>15</v>
      </c>
      <c r="AY51" s="32">
        <v>0</v>
      </c>
      <c r="AZ51" s="32">
        <v>387</v>
      </c>
      <c r="BA51" s="29">
        <v>0</v>
      </c>
      <c r="BB51" s="37">
        <v>3.8760000000000003E-2</v>
      </c>
      <c r="BC51" s="29">
        <v>0</v>
      </c>
      <c r="BD51" s="29">
        <v>15</v>
      </c>
      <c r="BE51" s="29">
        <v>0</v>
      </c>
      <c r="BF51" s="29">
        <v>345</v>
      </c>
      <c r="BG51" s="29">
        <v>0</v>
      </c>
      <c r="BH51" s="37">
        <v>4.3479999999999998E-2</v>
      </c>
      <c r="BI51" s="29">
        <v>0</v>
      </c>
      <c r="BJ51" s="63"/>
      <c r="BK51" s="148"/>
      <c r="BL51" s="29">
        <v>5</v>
      </c>
      <c r="BM51" s="29">
        <v>0</v>
      </c>
      <c r="BN51" s="29">
        <v>5</v>
      </c>
      <c r="BO51" s="29">
        <v>12</v>
      </c>
      <c r="BP51" s="29">
        <v>17</v>
      </c>
      <c r="BQ51" s="37">
        <v>0.70588235290000001</v>
      </c>
      <c r="BR51" s="33">
        <v>0.98005698009999997</v>
      </c>
      <c r="BS51" s="33">
        <v>0.70588235290000001</v>
      </c>
    </row>
    <row r="52" spans="1:71" x14ac:dyDescent="0.45">
      <c r="A52" s="28" t="s">
        <v>1123</v>
      </c>
      <c r="B52" s="27" t="s">
        <v>1124</v>
      </c>
      <c r="C52" s="27" t="s">
        <v>1125</v>
      </c>
      <c r="D52" s="29">
        <v>13</v>
      </c>
      <c r="E52" s="29">
        <v>0</v>
      </c>
      <c r="F52" s="29">
        <v>269</v>
      </c>
      <c r="G52" s="29">
        <v>0</v>
      </c>
      <c r="H52" s="33">
        <v>4.8329999999999998E-2</v>
      </c>
      <c r="I52" s="29">
        <v>0</v>
      </c>
      <c r="J52" s="29">
        <v>24</v>
      </c>
      <c r="K52" s="29">
        <v>0</v>
      </c>
      <c r="L52" s="29">
        <v>455</v>
      </c>
      <c r="M52" s="29">
        <v>0</v>
      </c>
      <c r="N52" s="33">
        <v>5.2749999999999998E-2</v>
      </c>
      <c r="O52" s="29">
        <v>0</v>
      </c>
      <c r="P52" s="145"/>
      <c r="Q52" s="148"/>
      <c r="R52" s="29">
        <v>2</v>
      </c>
      <c r="S52" s="29">
        <v>0</v>
      </c>
      <c r="T52" s="29">
        <v>2</v>
      </c>
      <c r="U52" s="148"/>
      <c r="V52" s="29">
        <v>1</v>
      </c>
      <c r="W52" s="29">
        <v>123</v>
      </c>
      <c r="X52" s="29">
        <v>0</v>
      </c>
      <c r="Y52" s="145"/>
      <c r="Z52" s="29">
        <v>1</v>
      </c>
      <c r="AA52" s="145"/>
      <c r="AB52" s="29">
        <v>2</v>
      </c>
      <c r="AC52" s="29">
        <v>5</v>
      </c>
      <c r="AD52" s="29">
        <v>6</v>
      </c>
      <c r="AE52" s="29">
        <v>6</v>
      </c>
      <c r="AF52" s="29">
        <v>6</v>
      </c>
      <c r="AG52" s="149"/>
      <c r="AH52" s="32">
        <v>1</v>
      </c>
      <c r="AI52" s="32">
        <v>433</v>
      </c>
      <c r="AJ52" s="29">
        <v>0</v>
      </c>
      <c r="AK52" s="63"/>
      <c r="AL52" s="29">
        <v>1</v>
      </c>
      <c r="AM52" s="149"/>
      <c r="AN52" s="32">
        <v>1</v>
      </c>
      <c r="AO52" s="32">
        <v>493</v>
      </c>
      <c r="AP52" s="29">
        <v>0</v>
      </c>
      <c r="AQ52" s="63"/>
      <c r="AR52" s="29">
        <v>1</v>
      </c>
      <c r="AS52" s="37">
        <v>0.70707070709999997</v>
      </c>
      <c r="AT52" s="29">
        <v>0</v>
      </c>
      <c r="AU52" s="29">
        <v>5</v>
      </c>
      <c r="AV52" s="29">
        <v>6</v>
      </c>
      <c r="AW52" s="29">
        <v>6</v>
      </c>
      <c r="AX52" s="38">
        <v>40</v>
      </c>
      <c r="AY52" s="32">
        <v>0</v>
      </c>
      <c r="AZ52" s="32">
        <v>379</v>
      </c>
      <c r="BA52" s="29">
        <v>0</v>
      </c>
      <c r="BB52" s="37">
        <v>0.10553999999999999</v>
      </c>
      <c r="BC52" s="29">
        <v>0</v>
      </c>
      <c r="BD52" s="29">
        <v>15</v>
      </c>
      <c r="BE52" s="29">
        <v>0</v>
      </c>
      <c r="BF52" s="29">
        <v>426</v>
      </c>
      <c r="BG52" s="29">
        <v>0</v>
      </c>
      <c r="BH52" s="37">
        <v>3.5209999999999998E-2</v>
      </c>
      <c r="BI52" s="29">
        <v>0</v>
      </c>
      <c r="BJ52" s="37">
        <v>1.1332581372999999</v>
      </c>
      <c r="BK52" s="29">
        <v>0</v>
      </c>
      <c r="BL52" s="29">
        <v>5</v>
      </c>
      <c r="BM52" s="29">
        <v>5</v>
      </c>
      <c r="BN52" s="29">
        <v>5</v>
      </c>
      <c r="BO52" s="29">
        <v>17</v>
      </c>
      <c r="BP52" s="29">
        <v>17</v>
      </c>
      <c r="BQ52" s="37">
        <v>1</v>
      </c>
      <c r="BR52" s="33">
        <v>0.98574338090000002</v>
      </c>
      <c r="BS52" s="33">
        <v>1</v>
      </c>
    </row>
    <row r="53" spans="1:71" x14ac:dyDescent="0.45">
      <c r="A53" s="28" t="s">
        <v>2914</v>
      </c>
      <c r="B53" s="27" t="s">
        <v>2915</v>
      </c>
      <c r="C53" s="27" t="s">
        <v>2916</v>
      </c>
      <c r="D53" s="148"/>
      <c r="E53" s="29">
        <v>1</v>
      </c>
      <c r="F53" s="29">
        <v>156</v>
      </c>
      <c r="G53" s="29">
        <v>0</v>
      </c>
      <c r="H53" s="145"/>
      <c r="I53" s="29">
        <v>1</v>
      </c>
      <c r="J53" s="29">
        <v>0</v>
      </c>
      <c r="K53" s="29">
        <v>0</v>
      </c>
      <c r="L53" s="29">
        <v>143</v>
      </c>
      <c r="M53" s="29">
        <v>0</v>
      </c>
      <c r="N53" s="33">
        <v>0</v>
      </c>
      <c r="O53" s="29">
        <v>0</v>
      </c>
      <c r="P53" s="145"/>
      <c r="Q53" s="148"/>
      <c r="R53" s="29">
        <v>6</v>
      </c>
      <c r="S53" s="29">
        <v>0</v>
      </c>
      <c r="T53" s="29">
        <v>6</v>
      </c>
      <c r="U53" s="29">
        <v>0</v>
      </c>
      <c r="V53" s="29">
        <v>0</v>
      </c>
      <c r="W53" s="29">
        <v>33</v>
      </c>
      <c r="X53" s="29">
        <v>0</v>
      </c>
      <c r="Y53" s="33">
        <v>0</v>
      </c>
      <c r="Z53" s="29">
        <v>0</v>
      </c>
      <c r="AA53" s="145"/>
      <c r="AB53" s="148"/>
      <c r="AC53" s="29">
        <v>6</v>
      </c>
      <c r="AD53" s="29">
        <v>0</v>
      </c>
      <c r="AE53" s="29">
        <v>6</v>
      </c>
      <c r="AF53" s="29">
        <v>6</v>
      </c>
      <c r="AG53" s="149"/>
      <c r="AH53" s="32">
        <v>1</v>
      </c>
      <c r="AI53" s="32">
        <v>179</v>
      </c>
      <c r="AJ53" s="29">
        <v>0</v>
      </c>
      <c r="AK53" s="63"/>
      <c r="AL53" s="29">
        <v>1</v>
      </c>
      <c r="AM53" s="149"/>
      <c r="AN53" s="32">
        <v>1</v>
      </c>
      <c r="AO53" s="32">
        <v>152</v>
      </c>
      <c r="AP53" s="29">
        <v>0</v>
      </c>
      <c r="AQ53" s="63"/>
      <c r="AR53" s="29">
        <v>1</v>
      </c>
      <c r="AS53" s="37">
        <v>0.52882205510000002</v>
      </c>
      <c r="AT53" s="29">
        <v>0</v>
      </c>
      <c r="AU53" s="29">
        <v>3</v>
      </c>
      <c r="AV53" s="29">
        <v>5</v>
      </c>
      <c r="AW53" s="29">
        <v>5</v>
      </c>
      <c r="AX53" s="38">
        <v>14</v>
      </c>
      <c r="AY53" s="32">
        <v>0</v>
      </c>
      <c r="AZ53" s="32">
        <v>164</v>
      </c>
      <c r="BA53" s="29">
        <v>0</v>
      </c>
      <c r="BB53" s="37">
        <v>8.5370000000000001E-2</v>
      </c>
      <c r="BC53" s="29">
        <v>0</v>
      </c>
      <c r="BD53" s="148"/>
      <c r="BE53" s="29">
        <v>1</v>
      </c>
      <c r="BF53" s="29">
        <v>136</v>
      </c>
      <c r="BG53" s="29">
        <v>0</v>
      </c>
      <c r="BH53" s="63"/>
      <c r="BI53" s="29">
        <v>1</v>
      </c>
      <c r="BJ53" s="63"/>
      <c r="BK53" s="29">
        <v>2</v>
      </c>
      <c r="BL53" s="29">
        <v>4</v>
      </c>
      <c r="BM53" s="29">
        <v>5</v>
      </c>
      <c r="BN53" s="29">
        <v>5</v>
      </c>
      <c r="BO53" s="29">
        <v>16</v>
      </c>
      <c r="BP53" s="29">
        <v>17</v>
      </c>
      <c r="BQ53" s="37">
        <v>0.94117647059999998</v>
      </c>
      <c r="BR53" s="33">
        <v>0.94936708859999996</v>
      </c>
      <c r="BS53" s="33">
        <v>0.47058823529999999</v>
      </c>
    </row>
    <row r="54" spans="1:71" x14ac:dyDescent="0.45">
      <c r="A54" s="28" t="s">
        <v>2919</v>
      </c>
      <c r="B54" s="27" t="s">
        <v>2920</v>
      </c>
      <c r="C54" s="27" t="s">
        <v>2921</v>
      </c>
      <c r="D54" s="148"/>
      <c r="E54" s="29">
        <v>1</v>
      </c>
      <c r="F54" s="29">
        <v>202</v>
      </c>
      <c r="G54" s="29">
        <v>0</v>
      </c>
      <c r="H54" s="145"/>
      <c r="I54" s="29">
        <v>1</v>
      </c>
      <c r="J54" s="148"/>
      <c r="K54" s="29">
        <v>1</v>
      </c>
      <c r="L54" s="29">
        <v>204</v>
      </c>
      <c r="M54" s="29">
        <v>0</v>
      </c>
      <c r="N54" s="145"/>
      <c r="O54" s="29">
        <v>1</v>
      </c>
      <c r="P54" s="33">
        <v>1.0704022988999999</v>
      </c>
      <c r="Q54" s="29">
        <v>0</v>
      </c>
      <c r="R54" s="29">
        <v>6</v>
      </c>
      <c r="S54" s="29">
        <v>6</v>
      </c>
      <c r="T54" s="29">
        <v>6</v>
      </c>
      <c r="U54" s="29">
        <v>0</v>
      </c>
      <c r="V54" s="29">
        <v>0</v>
      </c>
      <c r="W54" s="29">
        <v>49</v>
      </c>
      <c r="X54" s="29">
        <v>0</v>
      </c>
      <c r="Y54" s="33">
        <v>0</v>
      </c>
      <c r="Z54" s="29">
        <v>0</v>
      </c>
      <c r="AA54" s="145"/>
      <c r="AB54" s="29">
        <v>2</v>
      </c>
      <c r="AC54" s="29">
        <v>6</v>
      </c>
      <c r="AD54" s="29">
        <v>6</v>
      </c>
      <c r="AE54" s="29">
        <v>6</v>
      </c>
      <c r="AF54" s="29">
        <v>6</v>
      </c>
      <c r="AG54" s="149"/>
      <c r="AH54" s="32">
        <v>1</v>
      </c>
      <c r="AI54" s="32">
        <v>219</v>
      </c>
      <c r="AJ54" s="29">
        <v>0</v>
      </c>
      <c r="AK54" s="63"/>
      <c r="AL54" s="29">
        <v>1</v>
      </c>
      <c r="AM54" s="149"/>
      <c r="AN54" s="32">
        <v>1</v>
      </c>
      <c r="AO54" s="32">
        <v>220</v>
      </c>
      <c r="AP54" s="29">
        <v>0</v>
      </c>
      <c r="AQ54" s="63"/>
      <c r="AR54" s="29">
        <v>1</v>
      </c>
      <c r="AS54" s="37">
        <v>4.3763676000000001E-3</v>
      </c>
      <c r="AT54" s="29">
        <v>0</v>
      </c>
      <c r="AU54" s="29">
        <v>5</v>
      </c>
      <c r="AV54" s="29">
        <v>0</v>
      </c>
      <c r="AW54" s="29">
        <v>5</v>
      </c>
      <c r="AX54" s="94"/>
      <c r="AY54" s="32">
        <v>1</v>
      </c>
      <c r="AZ54" s="32">
        <v>70</v>
      </c>
      <c r="BA54" s="29">
        <v>0</v>
      </c>
      <c r="BB54" s="63"/>
      <c r="BC54" s="29">
        <v>1</v>
      </c>
      <c r="BD54" s="148"/>
      <c r="BE54" s="29">
        <v>1</v>
      </c>
      <c r="BF54" s="29">
        <v>79</v>
      </c>
      <c r="BG54" s="29">
        <v>0</v>
      </c>
      <c r="BH54" s="63"/>
      <c r="BI54" s="29">
        <v>1</v>
      </c>
      <c r="BJ54" s="63"/>
      <c r="BK54" s="148"/>
      <c r="BL54" s="29">
        <v>1</v>
      </c>
      <c r="BM54" s="29">
        <v>0</v>
      </c>
      <c r="BN54" s="29">
        <v>1</v>
      </c>
      <c r="BO54" s="29">
        <v>12</v>
      </c>
      <c r="BP54" s="29">
        <v>17</v>
      </c>
      <c r="BQ54" s="37">
        <v>0.70588235290000001</v>
      </c>
      <c r="BR54" s="33">
        <v>0.98206278030000005</v>
      </c>
      <c r="BS54" s="33">
        <v>0.70588235290000001</v>
      </c>
    </row>
    <row r="55" spans="1:71" x14ac:dyDescent="0.45">
      <c r="A55" s="28" t="s">
        <v>3254</v>
      </c>
      <c r="B55" s="27" t="s">
        <v>3255</v>
      </c>
      <c r="C55" s="27" t="s">
        <v>3256</v>
      </c>
      <c r="D55" s="148"/>
      <c r="E55" s="29">
        <v>1</v>
      </c>
      <c r="F55" s="29">
        <v>292</v>
      </c>
      <c r="G55" s="29">
        <v>0</v>
      </c>
      <c r="H55" s="145"/>
      <c r="I55" s="29">
        <v>1</v>
      </c>
      <c r="J55" s="29">
        <v>15</v>
      </c>
      <c r="K55" s="29">
        <v>0</v>
      </c>
      <c r="L55" s="29">
        <v>295</v>
      </c>
      <c r="M55" s="29">
        <v>0</v>
      </c>
      <c r="N55" s="33">
        <v>5.0849999999999999E-2</v>
      </c>
      <c r="O55" s="29">
        <v>0</v>
      </c>
      <c r="P55" s="145"/>
      <c r="Q55" s="148"/>
      <c r="R55" s="29">
        <v>2</v>
      </c>
      <c r="S55" s="29">
        <v>0</v>
      </c>
      <c r="T55" s="29">
        <v>2</v>
      </c>
      <c r="U55" s="148"/>
      <c r="V55" s="29">
        <v>1</v>
      </c>
      <c r="W55" s="29">
        <v>78</v>
      </c>
      <c r="X55" s="29">
        <v>0</v>
      </c>
      <c r="Y55" s="145"/>
      <c r="Z55" s="29">
        <v>1</v>
      </c>
      <c r="AA55" s="145"/>
      <c r="AB55" s="148"/>
      <c r="AC55" s="29">
        <v>4</v>
      </c>
      <c r="AD55" s="29">
        <v>0</v>
      </c>
      <c r="AE55" s="29">
        <v>4</v>
      </c>
      <c r="AF55" s="29">
        <v>4</v>
      </c>
      <c r="AG55" s="32">
        <v>0</v>
      </c>
      <c r="AH55" s="32">
        <v>0</v>
      </c>
      <c r="AI55" s="32">
        <v>312</v>
      </c>
      <c r="AJ55" s="29">
        <v>0</v>
      </c>
      <c r="AK55" s="37">
        <v>0</v>
      </c>
      <c r="AL55" s="29">
        <v>0</v>
      </c>
      <c r="AM55" s="149"/>
      <c r="AN55" s="32">
        <v>1</v>
      </c>
      <c r="AO55" s="32">
        <v>319</v>
      </c>
      <c r="AP55" s="29">
        <v>0</v>
      </c>
      <c r="AQ55" s="63"/>
      <c r="AR55" s="29">
        <v>1</v>
      </c>
      <c r="AS55" s="63"/>
      <c r="AT55" s="148"/>
      <c r="AU55" s="29">
        <v>3</v>
      </c>
      <c r="AV55" s="29">
        <v>0</v>
      </c>
      <c r="AW55" s="29">
        <v>3</v>
      </c>
      <c r="AX55" s="94"/>
      <c r="AY55" s="32">
        <v>1</v>
      </c>
      <c r="AZ55" s="32">
        <v>259</v>
      </c>
      <c r="BA55" s="29">
        <v>0</v>
      </c>
      <c r="BB55" s="63"/>
      <c r="BC55" s="29">
        <v>1</v>
      </c>
      <c r="BD55" s="148"/>
      <c r="BE55" s="29">
        <v>1</v>
      </c>
      <c r="BF55" s="29">
        <v>258</v>
      </c>
      <c r="BG55" s="29">
        <v>0</v>
      </c>
      <c r="BH55" s="63"/>
      <c r="BI55" s="29">
        <v>1</v>
      </c>
      <c r="BJ55" s="63"/>
      <c r="BK55" s="148"/>
      <c r="BL55" s="29">
        <v>5</v>
      </c>
      <c r="BM55" s="29">
        <v>0</v>
      </c>
      <c r="BN55" s="29">
        <v>5</v>
      </c>
      <c r="BO55" s="29">
        <v>12</v>
      </c>
      <c r="BP55" s="29">
        <v>17</v>
      </c>
      <c r="BQ55" s="37">
        <v>0.70588235290000001</v>
      </c>
      <c r="BR55" s="33">
        <v>0.94545454549999997</v>
      </c>
      <c r="BS55" s="33">
        <v>0.35294117650000001</v>
      </c>
    </row>
    <row r="56" spans="1:71" x14ac:dyDescent="0.45">
      <c r="A56" s="28" t="s">
        <v>1459</v>
      </c>
      <c r="B56" s="27" t="s">
        <v>1460</v>
      </c>
      <c r="C56" s="27" t="s">
        <v>1461</v>
      </c>
      <c r="D56" s="29">
        <v>12</v>
      </c>
      <c r="E56" s="29">
        <v>0</v>
      </c>
      <c r="F56" s="29">
        <v>249</v>
      </c>
      <c r="G56" s="29">
        <v>0</v>
      </c>
      <c r="H56" s="33">
        <v>4.8189999999999997E-2</v>
      </c>
      <c r="I56" s="29">
        <v>0</v>
      </c>
      <c r="J56" s="148"/>
      <c r="K56" s="29">
        <v>1</v>
      </c>
      <c r="L56" s="29">
        <v>233</v>
      </c>
      <c r="M56" s="29">
        <v>0</v>
      </c>
      <c r="N56" s="145"/>
      <c r="O56" s="29">
        <v>1</v>
      </c>
      <c r="P56" s="145"/>
      <c r="Q56" s="29">
        <v>2</v>
      </c>
      <c r="R56" s="29">
        <v>3</v>
      </c>
      <c r="S56" s="29">
        <v>2</v>
      </c>
      <c r="T56" s="29">
        <v>3</v>
      </c>
      <c r="U56" s="148"/>
      <c r="V56" s="29">
        <v>1</v>
      </c>
      <c r="W56" s="29">
        <v>58</v>
      </c>
      <c r="X56" s="29">
        <v>0</v>
      </c>
      <c r="Y56" s="145"/>
      <c r="Z56" s="29">
        <v>1</v>
      </c>
      <c r="AA56" s="145"/>
      <c r="AB56" s="29">
        <v>2</v>
      </c>
      <c r="AC56" s="29">
        <v>5</v>
      </c>
      <c r="AD56" s="29">
        <v>6</v>
      </c>
      <c r="AE56" s="29">
        <v>6</v>
      </c>
      <c r="AF56" s="29">
        <v>6</v>
      </c>
      <c r="AG56" s="32">
        <v>11</v>
      </c>
      <c r="AH56" s="32">
        <v>0</v>
      </c>
      <c r="AI56" s="32">
        <v>259</v>
      </c>
      <c r="AJ56" s="29">
        <v>0</v>
      </c>
      <c r="AK56" s="37">
        <v>4.2470000000000001E-2</v>
      </c>
      <c r="AL56" s="29">
        <v>0</v>
      </c>
      <c r="AM56" s="32">
        <v>16</v>
      </c>
      <c r="AN56" s="32">
        <v>0</v>
      </c>
      <c r="AO56" s="32">
        <v>248</v>
      </c>
      <c r="AP56" s="29">
        <v>0</v>
      </c>
      <c r="AQ56" s="37">
        <v>6.4519999999999994E-2</v>
      </c>
      <c r="AR56" s="29">
        <v>0</v>
      </c>
      <c r="AS56" s="63"/>
      <c r="AT56" s="148"/>
      <c r="AU56" s="29">
        <v>0</v>
      </c>
      <c r="AV56" s="29">
        <v>0</v>
      </c>
      <c r="AW56" s="29">
        <v>0</v>
      </c>
      <c r="AX56" s="38">
        <v>35</v>
      </c>
      <c r="AY56" s="32">
        <v>0</v>
      </c>
      <c r="AZ56" s="32">
        <v>250</v>
      </c>
      <c r="BA56" s="29">
        <v>0</v>
      </c>
      <c r="BB56" s="37">
        <v>0.14000000000000001</v>
      </c>
      <c r="BC56" s="29">
        <v>0</v>
      </c>
      <c r="BD56" s="29">
        <v>21</v>
      </c>
      <c r="BE56" s="29">
        <v>0</v>
      </c>
      <c r="BF56" s="29">
        <v>235</v>
      </c>
      <c r="BG56" s="29">
        <v>0</v>
      </c>
      <c r="BH56" s="37">
        <v>8.9359999999999995E-2</v>
      </c>
      <c r="BI56" s="29">
        <v>0</v>
      </c>
      <c r="BJ56" s="37">
        <v>0.52465810189999995</v>
      </c>
      <c r="BK56" s="29">
        <v>0</v>
      </c>
      <c r="BL56" s="29">
        <v>2</v>
      </c>
      <c r="BM56" s="29">
        <v>5</v>
      </c>
      <c r="BN56" s="29">
        <v>5</v>
      </c>
      <c r="BO56" s="29">
        <v>11</v>
      </c>
      <c r="BP56" s="29">
        <v>17</v>
      </c>
      <c r="BQ56" s="37">
        <v>0.64705882349999999</v>
      </c>
      <c r="BR56" s="33">
        <v>0.98333333329999995</v>
      </c>
      <c r="BS56" s="33">
        <v>0.64705882349999999</v>
      </c>
    </row>
    <row r="57" spans="1:71" x14ac:dyDescent="0.45">
      <c r="A57" s="28" t="s">
        <v>2272</v>
      </c>
      <c r="B57" s="27" t="s">
        <v>2273</v>
      </c>
      <c r="C57" s="27" t="s">
        <v>2274</v>
      </c>
      <c r="D57" s="148"/>
      <c r="E57" s="29">
        <v>1</v>
      </c>
      <c r="F57" s="29">
        <v>71</v>
      </c>
      <c r="G57" s="29">
        <v>0</v>
      </c>
      <c r="H57" s="145"/>
      <c r="I57" s="29">
        <v>1</v>
      </c>
      <c r="J57" s="29">
        <v>0</v>
      </c>
      <c r="K57" s="29">
        <v>0</v>
      </c>
      <c r="L57" s="29">
        <v>74</v>
      </c>
      <c r="M57" s="29">
        <v>0</v>
      </c>
      <c r="N57" s="33">
        <v>0</v>
      </c>
      <c r="O57" s="29">
        <v>0</v>
      </c>
      <c r="P57" s="145"/>
      <c r="Q57" s="29">
        <v>2</v>
      </c>
      <c r="R57" s="29">
        <v>6</v>
      </c>
      <c r="S57" s="29">
        <v>6</v>
      </c>
      <c r="T57" s="29">
        <v>6</v>
      </c>
      <c r="U57" s="29">
        <v>0</v>
      </c>
      <c r="V57" s="29">
        <v>0</v>
      </c>
      <c r="W57" s="148"/>
      <c r="X57" s="29">
        <v>4</v>
      </c>
      <c r="Y57" s="145"/>
      <c r="Z57" s="29">
        <v>4</v>
      </c>
      <c r="AA57" s="145"/>
      <c r="AB57" s="148"/>
      <c r="AC57" s="148"/>
      <c r="AD57" s="148"/>
      <c r="AE57" s="148"/>
      <c r="AF57" s="29">
        <v>6</v>
      </c>
      <c r="AG57" s="32">
        <v>0</v>
      </c>
      <c r="AH57" s="32">
        <v>0</v>
      </c>
      <c r="AI57" s="32">
        <v>77</v>
      </c>
      <c r="AJ57" s="29">
        <v>0</v>
      </c>
      <c r="AK57" s="37">
        <v>0</v>
      </c>
      <c r="AL57" s="29">
        <v>0</v>
      </c>
      <c r="AM57" s="32">
        <v>0</v>
      </c>
      <c r="AN57" s="32">
        <v>0</v>
      </c>
      <c r="AO57" s="32">
        <v>77</v>
      </c>
      <c r="AP57" s="29">
        <v>0</v>
      </c>
      <c r="AQ57" s="37">
        <v>0</v>
      </c>
      <c r="AR57" s="29">
        <v>0</v>
      </c>
      <c r="AS57" s="63"/>
      <c r="AT57" s="148"/>
      <c r="AU57" s="29">
        <v>6</v>
      </c>
      <c r="AV57" s="29">
        <v>0</v>
      </c>
      <c r="AW57" s="29">
        <v>6</v>
      </c>
      <c r="AX57" s="94"/>
      <c r="AY57" s="32">
        <v>1</v>
      </c>
      <c r="AZ57" s="32">
        <v>70</v>
      </c>
      <c r="BA57" s="29">
        <v>0</v>
      </c>
      <c r="BB57" s="63"/>
      <c r="BC57" s="29">
        <v>1</v>
      </c>
      <c r="BD57" s="29">
        <v>0</v>
      </c>
      <c r="BE57" s="29">
        <v>0</v>
      </c>
      <c r="BF57" s="29">
        <v>70</v>
      </c>
      <c r="BG57" s="29">
        <v>0</v>
      </c>
      <c r="BH57" s="37">
        <v>0</v>
      </c>
      <c r="BI57" s="29">
        <v>0</v>
      </c>
      <c r="BJ57" s="63"/>
      <c r="BK57" s="148"/>
      <c r="BL57" s="29">
        <v>5</v>
      </c>
      <c r="BM57" s="29">
        <v>0</v>
      </c>
      <c r="BN57" s="29">
        <v>5</v>
      </c>
      <c r="BO57" s="29">
        <v>17</v>
      </c>
      <c r="BP57" s="29">
        <v>17</v>
      </c>
      <c r="BQ57" s="37">
        <v>1</v>
      </c>
      <c r="BR57" s="33">
        <v>0.98717948720000004</v>
      </c>
      <c r="BS57" s="33">
        <v>1</v>
      </c>
    </row>
    <row r="58" spans="1:71" x14ac:dyDescent="0.45">
      <c r="A58" s="28" t="s">
        <v>3902</v>
      </c>
      <c r="B58" s="27" t="s">
        <v>3903</v>
      </c>
      <c r="C58" s="27" t="s">
        <v>3904</v>
      </c>
      <c r="D58" s="148"/>
      <c r="E58" s="29">
        <v>1</v>
      </c>
      <c r="F58" s="29">
        <v>149</v>
      </c>
      <c r="G58" s="29">
        <v>0</v>
      </c>
      <c r="H58" s="145"/>
      <c r="I58" s="29">
        <v>1</v>
      </c>
      <c r="J58" s="148"/>
      <c r="K58" s="29">
        <v>1</v>
      </c>
      <c r="L58" s="29">
        <v>166</v>
      </c>
      <c r="M58" s="29">
        <v>0</v>
      </c>
      <c r="N58" s="145"/>
      <c r="O58" s="29">
        <v>1</v>
      </c>
      <c r="P58" s="145"/>
      <c r="Q58" s="148"/>
      <c r="R58" s="29">
        <v>3</v>
      </c>
      <c r="S58" s="29">
        <v>0</v>
      </c>
      <c r="T58" s="29">
        <v>3</v>
      </c>
      <c r="U58" s="148"/>
      <c r="V58" s="29">
        <v>1</v>
      </c>
      <c r="W58" s="29">
        <v>42</v>
      </c>
      <c r="X58" s="29">
        <v>0</v>
      </c>
      <c r="Y58" s="145"/>
      <c r="Z58" s="29">
        <v>1</v>
      </c>
      <c r="AA58" s="33">
        <v>0.57734128380000005</v>
      </c>
      <c r="AB58" s="29">
        <v>0</v>
      </c>
      <c r="AC58" s="29">
        <v>5</v>
      </c>
      <c r="AD58" s="29">
        <v>6</v>
      </c>
      <c r="AE58" s="29">
        <v>6</v>
      </c>
      <c r="AF58" s="29">
        <v>6</v>
      </c>
      <c r="AG58" s="149"/>
      <c r="AH58" s="32">
        <v>1</v>
      </c>
      <c r="AI58" s="32">
        <v>168</v>
      </c>
      <c r="AJ58" s="29">
        <v>0</v>
      </c>
      <c r="AK58" s="63"/>
      <c r="AL58" s="29">
        <v>1</v>
      </c>
      <c r="AM58" s="149"/>
      <c r="AN58" s="32">
        <v>1</v>
      </c>
      <c r="AO58" s="32">
        <v>203</v>
      </c>
      <c r="AP58" s="29">
        <v>0</v>
      </c>
      <c r="AQ58" s="63"/>
      <c r="AR58" s="29">
        <v>1</v>
      </c>
      <c r="AS58" s="37">
        <v>0.37925241500000001</v>
      </c>
      <c r="AT58" s="29">
        <v>0</v>
      </c>
      <c r="AU58" s="29">
        <v>0</v>
      </c>
      <c r="AV58" s="29">
        <v>3</v>
      </c>
      <c r="AW58" s="29">
        <v>3</v>
      </c>
      <c r="AX58" s="38">
        <v>25</v>
      </c>
      <c r="AY58" s="32">
        <v>0</v>
      </c>
      <c r="AZ58" s="32">
        <v>163</v>
      </c>
      <c r="BA58" s="29">
        <v>0</v>
      </c>
      <c r="BB58" s="37">
        <v>0.15337000000000001</v>
      </c>
      <c r="BC58" s="29">
        <v>0</v>
      </c>
      <c r="BD58" s="29">
        <v>28</v>
      </c>
      <c r="BE58" s="29">
        <v>0</v>
      </c>
      <c r="BF58" s="29">
        <v>198</v>
      </c>
      <c r="BG58" s="29">
        <v>0</v>
      </c>
      <c r="BH58" s="37">
        <v>0.14141000000000001</v>
      </c>
      <c r="BI58" s="29">
        <v>0</v>
      </c>
      <c r="BJ58" s="37">
        <v>0.1088361088</v>
      </c>
      <c r="BK58" s="29">
        <v>0</v>
      </c>
      <c r="BL58" s="29">
        <v>0</v>
      </c>
      <c r="BM58" s="29">
        <v>1</v>
      </c>
      <c r="BN58" s="29">
        <v>1</v>
      </c>
      <c r="BO58" s="29">
        <v>10</v>
      </c>
      <c r="BP58" s="29">
        <v>17</v>
      </c>
      <c r="BQ58" s="37">
        <v>0.58823529409999997</v>
      </c>
      <c r="BR58" s="33">
        <v>1</v>
      </c>
      <c r="BS58" s="33">
        <v>0.58823529409999997</v>
      </c>
    </row>
    <row r="59" spans="1:71" x14ac:dyDescent="0.45">
      <c r="A59" s="28" t="s">
        <v>4205</v>
      </c>
      <c r="B59" s="27" t="s">
        <v>4206</v>
      </c>
      <c r="C59" s="27" t="s">
        <v>4207</v>
      </c>
      <c r="D59" s="29">
        <v>111</v>
      </c>
      <c r="E59" s="29">
        <v>0</v>
      </c>
      <c r="F59" s="29">
        <v>955</v>
      </c>
      <c r="G59" s="29">
        <v>0</v>
      </c>
      <c r="H59" s="33">
        <v>0.11623</v>
      </c>
      <c r="I59" s="29">
        <v>0</v>
      </c>
      <c r="J59" s="29">
        <v>63</v>
      </c>
      <c r="K59" s="29">
        <v>0</v>
      </c>
      <c r="L59" s="29">
        <v>908</v>
      </c>
      <c r="M59" s="29">
        <v>0</v>
      </c>
      <c r="N59" s="33">
        <v>6.9379999999999997E-2</v>
      </c>
      <c r="O59" s="29">
        <v>0</v>
      </c>
      <c r="P59" s="33">
        <v>0.4484541017</v>
      </c>
      <c r="Q59" s="29">
        <v>0</v>
      </c>
      <c r="R59" s="29">
        <v>1</v>
      </c>
      <c r="S59" s="29">
        <v>4</v>
      </c>
      <c r="T59" s="29">
        <v>4</v>
      </c>
      <c r="U59" s="148"/>
      <c r="V59" s="29">
        <v>1</v>
      </c>
      <c r="W59" s="29">
        <v>221</v>
      </c>
      <c r="X59" s="29">
        <v>0</v>
      </c>
      <c r="Y59" s="145"/>
      <c r="Z59" s="29">
        <v>1</v>
      </c>
      <c r="AA59" s="145"/>
      <c r="AB59" s="29">
        <v>2</v>
      </c>
      <c r="AC59" s="29">
        <v>4</v>
      </c>
      <c r="AD59" s="29">
        <v>5</v>
      </c>
      <c r="AE59" s="29">
        <v>5</v>
      </c>
      <c r="AF59" s="29">
        <v>5</v>
      </c>
      <c r="AG59" s="32">
        <v>26</v>
      </c>
      <c r="AH59" s="32">
        <v>0</v>
      </c>
      <c r="AI59" s="32">
        <v>1053</v>
      </c>
      <c r="AJ59" s="29">
        <v>0</v>
      </c>
      <c r="AK59" s="37">
        <v>2.469E-2</v>
      </c>
      <c r="AL59" s="29">
        <v>0</v>
      </c>
      <c r="AM59" s="32">
        <v>24</v>
      </c>
      <c r="AN59" s="32">
        <v>0</v>
      </c>
      <c r="AO59" s="32">
        <v>967</v>
      </c>
      <c r="AP59" s="29">
        <v>0</v>
      </c>
      <c r="AQ59" s="37">
        <v>2.4819999999999998E-2</v>
      </c>
      <c r="AR59" s="29">
        <v>0</v>
      </c>
      <c r="AS59" s="63"/>
      <c r="AT59" s="148"/>
      <c r="AU59" s="29">
        <v>0</v>
      </c>
      <c r="AV59" s="29">
        <v>0</v>
      </c>
      <c r="AW59" s="29">
        <v>0</v>
      </c>
      <c r="AX59" s="38">
        <v>76</v>
      </c>
      <c r="AY59" s="32">
        <v>0</v>
      </c>
      <c r="AZ59" s="32">
        <v>235</v>
      </c>
      <c r="BA59" s="29">
        <v>0</v>
      </c>
      <c r="BB59" s="37">
        <v>0.32340000000000002</v>
      </c>
      <c r="BC59" s="29">
        <v>0</v>
      </c>
      <c r="BD59" s="29">
        <v>52</v>
      </c>
      <c r="BE59" s="29">
        <v>0</v>
      </c>
      <c r="BF59" s="29">
        <v>177</v>
      </c>
      <c r="BG59" s="29">
        <v>0</v>
      </c>
      <c r="BH59" s="37">
        <v>0.29379</v>
      </c>
      <c r="BI59" s="29">
        <v>0</v>
      </c>
      <c r="BJ59" s="37">
        <v>0.1057802229</v>
      </c>
      <c r="BK59" s="29">
        <v>0</v>
      </c>
      <c r="BL59" s="29">
        <v>0</v>
      </c>
      <c r="BM59" s="29">
        <v>1</v>
      </c>
      <c r="BN59" s="29">
        <v>1</v>
      </c>
      <c r="BO59" s="29">
        <v>6</v>
      </c>
      <c r="BP59" s="29">
        <v>17</v>
      </c>
      <c r="BQ59" s="37">
        <v>0.35294117650000001</v>
      </c>
      <c r="BR59" s="33">
        <v>0.99171842649999997</v>
      </c>
      <c r="BS59" s="33">
        <v>0.35294117650000001</v>
      </c>
    </row>
    <row r="60" spans="1:71" x14ac:dyDescent="0.45">
      <c r="A60" s="28" t="s">
        <v>1552</v>
      </c>
      <c r="B60" s="27" t="s">
        <v>1553</v>
      </c>
      <c r="C60" s="27" t="s">
        <v>1554</v>
      </c>
      <c r="D60" s="148"/>
      <c r="E60" s="29">
        <v>1</v>
      </c>
      <c r="F60" s="29">
        <v>221</v>
      </c>
      <c r="G60" s="29">
        <v>0</v>
      </c>
      <c r="H60" s="145"/>
      <c r="I60" s="29">
        <v>1</v>
      </c>
      <c r="J60" s="148"/>
      <c r="K60" s="29">
        <v>1</v>
      </c>
      <c r="L60" s="29">
        <v>199</v>
      </c>
      <c r="M60" s="29">
        <v>0</v>
      </c>
      <c r="N60" s="145"/>
      <c r="O60" s="29">
        <v>1</v>
      </c>
      <c r="P60" s="145"/>
      <c r="Q60" s="148"/>
      <c r="R60" s="29">
        <v>2</v>
      </c>
      <c r="S60" s="29">
        <v>0</v>
      </c>
      <c r="T60" s="29">
        <v>2</v>
      </c>
      <c r="U60" s="148"/>
      <c r="V60" s="29">
        <v>1</v>
      </c>
      <c r="W60" s="29">
        <v>48</v>
      </c>
      <c r="X60" s="29">
        <v>0</v>
      </c>
      <c r="Y60" s="145"/>
      <c r="Z60" s="29">
        <v>1</v>
      </c>
      <c r="AA60" s="33">
        <v>0.62888707040000003</v>
      </c>
      <c r="AB60" s="29">
        <v>0</v>
      </c>
      <c r="AC60" s="29">
        <v>5</v>
      </c>
      <c r="AD60" s="29">
        <v>6</v>
      </c>
      <c r="AE60" s="29">
        <v>6</v>
      </c>
      <c r="AF60" s="29">
        <v>6</v>
      </c>
      <c r="AG60" s="32">
        <v>11</v>
      </c>
      <c r="AH60" s="32">
        <v>0</v>
      </c>
      <c r="AI60" s="32">
        <v>289</v>
      </c>
      <c r="AJ60" s="29">
        <v>0</v>
      </c>
      <c r="AK60" s="37">
        <v>3.8059999999999997E-2</v>
      </c>
      <c r="AL60" s="29">
        <v>0</v>
      </c>
      <c r="AM60" s="32">
        <v>13</v>
      </c>
      <c r="AN60" s="32">
        <v>0</v>
      </c>
      <c r="AO60" s="32">
        <v>252</v>
      </c>
      <c r="AP60" s="29">
        <v>0</v>
      </c>
      <c r="AQ60" s="37">
        <v>5.1589999999999997E-2</v>
      </c>
      <c r="AR60" s="29">
        <v>0</v>
      </c>
      <c r="AS60" s="63"/>
      <c r="AT60" s="148"/>
      <c r="AU60" s="29">
        <v>0</v>
      </c>
      <c r="AV60" s="29">
        <v>0</v>
      </c>
      <c r="AW60" s="29">
        <v>0</v>
      </c>
      <c r="AX60" s="94"/>
      <c r="AY60" s="32">
        <v>1</v>
      </c>
      <c r="AZ60" s="32">
        <v>208</v>
      </c>
      <c r="BA60" s="29">
        <v>0</v>
      </c>
      <c r="BB60" s="63"/>
      <c r="BC60" s="29">
        <v>1</v>
      </c>
      <c r="BD60" s="29">
        <v>13</v>
      </c>
      <c r="BE60" s="29">
        <v>0</v>
      </c>
      <c r="BF60" s="29">
        <v>210</v>
      </c>
      <c r="BG60" s="29">
        <v>0</v>
      </c>
      <c r="BH60" s="37">
        <v>6.1899999999999997E-2</v>
      </c>
      <c r="BI60" s="29">
        <v>0</v>
      </c>
      <c r="BJ60" s="63"/>
      <c r="BK60" s="148"/>
      <c r="BL60" s="29">
        <v>4</v>
      </c>
      <c r="BM60" s="29">
        <v>0</v>
      </c>
      <c r="BN60" s="29">
        <v>4</v>
      </c>
      <c r="BO60" s="29">
        <v>10</v>
      </c>
      <c r="BP60" s="29">
        <v>17</v>
      </c>
      <c r="BQ60" s="37">
        <v>0.58823529409999997</v>
      </c>
      <c r="BR60" s="33">
        <v>0.98425196849999996</v>
      </c>
      <c r="BS60" s="33">
        <v>0.58823529409999997</v>
      </c>
    </row>
    <row r="61" spans="1:71" x14ac:dyDescent="0.45">
      <c r="A61" s="28" t="s">
        <v>764</v>
      </c>
      <c r="B61" s="27" t="s">
        <v>765</v>
      </c>
      <c r="C61" s="27" t="s">
        <v>766</v>
      </c>
      <c r="D61" s="29">
        <v>24</v>
      </c>
      <c r="E61" s="29">
        <v>0</v>
      </c>
      <c r="F61" s="29">
        <v>286</v>
      </c>
      <c r="G61" s="29">
        <v>0</v>
      </c>
      <c r="H61" s="33">
        <v>8.3919999999999995E-2</v>
      </c>
      <c r="I61" s="29">
        <v>0</v>
      </c>
      <c r="J61" s="29">
        <v>18</v>
      </c>
      <c r="K61" s="29">
        <v>0</v>
      </c>
      <c r="L61" s="29">
        <v>327</v>
      </c>
      <c r="M61" s="29">
        <v>0</v>
      </c>
      <c r="N61" s="33">
        <v>5.5050000000000002E-2</v>
      </c>
      <c r="O61" s="29">
        <v>0</v>
      </c>
      <c r="P61" s="33">
        <v>0.40008314859999999</v>
      </c>
      <c r="Q61" s="29">
        <v>0</v>
      </c>
      <c r="R61" s="29">
        <v>2</v>
      </c>
      <c r="S61" s="29">
        <v>4</v>
      </c>
      <c r="T61" s="29">
        <v>4</v>
      </c>
      <c r="U61" s="148"/>
      <c r="V61" s="29">
        <v>1</v>
      </c>
      <c r="W61" s="29">
        <v>82</v>
      </c>
      <c r="X61" s="29">
        <v>0</v>
      </c>
      <c r="Y61" s="145"/>
      <c r="Z61" s="29">
        <v>1</v>
      </c>
      <c r="AA61" s="145"/>
      <c r="AB61" s="29">
        <v>2</v>
      </c>
      <c r="AC61" s="29">
        <v>5</v>
      </c>
      <c r="AD61" s="29">
        <v>6</v>
      </c>
      <c r="AE61" s="29">
        <v>6</v>
      </c>
      <c r="AF61" s="29">
        <v>6</v>
      </c>
      <c r="AG61" s="32">
        <v>0</v>
      </c>
      <c r="AH61" s="32">
        <v>0</v>
      </c>
      <c r="AI61" s="32">
        <v>347</v>
      </c>
      <c r="AJ61" s="29">
        <v>0</v>
      </c>
      <c r="AK61" s="37">
        <v>0</v>
      </c>
      <c r="AL61" s="29">
        <v>0</v>
      </c>
      <c r="AM61" s="149"/>
      <c r="AN61" s="32">
        <v>1</v>
      </c>
      <c r="AO61" s="32">
        <v>358</v>
      </c>
      <c r="AP61" s="29">
        <v>0</v>
      </c>
      <c r="AQ61" s="63"/>
      <c r="AR61" s="29">
        <v>1</v>
      </c>
      <c r="AS61" s="63"/>
      <c r="AT61" s="148"/>
      <c r="AU61" s="29">
        <v>3</v>
      </c>
      <c r="AV61" s="29">
        <v>0</v>
      </c>
      <c r="AW61" s="29">
        <v>3</v>
      </c>
      <c r="AX61" s="38">
        <v>36</v>
      </c>
      <c r="AY61" s="32">
        <v>0</v>
      </c>
      <c r="AZ61" s="32">
        <v>278</v>
      </c>
      <c r="BA61" s="29">
        <v>0</v>
      </c>
      <c r="BB61" s="37">
        <v>0.1295</v>
      </c>
      <c r="BC61" s="29">
        <v>0</v>
      </c>
      <c r="BD61" s="29">
        <v>27</v>
      </c>
      <c r="BE61" s="29">
        <v>0</v>
      </c>
      <c r="BF61" s="29">
        <v>295</v>
      </c>
      <c r="BG61" s="29">
        <v>0</v>
      </c>
      <c r="BH61" s="37">
        <v>9.153E-2</v>
      </c>
      <c r="BI61" s="29">
        <v>0</v>
      </c>
      <c r="BJ61" s="37">
        <v>0.44140897470000001</v>
      </c>
      <c r="BK61" s="29">
        <v>0</v>
      </c>
      <c r="BL61" s="29">
        <v>2</v>
      </c>
      <c r="BM61" s="29">
        <v>4</v>
      </c>
      <c r="BN61" s="29">
        <v>4</v>
      </c>
      <c r="BO61" s="29">
        <v>13</v>
      </c>
      <c r="BP61" s="29">
        <v>17</v>
      </c>
      <c r="BQ61" s="37">
        <v>0.76470588240000004</v>
      </c>
      <c r="BR61" s="33">
        <v>0.97222222219999999</v>
      </c>
      <c r="BS61" s="33">
        <v>0.76470588240000004</v>
      </c>
    </row>
    <row r="62" spans="1:71" x14ac:dyDescent="0.45">
      <c r="A62" s="28" t="s">
        <v>349</v>
      </c>
      <c r="B62" s="27" t="s">
        <v>350</v>
      </c>
      <c r="C62" s="27" t="s">
        <v>351</v>
      </c>
      <c r="D62" s="29">
        <v>0</v>
      </c>
      <c r="E62" s="29">
        <v>0</v>
      </c>
      <c r="F62" s="148"/>
      <c r="G62" s="29">
        <v>4</v>
      </c>
      <c r="H62" s="145"/>
      <c r="I62" s="29">
        <v>4</v>
      </c>
      <c r="J62" s="29">
        <v>0</v>
      </c>
      <c r="K62" s="29">
        <v>0</v>
      </c>
      <c r="L62" s="148"/>
      <c r="M62" s="29">
        <v>4</v>
      </c>
      <c r="N62" s="145"/>
      <c r="O62" s="29">
        <v>4</v>
      </c>
      <c r="P62" s="145"/>
      <c r="Q62" s="148"/>
      <c r="R62" s="148"/>
      <c r="S62" s="148"/>
      <c r="T62" s="148"/>
      <c r="U62" s="29">
        <v>0</v>
      </c>
      <c r="V62" s="29">
        <v>0</v>
      </c>
      <c r="W62" s="148"/>
      <c r="X62" s="29">
        <v>1</v>
      </c>
      <c r="Y62" s="145"/>
      <c r="Z62" s="29">
        <v>1</v>
      </c>
      <c r="AA62" s="145"/>
      <c r="AB62" s="148"/>
      <c r="AC62" s="148"/>
      <c r="AD62" s="148"/>
      <c r="AE62" s="148"/>
      <c r="AF62" s="148"/>
      <c r="AG62" s="32">
        <v>0</v>
      </c>
      <c r="AH62" s="32">
        <v>0</v>
      </c>
      <c r="AI62" s="32">
        <v>34</v>
      </c>
      <c r="AJ62" s="29">
        <v>0</v>
      </c>
      <c r="AK62" s="37">
        <v>0</v>
      </c>
      <c r="AL62" s="29">
        <v>0</v>
      </c>
      <c r="AM62" s="32">
        <v>0</v>
      </c>
      <c r="AN62" s="32">
        <v>0</v>
      </c>
      <c r="AO62" s="149"/>
      <c r="AP62" s="29">
        <v>4</v>
      </c>
      <c r="AQ62" s="63"/>
      <c r="AR62" s="29">
        <v>4</v>
      </c>
      <c r="AS62" s="63"/>
      <c r="AT62" s="148"/>
      <c r="AU62" s="148"/>
      <c r="AV62" s="148"/>
      <c r="AW62" s="148"/>
      <c r="AX62" s="94"/>
      <c r="AY62" s="32">
        <v>1</v>
      </c>
      <c r="AZ62" s="32">
        <v>32</v>
      </c>
      <c r="BA62" s="29">
        <v>0</v>
      </c>
      <c r="BB62" s="63"/>
      <c r="BC62" s="29">
        <v>1</v>
      </c>
      <c r="BD62" s="148"/>
      <c r="BE62" s="29">
        <v>1</v>
      </c>
      <c r="BF62" s="148"/>
      <c r="BG62" s="29">
        <v>4</v>
      </c>
      <c r="BH62" s="63"/>
      <c r="BI62" s="29">
        <v>1</v>
      </c>
      <c r="BJ62" s="63"/>
      <c r="BK62" s="148"/>
      <c r="BL62" s="148"/>
      <c r="BM62" s="148"/>
      <c r="BN62" s="148"/>
      <c r="BO62" s="148"/>
      <c r="BP62" s="29">
        <v>0</v>
      </c>
      <c r="BQ62" s="63"/>
      <c r="BR62" s="33">
        <v>0.1875</v>
      </c>
      <c r="BS62" s="145"/>
    </row>
    <row r="63" spans="1:71" x14ac:dyDescent="0.45">
      <c r="A63" s="28" t="s">
        <v>2924</v>
      </c>
      <c r="B63" s="27" t="s">
        <v>2925</v>
      </c>
      <c r="C63" s="27" t="s">
        <v>2926</v>
      </c>
      <c r="D63" s="29">
        <v>11</v>
      </c>
      <c r="E63" s="29">
        <v>0</v>
      </c>
      <c r="F63" s="29">
        <v>212</v>
      </c>
      <c r="G63" s="29">
        <v>0</v>
      </c>
      <c r="H63" s="33">
        <v>5.1889999999999999E-2</v>
      </c>
      <c r="I63" s="29">
        <v>0</v>
      </c>
      <c r="J63" s="148"/>
      <c r="K63" s="29">
        <v>1</v>
      </c>
      <c r="L63" s="29">
        <v>230</v>
      </c>
      <c r="M63" s="29">
        <v>0</v>
      </c>
      <c r="N63" s="145"/>
      <c r="O63" s="29">
        <v>1</v>
      </c>
      <c r="P63" s="145"/>
      <c r="Q63" s="29">
        <v>2</v>
      </c>
      <c r="R63" s="29">
        <v>5</v>
      </c>
      <c r="S63" s="29">
        <v>6</v>
      </c>
      <c r="T63" s="29">
        <v>6</v>
      </c>
      <c r="U63" s="148"/>
      <c r="V63" s="29">
        <v>1</v>
      </c>
      <c r="W63" s="29">
        <v>55</v>
      </c>
      <c r="X63" s="29">
        <v>0</v>
      </c>
      <c r="Y63" s="145"/>
      <c r="Z63" s="29">
        <v>1</v>
      </c>
      <c r="AA63" s="145"/>
      <c r="AB63" s="29">
        <v>2</v>
      </c>
      <c r="AC63" s="29">
        <v>4</v>
      </c>
      <c r="AD63" s="29">
        <v>3</v>
      </c>
      <c r="AE63" s="29">
        <v>4</v>
      </c>
      <c r="AF63" s="29">
        <v>6</v>
      </c>
      <c r="AG63" s="149"/>
      <c r="AH63" s="32">
        <v>1</v>
      </c>
      <c r="AI63" s="32">
        <v>229</v>
      </c>
      <c r="AJ63" s="29">
        <v>0</v>
      </c>
      <c r="AK63" s="63"/>
      <c r="AL63" s="29">
        <v>1</v>
      </c>
      <c r="AM63" s="149"/>
      <c r="AN63" s="32">
        <v>1</v>
      </c>
      <c r="AO63" s="32">
        <v>238</v>
      </c>
      <c r="AP63" s="29">
        <v>0</v>
      </c>
      <c r="AQ63" s="63"/>
      <c r="AR63" s="29">
        <v>1</v>
      </c>
      <c r="AS63" s="37">
        <v>3.7404580200000002E-2</v>
      </c>
      <c r="AT63" s="29">
        <v>0</v>
      </c>
      <c r="AU63" s="29">
        <v>3</v>
      </c>
      <c r="AV63" s="29">
        <v>0</v>
      </c>
      <c r="AW63" s="29">
        <v>3</v>
      </c>
      <c r="AX63" s="94"/>
      <c r="AY63" s="32">
        <v>1</v>
      </c>
      <c r="AZ63" s="32">
        <v>220</v>
      </c>
      <c r="BA63" s="29">
        <v>0</v>
      </c>
      <c r="BB63" s="63"/>
      <c r="BC63" s="29">
        <v>1</v>
      </c>
      <c r="BD63" s="148"/>
      <c r="BE63" s="29">
        <v>1</v>
      </c>
      <c r="BF63" s="29">
        <v>227</v>
      </c>
      <c r="BG63" s="29">
        <v>0</v>
      </c>
      <c r="BH63" s="63"/>
      <c r="BI63" s="29">
        <v>1</v>
      </c>
      <c r="BJ63" s="63"/>
      <c r="BK63" s="148"/>
      <c r="BL63" s="29">
        <v>5</v>
      </c>
      <c r="BM63" s="29">
        <v>0</v>
      </c>
      <c r="BN63" s="29">
        <v>5</v>
      </c>
      <c r="BO63" s="29">
        <v>14</v>
      </c>
      <c r="BP63" s="29">
        <v>17</v>
      </c>
      <c r="BQ63" s="37">
        <v>0.82352941180000006</v>
      </c>
      <c r="BR63" s="33">
        <v>0.91902834010000001</v>
      </c>
      <c r="BS63" s="33">
        <v>0.41176470590000003</v>
      </c>
    </row>
    <row r="64" spans="1:71" x14ac:dyDescent="0.45">
      <c r="A64" s="28" t="s">
        <v>3591</v>
      </c>
      <c r="B64" s="27" t="s">
        <v>3592</v>
      </c>
      <c r="C64" s="27" t="s">
        <v>3593</v>
      </c>
      <c r="D64" s="29">
        <v>30</v>
      </c>
      <c r="E64" s="29">
        <v>0</v>
      </c>
      <c r="F64" s="29">
        <v>507</v>
      </c>
      <c r="G64" s="29">
        <v>0</v>
      </c>
      <c r="H64" s="33">
        <v>5.917E-2</v>
      </c>
      <c r="I64" s="29">
        <v>0</v>
      </c>
      <c r="J64" s="29">
        <v>23</v>
      </c>
      <c r="K64" s="29">
        <v>0</v>
      </c>
      <c r="L64" s="29">
        <v>554</v>
      </c>
      <c r="M64" s="29">
        <v>0</v>
      </c>
      <c r="N64" s="33">
        <v>4.1520000000000001E-2</v>
      </c>
      <c r="O64" s="29">
        <v>0</v>
      </c>
      <c r="P64" s="33">
        <v>0.37228432820000001</v>
      </c>
      <c r="Q64" s="29">
        <v>0</v>
      </c>
      <c r="R64" s="29">
        <v>3</v>
      </c>
      <c r="S64" s="29">
        <v>3</v>
      </c>
      <c r="T64" s="29">
        <v>3</v>
      </c>
      <c r="U64" s="148"/>
      <c r="V64" s="29">
        <v>1</v>
      </c>
      <c r="W64" s="29">
        <v>146</v>
      </c>
      <c r="X64" s="29">
        <v>0</v>
      </c>
      <c r="Y64" s="145"/>
      <c r="Z64" s="29">
        <v>1</v>
      </c>
      <c r="AA64" s="145"/>
      <c r="AB64" s="29">
        <v>2</v>
      </c>
      <c r="AC64" s="29">
        <v>2</v>
      </c>
      <c r="AD64" s="29">
        <v>0</v>
      </c>
      <c r="AE64" s="29">
        <v>2</v>
      </c>
      <c r="AF64" s="29">
        <v>3</v>
      </c>
      <c r="AG64" s="149"/>
      <c r="AH64" s="32">
        <v>1</v>
      </c>
      <c r="AI64" s="32">
        <v>548</v>
      </c>
      <c r="AJ64" s="29">
        <v>0</v>
      </c>
      <c r="AK64" s="63"/>
      <c r="AL64" s="29">
        <v>1</v>
      </c>
      <c r="AM64" s="149"/>
      <c r="AN64" s="32">
        <v>1</v>
      </c>
      <c r="AO64" s="32">
        <v>590</v>
      </c>
      <c r="AP64" s="29">
        <v>0</v>
      </c>
      <c r="AQ64" s="63"/>
      <c r="AR64" s="29">
        <v>1</v>
      </c>
      <c r="AS64" s="37">
        <v>0.48416565160000002</v>
      </c>
      <c r="AT64" s="29">
        <v>0</v>
      </c>
      <c r="AU64" s="29">
        <v>4</v>
      </c>
      <c r="AV64" s="29">
        <v>4</v>
      </c>
      <c r="AW64" s="29">
        <v>4</v>
      </c>
      <c r="AX64" s="38">
        <v>31</v>
      </c>
      <c r="AY64" s="32">
        <v>0</v>
      </c>
      <c r="AZ64" s="32">
        <v>465</v>
      </c>
      <c r="BA64" s="29">
        <v>0</v>
      </c>
      <c r="BB64" s="37">
        <v>6.6669999999999993E-2</v>
      </c>
      <c r="BC64" s="29">
        <v>0</v>
      </c>
      <c r="BD64" s="29">
        <v>55</v>
      </c>
      <c r="BE64" s="29">
        <v>0</v>
      </c>
      <c r="BF64" s="29">
        <v>554</v>
      </c>
      <c r="BG64" s="29">
        <v>0</v>
      </c>
      <c r="BH64" s="37">
        <v>9.9279999999999993E-2</v>
      </c>
      <c r="BI64" s="29">
        <v>0</v>
      </c>
      <c r="BJ64" s="63"/>
      <c r="BK64" s="148"/>
      <c r="BL64" s="29">
        <v>2</v>
      </c>
      <c r="BM64" s="29">
        <v>0</v>
      </c>
      <c r="BN64" s="29">
        <v>2</v>
      </c>
      <c r="BO64" s="29">
        <v>9</v>
      </c>
      <c r="BP64" s="29">
        <v>17</v>
      </c>
      <c r="BQ64" s="37">
        <v>0.52941176469999995</v>
      </c>
      <c r="BR64" s="33">
        <v>1</v>
      </c>
      <c r="BS64" s="33">
        <v>0.52941176469999995</v>
      </c>
    </row>
    <row r="65" spans="1:71" x14ac:dyDescent="0.45">
      <c r="A65" s="28" t="s">
        <v>4517</v>
      </c>
      <c r="B65" s="27" t="s">
        <v>4518</v>
      </c>
      <c r="C65" s="27" t="s">
        <v>4519</v>
      </c>
      <c r="D65" s="29">
        <v>13</v>
      </c>
      <c r="E65" s="29">
        <v>0</v>
      </c>
      <c r="F65" s="29">
        <v>287</v>
      </c>
      <c r="G65" s="29">
        <v>0</v>
      </c>
      <c r="H65" s="33">
        <v>4.53E-2</v>
      </c>
      <c r="I65" s="29">
        <v>0</v>
      </c>
      <c r="J65" s="29">
        <v>13</v>
      </c>
      <c r="K65" s="29">
        <v>0</v>
      </c>
      <c r="L65" s="29">
        <v>282</v>
      </c>
      <c r="M65" s="29">
        <v>0</v>
      </c>
      <c r="N65" s="33">
        <v>4.6100000000000002E-2</v>
      </c>
      <c r="O65" s="29">
        <v>0</v>
      </c>
      <c r="P65" s="145"/>
      <c r="Q65" s="148"/>
      <c r="R65" s="29">
        <v>3</v>
      </c>
      <c r="S65" s="29">
        <v>0</v>
      </c>
      <c r="T65" s="29">
        <v>3</v>
      </c>
      <c r="U65" s="148"/>
      <c r="V65" s="29">
        <v>1</v>
      </c>
      <c r="W65" s="29">
        <v>65</v>
      </c>
      <c r="X65" s="29">
        <v>0</v>
      </c>
      <c r="Y65" s="145"/>
      <c r="Z65" s="29">
        <v>1</v>
      </c>
      <c r="AA65" s="145"/>
      <c r="AB65" s="148"/>
      <c r="AC65" s="29">
        <v>3</v>
      </c>
      <c r="AD65" s="29">
        <v>0</v>
      </c>
      <c r="AE65" s="29">
        <v>3</v>
      </c>
      <c r="AF65" s="29">
        <v>3</v>
      </c>
      <c r="AG65" s="149"/>
      <c r="AH65" s="32">
        <v>1</v>
      </c>
      <c r="AI65" s="32">
        <v>314</v>
      </c>
      <c r="AJ65" s="29">
        <v>0</v>
      </c>
      <c r="AK65" s="63"/>
      <c r="AL65" s="29">
        <v>1</v>
      </c>
      <c r="AM65" s="149"/>
      <c r="AN65" s="32">
        <v>1</v>
      </c>
      <c r="AO65" s="32">
        <v>303</v>
      </c>
      <c r="AP65" s="29">
        <v>0</v>
      </c>
      <c r="AQ65" s="63"/>
      <c r="AR65" s="29">
        <v>1</v>
      </c>
      <c r="AS65" s="63"/>
      <c r="AT65" s="148"/>
      <c r="AU65" s="29">
        <v>0</v>
      </c>
      <c r="AV65" s="29">
        <v>0</v>
      </c>
      <c r="AW65" s="29">
        <v>0</v>
      </c>
      <c r="AX65" s="38">
        <v>25</v>
      </c>
      <c r="AY65" s="32">
        <v>0</v>
      </c>
      <c r="AZ65" s="32">
        <v>313</v>
      </c>
      <c r="BA65" s="29">
        <v>0</v>
      </c>
      <c r="BB65" s="37">
        <v>7.9869999999999997E-2</v>
      </c>
      <c r="BC65" s="29">
        <v>0</v>
      </c>
      <c r="BD65" s="29">
        <v>34</v>
      </c>
      <c r="BE65" s="29">
        <v>0</v>
      </c>
      <c r="BF65" s="29">
        <v>303</v>
      </c>
      <c r="BG65" s="29">
        <v>0</v>
      </c>
      <c r="BH65" s="37">
        <v>0.11221</v>
      </c>
      <c r="BI65" s="29">
        <v>0</v>
      </c>
      <c r="BJ65" s="63"/>
      <c r="BK65" s="148"/>
      <c r="BL65" s="29">
        <v>1</v>
      </c>
      <c r="BM65" s="29">
        <v>0</v>
      </c>
      <c r="BN65" s="29">
        <v>1</v>
      </c>
      <c r="BO65" s="29">
        <v>4</v>
      </c>
      <c r="BP65" s="29">
        <v>17</v>
      </c>
      <c r="BQ65" s="37">
        <v>0.23529411759999999</v>
      </c>
      <c r="BR65" s="33">
        <v>1</v>
      </c>
      <c r="BS65" s="33">
        <v>0.23529411759999999</v>
      </c>
    </row>
    <row r="66" spans="1:71" x14ac:dyDescent="0.45">
      <c r="A66" s="28" t="s">
        <v>5235</v>
      </c>
      <c r="B66" s="27" t="s">
        <v>5236</v>
      </c>
      <c r="C66" s="27" t="s">
        <v>5237</v>
      </c>
      <c r="D66" s="29">
        <v>18</v>
      </c>
      <c r="E66" s="29">
        <v>0</v>
      </c>
      <c r="F66" s="29">
        <v>387</v>
      </c>
      <c r="G66" s="29">
        <v>0</v>
      </c>
      <c r="H66" s="33">
        <v>4.6510000000000003E-2</v>
      </c>
      <c r="I66" s="29">
        <v>0</v>
      </c>
      <c r="J66" s="29">
        <v>34</v>
      </c>
      <c r="K66" s="29">
        <v>0</v>
      </c>
      <c r="L66" s="29">
        <v>446</v>
      </c>
      <c r="M66" s="29">
        <v>0</v>
      </c>
      <c r="N66" s="33">
        <v>7.6230000000000006E-2</v>
      </c>
      <c r="O66" s="29">
        <v>0</v>
      </c>
      <c r="P66" s="145"/>
      <c r="Q66" s="148"/>
      <c r="R66" s="29">
        <v>0</v>
      </c>
      <c r="S66" s="29">
        <v>0</v>
      </c>
      <c r="T66" s="29">
        <v>0</v>
      </c>
      <c r="U66" s="148"/>
      <c r="V66" s="29">
        <v>1</v>
      </c>
      <c r="W66" s="29">
        <v>116</v>
      </c>
      <c r="X66" s="29">
        <v>0</v>
      </c>
      <c r="Y66" s="145"/>
      <c r="Z66" s="29">
        <v>1</v>
      </c>
      <c r="AA66" s="145"/>
      <c r="AB66" s="29">
        <v>2</v>
      </c>
      <c r="AC66" s="29">
        <v>4</v>
      </c>
      <c r="AD66" s="29">
        <v>3</v>
      </c>
      <c r="AE66" s="29">
        <v>4</v>
      </c>
      <c r="AF66" s="29">
        <v>4</v>
      </c>
      <c r="AG66" s="32">
        <v>11</v>
      </c>
      <c r="AH66" s="32">
        <v>0</v>
      </c>
      <c r="AI66" s="32">
        <v>477</v>
      </c>
      <c r="AJ66" s="29">
        <v>0</v>
      </c>
      <c r="AK66" s="37">
        <v>2.3060000000000001E-2</v>
      </c>
      <c r="AL66" s="29">
        <v>0</v>
      </c>
      <c r="AM66" s="32">
        <v>14</v>
      </c>
      <c r="AN66" s="32">
        <v>0</v>
      </c>
      <c r="AO66" s="32">
        <v>484</v>
      </c>
      <c r="AP66" s="29">
        <v>0</v>
      </c>
      <c r="AQ66" s="37">
        <v>2.8930000000000001E-2</v>
      </c>
      <c r="AR66" s="29">
        <v>0</v>
      </c>
      <c r="AS66" s="63"/>
      <c r="AT66" s="148"/>
      <c r="AU66" s="29">
        <v>0</v>
      </c>
      <c r="AV66" s="29">
        <v>0</v>
      </c>
      <c r="AW66" s="29">
        <v>0</v>
      </c>
      <c r="AX66" s="38">
        <v>40</v>
      </c>
      <c r="AY66" s="32">
        <v>0</v>
      </c>
      <c r="AZ66" s="32">
        <v>430</v>
      </c>
      <c r="BA66" s="29">
        <v>0</v>
      </c>
      <c r="BB66" s="37">
        <v>9.3020000000000005E-2</v>
      </c>
      <c r="BC66" s="29">
        <v>0</v>
      </c>
      <c r="BD66" s="29">
        <v>41</v>
      </c>
      <c r="BE66" s="29">
        <v>0</v>
      </c>
      <c r="BF66" s="29">
        <v>439</v>
      </c>
      <c r="BG66" s="29">
        <v>0</v>
      </c>
      <c r="BH66" s="37">
        <v>9.3390000000000001E-2</v>
      </c>
      <c r="BI66" s="29">
        <v>0</v>
      </c>
      <c r="BJ66" s="63"/>
      <c r="BK66" s="148"/>
      <c r="BL66" s="29">
        <v>2</v>
      </c>
      <c r="BM66" s="29">
        <v>0</v>
      </c>
      <c r="BN66" s="29">
        <v>2</v>
      </c>
      <c r="BO66" s="29">
        <v>6</v>
      </c>
      <c r="BP66" s="29">
        <v>17</v>
      </c>
      <c r="BQ66" s="37">
        <v>0.35294117650000001</v>
      </c>
      <c r="BR66" s="33">
        <v>0.96945010180000002</v>
      </c>
      <c r="BS66" s="33">
        <v>0.35294117650000001</v>
      </c>
    </row>
    <row r="67" spans="1:71" x14ac:dyDescent="0.45">
      <c r="A67" s="28" t="s">
        <v>3892</v>
      </c>
      <c r="B67" s="27" t="s">
        <v>3893</v>
      </c>
      <c r="C67" s="27" t="s">
        <v>3894</v>
      </c>
      <c r="D67" s="29">
        <v>16</v>
      </c>
      <c r="E67" s="29">
        <v>0</v>
      </c>
      <c r="F67" s="29">
        <v>230</v>
      </c>
      <c r="G67" s="29">
        <v>0</v>
      </c>
      <c r="H67" s="33">
        <v>6.9570000000000007E-2</v>
      </c>
      <c r="I67" s="29">
        <v>0</v>
      </c>
      <c r="J67" s="148"/>
      <c r="K67" s="29">
        <v>1</v>
      </c>
      <c r="L67" s="29">
        <v>241</v>
      </c>
      <c r="M67" s="29">
        <v>0</v>
      </c>
      <c r="N67" s="145"/>
      <c r="O67" s="29">
        <v>1</v>
      </c>
      <c r="P67" s="145"/>
      <c r="Q67" s="29">
        <v>2</v>
      </c>
      <c r="R67" s="29">
        <v>4</v>
      </c>
      <c r="S67" s="29">
        <v>5</v>
      </c>
      <c r="T67" s="29">
        <v>5</v>
      </c>
      <c r="U67" s="29">
        <v>0</v>
      </c>
      <c r="V67" s="29">
        <v>0</v>
      </c>
      <c r="W67" s="29">
        <v>54</v>
      </c>
      <c r="X67" s="29">
        <v>0</v>
      </c>
      <c r="Y67" s="33">
        <v>0</v>
      </c>
      <c r="Z67" s="29">
        <v>0</v>
      </c>
      <c r="AA67" s="33">
        <v>1.2034250129999999</v>
      </c>
      <c r="AB67" s="29">
        <v>0</v>
      </c>
      <c r="AC67" s="29">
        <v>6</v>
      </c>
      <c r="AD67" s="29">
        <v>6</v>
      </c>
      <c r="AE67" s="29">
        <v>6</v>
      </c>
      <c r="AF67" s="29">
        <v>6</v>
      </c>
      <c r="AG67" s="149"/>
      <c r="AH67" s="32">
        <v>1</v>
      </c>
      <c r="AI67" s="32">
        <v>275</v>
      </c>
      <c r="AJ67" s="29">
        <v>0</v>
      </c>
      <c r="AK67" s="63"/>
      <c r="AL67" s="29">
        <v>1</v>
      </c>
      <c r="AM67" s="32">
        <v>0</v>
      </c>
      <c r="AN67" s="32">
        <v>0</v>
      </c>
      <c r="AO67" s="32">
        <v>264</v>
      </c>
      <c r="AP67" s="29">
        <v>0</v>
      </c>
      <c r="AQ67" s="37">
        <v>0</v>
      </c>
      <c r="AR67" s="29">
        <v>0</v>
      </c>
      <c r="AS67" s="63"/>
      <c r="AT67" s="29">
        <v>2</v>
      </c>
      <c r="AU67" s="29">
        <v>6</v>
      </c>
      <c r="AV67" s="29">
        <v>6</v>
      </c>
      <c r="AW67" s="29">
        <v>6</v>
      </c>
      <c r="AX67" s="94"/>
      <c r="AY67" s="32">
        <v>1</v>
      </c>
      <c r="AZ67" s="32">
        <v>236</v>
      </c>
      <c r="BA67" s="29">
        <v>0</v>
      </c>
      <c r="BB67" s="63"/>
      <c r="BC67" s="29">
        <v>1</v>
      </c>
      <c r="BD67" s="148"/>
      <c r="BE67" s="29">
        <v>1</v>
      </c>
      <c r="BF67" s="29">
        <v>234</v>
      </c>
      <c r="BG67" s="29">
        <v>0</v>
      </c>
      <c r="BH67" s="63"/>
      <c r="BI67" s="29">
        <v>1</v>
      </c>
      <c r="BJ67" s="63"/>
      <c r="BK67" s="148"/>
      <c r="BL67" s="29">
        <v>5</v>
      </c>
      <c r="BM67" s="29">
        <v>0</v>
      </c>
      <c r="BN67" s="29">
        <v>5</v>
      </c>
      <c r="BO67" s="29">
        <v>17</v>
      </c>
      <c r="BP67" s="29">
        <v>17</v>
      </c>
      <c r="BQ67" s="37">
        <v>1</v>
      </c>
      <c r="BR67" s="33">
        <v>1</v>
      </c>
      <c r="BS67" s="33">
        <v>1</v>
      </c>
    </row>
    <row r="68" spans="1:71" x14ac:dyDescent="0.45">
      <c r="A68" s="28" t="s">
        <v>1587</v>
      </c>
      <c r="B68" s="27" t="s">
        <v>1588</v>
      </c>
      <c r="C68" s="27" t="s">
        <v>1589</v>
      </c>
      <c r="D68" s="148"/>
      <c r="E68" s="29">
        <v>1</v>
      </c>
      <c r="F68" s="29">
        <v>116</v>
      </c>
      <c r="G68" s="29">
        <v>0</v>
      </c>
      <c r="H68" s="145"/>
      <c r="I68" s="29">
        <v>1</v>
      </c>
      <c r="J68" s="148"/>
      <c r="K68" s="29">
        <v>1</v>
      </c>
      <c r="L68" s="29">
        <v>127</v>
      </c>
      <c r="M68" s="29">
        <v>0</v>
      </c>
      <c r="N68" s="145"/>
      <c r="O68" s="29">
        <v>1</v>
      </c>
      <c r="P68" s="145"/>
      <c r="Q68" s="148"/>
      <c r="R68" s="29">
        <v>2</v>
      </c>
      <c r="S68" s="29">
        <v>0</v>
      </c>
      <c r="T68" s="29">
        <v>2</v>
      </c>
      <c r="U68" s="148"/>
      <c r="V68" s="29">
        <v>1</v>
      </c>
      <c r="W68" s="148"/>
      <c r="X68" s="29">
        <v>4</v>
      </c>
      <c r="Y68" s="145"/>
      <c r="Z68" s="29">
        <v>1</v>
      </c>
      <c r="AA68" s="145"/>
      <c r="AB68" s="148"/>
      <c r="AC68" s="148"/>
      <c r="AD68" s="148"/>
      <c r="AE68" s="148"/>
      <c r="AF68" s="29">
        <v>2</v>
      </c>
      <c r="AG68" s="149"/>
      <c r="AH68" s="32">
        <v>1</v>
      </c>
      <c r="AI68" s="32">
        <v>151</v>
      </c>
      <c r="AJ68" s="29">
        <v>0</v>
      </c>
      <c r="AK68" s="63"/>
      <c r="AL68" s="29">
        <v>1</v>
      </c>
      <c r="AM68" s="32">
        <v>0</v>
      </c>
      <c r="AN68" s="32">
        <v>0</v>
      </c>
      <c r="AO68" s="32">
        <v>154</v>
      </c>
      <c r="AP68" s="29">
        <v>0</v>
      </c>
      <c r="AQ68" s="37">
        <v>0</v>
      </c>
      <c r="AR68" s="29">
        <v>0</v>
      </c>
      <c r="AS68" s="63"/>
      <c r="AT68" s="29">
        <v>2</v>
      </c>
      <c r="AU68" s="29">
        <v>6</v>
      </c>
      <c r="AV68" s="29">
        <v>6</v>
      </c>
      <c r="AW68" s="29">
        <v>6</v>
      </c>
      <c r="AX68" s="38">
        <v>37</v>
      </c>
      <c r="AY68" s="32">
        <v>0</v>
      </c>
      <c r="AZ68" s="32">
        <v>149</v>
      </c>
      <c r="BA68" s="29">
        <v>0</v>
      </c>
      <c r="BB68" s="37">
        <v>0.24832000000000001</v>
      </c>
      <c r="BC68" s="29">
        <v>0</v>
      </c>
      <c r="BD68" s="29">
        <v>37</v>
      </c>
      <c r="BE68" s="29">
        <v>0</v>
      </c>
      <c r="BF68" s="29">
        <v>148</v>
      </c>
      <c r="BG68" s="29">
        <v>0</v>
      </c>
      <c r="BH68" s="37">
        <v>0.25</v>
      </c>
      <c r="BI68" s="29">
        <v>0</v>
      </c>
      <c r="BJ68" s="63"/>
      <c r="BK68" s="148"/>
      <c r="BL68" s="29">
        <v>0</v>
      </c>
      <c r="BM68" s="29">
        <v>0</v>
      </c>
      <c r="BN68" s="29">
        <v>0</v>
      </c>
      <c r="BO68" s="29">
        <v>8</v>
      </c>
      <c r="BP68" s="29">
        <v>17</v>
      </c>
      <c r="BQ68" s="37">
        <v>0.47058823529999999</v>
      </c>
      <c r="BR68" s="33">
        <v>0.98684210530000005</v>
      </c>
      <c r="BS68" s="33">
        <v>0.47058823529999999</v>
      </c>
    </row>
    <row r="69" spans="1:71" x14ac:dyDescent="0.45">
      <c r="A69" s="28" t="s">
        <v>921</v>
      </c>
      <c r="B69" s="27" t="s">
        <v>922</v>
      </c>
      <c r="C69" s="27" t="s">
        <v>923</v>
      </c>
      <c r="D69" s="148"/>
      <c r="E69" s="29">
        <v>1</v>
      </c>
      <c r="F69" s="29">
        <v>140</v>
      </c>
      <c r="G69" s="29">
        <v>0</v>
      </c>
      <c r="H69" s="145"/>
      <c r="I69" s="29">
        <v>1</v>
      </c>
      <c r="J69" s="148"/>
      <c r="K69" s="29">
        <v>1</v>
      </c>
      <c r="L69" s="29">
        <v>231</v>
      </c>
      <c r="M69" s="29">
        <v>0</v>
      </c>
      <c r="N69" s="145"/>
      <c r="O69" s="29">
        <v>1</v>
      </c>
      <c r="P69" s="145"/>
      <c r="Q69" s="148"/>
      <c r="R69" s="29">
        <v>5</v>
      </c>
      <c r="S69" s="29">
        <v>0</v>
      </c>
      <c r="T69" s="29">
        <v>5</v>
      </c>
      <c r="U69" s="148"/>
      <c r="V69" s="29">
        <v>1</v>
      </c>
      <c r="W69" s="29">
        <v>57</v>
      </c>
      <c r="X69" s="29">
        <v>0</v>
      </c>
      <c r="Y69" s="145"/>
      <c r="Z69" s="29">
        <v>1</v>
      </c>
      <c r="AA69" s="145"/>
      <c r="AB69" s="148"/>
      <c r="AC69" s="29">
        <v>4</v>
      </c>
      <c r="AD69" s="29">
        <v>0</v>
      </c>
      <c r="AE69" s="29">
        <v>4</v>
      </c>
      <c r="AF69" s="29">
        <v>5</v>
      </c>
      <c r="AG69" s="149"/>
      <c r="AH69" s="32">
        <v>1</v>
      </c>
      <c r="AI69" s="32">
        <v>269</v>
      </c>
      <c r="AJ69" s="29">
        <v>0</v>
      </c>
      <c r="AK69" s="63"/>
      <c r="AL69" s="29">
        <v>1</v>
      </c>
      <c r="AM69" s="32">
        <v>11</v>
      </c>
      <c r="AN69" s="32">
        <v>0</v>
      </c>
      <c r="AO69" s="32">
        <v>281</v>
      </c>
      <c r="AP69" s="29">
        <v>0</v>
      </c>
      <c r="AQ69" s="37">
        <v>3.9149999999999997E-2</v>
      </c>
      <c r="AR69" s="29">
        <v>0</v>
      </c>
      <c r="AS69" s="63"/>
      <c r="AT69" s="148"/>
      <c r="AU69" s="29">
        <v>0</v>
      </c>
      <c r="AV69" s="29">
        <v>0</v>
      </c>
      <c r="AW69" s="29">
        <v>0</v>
      </c>
      <c r="AX69" s="38">
        <v>23</v>
      </c>
      <c r="AY69" s="32">
        <v>0</v>
      </c>
      <c r="AZ69" s="32">
        <v>262</v>
      </c>
      <c r="BA69" s="29">
        <v>0</v>
      </c>
      <c r="BB69" s="37">
        <v>8.7790000000000007E-2</v>
      </c>
      <c r="BC69" s="29">
        <v>0</v>
      </c>
      <c r="BD69" s="29">
        <v>26</v>
      </c>
      <c r="BE69" s="29">
        <v>0</v>
      </c>
      <c r="BF69" s="29">
        <v>268</v>
      </c>
      <c r="BG69" s="29">
        <v>0</v>
      </c>
      <c r="BH69" s="37">
        <v>9.7009999999999999E-2</v>
      </c>
      <c r="BI69" s="29">
        <v>0</v>
      </c>
      <c r="BJ69" s="63"/>
      <c r="BK69" s="148"/>
      <c r="BL69" s="29">
        <v>2</v>
      </c>
      <c r="BM69" s="29">
        <v>0</v>
      </c>
      <c r="BN69" s="29">
        <v>2</v>
      </c>
      <c r="BO69" s="29">
        <v>7</v>
      </c>
      <c r="BP69" s="29">
        <v>17</v>
      </c>
      <c r="BQ69" s="37">
        <v>0.41176470590000003</v>
      </c>
      <c r="BR69" s="33">
        <v>0.97526501769999996</v>
      </c>
      <c r="BS69" s="33">
        <v>0.41176470590000003</v>
      </c>
    </row>
    <row r="70" spans="1:71" x14ac:dyDescent="0.45">
      <c r="A70" s="28" t="s">
        <v>780</v>
      </c>
      <c r="B70" s="27" t="s">
        <v>781</v>
      </c>
      <c r="C70" s="27" t="s">
        <v>782</v>
      </c>
      <c r="D70" s="148"/>
      <c r="E70" s="29">
        <v>1</v>
      </c>
      <c r="F70" s="29">
        <v>108</v>
      </c>
      <c r="G70" s="29">
        <v>0</v>
      </c>
      <c r="H70" s="145"/>
      <c r="I70" s="29">
        <v>1</v>
      </c>
      <c r="J70" s="148"/>
      <c r="K70" s="29">
        <v>1</v>
      </c>
      <c r="L70" s="29">
        <v>105</v>
      </c>
      <c r="M70" s="29">
        <v>0</v>
      </c>
      <c r="N70" s="145"/>
      <c r="O70" s="29">
        <v>1</v>
      </c>
      <c r="P70" s="33">
        <v>0.71162974680000002</v>
      </c>
      <c r="Q70" s="29">
        <v>0</v>
      </c>
      <c r="R70" s="29">
        <v>5</v>
      </c>
      <c r="S70" s="29">
        <v>6</v>
      </c>
      <c r="T70" s="29">
        <v>6</v>
      </c>
      <c r="U70" s="148"/>
      <c r="V70" s="29">
        <v>1</v>
      </c>
      <c r="W70" s="148"/>
      <c r="X70" s="29">
        <v>4</v>
      </c>
      <c r="Y70" s="145"/>
      <c r="Z70" s="29">
        <v>1</v>
      </c>
      <c r="AA70" s="145"/>
      <c r="AB70" s="148"/>
      <c r="AC70" s="148"/>
      <c r="AD70" s="148"/>
      <c r="AE70" s="148"/>
      <c r="AF70" s="29">
        <v>6</v>
      </c>
      <c r="AG70" s="32">
        <v>0</v>
      </c>
      <c r="AH70" s="32">
        <v>0</v>
      </c>
      <c r="AI70" s="32">
        <v>119</v>
      </c>
      <c r="AJ70" s="29">
        <v>0</v>
      </c>
      <c r="AK70" s="37">
        <v>0</v>
      </c>
      <c r="AL70" s="29">
        <v>0</v>
      </c>
      <c r="AM70" s="149"/>
      <c r="AN70" s="32">
        <v>1</v>
      </c>
      <c r="AO70" s="32">
        <v>114</v>
      </c>
      <c r="AP70" s="29">
        <v>0</v>
      </c>
      <c r="AQ70" s="63"/>
      <c r="AR70" s="29">
        <v>1</v>
      </c>
      <c r="AS70" s="63"/>
      <c r="AT70" s="148"/>
      <c r="AU70" s="29">
        <v>0</v>
      </c>
      <c r="AV70" s="29">
        <v>0</v>
      </c>
      <c r="AW70" s="29">
        <v>0</v>
      </c>
      <c r="AX70" s="38">
        <v>12</v>
      </c>
      <c r="AY70" s="32">
        <v>0</v>
      </c>
      <c r="AZ70" s="32">
        <v>116</v>
      </c>
      <c r="BA70" s="29">
        <v>0</v>
      </c>
      <c r="BB70" s="37">
        <v>0.10345</v>
      </c>
      <c r="BC70" s="29">
        <v>0</v>
      </c>
      <c r="BD70" s="148"/>
      <c r="BE70" s="29">
        <v>1</v>
      </c>
      <c r="BF70" s="29">
        <v>110</v>
      </c>
      <c r="BG70" s="29">
        <v>0</v>
      </c>
      <c r="BH70" s="63"/>
      <c r="BI70" s="29">
        <v>1</v>
      </c>
      <c r="BJ70" s="63"/>
      <c r="BK70" s="29">
        <v>2</v>
      </c>
      <c r="BL70" s="29">
        <v>3</v>
      </c>
      <c r="BM70" s="29">
        <v>3</v>
      </c>
      <c r="BN70" s="29">
        <v>3</v>
      </c>
      <c r="BO70" s="29">
        <v>9</v>
      </c>
      <c r="BP70" s="29">
        <v>17</v>
      </c>
      <c r="BQ70" s="37">
        <v>0.52941176469999995</v>
      </c>
      <c r="BR70" s="33">
        <v>0.97222222219999999</v>
      </c>
      <c r="BS70" s="33">
        <v>0.52941176469999995</v>
      </c>
    </row>
    <row r="71" spans="1:71" x14ac:dyDescent="0.45">
      <c r="A71" s="28" t="s">
        <v>2786</v>
      </c>
      <c r="B71" s="27" t="s">
        <v>2787</v>
      </c>
      <c r="C71" s="27" t="s">
        <v>2788</v>
      </c>
      <c r="D71" s="148"/>
      <c r="E71" s="29">
        <v>1</v>
      </c>
      <c r="F71" s="29">
        <v>279</v>
      </c>
      <c r="G71" s="29">
        <v>0</v>
      </c>
      <c r="H71" s="145"/>
      <c r="I71" s="29">
        <v>1</v>
      </c>
      <c r="J71" s="148"/>
      <c r="K71" s="29">
        <v>1</v>
      </c>
      <c r="L71" s="29">
        <v>347</v>
      </c>
      <c r="M71" s="29">
        <v>0</v>
      </c>
      <c r="N71" s="145"/>
      <c r="O71" s="29">
        <v>1</v>
      </c>
      <c r="P71" s="33">
        <v>0.1530382596</v>
      </c>
      <c r="Q71" s="29">
        <v>0</v>
      </c>
      <c r="R71" s="29">
        <v>5</v>
      </c>
      <c r="S71" s="29">
        <v>1</v>
      </c>
      <c r="T71" s="29">
        <v>5</v>
      </c>
      <c r="U71" s="148"/>
      <c r="V71" s="29">
        <v>1</v>
      </c>
      <c r="W71" s="29">
        <v>99</v>
      </c>
      <c r="X71" s="29">
        <v>0</v>
      </c>
      <c r="Y71" s="145"/>
      <c r="Z71" s="29">
        <v>1</v>
      </c>
      <c r="AA71" s="33">
        <v>1.1245311328000001</v>
      </c>
      <c r="AB71" s="29">
        <v>0</v>
      </c>
      <c r="AC71" s="29">
        <v>6</v>
      </c>
      <c r="AD71" s="29">
        <v>6</v>
      </c>
      <c r="AE71" s="29">
        <v>6</v>
      </c>
      <c r="AF71" s="29">
        <v>6</v>
      </c>
      <c r="AG71" s="32">
        <v>0</v>
      </c>
      <c r="AH71" s="32">
        <v>0</v>
      </c>
      <c r="AI71" s="32">
        <v>373</v>
      </c>
      <c r="AJ71" s="29">
        <v>0</v>
      </c>
      <c r="AK71" s="37">
        <v>0</v>
      </c>
      <c r="AL71" s="29">
        <v>0</v>
      </c>
      <c r="AM71" s="149"/>
      <c r="AN71" s="32">
        <v>1</v>
      </c>
      <c r="AO71" s="32">
        <v>383</v>
      </c>
      <c r="AP71" s="29">
        <v>0</v>
      </c>
      <c r="AQ71" s="63"/>
      <c r="AR71" s="29">
        <v>1</v>
      </c>
      <c r="AS71" s="63"/>
      <c r="AT71" s="148"/>
      <c r="AU71" s="29">
        <v>1</v>
      </c>
      <c r="AV71" s="29">
        <v>0</v>
      </c>
      <c r="AW71" s="29">
        <v>1</v>
      </c>
      <c r="AX71" s="38">
        <v>33</v>
      </c>
      <c r="AY71" s="32">
        <v>0</v>
      </c>
      <c r="AZ71" s="32">
        <v>333</v>
      </c>
      <c r="BA71" s="29">
        <v>0</v>
      </c>
      <c r="BB71" s="37">
        <v>9.9099999999999994E-2</v>
      </c>
      <c r="BC71" s="29">
        <v>0</v>
      </c>
      <c r="BD71" s="29">
        <v>46</v>
      </c>
      <c r="BE71" s="29">
        <v>0</v>
      </c>
      <c r="BF71" s="29">
        <v>357</v>
      </c>
      <c r="BG71" s="29">
        <v>0</v>
      </c>
      <c r="BH71" s="37">
        <v>0.12884999999999999</v>
      </c>
      <c r="BI71" s="29">
        <v>0</v>
      </c>
      <c r="BJ71" s="63"/>
      <c r="BK71" s="148"/>
      <c r="BL71" s="29">
        <v>1</v>
      </c>
      <c r="BM71" s="29">
        <v>0</v>
      </c>
      <c r="BN71" s="29">
        <v>1</v>
      </c>
      <c r="BO71" s="29">
        <v>8</v>
      </c>
      <c r="BP71" s="29">
        <v>17</v>
      </c>
      <c r="BQ71" s="37">
        <v>0.47058823529999999</v>
      </c>
      <c r="BR71" s="33">
        <v>0.93500000000000005</v>
      </c>
      <c r="BS71" s="33">
        <v>0.23529411759999999</v>
      </c>
    </row>
    <row r="72" spans="1:71" x14ac:dyDescent="0.45">
      <c r="A72" s="28" t="s">
        <v>4617</v>
      </c>
      <c r="B72" s="27" t="s">
        <v>4618</v>
      </c>
      <c r="C72" s="27" t="s">
        <v>4619</v>
      </c>
      <c r="D72" s="29">
        <v>33</v>
      </c>
      <c r="E72" s="29">
        <v>0</v>
      </c>
      <c r="F72" s="29">
        <v>287</v>
      </c>
      <c r="G72" s="29">
        <v>0</v>
      </c>
      <c r="H72" s="33">
        <v>0.11498</v>
      </c>
      <c r="I72" s="29">
        <v>0</v>
      </c>
      <c r="J72" s="29">
        <v>19</v>
      </c>
      <c r="K72" s="29">
        <v>0</v>
      </c>
      <c r="L72" s="29">
        <v>266</v>
      </c>
      <c r="M72" s="29">
        <v>0</v>
      </c>
      <c r="N72" s="33">
        <v>7.1429999999999993E-2</v>
      </c>
      <c r="O72" s="29">
        <v>0</v>
      </c>
      <c r="P72" s="33">
        <v>0.42191435770000002</v>
      </c>
      <c r="Q72" s="29">
        <v>0</v>
      </c>
      <c r="R72" s="29">
        <v>1</v>
      </c>
      <c r="S72" s="29">
        <v>4</v>
      </c>
      <c r="T72" s="29">
        <v>4</v>
      </c>
      <c r="U72" s="148"/>
      <c r="V72" s="29">
        <v>1</v>
      </c>
      <c r="W72" s="29">
        <v>63</v>
      </c>
      <c r="X72" s="29">
        <v>0</v>
      </c>
      <c r="Y72" s="145"/>
      <c r="Z72" s="29">
        <v>1</v>
      </c>
      <c r="AA72" s="145"/>
      <c r="AB72" s="29">
        <v>2</v>
      </c>
      <c r="AC72" s="29">
        <v>0</v>
      </c>
      <c r="AD72" s="29">
        <v>0</v>
      </c>
      <c r="AE72" s="29">
        <v>0</v>
      </c>
      <c r="AF72" s="29">
        <v>4</v>
      </c>
      <c r="AG72" s="149"/>
      <c r="AH72" s="32">
        <v>1</v>
      </c>
      <c r="AI72" s="32">
        <v>336</v>
      </c>
      <c r="AJ72" s="29">
        <v>0</v>
      </c>
      <c r="AK72" s="63"/>
      <c r="AL72" s="29">
        <v>1</v>
      </c>
      <c r="AM72" s="149"/>
      <c r="AN72" s="32">
        <v>1</v>
      </c>
      <c r="AO72" s="32">
        <v>315</v>
      </c>
      <c r="AP72" s="29">
        <v>0</v>
      </c>
      <c r="AQ72" s="63"/>
      <c r="AR72" s="29">
        <v>1</v>
      </c>
      <c r="AS72" s="63"/>
      <c r="AT72" s="148"/>
      <c r="AU72" s="29">
        <v>0</v>
      </c>
      <c r="AV72" s="29">
        <v>0</v>
      </c>
      <c r="AW72" s="29">
        <v>0</v>
      </c>
      <c r="AX72" s="94"/>
      <c r="AY72" s="32">
        <v>1</v>
      </c>
      <c r="AZ72" s="32">
        <v>308</v>
      </c>
      <c r="BA72" s="29">
        <v>0</v>
      </c>
      <c r="BB72" s="63"/>
      <c r="BC72" s="29">
        <v>1</v>
      </c>
      <c r="BD72" s="29">
        <v>12</v>
      </c>
      <c r="BE72" s="29">
        <v>0</v>
      </c>
      <c r="BF72" s="29">
        <v>315</v>
      </c>
      <c r="BG72" s="29">
        <v>0</v>
      </c>
      <c r="BH72" s="37">
        <v>3.8100000000000002E-2</v>
      </c>
      <c r="BI72" s="29">
        <v>0</v>
      </c>
      <c r="BJ72" s="63"/>
      <c r="BK72" s="148"/>
      <c r="BL72" s="29">
        <v>5</v>
      </c>
      <c r="BM72" s="29">
        <v>0</v>
      </c>
      <c r="BN72" s="29">
        <v>5</v>
      </c>
      <c r="BO72" s="29">
        <v>9</v>
      </c>
      <c r="BP72" s="29">
        <v>17</v>
      </c>
      <c r="BQ72" s="37">
        <v>0.52941176469999995</v>
      </c>
      <c r="BR72" s="33">
        <v>1</v>
      </c>
      <c r="BS72" s="33">
        <v>0.52941176469999995</v>
      </c>
    </row>
    <row r="73" spans="1:71" x14ac:dyDescent="0.45">
      <c r="A73" s="28" t="s">
        <v>4042</v>
      </c>
      <c r="B73" s="27" t="s">
        <v>4043</v>
      </c>
      <c r="C73" s="27" t="s">
        <v>4044</v>
      </c>
      <c r="D73" s="29">
        <v>12</v>
      </c>
      <c r="E73" s="29">
        <v>0</v>
      </c>
      <c r="F73" s="29">
        <v>345</v>
      </c>
      <c r="G73" s="29">
        <v>0</v>
      </c>
      <c r="H73" s="33">
        <v>3.4779999999999998E-2</v>
      </c>
      <c r="I73" s="29">
        <v>0</v>
      </c>
      <c r="J73" s="29">
        <v>11</v>
      </c>
      <c r="K73" s="29">
        <v>0</v>
      </c>
      <c r="L73" s="29">
        <v>383</v>
      </c>
      <c r="M73" s="29">
        <v>0</v>
      </c>
      <c r="N73" s="33">
        <v>2.8719999999999999E-2</v>
      </c>
      <c r="O73" s="29">
        <v>0</v>
      </c>
      <c r="P73" s="33">
        <v>0.26324934840000003</v>
      </c>
      <c r="Q73" s="29">
        <v>0</v>
      </c>
      <c r="R73" s="29">
        <v>4</v>
      </c>
      <c r="S73" s="29">
        <v>2</v>
      </c>
      <c r="T73" s="29">
        <v>4</v>
      </c>
      <c r="U73" s="148"/>
      <c r="V73" s="29">
        <v>1</v>
      </c>
      <c r="W73" s="29">
        <v>93</v>
      </c>
      <c r="X73" s="29">
        <v>0</v>
      </c>
      <c r="Y73" s="145"/>
      <c r="Z73" s="29">
        <v>1</v>
      </c>
      <c r="AA73" s="145"/>
      <c r="AB73" s="29">
        <v>2</v>
      </c>
      <c r="AC73" s="29">
        <v>4</v>
      </c>
      <c r="AD73" s="29">
        <v>1</v>
      </c>
      <c r="AE73" s="29">
        <v>4</v>
      </c>
      <c r="AF73" s="29">
        <v>4</v>
      </c>
      <c r="AG73" s="149"/>
      <c r="AH73" s="32">
        <v>1</v>
      </c>
      <c r="AI73" s="32">
        <v>417</v>
      </c>
      <c r="AJ73" s="29">
        <v>0</v>
      </c>
      <c r="AK73" s="63"/>
      <c r="AL73" s="29">
        <v>1</v>
      </c>
      <c r="AM73" s="149"/>
      <c r="AN73" s="32">
        <v>1</v>
      </c>
      <c r="AO73" s="32">
        <v>448</v>
      </c>
      <c r="AP73" s="29">
        <v>0</v>
      </c>
      <c r="AQ73" s="63"/>
      <c r="AR73" s="29">
        <v>1</v>
      </c>
      <c r="AS73" s="63"/>
      <c r="AT73" s="148"/>
      <c r="AU73" s="29">
        <v>3</v>
      </c>
      <c r="AV73" s="29">
        <v>0</v>
      </c>
      <c r="AW73" s="29">
        <v>3</v>
      </c>
      <c r="AX73" s="38">
        <v>14</v>
      </c>
      <c r="AY73" s="32">
        <v>0</v>
      </c>
      <c r="AZ73" s="32">
        <v>354</v>
      </c>
      <c r="BA73" s="29">
        <v>0</v>
      </c>
      <c r="BB73" s="37">
        <v>3.9550000000000002E-2</v>
      </c>
      <c r="BC73" s="29">
        <v>0</v>
      </c>
      <c r="BD73" s="29">
        <v>17</v>
      </c>
      <c r="BE73" s="29">
        <v>0</v>
      </c>
      <c r="BF73" s="29">
        <v>373</v>
      </c>
      <c r="BG73" s="29">
        <v>0</v>
      </c>
      <c r="BH73" s="37">
        <v>4.5580000000000002E-2</v>
      </c>
      <c r="BI73" s="29">
        <v>0</v>
      </c>
      <c r="BJ73" s="63"/>
      <c r="BK73" s="148"/>
      <c r="BL73" s="29">
        <v>4</v>
      </c>
      <c r="BM73" s="29">
        <v>0</v>
      </c>
      <c r="BN73" s="29">
        <v>4</v>
      </c>
      <c r="BO73" s="29">
        <v>11</v>
      </c>
      <c r="BP73" s="29">
        <v>17</v>
      </c>
      <c r="BQ73" s="37">
        <v>0.64705882349999999</v>
      </c>
      <c r="BR73" s="33">
        <v>0.97787610619999998</v>
      </c>
      <c r="BS73" s="33">
        <v>0.64705882349999999</v>
      </c>
    </row>
    <row r="74" spans="1:71" x14ac:dyDescent="0.45">
      <c r="A74" s="28" t="s">
        <v>2463</v>
      </c>
      <c r="B74" s="27" t="s">
        <v>2464</v>
      </c>
      <c r="C74" s="27" t="s">
        <v>2465</v>
      </c>
      <c r="D74" s="29">
        <v>11</v>
      </c>
      <c r="E74" s="29">
        <v>0</v>
      </c>
      <c r="F74" s="29">
        <v>218</v>
      </c>
      <c r="G74" s="29">
        <v>0</v>
      </c>
      <c r="H74" s="33">
        <v>5.0459999999999998E-2</v>
      </c>
      <c r="I74" s="29">
        <v>0</v>
      </c>
      <c r="J74" s="29">
        <v>20</v>
      </c>
      <c r="K74" s="29">
        <v>0</v>
      </c>
      <c r="L74" s="29">
        <v>259</v>
      </c>
      <c r="M74" s="29">
        <v>0</v>
      </c>
      <c r="N74" s="33">
        <v>7.7219999999999997E-2</v>
      </c>
      <c r="O74" s="29">
        <v>0</v>
      </c>
      <c r="P74" s="145"/>
      <c r="Q74" s="148"/>
      <c r="R74" s="29">
        <v>0</v>
      </c>
      <c r="S74" s="29">
        <v>0</v>
      </c>
      <c r="T74" s="29">
        <v>0</v>
      </c>
      <c r="U74" s="148"/>
      <c r="V74" s="29">
        <v>1</v>
      </c>
      <c r="W74" s="29">
        <v>57</v>
      </c>
      <c r="X74" s="29">
        <v>0</v>
      </c>
      <c r="Y74" s="145"/>
      <c r="Z74" s="29">
        <v>1</v>
      </c>
      <c r="AA74" s="145"/>
      <c r="AB74" s="148"/>
      <c r="AC74" s="29">
        <v>2</v>
      </c>
      <c r="AD74" s="29">
        <v>0</v>
      </c>
      <c r="AE74" s="29">
        <v>2</v>
      </c>
      <c r="AF74" s="29">
        <v>2</v>
      </c>
      <c r="AG74" s="32">
        <v>22</v>
      </c>
      <c r="AH74" s="32">
        <v>0</v>
      </c>
      <c r="AI74" s="32">
        <v>299</v>
      </c>
      <c r="AJ74" s="29">
        <v>0</v>
      </c>
      <c r="AK74" s="37">
        <v>7.3580000000000007E-2</v>
      </c>
      <c r="AL74" s="29">
        <v>0</v>
      </c>
      <c r="AM74" s="149"/>
      <c r="AN74" s="32">
        <v>1</v>
      </c>
      <c r="AO74" s="32">
        <v>291</v>
      </c>
      <c r="AP74" s="29">
        <v>0</v>
      </c>
      <c r="AQ74" s="63"/>
      <c r="AR74" s="29">
        <v>1</v>
      </c>
      <c r="AS74" s="63"/>
      <c r="AT74" s="29">
        <v>2</v>
      </c>
      <c r="AU74" s="29">
        <v>3</v>
      </c>
      <c r="AV74" s="29">
        <v>5</v>
      </c>
      <c r="AW74" s="29">
        <v>5</v>
      </c>
      <c r="AX74" s="38">
        <v>21</v>
      </c>
      <c r="AY74" s="32">
        <v>0</v>
      </c>
      <c r="AZ74" s="32">
        <v>271</v>
      </c>
      <c r="BA74" s="29">
        <v>0</v>
      </c>
      <c r="BB74" s="37">
        <v>7.7490000000000003E-2</v>
      </c>
      <c r="BC74" s="29">
        <v>0</v>
      </c>
      <c r="BD74" s="29">
        <v>17</v>
      </c>
      <c r="BE74" s="29">
        <v>0</v>
      </c>
      <c r="BF74" s="29">
        <v>267</v>
      </c>
      <c r="BG74" s="29">
        <v>0</v>
      </c>
      <c r="BH74" s="37">
        <v>6.3670000000000004E-2</v>
      </c>
      <c r="BI74" s="29">
        <v>0</v>
      </c>
      <c r="BJ74" s="37">
        <v>0.40635107320000002</v>
      </c>
      <c r="BK74" s="29">
        <v>0</v>
      </c>
      <c r="BL74" s="29">
        <v>3</v>
      </c>
      <c r="BM74" s="29">
        <v>4</v>
      </c>
      <c r="BN74" s="29">
        <v>4</v>
      </c>
      <c r="BO74" s="29">
        <v>11</v>
      </c>
      <c r="BP74" s="29">
        <v>17</v>
      </c>
      <c r="BQ74" s="37">
        <v>0.64705882349999999</v>
      </c>
      <c r="BR74" s="33">
        <v>0.96896551720000001</v>
      </c>
      <c r="BS74" s="33">
        <v>0.64705882349999999</v>
      </c>
    </row>
    <row r="75" spans="1:71" x14ac:dyDescent="0.45">
      <c r="A75" s="28" t="s">
        <v>669</v>
      </c>
      <c r="B75" s="27" t="s">
        <v>670</v>
      </c>
      <c r="C75" s="27" t="s">
        <v>671</v>
      </c>
      <c r="D75" s="148"/>
      <c r="E75" s="29">
        <v>1</v>
      </c>
      <c r="F75" s="29">
        <v>80</v>
      </c>
      <c r="G75" s="29">
        <v>0</v>
      </c>
      <c r="H75" s="145"/>
      <c r="I75" s="29">
        <v>1</v>
      </c>
      <c r="J75" s="29">
        <v>11</v>
      </c>
      <c r="K75" s="29">
        <v>0</v>
      </c>
      <c r="L75" s="29">
        <v>72</v>
      </c>
      <c r="M75" s="29">
        <v>0</v>
      </c>
      <c r="N75" s="33">
        <v>0.15278</v>
      </c>
      <c r="O75" s="29">
        <v>0</v>
      </c>
      <c r="P75" s="145"/>
      <c r="Q75" s="148"/>
      <c r="R75" s="29">
        <v>0</v>
      </c>
      <c r="S75" s="29">
        <v>0</v>
      </c>
      <c r="T75" s="29">
        <v>0</v>
      </c>
      <c r="U75" s="148"/>
      <c r="V75" s="29">
        <v>1</v>
      </c>
      <c r="W75" s="148"/>
      <c r="X75" s="29">
        <v>4</v>
      </c>
      <c r="Y75" s="145"/>
      <c r="Z75" s="29">
        <v>1</v>
      </c>
      <c r="AA75" s="145"/>
      <c r="AB75" s="148"/>
      <c r="AC75" s="148"/>
      <c r="AD75" s="148"/>
      <c r="AE75" s="148"/>
      <c r="AF75" s="29">
        <v>0</v>
      </c>
      <c r="AG75" s="32">
        <v>0</v>
      </c>
      <c r="AH75" s="32">
        <v>0</v>
      </c>
      <c r="AI75" s="32">
        <v>92</v>
      </c>
      <c r="AJ75" s="29">
        <v>0</v>
      </c>
      <c r="AK75" s="37">
        <v>0</v>
      </c>
      <c r="AL75" s="29">
        <v>0</v>
      </c>
      <c r="AM75" s="149"/>
      <c r="AN75" s="32">
        <v>1</v>
      </c>
      <c r="AO75" s="32">
        <v>91</v>
      </c>
      <c r="AP75" s="29">
        <v>0</v>
      </c>
      <c r="AQ75" s="63"/>
      <c r="AR75" s="29">
        <v>1</v>
      </c>
      <c r="AS75" s="63"/>
      <c r="AT75" s="148"/>
      <c r="AU75" s="29">
        <v>3</v>
      </c>
      <c r="AV75" s="29">
        <v>0</v>
      </c>
      <c r="AW75" s="29">
        <v>3</v>
      </c>
      <c r="AX75" s="94"/>
      <c r="AY75" s="32">
        <v>1</v>
      </c>
      <c r="AZ75" s="32">
        <v>89</v>
      </c>
      <c r="BA75" s="29">
        <v>0</v>
      </c>
      <c r="BB75" s="63"/>
      <c r="BC75" s="29">
        <v>1</v>
      </c>
      <c r="BD75" s="148"/>
      <c r="BE75" s="29">
        <v>1</v>
      </c>
      <c r="BF75" s="29">
        <v>86</v>
      </c>
      <c r="BG75" s="29">
        <v>0</v>
      </c>
      <c r="BH75" s="63"/>
      <c r="BI75" s="29">
        <v>1</v>
      </c>
      <c r="BJ75" s="63"/>
      <c r="BK75" s="148"/>
      <c r="BL75" s="29">
        <v>3</v>
      </c>
      <c r="BM75" s="29">
        <v>0</v>
      </c>
      <c r="BN75" s="29">
        <v>3</v>
      </c>
      <c r="BO75" s="29">
        <v>6</v>
      </c>
      <c r="BP75" s="29">
        <v>17</v>
      </c>
      <c r="BQ75" s="37">
        <v>0.35294117650000001</v>
      </c>
      <c r="BR75" s="33">
        <v>0.97777777779999997</v>
      </c>
      <c r="BS75" s="33">
        <v>0.35294117650000001</v>
      </c>
    </row>
    <row r="76" spans="1:71" x14ac:dyDescent="0.45">
      <c r="A76" s="28" t="s">
        <v>1557</v>
      </c>
      <c r="B76" s="27" t="s">
        <v>1558</v>
      </c>
      <c r="C76" s="27" t="s">
        <v>1559</v>
      </c>
      <c r="D76" s="29">
        <v>18</v>
      </c>
      <c r="E76" s="29">
        <v>0</v>
      </c>
      <c r="F76" s="29">
        <v>239</v>
      </c>
      <c r="G76" s="29">
        <v>0</v>
      </c>
      <c r="H76" s="33">
        <v>7.5310000000000002E-2</v>
      </c>
      <c r="I76" s="29">
        <v>0</v>
      </c>
      <c r="J76" s="148"/>
      <c r="K76" s="29">
        <v>1</v>
      </c>
      <c r="L76" s="29">
        <v>263</v>
      </c>
      <c r="M76" s="29">
        <v>0</v>
      </c>
      <c r="N76" s="145"/>
      <c r="O76" s="29">
        <v>1</v>
      </c>
      <c r="P76" s="145"/>
      <c r="Q76" s="29">
        <v>2</v>
      </c>
      <c r="R76" s="29">
        <v>4</v>
      </c>
      <c r="S76" s="29">
        <v>5</v>
      </c>
      <c r="T76" s="29">
        <v>5</v>
      </c>
      <c r="U76" s="29">
        <v>0</v>
      </c>
      <c r="V76" s="29">
        <v>0</v>
      </c>
      <c r="W76" s="29">
        <v>67</v>
      </c>
      <c r="X76" s="29">
        <v>0</v>
      </c>
      <c r="Y76" s="33">
        <v>0</v>
      </c>
      <c r="Z76" s="29">
        <v>0</v>
      </c>
      <c r="AA76" s="33">
        <v>1.1850511408</v>
      </c>
      <c r="AB76" s="29">
        <v>0</v>
      </c>
      <c r="AC76" s="29">
        <v>6</v>
      </c>
      <c r="AD76" s="29">
        <v>6</v>
      </c>
      <c r="AE76" s="29">
        <v>6</v>
      </c>
      <c r="AF76" s="29">
        <v>6</v>
      </c>
      <c r="AG76" s="149"/>
      <c r="AH76" s="32">
        <v>1</v>
      </c>
      <c r="AI76" s="32">
        <v>302</v>
      </c>
      <c r="AJ76" s="29">
        <v>0</v>
      </c>
      <c r="AK76" s="63"/>
      <c r="AL76" s="29">
        <v>1</v>
      </c>
      <c r="AM76" s="149"/>
      <c r="AN76" s="32">
        <v>1</v>
      </c>
      <c r="AO76" s="32">
        <v>297</v>
      </c>
      <c r="AP76" s="29">
        <v>0</v>
      </c>
      <c r="AQ76" s="63"/>
      <c r="AR76" s="29">
        <v>1</v>
      </c>
      <c r="AS76" s="37">
        <v>0.18659420290000001</v>
      </c>
      <c r="AT76" s="29">
        <v>0</v>
      </c>
      <c r="AU76" s="29">
        <v>3</v>
      </c>
      <c r="AV76" s="29">
        <v>1</v>
      </c>
      <c r="AW76" s="29">
        <v>3</v>
      </c>
      <c r="AX76" s="94"/>
      <c r="AY76" s="32">
        <v>1</v>
      </c>
      <c r="AZ76" s="32">
        <v>239</v>
      </c>
      <c r="BA76" s="29">
        <v>0</v>
      </c>
      <c r="BB76" s="63"/>
      <c r="BC76" s="29">
        <v>1</v>
      </c>
      <c r="BD76" s="29">
        <v>0</v>
      </c>
      <c r="BE76" s="29">
        <v>0</v>
      </c>
      <c r="BF76" s="29">
        <v>255</v>
      </c>
      <c r="BG76" s="29">
        <v>0</v>
      </c>
      <c r="BH76" s="37">
        <v>0</v>
      </c>
      <c r="BI76" s="29">
        <v>0</v>
      </c>
      <c r="BJ76" s="63"/>
      <c r="BK76" s="148"/>
      <c r="BL76" s="29">
        <v>5</v>
      </c>
      <c r="BM76" s="29">
        <v>0</v>
      </c>
      <c r="BN76" s="29">
        <v>5</v>
      </c>
      <c r="BO76" s="29">
        <v>14</v>
      </c>
      <c r="BP76" s="29">
        <v>17</v>
      </c>
      <c r="BQ76" s="37">
        <v>0.82352941180000006</v>
      </c>
      <c r="BR76" s="33">
        <v>0.97658862879999997</v>
      </c>
      <c r="BS76" s="33">
        <v>0.82352941180000006</v>
      </c>
    </row>
    <row r="77" spans="1:71" x14ac:dyDescent="0.45">
      <c r="A77" s="28" t="s">
        <v>2277</v>
      </c>
      <c r="B77" s="27" t="s">
        <v>2278</v>
      </c>
      <c r="C77" s="27" t="s">
        <v>2279</v>
      </c>
      <c r="D77" s="29">
        <v>42</v>
      </c>
      <c r="E77" s="29">
        <v>0</v>
      </c>
      <c r="F77" s="29">
        <v>437</v>
      </c>
      <c r="G77" s="29">
        <v>0</v>
      </c>
      <c r="H77" s="33">
        <v>9.6110000000000001E-2</v>
      </c>
      <c r="I77" s="29">
        <v>0</v>
      </c>
      <c r="J77" s="29">
        <v>30</v>
      </c>
      <c r="K77" s="29">
        <v>0</v>
      </c>
      <c r="L77" s="29">
        <v>499</v>
      </c>
      <c r="M77" s="29">
        <v>0</v>
      </c>
      <c r="N77" s="33">
        <v>6.012E-2</v>
      </c>
      <c r="O77" s="29">
        <v>0</v>
      </c>
      <c r="P77" s="33">
        <v>0.42667457019999999</v>
      </c>
      <c r="Q77" s="29">
        <v>0</v>
      </c>
      <c r="R77" s="29">
        <v>1</v>
      </c>
      <c r="S77" s="29">
        <v>4</v>
      </c>
      <c r="T77" s="29">
        <v>4</v>
      </c>
      <c r="U77" s="148"/>
      <c r="V77" s="29">
        <v>1</v>
      </c>
      <c r="W77" s="29">
        <v>125</v>
      </c>
      <c r="X77" s="29">
        <v>0</v>
      </c>
      <c r="Y77" s="145"/>
      <c r="Z77" s="29">
        <v>1</v>
      </c>
      <c r="AA77" s="145"/>
      <c r="AB77" s="29">
        <v>2</v>
      </c>
      <c r="AC77" s="29">
        <v>5</v>
      </c>
      <c r="AD77" s="29">
        <v>6</v>
      </c>
      <c r="AE77" s="29">
        <v>6</v>
      </c>
      <c r="AF77" s="29">
        <v>6</v>
      </c>
      <c r="AG77" s="32">
        <v>21</v>
      </c>
      <c r="AH77" s="32">
        <v>0</v>
      </c>
      <c r="AI77" s="32">
        <v>558</v>
      </c>
      <c r="AJ77" s="29">
        <v>0</v>
      </c>
      <c r="AK77" s="37">
        <v>3.7629999999999997E-2</v>
      </c>
      <c r="AL77" s="29">
        <v>0</v>
      </c>
      <c r="AM77" s="32">
        <v>11</v>
      </c>
      <c r="AN77" s="32">
        <v>0</v>
      </c>
      <c r="AO77" s="32">
        <v>544</v>
      </c>
      <c r="AP77" s="29">
        <v>0</v>
      </c>
      <c r="AQ77" s="37">
        <v>2.0219999999999998E-2</v>
      </c>
      <c r="AR77" s="29">
        <v>0</v>
      </c>
      <c r="AS77" s="37">
        <v>0.46266276909999998</v>
      </c>
      <c r="AT77" s="29">
        <v>0</v>
      </c>
      <c r="AU77" s="29">
        <v>1</v>
      </c>
      <c r="AV77" s="29">
        <v>4</v>
      </c>
      <c r="AW77" s="29">
        <v>4</v>
      </c>
      <c r="AX77" s="38">
        <v>90</v>
      </c>
      <c r="AY77" s="32">
        <v>0</v>
      </c>
      <c r="AZ77" s="32">
        <v>484</v>
      </c>
      <c r="BA77" s="29">
        <v>0</v>
      </c>
      <c r="BB77" s="37">
        <v>0.18595</v>
      </c>
      <c r="BC77" s="29">
        <v>0</v>
      </c>
      <c r="BD77" s="29">
        <v>45</v>
      </c>
      <c r="BE77" s="29">
        <v>0</v>
      </c>
      <c r="BF77" s="29">
        <v>490</v>
      </c>
      <c r="BG77" s="29">
        <v>0</v>
      </c>
      <c r="BH77" s="37">
        <v>9.1840000000000005E-2</v>
      </c>
      <c r="BI77" s="29">
        <v>0</v>
      </c>
      <c r="BJ77" s="37">
        <v>0.66056011790000002</v>
      </c>
      <c r="BK77" s="29">
        <v>0</v>
      </c>
      <c r="BL77" s="29">
        <v>2</v>
      </c>
      <c r="BM77" s="29">
        <v>5</v>
      </c>
      <c r="BN77" s="29">
        <v>5</v>
      </c>
      <c r="BO77" s="29">
        <v>15</v>
      </c>
      <c r="BP77" s="29">
        <v>17</v>
      </c>
      <c r="BQ77" s="37">
        <v>0.88235294119999996</v>
      </c>
      <c r="BR77" s="33">
        <v>0.99444444440000002</v>
      </c>
      <c r="BS77" s="33">
        <v>0.88235294119999996</v>
      </c>
    </row>
    <row r="78" spans="1:71" x14ac:dyDescent="0.45">
      <c r="A78" s="28" t="s">
        <v>4373</v>
      </c>
      <c r="B78" s="27" t="s">
        <v>4374</v>
      </c>
      <c r="C78" s="27" t="s">
        <v>4375</v>
      </c>
      <c r="D78" s="148"/>
      <c r="E78" s="29">
        <v>1</v>
      </c>
      <c r="F78" s="29">
        <v>141</v>
      </c>
      <c r="G78" s="29">
        <v>0</v>
      </c>
      <c r="H78" s="145"/>
      <c r="I78" s="29">
        <v>1</v>
      </c>
      <c r="J78" s="29">
        <v>14</v>
      </c>
      <c r="K78" s="29">
        <v>0</v>
      </c>
      <c r="L78" s="29">
        <v>181</v>
      </c>
      <c r="M78" s="29">
        <v>0</v>
      </c>
      <c r="N78" s="33">
        <v>7.7350000000000002E-2</v>
      </c>
      <c r="O78" s="29">
        <v>0</v>
      </c>
      <c r="P78" s="145"/>
      <c r="Q78" s="148"/>
      <c r="R78" s="29">
        <v>0</v>
      </c>
      <c r="S78" s="29">
        <v>0</v>
      </c>
      <c r="T78" s="29">
        <v>0</v>
      </c>
      <c r="U78" s="148"/>
      <c r="V78" s="29">
        <v>1</v>
      </c>
      <c r="W78" s="29">
        <v>47</v>
      </c>
      <c r="X78" s="29">
        <v>0</v>
      </c>
      <c r="Y78" s="145"/>
      <c r="Z78" s="29">
        <v>1</v>
      </c>
      <c r="AA78" s="145"/>
      <c r="AB78" s="148"/>
      <c r="AC78" s="29">
        <v>0</v>
      </c>
      <c r="AD78" s="29">
        <v>0</v>
      </c>
      <c r="AE78" s="29">
        <v>0</v>
      </c>
      <c r="AF78" s="29">
        <v>0</v>
      </c>
      <c r="AG78" s="149"/>
      <c r="AH78" s="32">
        <v>1</v>
      </c>
      <c r="AI78" s="32">
        <v>204</v>
      </c>
      <c r="AJ78" s="29">
        <v>0</v>
      </c>
      <c r="AK78" s="63"/>
      <c r="AL78" s="29">
        <v>1</v>
      </c>
      <c r="AM78" s="149"/>
      <c r="AN78" s="32">
        <v>1</v>
      </c>
      <c r="AO78" s="32">
        <v>194</v>
      </c>
      <c r="AP78" s="29">
        <v>0</v>
      </c>
      <c r="AQ78" s="63"/>
      <c r="AR78" s="29">
        <v>1</v>
      </c>
      <c r="AS78" s="63"/>
      <c r="AT78" s="148"/>
      <c r="AU78" s="29">
        <v>2</v>
      </c>
      <c r="AV78" s="29">
        <v>0</v>
      </c>
      <c r="AW78" s="29">
        <v>2</v>
      </c>
      <c r="AX78" s="38">
        <v>20</v>
      </c>
      <c r="AY78" s="32">
        <v>0</v>
      </c>
      <c r="AZ78" s="32">
        <v>189</v>
      </c>
      <c r="BA78" s="29">
        <v>0</v>
      </c>
      <c r="BB78" s="37">
        <v>0.10582</v>
      </c>
      <c r="BC78" s="29">
        <v>0</v>
      </c>
      <c r="BD78" s="29">
        <v>17</v>
      </c>
      <c r="BE78" s="29">
        <v>0</v>
      </c>
      <c r="BF78" s="29">
        <v>176</v>
      </c>
      <c r="BG78" s="29">
        <v>0</v>
      </c>
      <c r="BH78" s="37">
        <v>9.6589999999999995E-2</v>
      </c>
      <c r="BI78" s="29">
        <v>0</v>
      </c>
      <c r="BJ78" s="37">
        <v>0.14805903109999999</v>
      </c>
      <c r="BK78" s="29">
        <v>0</v>
      </c>
      <c r="BL78" s="29">
        <v>2</v>
      </c>
      <c r="BM78" s="29">
        <v>1</v>
      </c>
      <c r="BN78" s="29">
        <v>2</v>
      </c>
      <c r="BO78" s="29">
        <v>4</v>
      </c>
      <c r="BP78" s="29">
        <v>17</v>
      </c>
      <c r="BQ78" s="37">
        <v>0.23529411759999999</v>
      </c>
      <c r="BR78" s="33">
        <v>0.99484536079999997</v>
      </c>
      <c r="BS78" s="33">
        <v>0.23529411759999999</v>
      </c>
    </row>
    <row r="79" spans="1:71" x14ac:dyDescent="0.45">
      <c r="A79" s="28" t="s">
        <v>354</v>
      </c>
      <c r="B79" s="27" t="s">
        <v>355</v>
      </c>
      <c r="C79" s="27" t="s">
        <v>356</v>
      </c>
      <c r="D79" s="29">
        <v>0</v>
      </c>
      <c r="E79" s="29">
        <v>0</v>
      </c>
      <c r="F79" s="29">
        <v>84</v>
      </c>
      <c r="G79" s="29">
        <v>0</v>
      </c>
      <c r="H79" s="33">
        <v>0</v>
      </c>
      <c r="I79" s="29">
        <v>0</v>
      </c>
      <c r="J79" s="148"/>
      <c r="K79" s="29">
        <v>1</v>
      </c>
      <c r="L79" s="29">
        <v>112</v>
      </c>
      <c r="M79" s="29">
        <v>0</v>
      </c>
      <c r="N79" s="145"/>
      <c r="O79" s="29">
        <v>1</v>
      </c>
      <c r="P79" s="145"/>
      <c r="Q79" s="148"/>
      <c r="R79" s="29">
        <v>0</v>
      </c>
      <c r="S79" s="29">
        <v>0</v>
      </c>
      <c r="T79" s="29">
        <v>0</v>
      </c>
      <c r="U79" s="148"/>
      <c r="V79" s="29">
        <v>1</v>
      </c>
      <c r="W79" s="148"/>
      <c r="X79" s="29">
        <v>4</v>
      </c>
      <c r="Y79" s="145"/>
      <c r="Z79" s="29">
        <v>1</v>
      </c>
      <c r="AA79" s="145"/>
      <c r="AB79" s="148"/>
      <c r="AC79" s="148"/>
      <c r="AD79" s="148"/>
      <c r="AE79" s="148"/>
      <c r="AF79" s="29">
        <v>0</v>
      </c>
      <c r="AG79" s="149"/>
      <c r="AH79" s="32">
        <v>1</v>
      </c>
      <c r="AI79" s="32">
        <v>120</v>
      </c>
      <c r="AJ79" s="29">
        <v>0</v>
      </c>
      <c r="AK79" s="63"/>
      <c r="AL79" s="29">
        <v>1</v>
      </c>
      <c r="AM79" s="149"/>
      <c r="AN79" s="32">
        <v>1</v>
      </c>
      <c r="AO79" s="32">
        <v>118</v>
      </c>
      <c r="AP79" s="29">
        <v>0</v>
      </c>
      <c r="AQ79" s="63"/>
      <c r="AR79" s="29">
        <v>1</v>
      </c>
      <c r="AS79" s="63"/>
      <c r="AT79" s="148"/>
      <c r="AU79" s="29">
        <v>0</v>
      </c>
      <c r="AV79" s="29">
        <v>0</v>
      </c>
      <c r="AW79" s="29">
        <v>0</v>
      </c>
      <c r="AX79" s="38">
        <v>13</v>
      </c>
      <c r="AY79" s="32">
        <v>0</v>
      </c>
      <c r="AZ79" s="32">
        <v>118</v>
      </c>
      <c r="BA79" s="29">
        <v>0</v>
      </c>
      <c r="BB79" s="37">
        <v>0.11017</v>
      </c>
      <c r="BC79" s="29">
        <v>0</v>
      </c>
      <c r="BD79" s="29">
        <v>12</v>
      </c>
      <c r="BE79" s="29">
        <v>0</v>
      </c>
      <c r="BF79" s="29">
        <v>118</v>
      </c>
      <c r="BG79" s="29">
        <v>0</v>
      </c>
      <c r="BH79" s="37">
        <v>0.10169</v>
      </c>
      <c r="BI79" s="29">
        <v>0</v>
      </c>
      <c r="BJ79" s="37">
        <v>0.1271554956</v>
      </c>
      <c r="BK79" s="29">
        <v>0</v>
      </c>
      <c r="BL79" s="29">
        <v>2</v>
      </c>
      <c r="BM79" s="29">
        <v>1</v>
      </c>
      <c r="BN79" s="29">
        <v>2</v>
      </c>
      <c r="BO79" s="29">
        <v>2</v>
      </c>
      <c r="BP79" s="29">
        <v>17</v>
      </c>
      <c r="BQ79" s="37">
        <v>0.1176470588</v>
      </c>
      <c r="BR79" s="33">
        <v>0.95161290320000003</v>
      </c>
      <c r="BS79" s="33">
        <v>0.1176470588</v>
      </c>
    </row>
    <row r="80" spans="1:71" x14ac:dyDescent="0.45">
      <c r="A80" s="28" t="s">
        <v>5255</v>
      </c>
      <c r="B80" s="27" t="s">
        <v>5256</v>
      </c>
      <c r="C80" s="27" t="s">
        <v>5257</v>
      </c>
      <c r="D80" s="148"/>
      <c r="E80" s="29">
        <v>1</v>
      </c>
      <c r="F80" s="29">
        <v>193</v>
      </c>
      <c r="G80" s="29">
        <v>0</v>
      </c>
      <c r="H80" s="145"/>
      <c r="I80" s="29">
        <v>1</v>
      </c>
      <c r="J80" s="148"/>
      <c r="K80" s="29">
        <v>1</v>
      </c>
      <c r="L80" s="29">
        <v>184</v>
      </c>
      <c r="M80" s="29">
        <v>0</v>
      </c>
      <c r="N80" s="145"/>
      <c r="O80" s="29">
        <v>1</v>
      </c>
      <c r="P80" s="145"/>
      <c r="Q80" s="148"/>
      <c r="R80" s="29">
        <v>5</v>
      </c>
      <c r="S80" s="29">
        <v>0</v>
      </c>
      <c r="T80" s="29">
        <v>5</v>
      </c>
      <c r="U80" s="148"/>
      <c r="V80" s="29">
        <v>1</v>
      </c>
      <c r="W80" s="29">
        <v>46</v>
      </c>
      <c r="X80" s="29">
        <v>0</v>
      </c>
      <c r="Y80" s="145"/>
      <c r="Z80" s="29">
        <v>1</v>
      </c>
      <c r="AA80" s="145"/>
      <c r="AB80" s="148"/>
      <c r="AC80" s="29">
        <v>3</v>
      </c>
      <c r="AD80" s="29">
        <v>0</v>
      </c>
      <c r="AE80" s="29">
        <v>3</v>
      </c>
      <c r="AF80" s="29">
        <v>5</v>
      </c>
      <c r="AG80" s="32">
        <v>0</v>
      </c>
      <c r="AH80" s="32">
        <v>0</v>
      </c>
      <c r="AI80" s="32">
        <v>198</v>
      </c>
      <c r="AJ80" s="29">
        <v>0</v>
      </c>
      <c r="AK80" s="37">
        <v>0</v>
      </c>
      <c r="AL80" s="29">
        <v>0</v>
      </c>
      <c r="AM80" s="32">
        <v>0</v>
      </c>
      <c r="AN80" s="32">
        <v>0</v>
      </c>
      <c r="AO80" s="32">
        <v>191</v>
      </c>
      <c r="AP80" s="29">
        <v>0</v>
      </c>
      <c r="AQ80" s="37">
        <v>0</v>
      </c>
      <c r="AR80" s="29">
        <v>0</v>
      </c>
      <c r="AS80" s="63"/>
      <c r="AT80" s="148"/>
      <c r="AU80" s="29">
        <v>6</v>
      </c>
      <c r="AV80" s="29">
        <v>0</v>
      </c>
      <c r="AW80" s="29">
        <v>6</v>
      </c>
      <c r="AX80" s="94"/>
      <c r="AY80" s="32">
        <v>1</v>
      </c>
      <c r="AZ80" s="32">
        <v>192</v>
      </c>
      <c r="BA80" s="29">
        <v>0</v>
      </c>
      <c r="BB80" s="63"/>
      <c r="BC80" s="29">
        <v>1</v>
      </c>
      <c r="BD80" s="29">
        <v>0</v>
      </c>
      <c r="BE80" s="29">
        <v>0</v>
      </c>
      <c r="BF80" s="29">
        <v>184</v>
      </c>
      <c r="BG80" s="29">
        <v>0</v>
      </c>
      <c r="BH80" s="37">
        <v>0</v>
      </c>
      <c r="BI80" s="29">
        <v>0</v>
      </c>
      <c r="BJ80" s="63"/>
      <c r="BK80" s="29">
        <v>2</v>
      </c>
      <c r="BL80" s="29">
        <v>5</v>
      </c>
      <c r="BM80" s="29">
        <v>5</v>
      </c>
      <c r="BN80" s="29">
        <v>5</v>
      </c>
      <c r="BO80" s="29">
        <v>16</v>
      </c>
      <c r="BP80" s="29">
        <v>17</v>
      </c>
      <c r="BQ80" s="37">
        <v>0.94117647059999998</v>
      </c>
      <c r="BR80" s="33">
        <v>0.99473684210000002</v>
      </c>
      <c r="BS80" s="33">
        <v>0.94117647059999998</v>
      </c>
    </row>
    <row r="81" spans="1:71" x14ac:dyDescent="0.45">
      <c r="A81" s="28" t="s">
        <v>3320</v>
      </c>
      <c r="B81" s="27" t="s">
        <v>3321</v>
      </c>
      <c r="C81" s="27" t="s">
        <v>3322</v>
      </c>
      <c r="D81" s="29">
        <v>15</v>
      </c>
      <c r="E81" s="29">
        <v>0</v>
      </c>
      <c r="F81" s="29">
        <v>212</v>
      </c>
      <c r="G81" s="29">
        <v>0</v>
      </c>
      <c r="H81" s="33">
        <v>7.0749999999999993E-2</v>
      </c>
      <c r="I81" s="29">
        <v>0</v>
      </c>
      <c r="J81" s="148"/>
      <c r="K81" s="29">
        <v>1</v>
      </c>
      <c r="L81" s="29">
        <v>227</v>
      </c>
      <c r="M81" s="29">
        <v>0</v>
      </c>
      <c r="N81" s="145"/>
      <c r="O81" s="29">
        <v>1</v>
      </c>
      <c r="P81" s="145"/>
      <c r="Q81" s="29">
        <v>2</v>
      </c>
      <c r="R81" s="29">
        <v>3</v>
      </c>
      <c r="S81" s="29">
        <v>4</v>
      </c>
      <c r="T81" s="29">
        <v>4</v>
      </c>
      <c r="U81" s="148"/>
      <c r="V81" s="29">
        <v>1</v>
      </c>
      <c r="W81" s="29">
        <v>51</v>
      </c>
      <c r="X81" s="29">
        <v>0</v>
      </c>
      <c r="Y81" s="145"/>
      <c r="Z81" s="29">
        <v>1</v>
      </c>
      <c r="AA81" s="145"/>
      <c r="AB81" s="29">
        <v>2</v>
      </c>
      <c r="AC81" s="29">
        <v>5</v>
      </c>
      <c r="AD81" s="29">
        <v>6</v>
      </c>
      <c r="AE81" s="29">
        <v>6</v>
      </c>
      <c r="AF81" s="29">
        <v>6</v>
      </c>
      <c r="AG81" s="149"/>
      <c r="AH81" s="32">
        <v>1</v>
      </c>
      <c r="AI81" s="32">
        <v>230</v>
      </c>
      <c r="AJ81" s="29">
        <v>0</v>
      </c>
      <c r="AK81" s="63"/>
      <c r="AL81" s="29">
        <v>1</v>
      </c>
      <c r="AM81" s="149"/>
      <c r="AN81" s="32">
        <v>1</v>
      </c>
      <c r="AO81" s="32">
        <v>240</v>
      </c>
      <c r="AP81" s="29">
        <v>0</v>
      </c>
      <c r="AQ81" s="63"/>
      <c r="AR81" s="29">
        <v>1</v>
      </c>
      <c r="AS81" s="63"/>
      <c r="AT81" s="148"/>
      <c r="AU81" s="29">
        <v>2</v>
      </c>
      <c r="AV81" s="29">
        <v>0</v>
      </c>
      <c r="AW81" s="29">
        <v>2</v>
      </c>
      <c r="AX81" s="38">
        <v>12</v>
      </c>
      <c r="AY81" s="32">
        <v>0</v>
      </c>
      <c r="AZ81" s="32">
        <v>194</v>
      </c>
      <c r="BA81" s="29">
        <v>0</v>
      </c>
      <c r="BB81" s="37">
        <v>6.1859999999999998E-2</v>
      </c>
      <c r="BC81" s="29">
        <v>0</v>
      </c>
      <c r="BD81" s="29">
        <v>26</v>
      </c>
      <c r="BE81" s="29">
        <v>0</v>
      </c>
      <c r="BF81" s="29">
        <v>205</v>
      </c>
      <c r="BG81" s="29">
        <v>0</v>
      </c>
      <c r="BH81" s="37">
        <v>0.12683</v>
      </c>
      <c r="BI81" s="29">
        <v>0</v>
      </c>
      <c r="BJ81" s="63"/>
      <c r="BK81" s="148"/>
      <c r="BL81" s="29">
        <v>1</v>
      </c>
      <c r="BM81" s="29">
        <v>0</v>
      </c>
      <c r="BN81" s="29">
        <v>1</v>
      </c>
      <c r="BO81" s="29">
        <v>9</v>
      </c>
      <c r="BP81" s="29">
        <v>17</v>
      </c>
      <c r="BQ81" s="37">
        <v>0.52941176469999995</v>
      </c>
      <c r="BR81" s="33">
        <v>0.9916317992</v>
      </c>
      <c r="BS81" s="33">
        <v>0.52941176469999995</v>
      </c>
    </row>
    <row r="82" spans="1:71" x14ac:dyDescent="0.45">
      <c r="A82" s="28" t="s">
        <v>574</v>
      </c>
      <c r="B82" s="27" t="s">
        <v>575</v>
      </c>
      <c r="C82" s="27" t="s">
        <v>576</v>
      </c>
      <c r="D82" s="148"/>
      <c r="E82" s="29">
        <v>1</v>
      </c>
      <c r="F82" s="29">
        <v>250</v>
      </c>
      <c r="G82" s="29">
        <v>0</v>
      </c>
      <c r="H82" s="145"/>
      <c r="I82" s="29">
        <v>1</v>
      </c>
      <c r="J82" s="148"/>
      <c r="K82" s="29">
        <v>1</v>
      </c>
      <c r="L82" s="29">
        <v>293</v>
      </c>
      <c r="M82" s="29">
        <v>0</v>
      </c>
      <c r="N82" s="145"/>
      <c r="O82" s="29">
        <v>1</v>
      </c>
      <c r="P82" s="145"/>
      <c r="Q82" s="148"/>
      <c r="R82" s="29">
        <v>4</v>
      </c>
      <c r="S82" s="29">
        <v>0</v>
      </c>
      <c r="T82" s="29">
        <v>4</v>
      </c>
      <c r="U82" s="148"/>
      <c r="V82" s="29">
        <v>1</v>
      </c>
      <c r="W82" s="29">
        <v>80</v>
      </c>
      <c r="X82" s="29">
        <v>0</v>
      </c>
      <c r="Y82" s="145"/>
      <c r="Z82" s="29">
        <v>1</v>
      </c>
      <c r="AA82" s="33">
        <v>0.95443349749999995</v>
      </c>
      <c r="AB82" s="29">
        <v>0</v>
      </c>
      <c r="AC82" s="29">
        <v>5</v>
      </c>
      <c r="AD82" s="29">
        <v>6</v>
      </c>
      <c r="AE82" s="29">
        <v>6</v>
      </c>
      <c r="AF82" s="29">
        <v>6</v>
      </c>
      <c r="AG82" s="149"/>
      <c r="AH82" s="32">
        <v>1</v>
      </c>
      <c r="AI82" s="32">
        <v>290</v>
      </c>
      <c r="AJ82" s="29">
        <v>0</v>
      </c>
      <c r="AK82" s="63"/>
      <c r="AL82" s="29">
        <v>1</v>
      </c>
      <c r="AM82" s="149"/>
      <c r="AN82" s="32">
        <v>1</v>
      </c>
      <c r="AO82" s="32">
        <v>311</v>
      </c>
      <c r="AP82" s="29">
        <v>0</v>
      </c>
      <c r="AQ82" s="63"/>
      <c r="AR82" s="29">
        <v>1</v>
      </c>
      <c r="AS82" s="37">
        <v>0.68922184630000005</v>
      </c>
      <c r="AT82" s="29">
        <v>0</v>
      </c>
      <c r="AU82" s="29">
        <v>4</v>
      </c>
      <c r="AV82" s="29">
        <v>5</v>
      </c>
      <c r="AW82" s="29">
        <v>5</v>
      </c>
      <c r="AX82" s="38">
        <v>51</v>
      </c>
      <c r="AY82" s="32">
        <v>0</v>
      </c>
      <c r="AZ82" s="32">
        <v>271</v>
      </c>
      <c r="BA82" s="29">
        <v>0</v>
      </c>
      <c r="BB82" s="37">
        <v>0.18819</v>
      </c>
      <c r="BC82" s="29">
        <v>0</v>
      </c>
      <c r="BD82" s="29">
        <v>38</v>
      </c>
      <c r="BE82" s="29">
        <v>0</v>
      </c>
      <c r="BF82" s="29">
        <v>285</v>
      </c>
      <c r="BG82" s="29">
        <v>0</v>
      </c>
      <c r="BH82" s="37">
        <v>0.13333</v>
      </c>
      <c r="BI82" s="29">
        <v>0</v>
      </c>
      <c r="BJ82" s="37">
        <v>0.37910303369999998</v>
      </c>
      <c r="BK82" s="29">
        <v>0</v>
      </c>
      <c r="BL82" s="29">
        <v>0</v>
      </c>
      <c r="BM82" s="29">
        <v>3</v>
      </c>
      <c r="BN82" s="29">
        <v>3</v>
      </c>
      <c r="BO82" s="29">
        <v>14</v>
      </c>
      <c r="BP82" s="29">
        <v>17</v>
      </c>
      <c r="BQ82" s="37">
        <v>0.82352941180000006</v>
      </c>
      <c r="BR82" s="33">
        <v>0.96835443040000002</v>
      </c>
      <c r="BS82" s="33">
        <v>0.82352941180000006</v>
      </c>
    </row>
    <row r="83" spans="1:71" x14ac:dyDescent="0.45">
      <c r="A83" s="28" t="s">
        <v>369</v>
      </c>
      <c r="B83" s="27" t="s">
        <v>370</v>
      </c>
      <c r="C83" s="27" t="s">
        <v>371</v>
      </c>
      <c r="D83" s="29">
        <v>30</v>
      </c>
      <c r="E83" s="29">
        <v>0</v>
      </c>
      <c r="F83" s="29">
        <v>436</v>
      </c>
      <c r="G83" s="29">
        <v>0</v>
      </c>
      <c r="H83" s="33">
        <v>6.8809999999999996E-2</v>
      </c>
      <c r="I83" s="29">
        <v>0</v>
      </c>
      <c r="J83" s="29">
        <v>38</v>
      </c>
      <c r="K83" s="29">
        <v>0</v>
      </c>
      <c r="L83" s="29">
        <v>494</v>
      </c>
      <c r="M83" s="29">
        <v>0</v>
      </c>
      <c r="N83" s="33">
        <v>7.6920000000000002E-2</v>
      </c>
      <c r="O83" s="29">
        <v>0</v>
      </c>
      <c r="P83" s="145"/>
      <c r="Q83" s="148"/>
      <c r="R83" s="29">
        <v>0</v>
      </c>
      <c r="S83" s="29">
        <v>0</v>
      </c>
      <c r="T83" s="29">
        <v>0</v>
      </c>
      <c r="U83" s="29">
        <v>15</v>
      </c>
      <c r="V83" s="29">
        <v>0</v>
      </c>
      <c r="W83" s="29">
        <v>131</v>
      </c>
      <c r="X83" s="29">
        <v>0</v>
      </c>
      <c r="Y83" s="33">
        <v>0.1145</v>
      </c>
      <c r="Z83" s="29">
        <v>0</v>
      </c>
      <c r="AA83" s="145"/>
      <c r="AB83" s="148"/>
      <c r="AC83" s="29">
        <v>0</v>
      </c>
      <c r="AD83" s="29">
        <v>0</v>
      </c>
      <c r="AE83" s="29">
        <v>0</v>
      </c>
      <c r="AF83" s="29">
        <v>0</v>
      </c>
      <c r="AG83" s="32">
        <v>13</v>
      </c>
      <c r="AH83" s="32">
        <v>0</v>
      </c>
      <c r="AI83" s="32">
        <v>562</v>
      </c>
      <c r="AJ83" s="29">
        <v>0</v>
      </c>
      <c r="AK83" s="37">
        <v>2.3130000000000001E-2</v>
      </c>
      <c r="AL83" s="29">
        <v>0</v>
      </c>
      <c r="AM83" s="149"/>
      <c r="AN83" s="32">
        <v>1</v>
      </c>
      <c r="AO83" s="32">
        <v>573</v>
      </c>
      <c r="AP83" s="29">
        <v>0</v>
      </c>
      <c r="AQ83" s="63"/>
      <c r="AR83" s="29">
        <v>1</v>
      </c>
      <c r="AS83" s="63"/>
      <c r="AT83" s="29">
        <v>2</v>
      </c>
      <c r="AU83" s="29">
        <v>3</v>
      </c>
      <c r="AV83" s="29">
        <v>4</v>
      </c>
      <c r="AW83" s="29">
        <v>4</v>
      </c>
      <c r="AX83" s="38">
        <v>38</v>
      </c>
      <c r="AY83" s="32">
        <v>0</v>
      </c>
      <c r="AZ83" s="32">
        <v>468</v>
      </c>
      <c r="BA83" s="29">
        <v>0</v>
      </c>
      <c r="BB83" s="37">
        <v>8.1199999999999994E-2</v>
      </c>
      <c r="BC83" s="29">
        <v>0</v>
      </c>
      <c r="BD83" s="29">
        <v>35</v>
      </c>
      <c r="BE83" s="29">
        <v>0</v>
      </c>
      <c r="BF83" s="29">
        <v>500</v>
      </c>
      <c r="BG83" s="29">
        <v>0</v>
      </c>
      <c r="BH83" s="37">
        <v>7.0000000000000007E-2</v>
      </c>
      <c r="BI83" s="29">
        <v>0</v>
      </c>
      <c r="BJ83" s="37">
        <v>0.29692470840000001</v>
      </c>
      <c r="BK83" s="29">
        <v>0</v>
      </c>
      <c r="BL83" s="29">
        <v>3</v>
      </c>
      <c r="BM83" s="29">
        <v>2</v>
      </c>
      <c r="BN83" s="29">
        <v>3</v>
      </c>
      <c r="BO83" s="29">
        <v>7</v>
      </c>
      <c r="BP83" s="29">
        <v>17</v>
      </c>
      <c r="BQ83" s="37">
        <v>0.41176470590000003</v>
      </c>
      <c r="BR83" s="33">
        <v>0.99466192170000001</v>
      </c>
      <c r="BS83" s="33">
        <v>0.41176470590000003</v>
      </c>
    </row>
    <row r="84" spans="1:71" x14ac:dyDescent="0.45">
      <c r="A84" s="28" t="s">
        <v>3907</v>
      </c>
      <c r="B84" s="27" t="s">
        <v>3908</v>
      </c>
      <c r="C84" s="27" t="s">
        <v>3909</v>
      </c>
      <c r="D84" s="29">
        <v>11</v>
      </c>
      <c r="E84" s="29">
        <v>0</v>
      </c>
      <c r="F84" s="29">
        <v>151</v>
      </c>
      <c r="G84" s="29">
        <v>0</v>
      </c>
      <c r="H84" s="33">
        <v>7.2849999999999998E-2</v>
      </c>
      <c r="I84" s="29">
        <v>0</v>
      </c>
      <c r="J84" s="29">
        <v>14</v>
      </c>
      <c r="K84" s="29">
        <v>0</v>
      </c>
      <c r="L84" s="29">
        <v>200</v>
      </c>
      <c r="M84" s="29">
        <v>0</v>
      </c>
      <c r="N84" s="33">
        <v>7.0000000000000007E-2</v>
      </c>
      <c r="O84" s="29">
        <v>0</v>
      </c>
      <c r="P84" s="33">
        <v>4.6652479900000002E-2</v>
      </c>
      <c r="Q84" s="29">
        <v>0</v>
      </c>
      <c r="R84" s="29">
        <v>1</v>
      </c>
      <c r="S84" s="29">
        <v>0</v>
      </c>
      <c r="T84" s="29">
        <v>1</v>
      </c>
      <c r="U84" s="148"/>
      <c r="V84" s="29">
        <v>1</v>
      </c>
      <c r="W84" s="29">
        <v>59</v>
      </c>
      <c r="X84" s="29">
        <v>0</v>
      </c>
      <c r="Y84" s="145"/>
      <c r="Z84" s="29">
        <v>1</v>
      </c>
      <c r="AA84" s="145"/>
      <c r="AB84" s="29">
        <v>2</v>
      </c>
      <c r="AC84" s="29">
        <v>4</v>
      </c>
      <c r="AD84" s="29">
        <v>5</v>
      </c>
      <c r="AE84" s="29">
        <v>5</v>
      </c>
      <c r="AF84" s="29">
        <v>5</v>
      </c>
      <c r="AG84" s="32">
        <v>0</v>
      </c>
      <c r="AH84" s="32">
        <v>0</v>
      </c>
      <c r="AI84" s="32">
        <v>180</v>
      </c>
      <c r="AJ84" s="29">
        <v>0</v>
      </c>
      <c r="AK84" s="37">
        <v>0</v>
      </c>
      <c r="AL84" s="29">
        <v>0</v>
      </c>
      <c r="AM84" s="149"/>
      <c r="AN84" s="32">
        <v>1</v>
      </c>
      <c r="AO84" s="32">
        <v>213</v>
      </c>
      <c r="AP84" s="29">
        <v>0</v>
      </c>
      <c r="AQ84" s="63"/>
      <c r="AR84" s="29">
        <v>1</v>
      </c>
      <c r="AS84" s="63"/>
      <c r="AT84" s="148"/>
      <c r="AU84" s="29">
        <v>5</v>
      </c>
      <c r="AV84" s="29">
        <v>0</v>
      </c>
      <c r="AW84" s="29">
        <v>5</v>
      </c>
      <c r="AX84" s="38">
        <v>14</v>
      </c>
      <c r="AY84" s="32">
        <v>0</v>
      </c>
      <c r="AZ84" s="32">
        <v>150</v>
      </c>
      <c r="BA84" s="29">
        <v>0</v>
      </c>
      <c r="BB84" s="37">
        <v>9.3329999999999996E-2</v>
      </c>
      <c r="BC84" s="29">
        <v>0</v>
      </c>
      <c r="BD84" s="29">
        <v>17</v>
      </c>
      <c r="BE84" s="29">
        <v>0</v>
      </c>
      <c r="BF84" s="29">
        <v>165</v>
      </c>
      <c r="BG84" s="29">
        <v>0</v>
      </c>
      <c r="BH84" s="37">
        <v>0.10303</v>
      </c>
      <c r="BI84" s="29">
        <v>0</v>
      </c>
      <c r="BJ84" s="63"/>
      <c r="BK84" s="148"/>
      <c r="BL84" s="29">
        <v>2</v>
      </c>
      <c r="BM84" s="29">
        <v>0</v>
      </c>
      <c r="BN84" s="29">
        <v>2</v>
      </c>
      <c r="BO84" s="29">
        <v>12</v>
      </c>
      <c r="BP84" s="29">
        <v>17</v>
      </c>
      <c r="BQ84" s="37">
        <v>0.70588235290000001</v>
      </c>
      <c r="BR84" s="33">
        <v>0.91703056770000002</v>
      </c>
      <c r="BS84" s="33">
        <v>0.35294117650000001</v>
      </c>
    </row>
    <row r="85" spans="1:71" x14ac:dyDescent="0.45">
      <c r="A85" s="28" t="s">
        <v>454</v>
      </c>
      <c r="B85" s="27" t="s">
        <v>455</v>
      </c>
      <c r="C85" s="27" t="s">
        <v>456</v>
      </c>
      <c r="D85" s="148"/>
      <c r="E85" s="29">
        <v>1</v>
      </c>
      <c r="F85" s="29">
        <v>198</v>
      </c>
      <c r="G85" s="29">
        <v>0</v>
      </c>
      <c r="H85" s="145"/>
      <c r="I85" s="29">
        <v>1</v>
      </c>
      <c r="J85" s="148"/>
      <c r="K85" s="29">
        <v>1</v>
      </c>
      <c r="L85" s="29">
        <v>211</v>
      </c>
      <c r="M85" s="29">
        <v>0</v>
      </c>
      <c r="N85" s="145"/>
      <c r="O85" s="29">
        <v>1</v>
      </c>
      <c r="P85" s="33">
        <v>0.20283870970000001</v>
      </c>
      <c r="Q85" s="29">
        <v>0</v>
      </c>
      <c r="R85" s="29">
        <v>3</v>
      </c>
      <c r="S85" s="29">
        <v>2</v>
      </c>
      <c r="T85" s="29">
        <v>3</v>
      </c>
      <c r="U85" s="148"/>
      <c r="V85" s="29">
        <v>1</v>
      </c>
      <c r="W85" s="29">
        <v>57</v>
      </c>
      <c r="X85" s="29">
        <v>0</v>
      </c>
      <c r="Y85" s="145"/>
      <c r="Z85" s="29">
        <v>1</v>
      </c>
      <c r="AA85" s="33">
        <v>0.3979354839</v>
      </c>
      <c r="AB85" s="29">
        <v>0</v>
      </c>
      <c r="AC85" s="29">
        <v>4</v>
      </c>
      <c r="AD85" s="29">
        <v>3</v>
      </c>
      <c r="AE85" s="29">
        <v>4</v>
      </c>
      <c r="AF85" s="29">
        <v>4</v>
      </c>
      <c r="AG85" s="149"/>
      <c r="AH85" s="32">
        <v>1</v>
      </c>
      <c r="AI85" s="32">
        <v>224</v>
      </c>
      <c r="AJ85" s="29">
        <v>0</v>
      </c>
      <c r="AK85" s="63"/>
      <c r="AL85" s="29">
        <v>1</v>
      </c>
      <c r="AM85" s="149"/>
      <c r="AN85" s="32">
        <v>1</v>
      </c>
      <c r="AO85" s="32">
        <v>228</v>
      </c>
      <c r="AP85" s="29">
        <v>0</v>
      </c>
      <c r="AQ85" s="63"/>
      <c r="AR85" s="29">
        <v>1</v>
      </c>
      <c r="AS85" s="37">
        <v>0.18141097419999999</v>
      </c>
      <c r="AT85" s="29">
        <v>0</v>
      </c>
      <c r="AU85" s="29">
        <v>1</v>
      </c>
      <c r="AV85" s="29">
        <v>1</v>
      </c>
      <c r="AW85" s="29">
        <v>1</v>
      </c>
      <c r="AX85" s="38">
        <v>17</v>
      </c>
      <c r="AY85" s="32">
        <v>0</v>
      </c>
      <c r="AZ85" s="32">
        <v>197</v>
      </c>
      <c r="BA85" s="29">
        <v>0</v>
      </c>
      <c r="BB85" s="37">
        <v>8.6290000000000006E-2</v>
      </c>
      <c r="BC85" s="29">
        <v>0</v>
      </c>
      <c r="BD85" s="29">
        <v>17</v>
      </c>
      <c r="BE85" s="29">
        <v>0</v>
      </c>
      <c r="BF85" s="29">
        <v>187</v>
      </c>
      <c r="BG85" s="29">
        <v>0</v>
      </c>
      <c r="BH85" s="37">
        <v>9.0910000000000005E-2</v>
      </c>
      <c r="BI85" s="29">
        <v>0</v>
      </c>
      <c r="BJ85" s="63"/>
      <c r="BK85" s="148"/>
      <c r="BL85" s="29">
        <v>2</v>
      </c>
      <c r="BM85" s="29">
        <v>0</v>
      </c>
      <c r="BN85" s="29">
        <v>2</v>
      </c>
      <c r="BO85" s="29">
        <v>7</v>
      </c>
      <c r="BP85" s="29">
        <v>17</v>
      </c>
      <c r="BQ85" s="37">
        <v>0.41176470590000003</v>
      </c>
      <c r="BR85" s="33">
        <v>0.99561403510000002</v>
      </c>
      <c r="BS85" s="33">
        <v>0.41176470590000003</v>
      </c>
    </row>
    <row r="86" spans="1:71" x14ac:dyDescent="0.45">
      <c r="A86" s="28" t="s">
        <v>5024</v>
      </c>
      <c r="B86" s="27" t="s">
        <v>5025</v>
      </c>
      <c r="C86" s="27" t="s">
        <v>5026</v>
      </c>
      <c r="D86" s="29">
        <v>0</v>
      </c>
      <c r="E86" s="29">
        <v>0</v>
      </c>
      <c r="F86" s="148"/>
      <c r="G86" s="29">
        <v>1</v>
      </c>
      <c r="H86" s="145"/>
      <c r="I86" s="29">
        <v>1</v>
      </c>
      <c r="J86" s="148"/>
      <c r="K86" s="148"/>
      <c r="L86" s="148"/>
      <c r="M86" s="148"/>
      <c r="N86" s="145"/>
      <c r="O86" s="148"/>
      <c r="P86" s="145"/>
      <c r="Q86" s="148"/>
      <c r="R86" s="148"/>
      <c r="S86" s="148"/>
      <c r="T86" s="148"/>
      <c r="U86" s="148"/>
      <c r="V86" s="148"/>
      <c r="W86" s="148"/>
      <c r="X86" s="148"/>
      <c r="Y86" s="145"/>
      <c r="Z86" s="148"/>
      <c r="AA86" s="145"/>
      <c r="AB86" s="148"/>
      <c r="AC86" s="148"/>
      <c r="AD86" s="148"/>
      <c r="AE86" s="148"/>
      <c r="AF86" s="148"/>
      <c r="AG86" s="32">
        <v>0</v>
      </c>
      <c r="AH86" s="32">
        <v>0</v>
      </c>
      <c r="AI86" s="149"/>
      <c r="AJ86" s="29">
        <v>1</v>
      </c>
      <c r="AK86" s="63"/>
      <c r="AL86" s="29">
        <v>1</v>
      </c>
      <c r="AM86" s="149"/>
      <c r="AN86" s="149"/>
      <c r="AO86" s="149"/>
      <c r="AP86" s="148"/>
      <c r="AQ86" s="63"/>
      <c r="AR86" s="148"/>
      <c r="AS86" s="63"/>
      <c r="AT86" s="148"/>
      <c r="AU86" s="148"/>
      <c r="AV86" s="148"/>
      <c r="AW86" s="148"/>
      <c r="AX86" s="38">
        <v>0</v>
      </c>
      <c r="AY86" s="32">
        <v>0</v>
      </c>
      <c r="AZ86" s="149"/>
      <c r="BA86" s="29">
        <v>1</v>
      </c>
      <c r="BB86" s="63"/>
      <c r="BC86" s="29">
        <v>1</v>
      </c>
      <c r="BD86" s="148"/>
      <c r="BE86" s="148"/>
      <c r="BF86" s="148"/>
      <c r="BG86" s="148"/>
      <c r="BH86" s="63"/>
      <c r="BI86" s="148"/>
      <c r="BJ86" s="63"/>
      <c r="BK86" s="148"/>
      <c r="BL86" s="148"/>
      <c r="BM86" s="148"/>
      <c r="BN86" s="148"/>
      <c r="BO86" s="148"/>
      <c r="BP86" s="29">
        <v>0</v>
      </c>
      <c r="BQ86" s="63"/>
      <c r="BR86" s="33">
        <v>0</v>
      </c>
      <c r="BS86" s="145"/>
    </row>
    <row r="87" spans="1:71" x14ac:dyDescent="0.45">
      <c r="A87" s="28" t="s">
        <v>5094</v>
      </c>
      <c r="B87" s="27" t="s">
        <v>5095</v>
      </c>
      <c r="C87" s="27" t="s">
        <v>5096</v>
      </c>
      <c r="D87" s="148"/>
      <c r="E87" s="29">
        <v>1</v>
      </c>
      <c r="F87" s="148"/>
      <c r="G87" s="29">
        <v>1</v>
      </c>
      <c r="H87" s="145"/>
      <c r="I87" s="29">
        <v>1</v>
      </c>
      <c r="J87" s="29">
        <v>0</v>
      </c>
      <c r="K87" s="29">
        <v>0</v>
      </c>
      <c r="L87" s="148"/>
      <c r="M87" s="29">
        <v>1</v>
      </c>
      <c r="N87" s="145"/>
      <c r="O87" s="29">
        <v>1</v>
      </c>
      <c r="P87" s="145"/>
      <c r="Q87" s="148"/>
      <c r="R87" s="148"/>
      <c r="S87" s="148"/>
      <c r="T87" s="148"/>
      <c r="U87" s="148"/>
      <c r="V87" s="148"/>
      <c r="W87" s="148"/>
      <c r="X87" s="148"/>
      <c r="Y87" s="145"/>
      <c r="Z87" s="148"/>
      <c r="AA87" s="145"/>
      <c r="AB87" s="148"/>
      <c r="AC87" s="148"/>
      <c r="AD87" s="148"/>
      <c r="AE87" s="148"/>
      <c r="AF87" s="148"/>
      <c r="AG87" s="32">
        <v>0</v>
      </c>
      <c r="AH87" s="32">
        <v>0</v>
      </c>
      <c r="AI87" s="149"/>
      <c r="AJ87" s="29">
        <v>1</v>
      </c>
      <c r="AK87" s="63"/>
      <c r="AL87" s="29">
        <v>1</v>
      </c>
      <c r="AM87" s="32">
        <v>0</v>
      </c>
      <c r="AN87" s="32">
        <v>0</v>
      </c>
      <c r="AO87" s="149"/>
      <c r="AP87" s="29">
        <v>1</v>
      </c>
      <c r="AQ87" s="63"/>
      <c r="AR87" s="29">
        <v>1</v>
      </c>
      <c r="AS87" s="63"/>
      <c r="AT87" s="148"/>
      <c r="AU87" s="148"/>
      <c r="AV87" s="148"/>
      <c r="AW87" s="148"/>
      <c r="AX87" s="38">
        <v>0</v>
      </c>
      <c r="AY87" s="32">
        <v>0</v>
      </c>
      <c r="AZ87" s="149"/>
      <c r="BA87" s="29">
        <v>1</v>
      </c>
      <c r="BB87" s="63"/>
      <c r="BC87" s="29">
        <v>1</v>
      </c>
      <c r="BD87" s="29">
        <v>0</v>
      </c>
      <c r="BE87" s="29">
        <v>0</v>
      </c>
      <c r="BF87" s="148"/>
      <c r="BG87" s="29">
        <v>1</v>
      </c>
      <c r="BH87" s="63"/>
      <c r="BI87" s="29">
        <v>1</v>
      </c>
      <c r="BJ87" s="63"/>
      <c r="BK87" s="148"/>
      <c r="BL87" s="148"/>
      <c r="BM87" s="148"/>
      <c r="BN87" s="148"/>
      <c r="BO87" s="148"/>
      <c r="BP87" s="29">
        <v>0</v>
      </c>
      <c r="BQ87" s="63"/>
      <c r="BR87" s="33">
        <v>0.16666666669999999</v>
      </c>
      <c r="BS87" s="145"/>
    </row>
    <row r="88" spans="1:71" x14ac:dyDescent="0.45">
      <c r="A88" s="28" t="s">
        <v>5004</v>
      </c>
      <c r="B88" s="27" t="s">
        <v>5005</v>
      </c>
      <c r="C88" s="27" t="s">
        <v>5006</v>
      </c>
      <c r="D88" s="29">
        <v>0</v>
      </c>
      <c r="E88" s="29">
        <v>0</v>
      </c>
      <c r="F88" s="148"/>
      <c r="G88" s="29">
        <v>4</v>
      </c>
      <c r="H88" s="145"/>
      <c r="I88" s="29">
        <v>4</v>
      </c>
      <c r="J88" s="148"/>
      <c r="K88" s="29">
        <v>1</v>
      </c>
      <c r="L88" s="148"/>
      <c r="M88" s="29">
        <v>4</v>
      </c>
      <c r="N88" s="145"/>
      <c r="O88" s="29">
        <v>1</v>
      </c>
      <c r="P88" s="145"/>
      <c r="Q88" s="148"/>
      <c r="R88" s="148"/>
      <c r="S88" s="148"/>
      <c r="T88" s="148"/>
      <c r="U88" s="148"/>
      <c r="V88" s="29">
        <v>1</v>
      </c>
      <c r="W88" s="148"/>
      <c r="X88" s="29">
        <v>1</v>
      </c>
      <c r="Y88" s="145"/>
      <c r="Z88" s="29">
        <v>1</v>
      </c>
      <c r="AA88" s="145"/>
      <c r="AB88" s="148"/>
      <c r="AC88" s="148"/>
      <c r="AD88" s="148"/>
      <c r="AE88" s="148"/>
      <c r="AF88" s="148"/>
      <c r="AG88" s="32">
        <v>0</v>
      </c>
      <c r="AH88" s="32">
        <v>0</v>
      </c>
      <c r="AI88" s="149"/>
      <c r="AJ88" s="29">
        <v>4</v>
      </c>
      <c r="AK88" s="63"/>
      <c r="AL88" s="29">
        <v>4</v>
      </c>
      <c r="AM88" s="32">
        <v>0</v>
      </c>
      <c r="AN88" s="32">
        <v>0</v>
      </c>
      <c r="AO88" s="149"/>
      <c r="AP88" s="29">
        <v>4</v>
      </c>
      <c r="AQ88" s="63"/>
      <c r="AR88" s="29">
        <v>4</v>
      </c>
      <c r="AS88" s="63"/>
      <c r="AT88" s="148"/>
      <c r="AU88" s="148"/>
      <c r="AV88" s="148"/>
      <c r="AW88" s="148"/>
      <c r="AX88" s="94"/>
      <c r="AY88" s="32">
        <v>1</v>
      </c>
      <c r="AZ88" s="149"/>
      <c r="BA88" s="29">
        <v>4</v>
      </c>
      <c r="BB88" s="63"/>
      <c r="BC88" s="29">
        <v>1</v>
      </c>
      <c r="BD88" s="148"/>
      <c r="BE88" s="29">
        <v>1</v>
      </c>
      <c r="BF88" s="148"/>
      <c r="BG88" s="29">
        <v>4</v>
      </c>
      <c r="BH88" s="63"/>
      <c r="BI88" s="29">
        <v>1</v>
      </c>
      <c r="BJ88" s="63"/>
      <c r="BK88" s="148"/>
      <c r="BL88" s="148"/>
      <c r="BM88" s="148"/>
      <c r="BN88" s="148"/>
      <c r="BO88" s="148"/>
      <c r="BP88" s="29">
        <v>0</v>
      </c>
      <c r="BQ88" s="63"/>
      <c r="BR88" s="33">
        <v>0.83333333330000003</v>
      </c>
      <c r="BS88" s="145"/>
    </row>
    <row r="89" spans="1:71" x14ac:dyDescent="0.45">
      <c r="A89" s="28" t="s">
        <v>5039</v>
      </c>
      <c r="B89" s="27" t="s">
        <v>5040</v>
      </c>
      <c r="C89" s="27" t="s">
        <v>5041</v>
      </c>
      <c r="D89" s="29">
        <v>0</v>
      </c>
      <c r="E89" s="29">
        <v>0</v>
      </c>
      <c r="F89" s="148"/>
      <c r="G89" s="29">
        <v>4</v>
      </c>
      <c r="H89" s="145"/>
      <c r="I89" s="29">
        <v>4</v>
      </c>
      <c r="J89" s="29">
        <v>0</v>
      </c>
      <c r="K89" s="29">
        <v>0</v>
      </c>
      <c r="L89" s="148"/>
      <c r="M89" s="29">
        <v>4</v>
      </c>
      <c r="N89" s="145"/>
      <c r="O89" s="29">
        <v>4</v>
      </c>
      <c r="P89" s="145"/>
      <c r="Q89" s="148"/>
      <c r="R89" s="148"/>
      <c r="S89" s="148"/>
      <c r="T89" s="148"/>
      <c r="U89" s="29">
        <v>0</v>
      </c>
      <c r="V89" s="29">
        <v>0</v>
      </c>
      <c r="W89" s="148"/>
      <c r="X89" s="29">
        <v>1</v>
      </c>
      <c r="Y89" s="145"/>
      <c r="Z89" s="29">
        <v>1</v>
      </c>
      <c r="AA89" s="145"/>
      <c r="AB89" s="148"/>
      <c r="AC89" s="148"/>
      <c r="AD89" s="148"/>
      <c r="AE89" s="148"/>
      <c r="AF89" s="148"/>
      <c r="AG89" s="32">
        <v>0</v>
      </c>
      <c r="AH89" s="32">
        <v>0</v>
      </c>
      <c r="AI89" s="149"/>
      <c r="AJ89" s="29">
        <v>4</v>
      </c>
      <c r="AK89" s="63"/>
      <c r="AL89" s="29">
        <v>4</v>
      </c>
      <c r="AM89" s="32">
        <v>0</v>
      </c>
      <c r="AN89" s="32">
        <v>0</v>
      </c>
      <c r="AO89" s="149"/>
      <c r="AP89" s="29">
        <v>4</v>
      </c>
      <c r="AQ89" s="63"/>
      <c r="AR89" s="29">
        <v>4</v>
      </c>
      <c r="AS89" s="63"/>
      <c r="AT89" s="148"/>
      <c r="AU89" s="148"/>
      <c r="AV89" s="148"/>
      <c r="AW89" s="148"/>
      <c r="AX89" s="94"/>
      <c r="AY89" s="32">
        <v>1</v>
      </c>
      <c r="AZ89" s="149"/>
      <c r="BA89" s="29">
        <v>4</v>
      </c>
      <c r="BB89" s="63"/>
      <c r="BC89" s="29">
        <v>1</v>
      </c>
      <c r="BD89" s="29">
        <v>0</v>
      </c>
      <c r="BE89" s="29">
        <v>0</v>
      </c>
      <c r="BF89" s="148"/>
      <c r="BG89" s="29">
        <v>4</v>
      </c>
      <c r="BH89" s="63"/>
      <c r="BI89" s="29">
        <v>4</v>
      </c>
      <c r="BJ89" s="63"/>
      <c r="BK89" s="148"/>
      <c r="BL89" s="148"/>
      <c r="BM89" s="148"/>
      <c r="BN89" s="148"/>
      <c r="BO89" s="148"/>
      <c r="BP89" s="29">
        <v>0</v>
      </c>
      <c r="BQ89" s="63"/>
      <c r="BR89" s="33">
        <v>0.875</v>
      </c>
      <c r="BS89" s="145"/>
    </row>
    <row r="90" spans="1:71" x14ac:dyDescent="0.45">
      <c r="A90" s="28" t="s">
        <v>5089</v>
      </c>
      <c r="B90" s="27" t="s">
        <v>5090</v>
      </c>
      <c r="C90" s="27" t="s">
        <v>5091</v>
      </c>
      <c r="D90" s="29">
        <v>0</v>
      </c>
      <c r="E90" s="29">
        <v>0</v>
      </c>
      <c r="F90" s="148"/>
      <c r="G90" s="29">
        <v>4</v>
      </c>
      <c r="H90" s="145"/>
      <c r="I90" s="29">
        <v>4</v>
      </c>
      <c r="J90" s="148"/>
      <c r="K90" s="29">
        <v>1</v>
      </c>
      <c r="L90" s="148"/>
      <c r="M90" s="29">
        <v>1</v>
      </c>
      <c r="N90" s="145"/>
      <c r="O90" s="29">
        <v>1</v>
      </c>
      <c r="P90" s="145"/>
      <c r="Q90" s="148"/>
      <c r="R90" s="148"/>
      <c r="S90" s="148"/>
      <c r="T90" s="148"/>
      <c r="U90" s="148"/>
      <c r="V90" s="29">
        <v>1</v>
      </c>
      <c r="W90" s="148"/>
      <c r="X90" s="29">
        <v>1</v>
      </c>
      <c r="Y90" s="145"/>
      <c r="Z90" s="29">
        <v>1</v>
      </c>
      <c r="AA90" s="145"/>
      <c r="AB90" s="148"/>
      <c r="AC90" s="148"/>
      <c r="AD90" s="148"/>
      <c r="AE90" s="148"/>
      <c r="AF90" s="148"/>
      <c r="AG90" s="149"/>
      <c r="AH90" s="32">
        <v>1</v>
      </c>
      <c r="AI90" s="149"/>
      <c r="AJ90" s="29">
        <v>4</v>
      </c>
      <c r="AK90" s="63"/>
      <c r="AL90" s="29">
        <v>1</v>
      </c>
      <c r="AM90" s="149"/>
      <c r="AN90" s="32">
        <v>1</v>
      </c>
      <c r="AO90" s="149"/>
      <c r="AP90" s="29">
        <v>4</v>
      </c>
      <c r="AQ90" s="63"/>
      <c r="AR90" s="29">
        <v>1</v>
      </c>
      <c r="AS90" s="63"/>
      <c r="AT90" s="148"/>
      <c r="AU90" s="148"/>
      <c r="AV90" s="148"/>
      <c r="AW90" s="148"/>
      <c r="AX90" s="94"/>
      <c r="AY90" s="32">
        <v>1</v>
      </c>
      <c r="AZ90" s="149"/>
      <c r="BA90" s="29">
        <v>4</v>
      </c>
      <c r="BB90" s="63"/>
      <c r="BC90" s="29">
        <v>1</v>
      </c>
      <c r="BD90" s="29">
        <v>0</v>
      </c>
      <c r="BE90" s="29">
        <v>0</v>
      </c>
      <c r="BF90" s="148"/>
      <c r="BG90" s="29">
        <v>4</v>
      </c>
      <c r="BH90" s="63"/>
      <c r="BI90" s="29">
        <v>4</v>
      </c>
      <c r="BJ90" s="63"/>
      <c r="BK90" s="148"/>
      <c r="BL90" s="148"/>
      <c r="BM90" s="148"/>
      <c r="BN90" s="148"/>
      <c r="BO90" s="148"/>
      <c r="BP90" s="29">
        <v>0</v>
      </c>
      <c r="BQ90" s="63"/>
      <c r="BR90" s="33">
        <v>0.57894736840000005</v>
      </c>
      <c r="BS90" s="145"/>
    </row>
    <row r="91" spans="1:71" x14ac:dyDescent="0.45">
      <c r="A91" s="28" t="s">
        <v>1547</v>
      </c>
      <c r="B91" s="27" t="s">
        <v>1548</v>
      </c>
      <c r="C91" s="27" t="s">
        <v>1549</v>
      </c>
      <c r="D91" s="29">
        <v>18</v>
      </c>
      <c r="E91" s="29">
        <v>0</v>
      </c>
      <c r="F91" s="29">
        <v>208</v>
      </c>
      <c r="G91" s="29">
        <v>0</v>
      </c>
      <c r="H91" s="33">
        <v>8.6540000000000006E-2</v>
      </c>
      <c r="I91" s="29">
        <v>0</v>
      </c>
      <c r="J91" s="148"/>
      <c r="K91" s="29">
        <v>1</v>
      </c>
      <c r="L91" s="29">
        <v>219</v>
      </c>
      <c r="M91" s="29">
        <v>0</v>
      </c>
      <c r="N91" s="145"/>
      <c r="O91" s="29">
        <v>1</v>
      </c>
      <c r="P91" s="145"/>
      <c r="Q91" s="29">
        <v>2</v>
      </c>
      <c r="R91" s="29">
        <v>3</v>
      </c>
      <c r="S91" s="29">
        <v>5</v>
      </c>
      <c r="T91" s="29">
        <v>5</v>
      </c>
      <c r="U91" s="148"/>
      <c r="V91" s="29">
        <v>1</v>
      </c>
      <c r="W91" s="29">
        <v>60</v>
      </c>
      <c r="X91" s="29">
        <v>0</v>
      </c>
      <c r="Y91" s="145"/>
      <c r="Z91" s="29">
        <v>1</v>
      </c>
      <c r="AA91" s="145"/>
      <c r="AB91" s="29">
        <v>2</v>
      </c>
      <c r="AC91" s="29">
        <v>4</v>
      </c>
      <c r="AD91" s="29">
        <v>5</v>
      </c>
      <c r="AE91" s="29">
        <v>5</v>
      </c>
      <c r="AF91" s="29">
        <v>5</v>
      </c>
      <c r="AG91" s="149"/>
      <c r="AH91" s="32">
        <v>1</v>
      </c>
      <c r="AI91" s="32">
        <v>270</v>
      </c>
      <c r="AJ91" s="29">
        <v>0</v>
      </c>
      <c r="AK91" s="63"/>
      <c r="AL91" s="29">
        <v>1</v>
      </c>
      <c r="AM91" s="149"/>
      <c r="AN91" s="32">
        <v>1</v>
      </c>
      <c r="AO91" s="32">
        <v>257</v>
      </c>
      <c r="AP91" s="29">
        <v>0</v>
      </c>
      <c r="AQ91" s="63"/>
      <c r="AR91" s="29">
        <v>1</v>
      </c>
      <c r="AS91" s="37">
        <v>0.7374282821</v>
      </c>
      <c r="AT91" s="29">
        <v>0</v>
      </c>
      <c r="AU91" s="29">
        <v>4</v>
      </c>
      <c r="AV91" s="29">
        <v>5</v>
      </c>
      <c r="AW91" s="29">
        <v>5</v>
      </c>
      <c r="AX91" s="38">
        <v>62</v>
      </c>
      <c r="AY91" s="32">
        <v>0</v>
      </c>
      <c r="AZ91" s="32">
        <v>262</v>
      </c>
      <c r="BA91" s="29">
        <v>0</v>
      </c>
      <c r="BB91" s="37">
        <v>0.23663999999999999</v>
      </c>
      <c r="BC91" s="29">
        <v>0</v>
      </c>
      <c r="BD91" s="29">
        <v>50</v>
      </c>
      <c r="BE91" s="29">
        <v>0</v>
      </c>
      <c r="BF91" s="29">
        <v>252</v>
      </c>
      <c r="BG91" s="29">
        <v>0</v>
      </c>
      <c r="BH91" s="37">
        <v>0.19841</v>
      </c>
      <c r="BI91" s="29">
        <v>0</v>
      </c>
      <c r="BJ91" s="37">
        <v>0.1979188238</v>
      </c>
      <c r="BK91" s="29">
        <v>0</v>
      </c>
      <c r="BL91" s="29">
        <v>0</v>
      </c>
      <c r="BM91" s="29">
        <v>1</v>
      </c>
      <c r="BN91" s="29">
        <v>1</v>
      </c>
      <c r="BO91" s="29">
        <v>11</v>
      </c>
      <c r="BP91" s="29">
        <v>17</v>
      </c>
      <c r="BQ91" s="37">
        <v>0.64705882349999999</v>
      </c>
      <c r="BR91" s="33">
        <v>0.9844357977</v>
      </c>
      <c r="BS91" s="33">
        <v>0.64705882349999999</v>
      </c>
    </row>
    <row r="92" spans="1:71" x14ac:dyDescent="0.45">
      <c r="A92" s="28" t="s">
        <v>5280</v>
      </c>
      <c r="B92" s="27" t="s">
        <v>5281</v>
      </c>
      <c r="C92" s="27" t="s">
        <v>5282</v>
      </c>
      <c r="D92" s="148"/>
      <c r="E92" s="29">
        <v>1</v>
      </c>
      <c r="F92" s="29">
        <v>119</v>
      </c>
      <c r="G92" s="29">
        <v>0</v>
      </c>
      <c r="H92" s="145"/>
      <c r="I92" s="29">
        <v>1</v>
      </c>
      <c r="J92" s="29">
        <v>0</v>
      </c>
      <c r="K92" s="29">
        <v>0</v>
      </c>
      <c r="L92" s="29">
        <v>114</v>
      </c>
      <c r="M92" s="29">
        <v>0</v>
      </c>
      <c r="N92" s="33">
        <v>0</v>
      </c>
      <c r="O92" s="29">
        <v>0</v>
      </c>
      <c r="P92" s="145"/>
      <c r="Q92" s="29">
        <v>2</v>
      </c>
      <c r="R92" s="29">
        <v>6</v>
      </c>
      <c r="S92" s="29">
        <v>6</v>
      </c>
      <c r="T92" s="29">
        <v>6</v>
      </c>
      <c r="U92" s="29">
        <v>0</v>
      </c>
      <c r="V92" s="29">
        <v>0</v>
      </c>
      <c r="W92" s="148"/>
      <c r="X92" s="29">
        <v>4</v>
      </c>
      <c r="Y92" s="145"/>
      <c r="Z92" s="29">
        <v>4</v>
      </c>
      <c r="AA92" s="145"/>
      <c r="AB92" s="148"/>
      <c r="AC92" s="148"/>
      <c r="AD92" s="148"/>
      <c r="AE92" s="148"/>
      <c r="AF92" s="29">
        <v>6</v>
      </c>
      <c r="AG92" s="149"/>
      <c r="AH92" s="32">
        <v>1</v>
      </c>
      <c r="AI92" s="32">
        <v>140</v>
      </c>
      <c r="AJ92" s="29">
        <v>0</v>
      </c>
      <c r="AK92" s="63"/>
      <c r="AL92" s="29">
        <v>1</v>
      </c>
      <c r="AM92" s="149"/>
      <c r="AN92" s="32">
        <v>1</v>
      </c>
      <c r="AO92" s="32">
        <v>134</v>
      </c>
      <c r="AP92" s="29">
        <v>0</v>
      </c>
      <c r="AQ92" s="63"/>
      <c r="AR92" s="29">
        <v>1</v>
      </c>
      <c r="AS92" s="63"/>
      <c r="AT92" s="148"/>
      <c r="AU92" s="29">
        <v>0</v>
      </c>
      <c r="AV92" s="29">
        <v>0</v>
      </c>
      <c r="AW92" s="29">
        <v>0</v>
      </c>
      <c r="AX92" s="38">
        <v>11</v>
      </c>
      <c r="AY92" s="32">
        <v>0</v>
      </c>
      <c r="AZ92" s="32">
        <v>140</v>
      </c>
      <c r="BA92" s="29">
        <v>0</v>
      </c>
      <c r="BB92" s="37">
        <v>7.8570000000000001E-2</v>
      </c>
      <c r="BC92" s="29">
        <v>0</v>
      </c>
      <c r="BD92" s="29">
        <v>12</v>
      </c>
      <c r="BE92" s="29">
        <v>0</v>
      </c>
      <c r="BF92" s="29">
        <v>134</v>
      </c>
      <c r="BG92" s="29">
        <v>0</v>
      </c>
      <c r="BH92" s="37">
        <v>8.9550000000000005E-2</v>
      </c>
      <c r="BI92" s="29">
        <v>0</v>
      </c>
      <c r="BJ92" s="63"/>
      <c r="BK92" s="148"/>
      <c r="BL92" s="29">
        <v>2</v>
      </c>
      <c r="BM92" s="29">
        <v>0</v>
      </c>
      <c r="BN92" s="29">
        <v>2</v>
      </c>
      <c r="BO92" s="29">
        <v>8</v>
      </c>
      <c r="BP92" s="29">
        <v>17</v>
      </c>
      <c r="BQ92" s="37">
        <v>0.47058823529999999</v>
      </c>
      <c r="BR92" s="33">
        <v>0.962406015</v>
      </c>
      <c r="BS92" s="33">
        <v>0.47058823529999999</v>
      </c>
    </row>
    <row r="93" spans="1:71" x14ac:dyDescent="0.45">
      <c r="A93" s="28" t="s">
        <v>1942</v>
      </c>
      <c r="B93" s="27" t="s">
        <v>1943</v>
      </c>
      <c r="C93" s="27" t="s">
        <v>1944</v>
      </c>
      <c r="D93" s="29">
        <v>19</v>
      </c>
      <c r="E93" s="29">
        <v>0</v>
      </c>
      <c r="F93" s="29">
        <v>433</v>
      </c>
      <c r="G93" s="29">
        <v>0</v>
      </c>
      <c r="H93" s="33">
        <v>4.3880000000000002E-2</v>
      </c>
      <c r="I93" s="29">
        <v>0</v>
      </c>
      <c r="J93" s="29">
        <v>14</v>
      </c>
      <c r="K93" s="29">
        <v>0</v>
      </c>
      <c r="L93" s="29">
        <v>434</v>
      </c>
      <c r="M93" s="29">
        <v>0</v>
      </c>
      <c r="N93" s="33">
        <v>3.2259999999999997E-2</v>
      </c>
      <c r="O93" s="29">
        <v>0</v>
      </c>
      <c r="P93" s="33">
        <v>0.3617683686</v>
      </c>
      <c r="Q93" s="29">
        <v>0</v>
      </c>
      <c r="R93" s="29">
        <v>4</v>
      </c>
      <c r="S93" s="29">
        <v>3</v>
      </c>
      <c r="T93" s="29">
        <v>4</v>
      </c>
      <c r="U93" s="29">
        <v>0</v>
      </c>
      <c r="V93" s="29">
        <v>0</v>
      </c>
      <c r="W93" s="29">
        <v>107</v>
      </c>
      <c r="X93" s="29">
        <v>0</v>
      </c>
      <c r="Y93" s="33">
        <v>0</v>
      </c>
      <c r="Z93" s="29">
        <v>0</v>
      </c>
      <c r="AA93" s="33">
        <v>1.3661270237000001</v>
      </c>
      <c r="AB93" s="29">
        <v>0</v>
      </c>
      <c r="AC93" s="29">
        <v>6</v>
      </c>
      <c r="AD93" s="29">
        <v>6</v>
      </c>
      <c r="AE93" s="29">
        <v>6</v>
      </c>
      <c r="AF93" s="29">
        <v>6</v>
      </c>
      <c r="AG93" s="149"/>
      <c r="AH93" s="32">
        <v>1</v>
      </c>
      <c r="AI93" s="32">
        <v>486</v>
      </c>
      <c r="AJ93" s="29">
        <v>0</v>
      </c>
      <c r="AK93" s="63"/>
      <c r="AL93" s="29">
        <v>1</v>
      </c>
      <c r="AM93" s="149"/>
      <c r="AN93" s="32">
        <v>1</v>
      </c>
      <c r="AO93" s="32">
        <v>459</v>
      </c>
      <c r="AP93" s="29">
        <v>0</v>
      </c>
      <c r="AQ93" s="63"/>
      <c r="AR93" s="29">
        <v>1</v>
      </c>
      <c r="AS93" s="63"/>
      <c r="AT93" s="148"/>
      <c r="AU93" s="29">
        <v>2</v>
      </c>
      <c r="AV93" s="29">
        <v>0</v>
      </c>
      <c r="AW93" s="29">
        <v>2</v>
      </c>
      <c r="AX93" s="38">
        <v>33</v>
      </c>
      <c r="AY93" s="32">
        <v>0</v>
      </c>
      <c r="AZ93" s="32">
        <v>255</v>
      </c>
      <c r="BA93" s="29">
        <v>0</v>
      </c>
      <c r="BB93" s="37">
        <v>0.12941</v>
      </c>
      <c r="BC93" s="29">
        <v>0</v>
      </c>
      <c r="BD93" s="29">
        <v>22</v>
      </c>
      <c r="BE93" s="29">
        <v>0</v>
      </c>
      <c r="BF93" s="29">
        <v>228</v>
      </c>
      <c r="BG93" s="29">
        <v>0</v>
      </c>
      <c r="BH93" s="37">
        <v>9.6490000000000006E-2</v>
      </c>
      <c r="BI93" s="29">
        <v>0</v>
      </c>
      <c r="BJ93" s="37">
        <v>0.3831025253</v>
      </c>
      <c r="BK93" s="29">
        <v>0</v>
      </c>
      <c r="BL93" s="29">
        <v>2</v>
      </c>
      <c r="BM93" s="29">
        <v>3</v>
      </c>
      <c r="BN93" s="29">
        <v>3</v>
      </c>
      <c r="BO93" s="29">
        <v>11</v>
      </c>
      <c r="BP93" s="29">
        <v>17</v>
      </c>
      <c r="BQ93" s="37">
        <v>0.64705882349999999</v>
      </c>
      <c r="BR93" s="33">
        <v>0.97840172790000002</v>
      </c>
      <c r="BS93" s="33">
        <v>0.64705882349999999</v>
      </c>
    </row>
    <row r="94" spans="1:71" x14ac:dyDescent="0.45">
      <c r="A94" s="28" t="s">
        <v>1777</v>
      </c>
      <c r="B94" s="27" t="s">
        <v>1778</v>
      </c>
      <c r="C94" s="27" t="s">
        <v>1779</v>
      </c>
      <c r="D94" s="29">
        <v>0</v>
      </c>
      <c r="E94" s="29">
        <v>0</v>
      </c>
      <c r="F94" s="29">
        <v>52</v>
      </c>
      <c r="G94" s="29">
        <v>0</v>
      </c>
      <c r="H94" s="33">
        <v>0</v>
      </c>
      <c r="I94" s="29">
        <v>0</v>
      </c>
      <c r="J94" s="29">
        <v>0</v>
      </c>
      <c r="K94" s="29">
        <v>0</v>
      </c>
      <c r="L94" s="29">
        <v>46</v>
      </c>
      <c r="M94" s="29">
        <v>0</v>
      </c>
      <c r="N94" s="33">
        <v>0</v>
      </c>
      <c r="O94" s="29">
        <v>0</v>
      </c>
      <c r="P94" s="145"/>
      <c r="Q94" s="148"/>
      <c r="R94" s="29">
        <v>6</v>
      </c>
      <c r="S94" s="29">
        <v>0</v>
      </c>
      <c r="T94" s="29">
        <v>6</v>
      </c>
      <c r="U94" s="29">
        <v>0</v>
      </c>
      <c r="V94" s="29">
        <v>0</v>
      </c>
      <c r="W94" s="148"/>
      <c r="X94" s="29">
        <v>4</v>
      </c>
      <c r="Y94" s="145"/>
      <c r="Z94" s="29">
        <v>4</v>
      </c>
      <c r="AA94" s="145"/>
      <c r="AB94" s="148"/>
      <c r="AC94" s="148"/>
      <c r="AD94" s="148"/>
      <c r="AE94" s="148"/>
      <c r="AF94" s="29">
        <v>6</v>
      </c>
      <c r="AG94" s="149"/>
      <c r="AH94" s="32">
        <v>1</v>
      </c>
      <c r="AI94" s="32">
        <v>63</v>
      </c>
      <c r="AJ94" s="29">
        <v>0</v>
      </c>
      <c r="AK94" s="63"/>
      <c r="AL94" s="29">
        <v>1</v>
      </c>
      <c r="AM94" s="32">
        <v>0</v>
      </c>
      <c r="AN94" s="32">
        <v>0</v>
      </c>
      <c r="AO94" s="32">
        <v>54</v>
      </c>
      <c r="AP94" s="29">
        <v>0</v>
      </c>
      <c r="AQ94" s="37">
        <v>0</v>
      </c>
      <c r="AR94" s="29">
        <v>0</v>
      </c>
      <c r="AS94" s="63"/>
      <c r="AT94" s="29">
        <v>2</v>
      </c>
      <c r="AU94" s="29">
        <v>6</v>
      </c>
      <c r="AV94" s="29">
        <v>6</v>
      </c>
      <c r="AW94" s="29">
        <v>6</v>
      </c>
      <c r="AX94" s="94"/>
      <c r="AY94" s="32">
        <v>1</v>
      </c>
      <c r="AZ94" s="32">
        <v>63</v>
      </c>
      <c r="BA94" s="29">
        <v>0</v>
      </c>
      <c r="BB94" s="63"/>
      <c r="BC94" s="29">
        <v>1</v>
      </c>
      <c r="BD94" s="148"/>
      <c r="BE94" s="29">
        <v>1</v>
      </c>
      <c r="BF94" s="29">
        <v>54</v>
      </c>
      <c r="BG94" s="29">
        <v>0</v>
      </c>
      <c r="BH94" s="63"/>
      <c r="BI94" s="29">
        <v>1</v>
      </c>
      <c r="BJ94" s="63"/>
      <c r="BK94" s="148"/>
      <c r="BL94" s="29">
        <v>5</v>
      </c>
      <c r="BM94" s="29">
        <v>0</v>
      </c>
      <c r="BN94" s="29">
        <v>5</v>
      </c>
      <c r="BO94" s="29">
        <v>17</v>
      </c>
      <c r="BP94" s="29">
        <v>17</v>
      </c>
      <c r="BQ94" s="37">
        <v>1</v>
      </c>
      <c r="BR94" s="33">
        <v>0.85714285710000004</v>
      </c>
      <c r="BS94" s="33">
        <v>0</v>
      </c>
    </row>
    <row r="95" spans="1:71" x14ac:dyDescent="0.45">
      <c r="A95" s="28" t="s">
        <v>3511</v>
      </c>
      <c r="B95" s="27" t="s">
        <v>3512</v>
      </c>
      <c r="C95" s="27" t="s">
        <v>3513</v>
      </c>
      <c r="D95" s="148"/>
      <c r="E95" s="29">
        <v>1</v>
      </c>
      <c r="F95" s="29">
        <v>323</v>
      </c>
      <c r="G95" s="29">
        <v>0</v>
      </c>
      <c r="H95" s="145"/>
      <c r="I95" s="29">
        <v>1</v>
      </c>
      <c r="J95" s="29">
        <v>17</v>
      </c>
      <c r="K95" s="29">
        <v>0</v>
      </c>
      <c r="L95" s="29">
        <v>309</v>
      </c>
      <c r="M95" s="29">
        <v>0</v>
      </c>
      <c r="N95" s="33">
        <v>5.5019999999999999E-2</v>
      </c>
      <c r="O95" s="29">
        <v>0</v>
      </c>
      <c r="P95" s="145"/>
      <c r="Q95" s="148"/>
      <c r="R95" s="29">
        <v>2</v>
      </c>
      <c r="S95" s="29">
        <v>0</v>
      </c>
      <c r="T95" s="29">
        <v>2</v>
      </c>
      <c r="U95" s="148"/>
      <c r="V95" s="29">
        <v>1</v>
      </c>
      <c r="W95" s="29">
        <v>80</v>
      </c>
      <c r="X95" s="29">
        <v>0</v>
      </c>
      <c r="Y95" s="145"/>
      <c r="Z95" s="29">
        <v>1</v>
      </c>
      <c r="AA95" s="145"/>
      <c r="AB95" s="148"/>
      <c r="AC95" s="29">
        <v>2</v>
      </c>
      <c r="AD95" s="29">
        <v>0</v>
      </c>
      <c r="AE95" s="29">
        <v>2</v>
      </c>
      <c r="AF95" s="29">
        <v>2</v>
      </c>
      <c r="AG95" s="149"/>
      <c r="AH95" s="32">
        <v>1</v>
      </c>
      <c r="AI95" s="32">
        <v>380</v>
      </c>
      <c r="AJ95" s="29">
        <v>0</v>
      </c>
      <c r="AK95" s="63"/>
      <c r="AL95" s="29">
        <v>1</v>
      </c>
      <c r="AM95" s="149"/>
      <c r="AN95" s="32">
        <v>1</v>
      </c>
      <c r="AO95" s="32">
        <v>348</v>
      </c>
      <c r="AP95" s="29">
        <v>0</v>
      </c>
      <c r="AQ95" s="63"/>
      <c r="AR95" s="29">
        <v>1</v>
      </c>
      <c r="AS95" s="63"/>
      <c r="AT95" s="148"/>
      <c r="AU95" s="29">
        <v>2</v>
      </c>
      <c r="AV95" s="29">
        <v>0</v>
      </c>
      <c r="AW95" s="29">
        <v>2</v>
      </c>
      <c r="AX95" s="38">
        <v>21</v>
      </c>
      <c r="AY95" s="32">
        <v>0</v>
      </c>
      <c r="AZ95" s="32">
        <v>321</v>
      </c>
      <c r="BA95" s="29">
        <v>0</v>
      </c>
      <c r="BB95" s="37">
        <v>6.5420000000000006E-2</v>
      </c>
      <c r="BC95" s="29">
        <v>0</v>
      </c>
      <c r="BD95" s="29">
        <v>22</v>
      </c>
      <c r="BE95" s="29">
        <v>0</v>
      </c>
      <c r="BF95" s="29">
        <v>315</v>
      </c>
      <c r="BG95" s="29">
        <v>0</v>
      </c>
      <c r="BH95" s="37">
        <v>6.9839999999999999E-2</v>
      </c>
      <c r="BI95" s="29">
        <v>0</v>
      </c>
      <c r="BJ95" s="63"/>
      <c r="BK95" s="148"/>
      <c r="BL95" s="29">
        <v>3</v>
      </c>
      <c r="BM95" s="29">
        <v>0</v>
      </c>
      <c r="BN95" s="29">
        <v>3</v>
      </c>
      <c r="BO95" s="29">
        <v>7</v>
      </c>
      <c r="BP95" s="29">
        <v>17</v>
      </c>
      <c r="BQ95" s="37">
        <v>0.41176470590000003</v>
      </c>
      <c r="BR95" s="33">
        <v>0.98571428569999997</v>
      </c>
      <c r="BS95" s="33">
        <v>0.41176470590000003</v>
      </c>
    </row>
    <row r="96" spans="1:71" x14ac:dyDescent="0.45">
      <c r="A96" s="28" t="s">
        <v>3511</v>
      </c>
      <c r="B96" s="27" t="s">
        <v>4167</v>
      </c>
      <c r="C96" s="27" t="s">
        <v>4168</v>
      </c>
      <c r="D96" s="148"/>
      <c r="E96" s="29">
        <v>1</v>
      </c>
      <c r="F96" s="29">
        <v>213</v>
      </c>
      <c r="G96" s="29">
        <v>0</v>
      </c>
      <c r="H96" s="145"/>
      <c r="I96" s="29">
        <v>1</v>
      </c>
      <c r="J96" s="29">
        <v>12</v>
      </c>
      <c r="K96" s="29">
        <v>0</v>
      </c>
      <c r="L96" s="29">
        <v>270</v>
      </c>
      <c r="M96" s="29">
        <v>0</v>
      </c>
      <c r="N96" s="33">
        <v>4.444E-2</v>
      </c>
      <c r="O96" s="29">
        <v>0</v>
      </c>
      <c r="P96" s="145"/>
      <c r="Q96" s="29">
        <v>2</v>
      </c>
      <c r="R96" s="29">
        <v>3</v>
      </c>
      <c r="S96" s="29">
        <v>0</v>
      </c>
      <c r="T96" s="29">
        <v>3</v>
      </c>
      <c r="U96" s="148"/>
      <c r="V96" s="29">
        <v>1</v>
      </c>
      <c r="W96" s="29">
        <v>69</v>
      </c>
      <c r="X96" s="29">
        <v>0</v>
      </c>
      <c r="Y96" s="145"/>
      <c r="Z96" s="29">
        <v>1</v>
      </c>
      <c r="AA96" s="33">
        <v>0.92242114239999995</v>
      </c>
      <c r="AB96" s="29">
        <v>0</v>
      </c>
      <c r="AC96" s="29">
        <v>5</v>
      </c>
      <c r="AD96" s="29">
        <v>6</v>
      </c>
      <c r="AE96" s="29">
        <v>6</v>
      </c>
      <c r="AF96" s="29">
        <v>6</v>
      </c>
      <c r="AG96" s="149"/>
      <c r="AH96" s="32">
        <v>1</v>
      </c>
      <c r="AI96" s="32">
        <v>245</v>
      </c>
      <c r="AJ96" s="29">
        <v>0</v>
      </c>
      <c r="AK96" s="63"/>
      <c r="AL96" s="29">
        <v>1</v>
      </c>
      <c r="AM96" s="149"/>
      <c r="AN96" s="32">
        <v>1</v>
      </c>
      <c r="AO96" s="32">
        <v>304</v>
      </c>
      <c r="AP96" s="29">
        <v>0</v>
      </c>
      <c r="AQ96" s="63"/>
      <c r="AR96" s="29">
        <v>1</v>
      </c>
      <c r="AS96" s="37">
        <v>0.19362745100000001</v>
      </c>
      <c r="AT96" s="29">
        <v>0</v>
      </c>
      <c r="AU96" s="29">
        <v>4</v>
      </c>
      <c r="AV96" s="29">
        <v>1</v>
      </c>
      <c r="AW96" s="29">
        <v>4</v>
      </c>
      <c r="AX96" s="38">
        <v>27</v>
      </c>
      <c r="AY96" s="32">
        <v>0</v>
      </c>
      <c r="AZ96" s="32">
        <v>190</v>
      </c>
      <c r="BA96" s="29">
        <v>0</v>
      </c>
      <c r="BB96" s="37">
        <v>0.14210999999999999</v>
      </c>
      <c r="BC96" s="29">
        <v>0</v>
      </c>
      <c r="BD96" s="29">
        <v>35</v>
      </c>
      <c r="BE96" s="29">
        <v>0</v>
      </c>
      <c r="BF96" s="29">
        <v>232</v>
      </c>
      <c r="BG96" s="29">
        <v>0</v>
      </c>
      <c r="BH96" s="37">
        <v>0.15085999999999999</v>
      </c>
      <c r="BI96" s="29">
        <v>0</v>
      </c>
      <c r="BJ96" s="63"/>
      <c r="BK96" s="148"/>
      <c r="BL96" s="29">
        <v>0</v>
      </c>
      <c r="BM96" s="29">
        <v>0</v>
      </c>
      <c r="BN96" s="29">
        <v>0</v>
      </c>
      <c r="BO96" s="29">
        <v>10</v>
      </c>
      <c r="BP96" s="29">
        <v>17</v>
      </c>
      <c r="BQ96" s="37">
        <v>0.58823529409999997</v>
      </c>
      <c r="BR96" s="33">
        <v>0.96369636960000005</v>
      </c>
      <c r="BS96" s="33">
        <v>0.58823529409999997</v>
      </c>
    </row>
    <row r="97" spans="1:71" x14ac:dyDescent="0.45">
      <c r="A97" s="28" t="s">
        <v>3491</v>
      </c>
      <c r="B97" s="27" t="s">
        <v>3492</v>
      </c>
      <c r="C97" s="27" t="s">
        <v>3493</v>
      </c>
      <c r="D97" s="29">
        <v>14</v>
      </c>
      <c r="E97" s="29">
        <v>0</v>
      </c>
      <c r="F97" s="29">
        <v>592</v>
      </c>
      <c r="G97" s="29">
        <v>0</v>
      </c>
      <c r="H97" s="33">
        <v>2.3650000000000001E-2</v>
      </c>
      <c r="I97" s="29">
        <v>0</v>
      </c>
      <c r="J97" s="29">
        <v>33</v>
      </c>
      <c r="K97" s="29">
        <v>0</v>
      </c>
      <c r="L97" s="29">
        <v>676</v>
      </c>
      <c r="M97" s="29">
        <v>0</v>
      </c>
      <c r="N97" s="33">
        <v>4.8820000000000002E-2</v>
      </c>
      <c r="O97" s="29">
        <v>0</v>
      </c>
      <c r="P97" s="145"/>
      <c r="Q97" s="148"/>
      <c r="R97" s="29">
        <v>2</v>
      </c>
      <c r="S97" s="29">
        <v>0</v>
      </c>
      <c r="T97" s="29">
        <v>2</v>
      </c>
      <c r="U97" s="148"/>
      <c r="V97" s="29">
        <v>1</v>
      </c>
      <c r="W97" s="29">
        <v>159</v>
      </c>
      <c r="X97" s="29">
        <v>0</v>
      </c>
      <c r="Y97" s="145"/>
      <c r="Z97" s="29">
        <v>1</v>
      </c>
      <c r="AA97" s="145"/>
      <c r="AB97" s="148"/>
      <c r="AC97" s="29">
        <v>5</v>
      </c>
      <c r="AD97" s="29">
        <v>0</v>
      </c>
      <c r="AE97" s="29">
        <v>5</v>
      </c>
      <c r="AF97" s="29">
        <v>5</v>
      </c>
      <c r="AG97" s="149"/>
      <c r="AH97" s="32">
        <v>1</v>
      </c>
      <c r="AI97" s="32">
        <v>674</v>
      </c>
      <c r="AJ97" s="29">
        <v>0</v>
      </c>
      <c r="AK97" s="63"/>
      <c r="AL97" s="29">
        <v>1</v>
      </c>
      <c r="AM97" s="149"/>
      <c r="AN97" s="32">
        <v>1</v>
      </c>
      <c r="AO97" s="32">
        <v>710</v>
      </c>
      <c r="AP97" s="29">
        <v>0</v>
      </c>
      <c r="AQ97" s="63"/>
      <c r="AR97" s="29">
        <v>1</v>
      </c>
      <c r="AS97" s="63"/>
      <c r="AT97" s="148"/>
      <c r="AU97" s="29">
        <v>3</v>
      </c>
      <c r="AV97" s="29">
        <v>0</v>
      </c>
      <c r="AW97" s="29">
        <v>3</v>
      </c>
      <c r="AX97" s="94"/>
      <c r="AY97" s="32">
        <v>1</v>
      </c>
      <c r="AZ97" s="32">
        <v>499</v>
      </c>
      <c r="BA97" s="29">
        <v>0</v>
      </c>
      <c r="BB97" s="63"/>
      <c r="BC97" s="29">
        <v>1</v>
      </c>
      <c r="BD97" s="29">
        <v>39</v>
      </c>
      <c r="BE97" s="29">
        <v>0</v>
      </c>
      <c r="BF97" s="29">
        <v>604</v>
      </c>
      <c r="BG97" s="29">
        <v>0</v>
      </c>
      <c r="BH97" s="37">
        <v>6.4570000000000002E-2</v>
      </c>
      <c r="BI97" s="29">
        <v>0</v>
      </c>
      <c r="BJ97" s="63"/>
      <c r="BK97" s="148"/>
      <c r="BL97" s="29">
        <v>3</v>
      </c>
      <c r="BM97" s="29">
        <v>0</v>
      </c>
      <c r="BN97" s="29">
        <v>3</v>
      </c>
      <c r="BO97" s="29">
        <v>11</v>
      </c>
      <c r="BP97" s="29">
        <v>17</v>
      </c>
      <c r="BQ97" s="37">
        <v>0.64705882349999999</v>
      </c>
      <c r="BR97" s="33">
        <v>0.97762237760000004</v>
      </c>
      <c r="BS97" s="33">
        <v>0.64705882349999999</v>
      </c>
    </row>
    <row r="98" spans="1:71" x14ac:dyDescent="0.45">
      <c r="A98" s="28" t="s">
        <v>4319</v>
      </c>
      <c r="B98" s="27" t="s">
        <v>4320</v>
      </c>
      <c r="C98" s="27" t="s">
        <v>4321</v>
      </c>
      <c r="D98" s="148"/>
      <c r="E98" s="29">
        <v>1</v>
      </c>
      <c r="F98" s="29">
        <v>64</v>
      </c>
      <c r="G98" s="29">
        <v>0</v>
      </c>
      <c r="H98" s="145"/>
      <c r="I98" s="29">
        <v>1</v>
      </c>
      <c r="J98" s="148"/>
      <c r="K98" s="29">
        <v>1</v>
      </c>
      <c r="L98" s="29">
        <v>75</v>
      </c>
      <c r="M98" s="29">
        <v>0</v>
      </c>
      <c r="N98" s="145"/>
      <c r="O98" s="29">
        <v>1</v>
      </c>
      <c r="P98" s="33">
        <v>0.27967149419999998</v>
      </c>
      <c r="Q98" s="29">
        <v>0</v>
      </c>
      <c r="R98" s="29">
        <v>0</v>
      </c>
      <c r="S98" s="29">
        <v>2</v>
      </c>
      <c r="T98" s="29">
        <v>2</v>
      </c>
      <c r="U98" s="148"/>
      <c r="V98" s="29">
        <v>1</v>
      </c>
      <c r="W98" s="148"/>
      <c r="X98" s="29">
        <v>4</v>
      </c>
      <c r="Y98" s="145"/>
      <c r="Z98" s="29">
        <v>1</v>
      </c>
      <c r="AA98" s="145"/>
      <c r="AB98" s="148"/>
      <c r="AC98" s="148"/>
      <c r="AD98" s="148"/>
      <c r="AE98" s="148"/>
      <c r="AF98" s="29">
        <v>2</v>
      </c>
      <c r="AG98" s="149"/>
      <c r="AH98" s="32">
        <v>1</v>
      </c>
      <c r="AI98" s="32">
        <v>70</v>
      </c>
      <c r="AJ98" s="29">
        <v>0</v>
      </c>
      <c r="AK98" s="63"/>
      <c r="AL98" s="29">
        <v>1</v>
      </c>
      <c r="AM98" s="149"/>
      <c r="AN98" s="32">
        <v>1</v>
      </c>
      <c r="AO98" s="32">
        <v>80</v>
      </c>
      <c r="AP98" s="29">
        <v>0</v>
      </c>
      <c r="AQ98" s="63"/>
      <c r="AR98" s="29">
        <v>1</v>
      </c>
      <c r="AS98" s="37">
        <v>0.1249562478</v>
      </c>
      <c r="AT98" s="29">
        <v>0</v>
      </c>
      <c r="AU98" s="29">
        <v>0</v>
      </c>
      <c r="AV98" s="29">
        <v>1</v>
      </c>
      <c r="AW98" s="29">
        <v>1</v>
      </c>
      <c r="AX98" s="94"/>
      <c r="AY98" s="32">
        <v>1</v>
      </c>
      <c r="AZ98" s="32">
        <v>68</v>
      </c>
      <c r="BA98" s="29">
        <v>0</v>
      </c>
      <c r="BB98" s="63"/>
      <c r="BC98" s="29">
        <v>1</v>
      </c>
      <c r="BD98" s="29">
        <v>0</v>
      </c>
      <c r="BE98" s="29">
        <v>0</v>
      </c>
      <c r="BF98" s="29">
        <v>80</v>
      </c>
      <c r="BG98" s="29">
        <v>0</v>
      </c>
      <c r="BH98" s="37">
        <v>0</v>
      </c>
      <c r="BI98" s="29">
        <v>0</v>
      </c>
      <c r="BJ98" s="63"/>
      <c r="BK98" s="148"/>
      <c r="BL98" s="29">
        <v>5</v>
      </c>
      <c r="BM98" s="29">
        <v>0</v>
      </c>
      <c r="BN98" s="29">
        <v>5</v>
      </c>
      <c r="BO98" s="29">
        <v>8</v>
      </c>
      <c r="BP98" s="29">
        <v>17</v>
      </c>
      <c r="BQ98" s="37">
        <v>0.47058823529999999</v>
      </c>
      <c r="BR98" s="33">
        <v>0.93023255810000005</v>
      </c>
      <c r="BS98" s="33">
        <v>0.23529411759999999</v>
      </c>
    </row>
    <row r="99" spans="1:71" x14ac:dyDescent="0.45">
      <c r="A99" s="28" t="s">
        <v>5190</v>
      </c>
      <c r="B99" s="27" t="s">
        <v>5191</v>
      </c>
      <c r="C99" s="27" t="s">
        <v>5192</v>
      </c>
      <c r="D99" s="148"/>
      <c r="E99" s="29">
        <v>1</v>
      </c>
      <c r="F99" s="29">
        <v>46</v>
      </c>
      <c r="G99" s="29">
        <v>0</v>
      </c>
      <c r="H99" s="145"/>
      <c r="I99" s="29">
        <v>1</v>
      </c>
      <c r="J99" s="148"/>
      <c r="K99" s="29">
        <v>1</v>
      </c>
      <c r="L99" s="29">
        <v>78</v>
      </c>
      <c r="M99" s="29">
        <v>0</v>
      </c>
      <c r="N99" s="145"/>
      <c r="O99" s="29">
        <v>1</v>
      </c>
      <c r="P99" s="33">
        <v>0.96658259769999999</v>
      </c>
      <c r="Q99" s="29">
        <v>0</v>
      </c>
      <c r="R99" s="29">
        <v>5</v>
      </c>
      <c r="S99" s="29">
        <v>6</v>
      </c>
      <c r="T99" s="29">
        <v>6</v>
      </c>
      <c r="U99" s="29">
        <v>0</v>
      </c>
      <c r="V99" s="29">
        <v>0</v>
      </c>
      <c r="W99" s="148"/>
      <c r="X99" s="29">
        <v>4</v>
      </c>
      <c r="Y99" s="145"/>
      <c r="Z99" s="29">
        <v>4</v>
      </c>
      <c r="AA99" s="145"/>
      <c r="AB99" s="148"/>
      <c r="AC99" s="148"/>
      <c r="AD99" s="148"/>
      <c r="AE99" s="148"/>
      <c r="AF99" s="29">
        <v>6</v>
      </c>
      <c r="AG99" s="32">
        <v>0</v>
      </c>
      <c r="AH99" s="32">
        <v>0</v>
      </c>
      <c r="AI99" s="32">
        <v>64</v>
      </c>
      <c r="AJ99" s="29">
        <v>0</v>
      </c>
      <c r="AK99" s="37">
        <v>0</v>
      </c>
      <c r="AL99" s="29">
        <v>0</v>
      </c>
      <c r="AM99" s="32">
        <v>0</v>
      </c>
      <c r="AN99" s="32">
        <v>0</v>
      </c>
      <c r="AO99" s="32">
        <v>84</v>
      </c>
      <c r="AP99" s="29">
        <v>0</v>
      </c>
      <c r="AQ99" s="37">
        <v>0</v>
      </c>
      <c r="AR99" s="29">
        <v>0</v>
      </c>
      <c r="AS99" s="63"/>
      <c r="AT99" s="148"/>
      <c r="AU99" s="29">
        <v>6</v>
      </c>
      <c r="AV99" s="29">
        <v>0</v>
      </c>
      <c r="AW99" s="29">
        <v>6</v>
      </c>
      <c r="AX99" s="94"/>
      <c r="AY99" s="32">
        <v>1</v>
      </c>
      <c r="AZ99" s="32">
        <v>61</v>
      </c>
      <c r="BA99" s="29">
        <v>0</v>
      </c>
      <c r="BB99" s="63"/>
      <c r="BC99" s="29">
        <v>1</v>
      </c>
      <c r="BD99" s="29">
        <v>15</v>
      </c>
      <c r="BE99" s="29">
        <v>0</v>
      </c>
      <c r="BF99" s="29">
        <v>78</v>
      </c>
      <c r="BG99" s="29">
        <v>0</v>
      </c>
      <c r="BH99" s="37">
        <v>0.19231000000000001</v>
      </c>
      <c r="BI99" s="29">
        <v>0</v>
      </c>
      <c r="BJ99" s="63"/>
      <c r="BK99" s="148"/>
      <c r="BL99" s="29">
        <v>0</v>
      </c>
      <c r="BM99" s="29">
        <v>0</v>
      </c>
      <c r="BN99" s="29">
        <v>0</v>
      </c>
      <c r="BO99" s="29">
        <v>12</v>
      </c>
      <c r="BP99" s="29">
        <v>17</v>
      </c>
      <c r="BQ99" s="37">
        <v>0.70588235290000001</v>
      </c>
      <c r="BR99" s="33">
        <v>1</v>
      </c>
      <c r="BS99" s="33">
        <v>0.70588235290000001</v>
      </c>
    </row>
    <row r="100" spans="1:71" x14ac:dyDescent="0.45">
      <c r="A100" s="28" t="s">
        <v>3917</v>
      </c>
      <c r="B100" s="27" t="s">
        <v>3918</v>
      </c>
      <c r="C100" s="27" t="s">
        <v>3919</v>
      </c>
      <c r="D100" s="29">
        <v>13</v>
      </c>
      <c r="E100" s="29">
        <v>0</v>
      </c>
      <c r="F100" s="29">
        <v>223</v>
      </c>
      <c r="G100" s="29">
        <v>0</v>
      </c>
      <c r="H100" s="33">
        <v>5.8299999999999998E-2</v>
      </c>
      <c r="I100" s="29">
        <v>0</v>
      </c>
      <c r="J100" s="29">
        <v>16</v>
      </c>
      <c r="K100" s="29">
        <v>0</v>
      </c>
      <c r="L100" s="29">
        <v>268</v>
      </c>
      <c r="M100" s="29">
        <v>0</v>
      </c>
      <c r="N100" s="33">
        <v>5.9700000000000003E-2</v>
      </c>
      <c r="O100" s="29">
        <v>0</v>
      </c>
      <c r="P100" s="145"/>
      <c r="Q100" s="148"/>
      <c r="R100" s="29">
        <v>1</v>
      </c>
      <c r="S100" s="29">
        <v>0</v>
      </c>
      <c r="T100" s="29">
        <v>1</v>
      </c>
      <c r="U100" s="148"/>
      <c r="V100" s="29">
        <v>1</v>
      </c>
      <c r="W100" s="29">
        <v>69</v>
      </c>
      <c r="X100" s="29">
        <v>0</v>
      </c>
      <c r="Y100" s="145"/>
      <c r="Z100" s="29">
        <v>1</v>
      </c>
      <c r="AA100" s="145"/>
      <c r="AB100" s="29">
        <v>2</v>
      </c>
      <c r="AC100" s="29">
        <v>4</v>
      </c>
      <c r="AD100" s="29">
        <v>5</v>
      </c>
      <c r="AE100" s="29">
        <v>5</v>
      </c>
      <c r="AF100" s="29">
        <v>5</v>
      </c>
      <c r="AG100" s="149"/>
      <c r="AH100" s="32">
        <v>1</v>
      </c>
      <c r="AI100" s="32">
        <v>284</v>
      </c>
      <c r="AJ100" s="29">
        <v>0</v>
      </c>
      <c r="AK100" s="63"/>
      <c r="AL100" s="29">
        <v>1</v>
      </c>
      <c r="AM100" s="149"/>
      <c r="AN100" s="32">
        <v>1</v>
      </c>
      <c r="AO100" s="32">
        <v>305</v>
      </c>
      <c r="AP100" s="29">
        <v>0</v>
      </c>
      <c r="AQ100" s="63"/>
      <c r="AR100" s="29">
        <v>1</v>
      </c>
      <c r="AS100" s="63"/>
      <c r="AT100" s="148"/>
      <c r="AU100" s="29">
        <v>2</v>
      </c>
      <c r="AV100" s="29">
        <v>0</v>
      </c>
      <c r="AW100" s="29">
        <v>2</v>
      </c>
      <c r="AX100" s="38">
        <v>22</v>
      </c>
      <c r="AY100" s="32">
        <v>0</v>
      </c>
      <c r="AZ100" s="32">
        <v>268</v>
      </c>
      <c r="BA100" s="29">
        <v>0</v>
      </c>
      <c r="BB100" s="37">
        <v>8.2089999999999996E-2</v>
      </c>
      <c r="BC100" s="29">
        <v>0</v>
      </c>
      <c r="BD100" s="29">
        <v>27</v>
      </c>
      <c r="BE100" s="29">
        <v>0</v>
      </c>
      <c r="BF100" s="29">
        <v>291</v>
      </c>
      <c r="BG100" s="29">
        <v>0</v>
      </c>
      <c r="BH100" s="37">
        <v>9.2780000000000001E-2</v>
      </c>
      <c r="BI100" s="29">
        <v>0</v>
      </c>
      <c r="BJ100" s="63"/>
      <c r="BK100" s="148"/>
      <c r="BL100" s="29">
        <v>2</v>
      </c>
      <c r="BM100" s="29">
        <v>0</v>
      </c>
      <c r="BN100" s="29">
        <v>2</v>
      </c>
      <c r="BO100" s="29">
        <v>9</v>
      </c>
      <c r="BP100" s="29">
        <v>17</v>
      </c>
      <c r="BQ100" s="37">
        <v>0.52941176469999995</v>
      </c>
      <c r="BR100" s="33">
        <v>0.99009900989999999</v>
      </c>
      <c r="BS100" s="33">
        <v>0.52941176469999995</v>
      </c>
    </row>
    <row r="101" spans="1:71" x14ac:dyDescent="0.45">
      <c r="A101" s="40" t="s">
        <v>5305</v>
      </c>
      <c r="B101" s="27" t="s">
        <v>5306</v>
      </c>
      <c r="C101" s="27" t="s">
        <v>5307</v>
      </c>
      <c r="D101" s="148"/>
      <c r="E101" s="29">
        <v>1</v>
      </c>
      <c r="F101" s="29">
        <v>199</v>
      </c>
      <c r="G101" s="29">
        <v>0</v>
      </c>
      <c r="H101" s="145"/>
      <c r="I101" s="29">
        <v>1</v>
      </c>
      <c r="J101" s="29">
        <v>15</v>
      </c>
      <c r="K101" s="29">
        <v>0</v>
      </c>
      <c r="L101" s="29">
        <v>173</v>
      </c>
      <c r="M101" s="29">
        <v>0</v>
      </c>
      <c r="N101" s="33">
        <v>8.6709999999999995E-2</v>
      </c>
      <c r="O101" s="29">
        <v>0</v>
      </c>
      <c r="P101" s="145"/>
      <c r="Q101" s="148"/>
      <c r="R101" s="29">
        <v>0</v>
      </c>
      <c r="S101" s="29">
        <v>0</v>
      </c>
      <c r="T101" s="29">
        <v>0</v>
      </c>
      <c r="U101" s="148"/>
      <c r="V101" s="29">
        <v>1</v>
      </c>
      <c r="W101" s="29">
        <v>44</v>
      </c>
      <c r="X101" s="29">
        <v>0</v>
      </c>
      <c r="Y101" s="145"/>
      <c r="Z101" s="29">
        <v>1</v>
      </c>
      <c r="AA101" s="145"/>
      <c r="AB101" s="148"/>
      <c r="AC101" s="29">
        <v>0</v>
      </c>
      <c r="AD101" s="29">
        <v>0</v>
      </c>
      <c r="AE101" s="29">
        <v>0</v>
      </c>
      <c r="AF101" s="29">
        <v>0</v>
      </c>
      <c r="AG101" s="149"/>
      <c r="AH101" s="32">
        <v>1</v>
      </c>
      <c r="AI101" s="32">
        <v>230</v>
      </c>
      <c r="AJ101" s="29">
        <v>0</v>
      </c>
      <c r="AK101" s="63"/>
      <c r="AL101" s="29">
        <v>1</v>
      </c>
      <c r="AM101" s="149"/>
      <c r="AN101" s="32">
        <v>1</v>
      </c>
      <c r="AO101" s="32">
        <v>212</v>
      </c>
      <c r="AP101" s="29">
        <v>0</v>
      </c>
      <c r="AQ101" s="63"/>
      <c r="AR101" s="29">
        <v>1</v>
      </c>
      <c r="AS101" s="37">
        <v>0.45744680850000002</v>
      </c>
      <c r="AT101" s="29">
        <v>0</v>
      </c>
      <c r="AU101" s="29">
        <v>1</v>
      </c>
      <c r="AV101" s="29">
        <v>4</v>
      </c>
      <c r="AW101" s="29">
        <v>4</v>
      </c>
      <c r="AX101" s="94"/>
      <c r="AY101" s="32">
        <v>1</v>
      </c>
      <c r="AZ101" s="32">
        <v>155</v>
      </c>
      <c r="BA101" s="29">
        <v>0</v>
      </c>
      <c r="BB101" s="63"/>
      <c r="BC101" s="29">
        <v>1</v>
      </c>
      <c r="BD101" s="148"/>
      <c r="BE101" s="29">
        <v>1</v>
      </c>
      <c r="BF101" s="29">
        <v>143</v>
      </c>
      <c r="BG101" s="29">
        <v>0</v>
      </c>
      <c r="BH101" s="63"/>
      <c r="BI101" s="29">
        <v>1</v>
      </c>
      <c r="BJ101" s="63"/>
      <c r="BK101" s="148"/>
      <c r="BL101" s="29">
        <v>5</v>
      </c>
      <c r="BM101" s="29">
        <v>0</v>
      </c>
      <c r="BN101" s="29">
        <v>5</v>
      </c>
      <c r="BO101" s="29">
        <v>9</v>
      </c>
      <c r="BP101" s="29">
        <v>17</v>
      </c>
      <c r="BQ101" s="37">
        <v>0.52941176469999995</v>
      </c>
      <c r="BR101" s="33">
        <v>0.95391705069999999</v>
      </c>
      <c r="BS101" s="37">
        <v>0.52941176469999995</v>
      </c>
    </row>
    <row r="102" spans="1:71" x14ac:dyDescent="0.45">
      <c r="A102" s="28" t="s">
        <v>5069</v>
      </c>
      <c r="B102" s="27" t="s">
        <v>5070</v>
      </c>
      <c r="C102" s="27" t="s">
        <v>5071</v>
      </c>
      <c r="D102" s="148"/>
      <c r="E102" s="29">
        <v>1</v>
      </c>
      <c r="F102" s="29">
        <v>187</v>
      </c>
      <c r="G102" s="29">
        <v>0</v>
      </c>
      <c r="H102" s="145"/>
      <c r="I102" s="29">
        <v>1</v>
      </c>
      <c r="J102" s="148"/>
      <c r="K102" s="29">
        <v>1</v>
      </c>
      <c r="L102" s="29">
        <v>212</v>
      </c>
      <c r="M102" s="29">
        <v>0</v>
      </c>
      <c r="N102" s="145"/>
      <c r="O102" s="29">
        <v>1</v>
      </c>
      <c r="P102" s="33">
        <v>1.4699599466</v>
      </c>
      <c r="Q102" s="29">
        <v>0</v>
      </c>
      <c r="R102" s="29">
        <v>6</v>
      </c>
      <c r="S102" s="29">
        <v>6</v>
      </c>
      <c r="T102" s="29">
        <v>6</v>
      </c>
      <c r="U102" s="29">
        <v>0</v>
      </c>
      <c r="V102" s="29">
        <v>0</v>
      </c>
      <c r="W102" s="29">
        <v>51</v>
      </c>
      <c r="X102" s="29">
        <v>0</v>
      </c>
      <c r="Y102" s="33">
        <v>0</v>
      </c>
      <c r="Z102" s="29">
        <v>0</v>
      </c>
      <c r="AA102" s="145"/>
      <c r="AB102" s="29">
        <v>2</v>
      </c>
      <c r="AC102" s="29">
        <v>6</v>
      </c>
      <c r="AD102" s="29">
        <v>6</v>
      </c>
      <c r="AE102" s="29">
        <v>6</v>
      </c>
      <c r="AF102" s="29">
        <v>6</v>
      </c>
      <c r="AG102" s="149"/>
      <c r="AH102" s="32">
        <v>1</v>
      </c>
      <c r="AI102" s="32">
        <v>248</v>
      </c>
      <c r="AJ102" s="29">
        <v>0</v>
      </c>
      <c r="AK102" s="63"/>
      <c r="AL102" s="29">
        <v>1</v>
      </c>
      <c r="AM102" s="32">
        <v>0</v>
      </c>
      <c r="AN102" s="32">
        <v>0</v>
      </c>
      <c r="AO102" s="32">
        <v>219</v>
      </c>
      <c r="AP102" s="29">
        <v>0</v>
      </c>
      <c r="AQ102" s="37">
        <v>0</v>
      </c>
      <c r="AR102" s="29">
        <v>0</v>
      </c>
      <c r="AS102" s="63"/>
      <c r="AT102" s="29">
        <v>2</v>
      </c>
      <c r="AU102" s="29">
        <v>6</v>
      </c>
      <c r="AV102" s="29">
        <v>6</v>
      </c>
      <c r="AW102" s="29">
        <v>6</v>
      </c>
      <c r="AX102" s="38">
        <v>12</v>
      </c>
      <c r="AY102" s="32">
        <v>0</v>
      </c>
      <c r="AZ102" s="32">
        <v>230</v>
      </c>
      <c r="BA102" s="29">
        <v>0</v>
      </c>
      <c r="BB102" s="37">
        <v>5.2170000000000001E-2</v>
      </c>
      <c r="BC102" s="29">
        <v>0</v>
      </c>
      <c r="BD102" s="148"/>
      <c r="BE102" s="29">
        <v>1</v>
      </c>
      <c r="BF102" s="29">
        <v>208</v>
      </c>
      <c r="BG102" s="29">
        <v>0</v>
      </c>
      <c r="BH102" s="63"/>
      <c r="BI102" s="29">
        <v>1</v>
      </c>
      <c r="BJ102" s="63"/>
      <c r="BK102" s="29">
        <v>2</v>
      </c>
      <c r="BL102" s="29">
        <v>5</v>
      </c>
      <c r="BM102" s="29">
        <v>5</v>
      </c>
      <c r="BN102" s="29">
        <v>5</v>
      </c>
      <c r="BO102" s="29">
        <v>17</v>
      </c>
      <c r="BP102" s="29">
        <v>17</v>
      </c>
      <c r="BQ102" s="37">
        <v>1</v>
      </c>
      <c r="BR102" s="33">
        <v>0.98181818180000002</v>
      </c>
      <c r="BS102" s="33">
        <v>1</v>
      </c>
    </row>
    <row r="103" spans="1:71" x14ac:dyDescent="0.45">
      <c r="A103" s="28" t="s">
        <v>3927</v>
      </c>
      <c r="B103" s="27" t="s">
        <v>3928</v>
      </c>
      <c r="C103" s="27" t="s">
        <v>3929</v>
      </c>
      <c r="D103" s="29">
        <v>0</v>
      </c>
      <c r="E103" s="29">
        <v>0</v>
      </c>
      <c r="F103" s="29">
        <v>136</v>
      </c>
      <c r="G103" s="29">
        <v>0</v>
      </c>
      <c r="H103" s="33">
        <v>0</v>
      </c>
      <c r="I103" s="29">
        <v>0</v>
      </c>
      <c r="J103" s="148"/>
      <c r="K103" s="29">
        <v>1</v>
      </c>
      <c r="L103" s="29">
        <v>134</v>
      </c>
      <c r="M103" s="29">
        <v>0</v>
      </c>
      <c r="N103" s="145"/>
      <c r="O103" s="29">
        <v>1</v>
      </c>
      <c r="P103" s="145"/>
      <c r="Q103" s="148"/>
      <c r="R103" s="29">
        <v>5</v>
      </c>
      <c r="S103" s="29">
        <v>0</v>
      </c>
      <c r="T103" s="29">
        <v>5</v>
      </c>
      <c r="U103" s="148"/>
      <c r="V103" s="29">
        <v>1</v>
      </c>
      <c r="W103" s="29">
        <v>31</v>
      </c>
      <c r="X103" s="29">
        <v>0</v>
      </c>
      <c r="Y103" s="145"/>
      <c r="Z103" s="29">
        <v>1</v>
      </c>
      <c r="AA103" s="145"/>
      <c r="AB103" s="148"/>
      <c r="AC103" s="29">
        <v>4</v>
      </c>
      <c r="AD103" s="29">
        <v>0</v>
      </c>
      <c r="AE103" s="29">
        <v>4</v>
      </c>
      <c r="AF103" s="29">
        <v>5</v>
      </c>
      <c r="AG103" s="32">
        <v>0</v>
      </c>
      <c r="AH103" s="32">
        <v>0</v>
      </c>
      <c r="AI103" s="32">
        <v>181</v>
      </c>
      <c r="AJ103" s="29">
        <v>0</v>
      </c>
      <c r="AK103" s="37">
        <v>0</v>
      </c>
      <c r="AL103" s="29">
        <v>0</v>
      </c>
      <c r="AM103" s="149"/>
      <c r="AN103" s="32">
        <v>1</v>
      </c>
      <c r="AO103" s="32">
        <v>165</v>
      </c>
      <c r="AP103" s="29">
        <v>0</v>
      </c>
      <c r="AQ103" s="63"/>
      <c r="AR103" s="29">
        <v>1</v>
      </c>
      <c r="AS103" s="63"/>
      <c r="AT103" s="148"/>
      <c r="AU103" s="29">
        <v>3</v>
      </c>
      <c r="AV103" s="29">
        <v>0</v>
      </c>
      <c r="AW103" s="29">
        <v>3</v>
      </c>
      <c r="AX103" s="94"/>
      <c r="AY103" s="32">
        <v>1</v>
      </c>
      <c r="AZ103" s="32">
        <v>116</v>
      </c>
      <c r="BA103" s="29">
        <v>0</v>
      </c>
      <c r="BB103" s="63"/>
      <c r="BC103" s="29">
        <v>1</v>
      </c>
      <c r="BD103" s="148"/>
      <c r="BE103" s="29">
        <v>1</v>
      </c>
      <c r="BF103" s="29">
        <v>107</v>
      </c>
      <c r="BG103" s="29">
        <v>0</v>
      </c>
      <c r="BH103" s="63"/>
      <c r="BI103" s="29">
        <v>1</v>
      </c>
      <c r="BJ103" s="63"/>
      <c r="BK103" s="148"/>
      <c r="BL103" s="29">
        <v>2</v>
      </c>
      <c r="BM103" s="29">
        <v>0</v>
      </c>
      <c r="BN103" s="29">
        <v>2</v>
      </c>
      <c r="BO103" s="29">
        <v>10</v>
      </c>
      <c r="BP103" s="29">
        <v>17</v>
      </c>
      <c r="BQ103" s="37">
        <v>0.58823529409999997</v>
      </c>
      <c r="BR103" s="33">
        <v>0.96470588239999999</v>
      </c>
      <c r="BS103" s="33">
        <v>0.58823529409999997</v>
      </c>
    </row>
    <row r="104" spans="1:71" x14ac:dyDescent="0.45">
      <c r="A104" s="28" t="s">
        <v>2610</v>
      </c>
      <c r="B104" s="27" t="s">
        <v>2611</v>
      </c>
      <c r="C104" s="27" t="s">
        <v>2612</v>
      </c>
      <c r="D104" s="148"/>
      <c r="E104" s="29">
        <v>1</v>
      </c>
      <c r="F104" s="29">
        <v>168</v>
      </c>
      <c r="G104" s="29">
        <v>0</v>
      </c>
      <c r="H104" s="145"/>
      <c r="I104" s="29">
        <v>1</v>
      </c>
      <c r="J104" s="29">
        <v>13</v>
      </c>
      <c r="K104" s="29">
        <v>0</v>
      </c>
      <c r="L104" s="29">
        <v>202</v>
      </c>
      <c r="M104" s="29">
        <v>0</v>
      </c>
      <c r="N104" s="33">
        <v>6.4360000000000001E-2</v>
      </c>
      <c r="O104" s="29">
        <v>0</v>
      </c>
      <c r="P104" s="145"/>
      <c r="Q104" s="148"/>
      <c r="R104" s="29">
        <v>1</v>
      </c>
      <c r="S104" s="29">
        <v>0</v>
      </c>
      <c r="T104" s="29">
        <v>1</v>
      </c>
      <c r="U104" s="148"/>
      <c r="V104" s="29">
        <v>1</v>
      </c>
      <c r="W104" s="29">
        <v>48</v>
      </c>
      <c r="X104" s="29">
        <v>0</v>
      </c>
      <c r="Y104" s="145"/>
      <c r="Z104" s="29">
        <v>1</v>
      </c>
      <c r="AA104" s="145"/>
      <c r="AB104" s="148"/>
      <c r="AC104" s="29">
        <v>1</v>
      </c>
      <c r="AD104" s="29">
        <v>0</v>
      </c>
      <c r="AE104" s="29">
        <v>1</v>
      </c>
      <c r="AF104" s="29">
        <v>1</v>
      </c>
      <c r="AG104" s="149"/>
      <c r="AH104" s="32">
        <v>1</v>
      </c>
      <c r="AI104" s="32">
        <v>211</v>
      </c>
      <c r="AJ104" s="29">
        <v>0</v>
      </c>
      <c r="AK104" s="63"/>
      <c r="AL104" s="29">
        <v>1</v>
      </c>
      <c r="AM104" s="149"/>
      <c r="AN104" s="32">
        <v>1</v>
      </c>
      <c r="AO104" s="32">
        <v>221</v>
      </c>
      <c r="AP104" s="29">
        <v>0</v>
      </c>
      <c r="AQ104" s="63"/>
      <c r="AR104" s="29">
        <v>1</v>
      </c>
      <c r="AS104" s="37">
        <v>0.20464135019999999</v>
      </c>
      <c r="AT104" s="29">
        <v>0</v>
      </c>
      <c r="AU104" s="29">
        <v>1</v>
      </c>
      <c r="AV104" s="29">
        <v>2</v>
      </c>
      <c r="AW104" s="29">
        <v>2</v>
      </c>
      <c r="AX104" s="38">
        <v>25</v>
      </c>
      <c r="AY104" s="32">
        <v>0</v>
      </c>
      <c r="AZ104" s="32">
        <v>201</v>
      </c>
      <c r="BA104" s="29">
        <v>0</v>
      </c>
      <c r="BB104" s="37">
        <v>0.12438</v>
      </c>
      <c r="BC104" s="29">
        <v>0</v>
      </c>
      <c r="BD104" s="29">
        <v>11</v>
      </c>
      <c r="BE104" s="29">
        <v>0</v>
      </c>
      <c r="BF104" s="29">
        <v>211</v>
      </c>
      <c r="BG104" s="29">
        <v>0</v>
      </c>
      <c r="BH104" s="37">
        <v>5.2130000000000003E-2</v>
      </c>
      <c r="BI104" s="29">
        <v>0</v>
      </c>
      <c r="BJ104" s="37">
        <v>0.89307787390000004</v>
      </c>
      <c r="BK104" s="29">
        <v>0</v>
      </c>
      <c r="BL104" s="29">
        <v>4</v>
      </c>
      <c r="BM104" s="29">
        <v>5</v>
      </c>
      <c r="BN104" s="29">
        <v>5</v>
      </c>
      <c r="BO104" s="29">
        <v>8</v>
      </c>
      <c r="BP104" s="29">
        <v>17</v>
      </c>
      <c r="BQ104" s="37">
        <v>0.47058823529999999</v>
      </c>
      <c r="BR104" s="33">
        <v>0.96363636360000005</v>
      </c>
      <c r="BS104" s="33">
        <v>0.47058823529999999</v>
      </c>
    </row>
    <row r="105" spans="1:71" x14ac:dyDescent="0.45">
      <c r="A105" s="28" t="s">
        <v>449</v>
      </c>
      <c r="B105" s="27" t="s">
        <v>450</v>
      </c>
      <c r="C105" s="27" t="s">
        <v>451</v>
      </c>
      <c r="D105" s="148"/>
      <c r="E105" s="29">
        <v>1</v>
      </c>
      <c r="F105" s="29">
        <v>104</v>
      </c>
      <c r="G105" s="29">
        <v>0</v>
      </c>
      <c r="H105" s="145"/>
      <c r="I105" s="29">
        <v>1</v>
      </c>
      <c r="J105" s="148"/>
      <c r="K105" s="29">
        <v>1</v>
      </c>
      <c r="L105" s="29">
        <v>122</v>
      </c>
      <c r="M105" s="29">
        <v>0</v>
      </c>
      <c r="N105" s="145"/>
      <c r="O105" s="29">
        <v>1</v>
      </c>
      <c r="P105" s="145"/>
      <c r="Q105" s="148"/>
      <c r="R105" s="29">
        <v>2</v>
      </c>
      <c r="S105" s="29">
        <v>0</v>
      </c>
      <c r="T105" s="29">
        <v>2</v>
      </c>
      <c r="U105" s="29">
        <v>0</v>
      </c>
      <c r="V105" s="29">
        <v>0</v>
      </c>
      <c r="W105" s="29">
        <v>32</v>
      </c>
      <c r="X105" s="29">
        <v>0</v>
      </c>
      <c r="Y105" s="33">
        <v>0</v>
      </c>
      <c r="Z105" s="29">
        <v>0</v>
      </c>
      <c r="AA105" s="145"/>
      <c r="AB105" s="29">
        <v>2</v>
      </c>
      <c r="AC105" s="29">
        <v>6</v>
      </c>
      <c r="AD105" s="29">
        <v>6</v>
      </c>
      <c r="AE105" s="29">
        <v>6</v>
      </c>
      <c r="AF105" s="29">
        <v>6</v>
      </c>
      <c r="AG105" s="149"/>
      <c r="AH105" s="32">
        <v>1</v>
      </c>
      <c r="AI105" s="32">
        <v>135</v>
      </c>
      <c r="AJ105" s="29">
        <v>0</v>
      </c>
      <c r="AK105" s="63"/>
      <c r="AL105" s="29">
        <v>1</v>
      </c>
      <c r="AM105" s="149"/>
      <c r="AN105" s="32">
        <v>1</v>
      </c>
      <c r="AO105" s="32">
        <v>130</v>
      </c>
      <c r="AP105" s="29">
        <v>0</v>
      </c>
      <c r="AQ105" s="63"/>
      <c r="AR105" s="29">
        <v>1</v>
      </c>
      <c r="AS105" s="63"/>
      <c r="AT105" s="148"/>
      <c r="AU105" s="29">
        <v>2</v>
      </c>
      <c r="AV105" s="29">
        <v>0</v>
      </c>
      <c r="AW105" s="29">
        <v>2</v>
      </c>
      <c r="AX105" s="94"/>
      <c r="AY105" s="32">
        <v>1</v>
      </c>
      <c r="AZ105" s="32">
        <v>129</v>
      </c>
      <c r="BA105" s="29">
        <v>0</v>
      </c>
      <c r="BB105" s="63"/>
      <c r="BC105" s="29">
        <v>1</v>
      </c>
      <c r="BD105" s="148"/>
      <c r="BE105" s="29">
        <v>1</v>
      </c>
      <c r="BF105" s="29">
        <v>127</v>
      </c>
      <c r="BG105" s="29">
        <v>0</v>
      </c>
      <c r="BH105" s="63"/>
      <c r="BI105" s="29">
        <v>1</v>
      </c>
      <c r="BJ105" s="63"/>
      <c r="BK105" s="148"/>
      <c r="BL105" s="29">
        <v>4</v>
      </c>
      <c r="BM105" s="29">
        <v>0</v>
      </c>
      <c r="BN105" s="29">
        <v>4</v>
      </c>
      <c r="BO105" s="29">
        <v>12</v>
      </c>
      <c r="BP105" s="29">
        <v>17</v>
      </c>
      <c r="BQ105" s="37">
        <v>0.70588235290000001</v>
      </c>
      <c r="BR105" s="33">
        <v>0.9920634921</v>
      </c>
      <c r="BS105" s="33">
        <v>0.70588235290000001</v>
      </c>
    </row>
    <row r="106" spans="1:71" x14ac:dyDescent="0.45">
      <c r="A106" s="28" t="s">
        <v>5029</v>
      </c>
      <c r="B106" s="27" t="s">
        <v>5030</v>
      </c>
      <c r="C106" s="27" t="s">
        <v>5031</v>
      </c>
      <c r="D106" s="29">
        <v>0</v>
      </c>
      <c r="E106" s="29">
        <v>0</v>
      </c>
      <c r="F106" s="29">
        <v>57</v>
      </c>
      <c r="G106" s="29">
        <v>0</v>
      </c>
      <c r="H106" s="33">
        <v>0</v>
      </c>
      <c r="I106" s="29">
        <v>0</v>
      </c>
      <c r="J106" s="148"/>
      <c r="K106" s="29">
        <v>1</v>
      </c>
      <c r="L106" s="29">
        <v>68</v>
      </c>
      <c r="M106" s="29">
        <v>0</v>
      </c>
      <c r="N106" s="145"/>
      <c r="O106" s="29">
        <v>1</v>
      </c>
      <c r="P106" s="145"/>
      <c r="Q106" s="148"/>
      <c r="R106" s="29">
        <v>3</v>
      </c>
      <c r="S106" s="29">
        <v>0</v>
      </c>
      <c r="T106" s="29">
        <v>3</v>
      </c>
      <c r="U106" s="29">
        <v>0</v>
      </c>
      <c r="V106" s="29">
        <v>0</v>
      </c>
      <c r="W106" s="148"/>
      <c r="X106" s="29">
        <v>4</v>
      </c>
      <c r="Y106" s="145"/>
      <c r="Z106" s="29">
        <v>4</v>
      </c>
      <c r="AA106" s="145"/>
      <c r="AB106" s="148"/>
      <c r="AC106" s="148"/>
      <c r="AD106" s="148"/>
      <c r="AE106" s="148"/>
      <c r="AF106" s="29">
        <v>3</v>
      </c>
      <c r="AG106" s="32">
        <v>0</v>
      </c>
      <c r="AH106" s="32">
        <v>0</v>
      </c>
      <c r="AI106" s="32">
        <v>63</v>
      </c>
      <c r="AJ106" s="29">
        <v>0</v>
      </c>
      <c r="AK106" s="37">
        <v>0</v>
      </c>
      <c r="AL106" s="29">
        <v>0</v>
      </c>
      <c r="AM106" s="32">
        <v>0</v>
      </c>
      <c r="AN106" s="32">
        <v>0</v>
      </c>
      <c r="AO106" s="32">
        <v>74</v>
      </c>
      <c r="AP106" s="29">
        <v>0</v>
      </c>
      <c r="AQ106" s="37">
        <v>0</v>
      </c>
      <c r="AR106" s="29">
        <v>0</v>
      </c>
      <c r="AS106" s="63"/>
      <c r="AT106" s="148"/>
      <c r="AU106" s="29">
        <v>6</v>
      </c>
      <c r="AV106" s="29">
        <v>0</v>
      </c>
      <c r="AW106" s="29">
        <v>6</v>
      </c>
      <c r="AX106" s="38">
        <v>14</v>
      </c>
      <c r="AY106" s="32">
        <v>0</v>
      </c>
      <c r="AZ106" s="32">
        <v>59</v>
      </c>
      <c r="BA106" s="29">
        <v>0</v>
      </c>
      <c r="BB106" s="37">
        <v>0.23729</v>
      </c>
      <c r="BC106" s="29">
        <v>0</v>
      </c>
      <c r="BD106" s="29">
        <v>12</v>
      </c>
      <c r="BE106" s="29">
        <v>0</v>
      </c>
      <c r="BF106" s="29">
        <v>70</v>
      </c>
      <c r="BG106" s="29">
        <v>0</v>
      </c>
      <c r="BH106" s="37">
        <v>0.17143</v>
      </c>
      <c r="BI106" s="29">
        <v>0</v>
      </c>
      <c r="BJ106" s="37">
        <v>0.33981734689999998</v>
      </c>
      <c r="BK106" s="29">
        <v>0</v>
      </c>
      <c r="BL106" s="29">
        <v>0</v>
      </c>
      <c r="BM106" s="29">
        <v>3</v>
      </c>
      <c r="BN106" s="29">
        <v>3</v>
      </c>
      <c r="BO106" s="29">
        <v>12</v>
      </c>
      <c r="BP106" s="29">
        <v>17</v>
      </c>
      <c r="BQ106" s="37">
        <v>0.70588235290000001</v>
      </c>
      <c r="BR106" s="33">
        <v>0.91249999999999998</v>
      </c>
      <c r="BS106" s="33">
        <v>0.35294117650000001</v>
      </c>
    </row>
    <row r="107" spans="1:71" x14ac:dyDescent="0.45">
      <c r="A107" s="28" t="s">
        <v>3601</v>
      </c>
      <c r="B107" s="27" t="s">
        <v>3602</v>
      </c>
      <c r="C107" s="27" t="s">
        <v>3603</v>
      </c>
      <c r="D107" s="148"/>
      <c r="E107" s="29">
        <v>1</v>
      </c>
      <c r="F107" s="29">
        <v>280</v>
      </c>
      <c r="G107" s="29">
        <v>0</v>
      </c>
      <c r="H107" s="145"/>
      <c r="I107" s="29">
        <v>1</v>
      </c>
      <c r="J107" s="29">
        <v>0</v>
      </c>
      <c r="K107" s="29">
        <v>0</v>
      </c>
      <c r="L107" s="29">
        <v>299</v>
      </c>
      <c r="M107" s="29">
        <v>0</v>
      </c>
      <c r="N107" s="33">
        <v>0</v>
      </c>
      <c r="O107" s="29">
        <v>0</v>
      </c>
      <c r="P107" s="145"/>
      <c r="Q107" s="148"/>
      <c r="R107" s="29">
        <v>6</v>
      </c>
      <c r="S107" s="29">
        <v>0</v>
      </c>
      <c r="T107" s="29">
        <v>6</v>
      </c>
      <c r="U107" s="29">
        <v>0</v>
      </c>
      <c r="V107" s="29">
        <v>0</v>
      </c>
      <c r="W107" s="29">
        <v>73</v>
      </c>
      <c r="X107" s="29">
        <v>0</v>
      </c>
      <c r="Y107" s="33">
        <v>0</v>
      </c>
      <c r="Z107" s="29">
        <v>0</v>
      </c>
      <c r="AA107" s="145"/>
      <c r="AB107" s="148"/>
      <c r="AC107" s="29">
        <v>6</v>
      </c>
      <c r="AD107" s="29">
        <v>0</v>
      </c>
      <c r="AE107" s="29">
        <v>6</v>
      </c>
      <c r="AF107" s="29">
        <v>6</v>
      </c>
      <c r="AG107" s="149"/>
      <c r="AH107" s="32">
        <v>1</v>
      </c>
      <c r="AI107" s="32">
        <v>305</v>
      </c>
      <c r="AJ107" s="29">
        <v>0</v>
      </c>
      <c r="AK107" s="63"/>
      <c r="AL107" s="29">
        <v>1</v>
      </c>
      <c r="AM107" s="149"/>
      <c r="AN107" s="32">
        <v>1</v>
      </c>
      <c r="AO107" s="32">
        <v>313</v>
      </c>
      <c r="AP107" s="29">
        <v>0</v>
      </c>
      <c r="AQ107" s="63"/>
      <c r="AR107" s="29">
        <v>1</v>
      </c>
      <c r="AS107" s="63"/>
      <c r="AT107" s="148"/>
      <c r="AU107" s="29">
        <v>4</v>
      </c>
      <c r="AV107" s="29">
        <v>0</v>
      </c>
      <c r="AW107" s="29">
        <v>4</v>
      </c>
      <c r="AX107" s="94"/>
      <c r="AY107" s="32">
        <v>1</v>
      </c>
      <c r="AZ107" s="32">
        <v>250</v>
      </c>
      <c r="BA107" s="29">
        <v>0</v>
      </c>
      <c r="BB107" s="63"/>
      <c r="BC107" s="29">
        <v>1</v>
      </c>
      <c r="BD107" s="29">
        <v>12</v>
      </c>
      <c r="BE107" s="29">
        <v>0</v>
      </c>
      <c r="BF107" s="29">
        <v>295</v>
      </c>
      <c r="BG107" s="29">
        <v>0</v>
      </c>
      <c r="BH107" s="37">
        <v>4.0680000000000001E-2</v>
      </c>
      <c r="BI107" s="29">
        <v>0</v>
      </c>
      <c r="BJ107" s="63"/>
      <c r="BK107" s="148"/>
      <c r="BL107" s="29">
        <v>5</v>
      </c>
      <c r="BM107" s="29">
        <v>0</v>
      </c>
      <c r="BN107" s="29">
        <v>5</v>
      </c>
      <c r="BO107" s="29">
        <v>15</v>
      </c>
      <c r="BP107" s="29">
        <v>17</v>
      </c>
      <c r="BQ107" s="37">
        <v>0.88235294119999996</v>
      </c>
      <c r="BR107" s="33">
        <v>0.99361022359999995</v>
      </c>
      <c r="BS107" s="33">
        <v>0.88235294119999996</v>
      </c>
    </row>
    <row r="108" spans="1:71" x14ac:dyDescent="0.45">
      <c r="A108" s="28" t="s">
        <v>3325</v>
      </c>
      <c r="B108" s="27" t="s">
        <v>3326</v>
      </c>
      <c r="C108" s="27" t="s">
        <v>3327</v>
      </c>
      <c r="D108" s="29">
        <v>0</v>
      </c>
      <c r="E108" s="29">
        <v>0</v>
      </c>
      <c r="F108" s="148"/>
      <c r="G108" s="29">
        <v>4</v>
      </c>
      <c r="H108" s="145"/>
      <c r="I108" s="29">
        <v>4</v>
      </c>
      <c r="J108" s="29">
        <v>0</v>
      </c>
      <c r="K108" s="29">
        <v>0</v>
      </c>
      <c r="L108" s="148"/>
      <c r="M108" s="29">
        <v>4</v>
      </c>
      <c r="N108" s="145"/>
      <c r="O108" s="29">
        <v>4</v>
      </c>
      <c r="P108" s="145"/>
      <c r="Q108" s="148"/>
      <c r="R108" s="148"/>
      <c r="S108" s="148"/>
      <c r="T108" s="148"/>
      <c r="U108" s="29">
        <v>0</v>
      </c>
      <c r="V108" s="29">
        <v>0</v>
      </c>
      <c r="W108" s="148"/>
      <c r="X108" s="29">
        <v>1</v>
      </c>
      <c r="Y108" s="145"/>
      <c r="Z108" s="29">
        <v>1</v>
      </c>
      <c r="AA108" s="145"/>
      <c r="AB108" s="148"/>
      <c r="AC108" s="148"/>
      <c r="AD108" s="148"/>
      <c r="AE108" s="148"/>
      <c r="AF108" s="148"/>
      <c r="AG108" s="32">
        <v>0</v>
      </c>
      <c r="AH108" s="32">
        <v>0</v>
      </c>
      <c r="AI108" s="149"/>
      <c r="AJ108" s="29">
        <v>4</v>
      </c>
      <c r="AK108" s="63"/>
      <c r="AL108" s="29">
        <v>4</v>
      </c>
      <c r="AM108" s="149"/>
      <c r="AN108" s="32">
        <v>1</v>
      </c>
      <c r="AO108" s="32">
        <v>36</v>
      </c>
      <c r="AP108" s="29">
        <v>0</v>
      </c>
      <c r="AQ108" s="63"/>
      <c r="AR108" s="29">
        <v>1</v>
      </c>
      <c r="AS108" s="63"/>
      <c r="AT108" s="148"/>
      <c r="AU108" s="29">
        <v>0</v>
      </c>
      <c r="AV108" s="148"/>
      <c r="AW108" s="29">
        <v>0</v>
      </c>
      <c r="AX108" s="94"/>
      <c r="AY108" s="32">
        <v>1</v>
      </c>
      <c r="AZ108" s="149"/>
      <c r="BA108" s="29">
        <v>4</v>
      </c>
      <c r="BB108" s="63"/>
      <c r="BC108" s="29">
        <v>1</v>
      </c>
      <c r="BD108" s="148"/>
      <c r="BE108" s="29">
        <v>1</v>
      </c>
      <c r="BF108" s="29">
        <v>36</v>
      </c>
      <c r="BG108" s="29">
        <v>0</v>
      </c>
      <c r="BH108" s="63"/>
      <c r="BI108" s="29">
        <v>1</v>
      </c>
      <c r="BJ108" s="63"/>
      <c r="BK108" s="148"/>
      <c r="BL108" s="29">
        <v>0</v>
      </c>
      <c r="BM108" s="148"/>
      <c r="BN108" s="29">
        <v>0</v>
      </c>
      <c r="BO108" s="29">
        <v>0</v>
      </c>
      <c r="BP108" s="29">
        <v>11</v>
      </c>
      <c r="BQ108" s="37">
        <v>0</v>
      </c>
      <c r="BR108" s="33">
        <v>0.29069767439999999</v>
      </c>
      <c r="BS108" s="33">
        <v>0</v>
      </c>
    </row>
    <row r="109" spans="1:71" x14ac:dyDescent="0.45">
      <c r="A109" s="28" t="s">
        <v>791</v>
      </c>
      <c r="B109" s="27" t="s">
        <v>792</v>
      </c>
      <c r="C109" s="27" t="s">
        <v>793</v>
      </c>
      <c r="D109" s="29">
        <v>12</v>
      </c>
      <c r="E109" s="29">
        <v>0</v>
      </c>
      <c r="F109" s="29">
        <v>182</v>
      </c>
      <c r="G109" s="29">
        <v>0</v>
      </c>
      <c r="H109" s="33">
        <v>6.5930000000000002E-2</v>
      </c>
      <c r="I109" s="29">
        <v>0</v>
      </c>
      <c r="J109" s="29">
        <v>14</v>
      </c>
      <c r="K109" s="29">
        <v>0</v>
      </c>
      <c r="L109" s="29">
        <v>187</v>
      </c>
      <c r="M109" s="29">
        <v>0</v>
      </c>
      <c r="N109" s="33">
        <v>7.4870000000000006E-2</v>
      </c>
      <c r="O109" s="29">
        <v>0</v>
      </c>
      <c r="P109" s="145"/>
      <c r="Q109" s="148"/>
      <c r="R109" s="29">
        <v>0</v>
      </c>
      <c r="S109" s="29">
        <v>0</v>
      </c>
      <c r="T109" s="29">
        <v>0</v>
      </c>
      <c r="U109" s="148"/>
      <c r="V109" s="29">
        <v>1</v>
      </c>
      <c r="W109" s="29">
        <v>56</v>
      </c>
      <c r="X109" s="29">
        <v>0</v>
      </c>
      <c r="Y109" s="145"/>
      <c r="Z109" s="29">
        <v>1</v>
      </c>
      <c r="AA109" s="145"/>
      <c r="AB109" s="29">
        <v>2</v>
      </c>
      <c r="AC109" s="29">
        <v>2</v>
      </c>
      <c r="AD109" s="29">
        <v>2</v>
      </c>
      <c r="AE109" s="29">
        <v>2</v>
      </c>
      <c r="AF109" s="29">
        <v>2</v>
      </c>
      <c r="AG109" s="149"/>
      <c r="AH109" s="32">
        <v>1</v>
      </c>
      <c r="AI109" s="32">
        <v>191</v>
      </c>
      <c r="AJ109" s="29">
        <v>0</v>
      </c>
      <c r="AK109" s="63"/>
      <c r="AL109" s="29">
        <v>1</v>
      </c>
      <c r="AM109" s="149"/>
      <c r="AN109" s="32">
        <v>1</v>
      </c>
      <c r="AO109" s="32">
        <v>199</v>
      </c>
      <c r="AP109" s="29">
        <v>0</v>
      </c>
      <c r="AQ109" s="63"/>
      <c r="AR109" s="29">
        <v>1</v>
      </c>
      <c r="AS109" s="63"/>
      <c r="AT109" s="148"/>
      <c r="AU109" s="29">
        <v>0</v>
      </c>
      <c r="AV109" s="29">
        <v>0</v>
      </c>
      <c r="AW109" s="29">
        <v>0</v>
      </c>
      <c r="AX109" s="38">
        <v>18</v>
      </c>
      <c r="AY109" s="32">
        <v>0</v>
      </c>
      <c r="AZ109" s="32">
        <v>191</v>
      </c>
      <c r="BA109" s="29">
        <v>0</v>
      </c>
      <c r="BB109" s="37">
        <v>9.4240000000000004E-2</v>
      </c>
      <c r="BC109" s="29">
        <v>0</v>
      </c>
      <c r="BD109" s="29">
        <v>16</v>
      </c>
      <c r="BE109" s="29">
        <v>0</v>
      </c>
      <c r="BF109" s="29">
        <v>199</v>
      </c>
      <c r="BG109" s="29">
        <v>0</v>
      </c>
      <c r="BH109" s="37">
        <v>8.0399999999999999E-2</v>
      </c>
      <c r="BI109" s="29">
        <v>0</v>
      </c>
      <c r="BJ109" s="37">
        <v>0.27265563440000001</v>
      </c>
      <c r="BK109" s="29">
        <v>0</v>
      </c>
      <c r="BL109" s="29">
        <v>3</v>
      </c>
      <c r="BM109" s="29">
        <v>2</v>
      </c>
      <c r="BN109" s="29">
        <v>3</v>
      </c>
      <c r="BO109" s="29">
        <v>5</v>
      </c>
      <c r="BP109" s="29">
        <v>17</v>
      </c>
      <c r="BQ109" s="37">
        <v>0.29411764709999999</v>
      </c>
      <c r="BR109" s="33">
        <v>1</v>
      </c>
      <c r="BS109" s="33">
        <v>0.29411764709999999</v>
      </c>
    </row>
    <row r="110" spans="1:71" x14ac:dyDescent="0.45">
      <c r="A110" s="28" t="s">
        <v>1194</v>
      </c>
      <c r="B110" s="27" t="s">
        <v>1195</v>
      </c>
      <c r="C110" s="27" t="s">
        <v>1196</v>
      </c>
      <c r="D110" s="148"/>
      <c r="E110" s="29">
        <v>1</v>
      </c>
      <c r="F110" s="29">
        <v>174</v>
      </c>
      <c r="G110" s="29">
        <v>0</v>
      </c>
      <c r="H110" s="145"/>
      <c r="I110" s="29">
        <v>1</v>
      </c>
      <c r="J110" s="148"/>
      <c r="K110" s="29">
        <v>1</v>
      </c>
      <c r="L110" s="29">
        <v>159</v>
      </c>
      <c r="M110" s="29">
        <v>0</v>
      </c>
      <c r="N110" s="145"/>
      <c r="O110" s="29">
        <v>1</v>
      </c>
      <c r="P110" s="33">
        <v>0.68705985920000001</v>
      </c>
      <c r="Q110" s="29">
        <v>0</v>
      </c>
      <c r="R110" s="29">
        <v>5</v>
      </c>
      <c r="S110" s="29">
        <v>6</v>
      </c>
      <c r="T110" s="29">
        <v>6</v>
      </c>
      <c r="U110" s="29">
        <v>0</v>
      </c>
      <c r="V110" s="29">
        <v>0</v>
      </c>
      <c r="W110" s="29">
        <v>39</v>
      </c>
      <c r="X110" s="29">
        <v>0</v>
      </c>
      <c r="Y110" s="33">
        <v>0</v>
      </c>
      <c r="Z110" s="29">
        <v>0</v>
      </c>
      <c r="AA110" s="145"/>
      <c r="AB110" s="29">
        <v>2</v>
      </c>
      <c r="AC110" s="29">
        <v>6</v>
      </c>
      <c r="AD110" s="29">
        <v>6</v>
      </c>
      <c r="AE110" s="29">
        <v>6</v>
      </c>
      <c r="AF110" s="29">
        <v>6</v>
      </c>
      <c r="AG110" s="149"/>
      <c r="AH110" s="32">
        <v>1</v>
      </c>
      <c r="AI110" s="32">
        <v>214</v>
      </c>
      <c r="AJ110" s="29">
        <v>0</v>
      </c>
      <c r="AK110" s="63"/>
      <c r="AL110" s="29">
        <v>1</v>
      </c>
      <c r="AM110" s="149"/>
      <c r="AN110" s="32">
        <v>1</v>
      </c>
      <c r="AO110" s="32">
        <v>189</v>
      </c>
      <c r="AP110" s="29">
        <v>0</v>
      </c>
      <c r="AQ110" s="63"/>
      <c r="AR110" s="29">
        <v>1</v>
      </c>
      <c r="AS110" s="37">
        <v>0.43402282450000002</v>
      </c>
      <c r="AT110" s="29">
        <v>0</v>
      </c>
      <c r="AU110" s="29">
        <v>2</v>
      </c>
      <c r="AV110" s="29">
        <v>4</v>
      </c>
      <c r="AW110" s="29">
        <v>4</v>
      </c>
      <c r="AX110" s="38">
        <v>34</v>
      </c>
      <c r="AY110" s="32">
        <v>0</v>
      </c>
      <c r="AZ110" s="32">
        <v>210</v>
      </c>
      <c r="BA110" s="29">
        <v>0</v>
      </c>
      <c r="BB110" s="37">
        <v>0.16189999999999999</v>
      </c>
      <c r="BC110" s="29">
        <v>0</v>
      </c>
      <c r="BD110" s="29">
        <v>27</v>
      </c>
      <c r="BE110" s="29">
        <v>0</v>
      </c>
      <c r="BF110" s="29">
        <v>180</v>
      </c>
      <c r="BG110" s="29">
        <v>0</v>
      </c>
      <c r="BH110" s="37">
        <v>0.15</v>
      </c>
      <c r="BI110" s="29">
        <v>0</v>
      </c>
      <c r="BJ110" s="37">
        <v>0.10048978209999999</v>
      </c>
      <c r="BK110" s="29">
        <v>0</v>
      </c>
      <c r="BL110" s="29">
        <v>0</v>
      </c>
      <c r="BM110" s="29">
        <v>1</v>
      </c>
      <c r="BN110" s="29">
        <v>1</v>
      </c>
      <c r="BO110" s="29">
        <v>11</v>
      </c>
      <c r="BP110" s="29">
        <v>17</v>
      </c>
      <c r="BQ110" s="37">
        <v>0.64705882349999999</v>
      </c>
      <c r="BR110" s="33">
        <v>1</v>
      </c>
      <c r="BS110" s="33">
        <v>0.64705882349999999</v>
      </c>
    </row>
    <row r="111" spans="1:71" x14ac:dyDescent="0.45">
      <c r="A111" s="28" t="s">
        <v>374</v>
      </c>
      <c r="B111" s="27" t="s">
        <v>375</v>
      </c>
      <c r="C111" s="27" t="s">
        <v>376</v>
      </c>
      <c r="D111" s="148"/>
      <c r="E111" s="29">
        <v>1</v>
      </c>
      <c r="F111" s="29">
        <v>128</v>
      </c>
      <c r="G111" s="29">
        <v>0</v>
      </c>
      <c r="H111" s="145"/>
      <c r="I111" s="29">
        <v>1</v>
      </c>
      <c r="J111" s="148"/>
      <c r="K111" s="29">
        <v>1</v>
      </c>
      <c r="L111" s="29">
        <v>134</v>
      </c>
      <c r="M111" s="29">
        <v>0</v>
      </c>
      <c r="N111" s="145"/>
      <c r="O111" s="29">
        <v>1</v>
      </c>
      <c r="P111" s="145"/>
      <c r="Q111" s="148"/>
      <c r="R111" s="29">
        <v>1</v>
      </c>
      <c r="S111" s="29">
        <v>0</v>
      </c>
      <c r="T111" s="29">
        <v>1</v>
      </c>
      <c r="U111" s="148"/>
      <c r="V111" s="29">
        <v>1</v>
      </c>
      <c r="W111" s="29">
        <v>32</v>
      </c>
      <c r="X111" s="29">
        <v>0</v>
      </c>
      <c r="Y111" s="145"/>
      <c r="Z111" s="29">
        <v>1</v>
      </c>
      <c r="AA111" s="145"/>
      <c r="AB111" s="148"/>
      <c r="AC111" s="29">
        <v>1</v>
      </c>
      <c r="AD111" s="29">
        <v>0</v>
      </c>
      <c r="AE111" s="29">
        <v>1</v>
      </c>
      <c r="AF111" s="29">
        <v>1</v>
      </c>
      <c r="AG111" s="149"/>
      <c r="AH111" s="32">
        <v>1</v>
      </c>
      <c r="AI111" s="32">
        <v>149</v>
      </c>
      <c r="AJ111" s="29">
        <v>0</v>
      </c>
      <c r="AK111" s="63"/>
      <c r="AL111" s="29">
        <v>1</v>
      </c>
      <c r="AM111" s="149"/>
      <c r="AN111" s="32">
        <v>1</v>
      </c>
      <c r="AO111" s="32">
        <v>150</v>
      </c>
      <c r="AP111" s="29">
        <v>0</v>
      </c>
      <c r="AQ111" s="63"/>
      <c r="AR111" s="29">
        <v>1</v>
      </c>
      <c r="AS111" s="37">
        <v>0.25512104279999998</v>
      </c>
      <c r="AT111" s="29">
        <v>0</v>
      </c>
      <c r="AU111" s="29">
        <v>1</v>
      </c>
      <c r="AV111" s="29">
        <v>2</v>
      </c>
      <c r="AW111" s="29">
        <v>2</v>
      </c>
      <c r="AX111" s="38">
        <v>23</v>
      </c>
      <c r="AY111" s="32">
        <v>0</v>
      </c>
      <c r="AZ111" s="32">
        <v>140</v>
      </c>
      <c r="BA111" s="29">
        <v>0</v>
      </c>
      <c r="BB111" s="37">
        <v>0.16428999999999999</v>
      </c>
      <c r="BC111" s="29">
        <v>0</v>
      </c>
      <c r="BD111" s="29">
        <v>11</v>
      </c>
      <c r="BE111" s="29">
        <v>0</v>
      </c>
      <c r="BF111" s="29">
        <v>142</v>
      </c>
      <c r="BG111" s="29">
        <v>0</v>
      </c>
      <c r="BH111" s="37">
        <v>7.7460000000000001E-2</v>
      </c>
      <c r="BI111" s="29">
        <v>0</v>
      </c>
      <c r="BJ111" s="37">
        <v>0.71873189309999996</v>
      </c>
      <c r="BK111" s="29">
        <v>0</v>
      </c>
      <c r="BL111" s="29">
        <v>3</v>
      </c>
      <c r="BM111" s="29">
        <v>5</v>
      </c>
      <c r="BN111" s="29">
        <v>5</v>
      </c>
      <c r="BO111" s="29">
        <v>8</v>
      </c>
      <c r="BP111" s="29">
        <v>17</v>
      </c>
      <c r="BQ111" s="37">
        <v>0.47058823529999999</v>
      </c>
      <c r="BR111" s="33">
        <v>0.98657718120000004</v>
      </c>
      <c r="BS111" s="33">
        <v>0.47058823529999999</v>
      </c>
    </row>
    <row r="112" spans="1:71" x14ac:dyDescent="0.45">
      <c r="A112" s="28" t="s">
        <v>3551</v>
      </c>
      <c r="B112" s="27" t="s">
        <v>3552</v>
      </c>
      <c r="C112" s="27" t="s">
        <v>3553</v>
      </c>
      <c r="D112" s="148"/>
      <c r="E112" s="29">
        <v>1</v>
      </c>
      <c r="F112" s="29">
        <v>100</v>
      </c>
      <c r="G112" s="29">
        <v>0</v>
      </c>
      <c r="H112" s="145"/>
      <c r="I112" s="29">
        <v>1</v>
      </c>
      <c r="J112" s="29">
        <v>19</v>
      </c>
      <c r="K112" s="29">
        <v>0</v>
      </c>
      <c r="L112" s="29">
        <v>262</v>
      </c>
      <c r="M112" s="29">
        <v>0</v>
      </c>
      <c r="N112" s="33">
        <v>7.2520000000000001E-2</v>
      </c>
      <c r="O112" s="29">
        <v>0</v>
      </c>
      <c r="P112" s="145"/>
      <c r="Q112" s="148"/>
      <c r="R112" s="29">
        <v>0</v>
      </c>
      <c r="S112" s="29">
        <v>0</v>
      </c>
      <c r="T112" s="29">
        <v>0</v>
      </c>
      <c r="U112" s="148"/>
      <c r="V112" s="29">
        <v>1</v>
      </c>
      <c r="W112" s="29">
        <v>75</v>
      </c>
      <c r="X112" s="29">
        <v>0</v>
      </c>
      <c r="Y112" s="145"/>
      <c r="Z112" s="29">
        <v>1</v>
      </c>
      <c r="AA112" s="145"/>
      <c r="AB112" s="148"/>
      <c r="AC112" s="29">
        <v>3</v>
      </c>
      <c r="AD112" s="29">
        <v>0</v>
      </c>
      <c r="AE112" s="29">
        <v>3</v>
      </c>
      <c r="AF112" s="29">
        <v>3</v>
      </c>
      <c r="AG112" s="149"/>
      <c r="AH112" s="32">
        <v>1</v>
      </c>
      <c r="AI112" s="32">
        <v>185</v>
      </c>
      <c r="AJ112" s="29">
        <v>0</v>
      </c>
      <c r="AK112" s="63"/>
      <c r="AL112" s="29">
        <v>1</v>
      </c>
      <c r="AM112" s="149"/>
      <c r="AN112" s="32">
        <v>1</v>
      </c>
      <c r="AO112" s="32">
        <v>286</v>
      </c>
      <c r="AP112" s="29">
        <v>0</v>
      </c>
      <c r="AQ112" s="63"/>
      <c r="AR112" s="29">
        <v>1</v>
      </c>
      <c r="AS112" s="37">
        <v>0.56905055490000001</v>
      </c>
      <c r="AT112" s="29">
        <v>0</v>
      </c>
      <c r="AU112" s="29">
        <v>4</v>
      </c>
      <c r="AV112" s="29">
        <v>5</v>
      </c>
      <c r="AW112" s="29">
        <v>5</v>
      </c>
      <c r="AX112" s="38">
        <v>28</v>
      </c>
      <c r="AY112" s="32">
        <v>0</v>
      </c>
      <c r="AZ112" s="32">
        <v>184</v>
      </c>
      <c r="BA112" s="29">
        <v>0</v>
      </c>
      <c r="BB112" s="37">
        <v>0.15217</v>
      </c>
      <c r="BC112" s="29">
        <v>0</v>
      </c>
      <c r="BD112" s="29">
        <v>44</v>
      </c>
      <c r="BE112" s="29">
        <v>0</v>
      </c>
      <c r="BF112" s="29">
        <v>284</v>
      </c>
      <c r="BG112" s="29">
        <v>0</v>
      </c>
      <c r="BH112" s="37">
        <v>0.15493000000000001</v>
      </c>
      <c r="BI112" s="29">
        <v>0</v>
      </c>
      <c r="BJ112" s="63"/>
      <c r="BK112" s="148"/>
      <c r="BL112" s="29">
        <v>0</v>
      </c>
      <c r="BM112" s="29">
        <v>0</v>
      </c>
      <c r="BN112" s="29">
        <v>0</v>
      </c>
      <c r="BO112" s="29">
        <v>8</v>
      </c>
      <c r="BP112" s="29">
        <v>17</v>
      </c>
      <c r="BQ112" s="37">
        <v>0.47058823529999999</v>
      </c>
      <c r="BR112" s="33">
        <v>0.96896551720000001</v>
      </c>
      <c r="BS112" s="33">
        <v>0.47058823529999999</v>
      </c>
    </row>
    <row r="113" spans="1:71" x14ac:dyDescent="0.45">
      <c r="A113" s="28" t="s">
        <v>5109</v>
      </c>
      <c r="B113" s="27" t="s">
        <v>5110</v>
      </c>
      <c r="C113" s="27" t="s">
        <v>5111</v>
      </c>
      <c r="D113" s="148"/>
      <c r="E113" s="29">
        <v>1</v>
      </c>
      <c r="F113" s="29">
        <v>142</v>
      </c>
      <c r="G113" s="29">
        <v>0</v>
      </c>
      <c r="H113" s="145"/>
      <c r="I113" s="29">
        <v>1</v>
      </c>
      <c r="J113" s="29">
        <v>20</v>
      </c>
      <c r="K113" s="29">
        <v>0</v>
      </c>
      <c r="L113" s="29">
        <v>285</v>
      </c>
      <c r="M113" s="29">
        <v>0</v>
      </c>
      <c r="N113" s="33">
        <v>7.0180000000000006E-2</v>
      </c>
      <c r="O113" s="29">
        <v>0</v>
      </c>
      <c r="P113" s="145"/>
      <c r="Q113" s="148"/>
      <c r="R113" s="29">
        <v>1</v>
      </c>
      <c r="S113" s="29">
        <v>0</v>
      </c>
      <c r="T113" s="29">
        <v>1</v>
      </c>
      <c r="U113" s="148"/>
      <c r="V113" s="29">
        <v>1</v>
      </c>
      <c r="W113" s="29">
        <v>69</v>
      </c>
      <c r="X113" s="29">
        <v>0</v>
      </c>
      <c r="Y113" s="145"/>
      <c r="Z113" s="29">
        <v>1</v>
      </c>
      <c r="AA113" s="145"/>
      <c r="AB113" s="148"/>
      <c r="AC113" s="29">
        <v>2</v>
      </c>
      <c r="AD113" s="29">
        <v>0</v>
      </c>
      <c r="AE113" s="29">
        <v>2</v>
      </c>
      <c r="AF113" s="29">
        <v>2</v>
      </c>
      <c r="AG113" s="149"/>
      <c r="AH113" s="32">
        <v>1</v>
      </c>
      <c r="AI113" s="32">
        <v>222</v>
      </c>
      <c r="AJ113" s="29">
        <v>0</v>
      </c>
      <c r="AK113" s="63"/>
      <c r="AL113" s="29">
        <v>1</v>
      </c>
      <c r="AM113" s="32">
        <v>12</v>
      </c>
      <c r="AN113" s="32">
        <v>0</v>
      </c>
      <c r="AO113" s="32">
        <v>303</v>
      </c>
      <c r="AP113" s="29">
        <v>0</v>
      </c>
      <c r="AQ113" s="37">
        <v>3.9600000000000003E-2</v>
      </c>
      <c r="AR113" s="29">
        <v>0</v>
      </c>
      <c r="AS113" s="63"/>
      <c r="AT113" s="148"/>
      <c r="AU113" s="29">
        <v>0</v>
      </c>
      <c r="AV113" s="29">
        <v>0</v>
      </c>
      <c r="AW113" s="29">
        <v>0</v>
      </c>
      <c r="AX113" s="38">
        <v>32</v>
      </c>
      <c r="AY113" s="32">
        <v>0</v>
      </c>
      <c r="AZ113" s="32">
        <v>212</v>
      </c>
      <c r="BA113" s="29">
        <v>0</v>
      </c>
      <c r="BB113" s="37">
        <v>0.15093999999999999</v>
      </c>
      <c r="BC113" s="29">
        <v>0</v>
      </c>
      <c r="BD113" s="29">
        <v>43</v>
      </c>
      <c r="BE113" s="29">
        <v>0</v>
      </c>
      <c r="BF113" s="29">
        <v>291</v>
      </c>
      <c r="BG113" s="29">
        <v>0</v>
      </c>
      <c r="BH113" s="37">
        <v>0.14777000000000001</v>
      </c>
      <c r="BI113" s="29">
        <v>0</v>
      </c>
      <c r="BJ113" s="37">
        <v>2.9499348599999999E-2</v>
      </c>
      <c r="BK113" s="29">
        <v>0</v>
      </c>
      <c r="BL113" s="29">
        <v>0</v>
      </c>
      <c r="BM113" s="29">
        <v>0</v>
      </c>
      <c r="BN113" s="29">
        <v>0</v>
      </c>
      <c r="BO113" s="29">
        <v>2</v>
      </c>
      <c r="BP113" s="29">
        <v>17</v>
      </c>
      <c r="BQ113" s="37">
        <v>0.1176470588</v>
      </c>
      <c r="BR113" s="33">
        <v>0.98653198649999996</v>
      </c>
      <c r="BS113" s="33">
        <v>0.1176470588</v>
      </c>
    </row>
    <row r="114" spans="1:71" x14ac:dyDescent="0.45">
      <c r="A114" s="28" t="s">
        <v>3947</v>
      </c>
      <c r="B114" s="27" t="s">
        <v>3948</v>
      </c>
      <c r="C114" s="27" t="s">
        <v>3949</v>
      </c>
      <c r="D114" s="148"/>
      <c r="E114" s="29">
        <v>1</v>
      </c>
      <c r="F114" s="29">
        <v>101</v>
      </c>
      <c r="G114" s="29">
        <v>0</v>
      </c>
      <c r="H114" s="145"/>
      <c r="I114" s="29">
        <v>1</v>
      </c>
      <c r="J114" s="148"/>
      <c r="K114" s="29">
        <v>1</v>
      </c>
      <c r="L114" s="29">
        <v>158</v>
      </c>
      <c r="M114" s="29">
        <v>0</v>
      </c>
      <c r="N114" s="145"/>
      <c r="O114" s="29">
        <v>1</v>
      </c>
      <c r="P114" s="145"/>
      <c r="Q114" s="148"/>
      <c r="R114" s="29">
        <v>1</v>
      </c>
      <c r="S114" s="29">
        <v>0</v>
      </c>
      <c r="T114" s="29">
        <v>1</v>
      </c>
      <c r="U114" s="148"/>
      <c r="V114" s="29">
        <v>1</v>
      </c>
      <c r="W114" s="29">
        <v>52</v>
      </c>
      <c r="X114" s="29">
        <v>0</v>
      </c>
      <c r="Y114" s="145"/>
      <c r="Z114" s="29">
        <v>1</v>
      </c>
      <c r="AA114" s="145"/>
      <c r="AB114" s="148"/>
      <c r="AC114" s="29">
        <v>2</v>
      </c>
      <c r="AD114" s="29">
        <v>0</v>
      </c>
      <c r="AE114" s="29">
        <v>2</v>
      </c>
      <c r="AF114" s="29">
        <v>2</v>
      </c>
      <c r="AG114" s="149"/>
      <c r="AH114" s="32">
        <v>1</v>
      </c>
      <c r="AI114" s="32">
        <v>147</v>
      </c>
      <c r="AJ114" s="29">
        <v>0</v>
      </c>
      <c r="AK114" s="63"/>
      <c r="AL114" s="29">
        <v>1</v>
      </c>
      <c r="AM114" s="149"/>
      <c r="AN114" s="32">
        <v>1</v>
      </c>
      <c r="AO114" s="32">
        <v>199</v>
      </c>
      <c r="AP114" s="29">
        <v>0</v>
      </c>
      <c r="AQ114" s="63"/>
      <c r="AR114" s="29">
        <v>1</v>
      </c>
      <c r="AS114" s="37">
        <v>0.26114649680000002</v>
      </c>
      <c r="AT114" s="29">
        <v>0</v>
      </c>
      <c r="AU114" s="29">
        <v>2</v>
      </c>
      <c r="AV114" s="29">
        <v>2</v>
      </c>
      <c r="AW114" s="29">
        <v>2</v>
      </c>
      <c r="AX114" s="38">
        <v>11</v>
      </c>
      <c r="AY114" s="32">
        <v>0</v>
      </c>
      <c r="AZ114" s="32">
        <v>126</v>
      </c>
      <c r="BA114" s="29">
        <v>0</v>
      </c>
      <c r="BB114" s="37">
        <v>8.7300000000000003E-2</v>
      </c>
      <c r="BC114" s="29">
        <v>0</v>
      </c>
      <c r="BD114" s="148"/>
      <c r="BE114" s="29">
        <v>1</v>
      </c>
      <c r="BF114" s="29">
        <v>174</v>
      </c>
      <c r="BG114" s="29">
        <v>0</v>
      </c>
      <c r="BH114" s="63"/>
      <c r="BI114" s="29">
        <v>1</v>
      </c>
      <c r="BJ114" s="63"/>
      <c r="BK114" s="29">
        <v>2</v>
      </c>
      <c r="BL114" s="29">
        <v>5</v>
      </c>
      <c r="BM114" s="29">
        <v>5</v>
      </c>
      <c r="BN114" s="29">
        <v>5</v>
      </c>
      <c r="BO114" s="29">
        <v>9</v>
      </c>
      <c r="BP114" s="29">
        <v>17</v>
      </c>
      <c r="BQ114" s="37">
        <v>0.52941176469999995</v>
      </c>
      <c r="BR114" s="33">
        <v>0.86486486490000003</v>
      </c>
      <c r="BS114" s="33">
        <v>0</v>
      </c>
    </row>
    <row r="115" spans="1:71" x14ac:dyDescent="0.45">
      <c r="A115" s="28" t="s">
        <v>2949</v>
      </c>
      <c r="B115" s="27" t="s">
        <v>2950</v>
      </c>
      <c r="C115" s="27" t="s">
        <v>2951</v>
      </c>
      <c r="D115" s="29">
        <v>11</v>
      </c>
      <c r="E115" s="29">
        <v>0</v>
      </c>
      <c r="F115" s="29">
        <v>110</v>
      </c>
      <c r="G115" s="29">
        <v>0</v>
      </c>
      <c r="H115" s="33">
        <v>0.1</v>
      </c>
      <c r="I115" s="29">
        <v>0</v>
      </c>
      <c r="J115" s="29">
        <v>0</v>
      </c>
      <c r="K115" s="29">
        <v>0</v>
      </c>
      <c r="L115" s="29">
        <v>130</v>
      </c>
      <c r="M115" s="29">
        <v>0</v>
      </c>
      <c r="N115" s="33">
        <v>0</v>
      </c>
      <c r="O115" s="29">
        <v>0</v>
      </c>
      <c r="P115" s="33">
        <v>1.1332728920999999</v>
      </c>
      <c r="Q115" s="29">
        <v>0</v>
      </c>
      <c r="R115" s="29">
        <v>6</v>
      </c>
      <c r="S115" s="29">
        <v>6</v>
      </c>
      <c r="T115" s="29">
        <v>6</v>
      </c>
      <c r="U115" s="29">
        <v>0</v>
      </c>
      <c r="V115" s="29">
        <v>0</v>
      </c>
      <c r="W115" s="148"/>
      <c r="X115" s="29">
        <v>4</v>
      </c>
      <c r="Y115" s="145"/>
      <c r="Z115" s="29">
        <v>4</v>
      </c>
      <c r="AA115" s="145"/>
      <c r="AB115" s="148"/>
      <c r="AC115" s="148"/>
      <c r="AD115" s="148"/>
      <c r="AE115" s="148"/>
      <c r="AF115" s="29">
        <v>6</v>
      </c>
      <c r="AG115" s="149"/>
      <c r="AH115" s="32">
        <v>1</v>
      </c>
      <c r="AI115" s="32">
        <v>154</v>
      </c>
      <c r="AJ115" s="29">
        <v>0</v>
      </c>
      <c r="AK115" s="63"/>
      <c r="AL115" s="29">
        <v>1</v>
      </c>
      <c r="AM115" s="32">
        <v>0</v>
      </c>
      <c r="AN115" s="32">
        <v>0</v>
      </c>
      <c r="AO115" s="32">
        <v>162</v>
      </c>
      <c r="AP115" s="29">
        <v>0</v>
      </c>
      <c r="AQ115" s="37">
        <v>0</v>
      </c>
      <c r="AR115" s="29">
        <v>0</v>
      </c>
      <c r="AS115" s="63"/>
      <c r="AT115" s="29">
        <v>2</v>
      </c>
      <c r="AU115" s="29">
        <v>6</v>
      </c>
      <c r="AV115" s="29">
        <v>6</v>
      </c>
      <c r="AW115" s="29">
        <v>6</v>
      </c>
      <c r="AX115" s="38">
        <v>15</v>
      </c>
      <c r="AY115" s="32">
        <v>0</v>
      </c>
      <c r="AZ115" s="32">
        <v>146</v>
      </c>
      <c r="BA115" s="29">
        <v>0</v>
      </c>
      <c r="BB115" s="37">
        <v>0.10274</v>
      </c>
      <c r="BC115" s="29">
        <v>0</v>
      </c>
      <c r="BD115" s="29">
        <v>17</v>
      </c>
      <c r="BE115" s="29">
        <v>0</v>
      </c>
      <c r="BF115" s="29">
        <v>151</v>
      </c>
      <c r="BG115" s="29">
        <v>0</v>
      </c>
      <c r="BH115" s="37">
        <v>0.11258</v>
      </c>
      <c r="BI115" s="29">
        <v>0</v>
      </c>
      <c r="BJ115" s="63"/>
      <c r="BK115" s="148"/>
      <c r="BL115" s="29">
        <v>1</v>
      </c>
      <c r="BM115" s="29">
        <v>0</v>
      </c>
      <c r="BN115" s="29">
        <v>1</v>
      </c>
      <c r="BO115" s="29">
        <v>13</v>
      </c>
      <c r="BP115" s="29">
        <v>17</v>
      </c>
      <c r="BQ115" s="37">
        <v>0.76470588240000004</v>
      </c>
      <c r="BR115" s="33">
        <v>0.94082840239999999</v>
      </c>
      <c r="BS115" s="33">
        <v>0.38235294120000002</v>
      </c>
    </row>
    <row r="116" spans="1:71" x14ac:dyDescent="0.45">
      <c r="A116" s="28" t="s">
        <v>1807</v>
      </c>
      <c r="B116" s="27" t="s">
        <v>1808</v>
      </c>
      <c r="C116" s="27" t="s">
        <v>1809</v>
      </c>
      <c r="D116" s="29">
        <v>11</v>
      </c>
      <c r="E116" s="29">
        <v>0</v>
      </c>
      <c r="F116" s="29">
        <v>191</v>
      </c>
      <c r="G116" s="29">
        <v>0</v>
      </c>
      <c r="H116" s="33">
        <v>5.7590000000000002E-2</v>
      </c>
      <c r="I116" s="29">
        <v>0</v>
      </c>
      <c r="J116" s="148"/>
      <c r="K116" s="29">
        <v>1</v>
      </c>
      <c r="L116" s="29">
        <v>195</v>
      </c>
      <c r="M116" s="29">
        <v>0</v>
      </c>
      <c r="N116" s="145"/>
      <c r="O116" s="29">
        <v>1</v>
      </c>
      <c r="P116" s="145"/>
      <c r="Q116" s="29">
        <v>2</v>
      </c>
      <c r="R116" s="29">
        <v>4</v>
      </c>
      <c r="S116" s="29">
        <v>5</v>
      </c>
      <c r="T116" s="29">
        <v>5</v>
      </c>
      <c r="U116" s="148"/>
      <c r="V116" s="29">
        <v>1</v>
      </c>
      <c r="W116" s="29">
        <v>53</v>
      </c>
      <c r="X116" s="29">
        <v>0</v>
      </c>
      <c r="Y116" s="145"/>
      <c r="Z116" s="29">
        <v>1</v>
      </c>
      <c r="AA116" s="145"/>
      <c r="AB116" s="29">
        <v>2</v>
      </c>
      <c r="AC116" s="29">
        <v>5</v>
      </c>
      <c r="AD116" s="29">
        <v>6</v>
      </c>
      <c r="AE116" s="29">
        <v>6</v>
      </c>
      <c r="AF116" s="29">
        <v>6</v>
      </c>
      <c r="AG116" s="32">
        <v>0</v>
      </c>
      <c r="AH116" s="32">
        <v>0</v>
      </c>
      <c r="AI116" s="32">
        <v>218</v>
      </c>
      <c r="AJ116" s="29">
        <v>0</v>
      </c>
      <c r="AK116" s="37">
        <v>0</v>
      </c>
      <c r="AL116" s="29">
        <v>0</v>
      </c>
      <c r="AM116" s="32">
        <v>0</v>
      </c>
      <c r="AN116" s="32">
        <v>0</v>
      </c>
      <c r="AO116" s="32">
        <v>226</v>
      </c>
      <c r="AP116" s="29">
        <v>0</v>
      </c>
      <c r="AQ116" s="37">
        <v>0</v>
      </c>
      <c r="AR116" s="29">
        <v>0</v>
      </c>
      <c r="AS116" s="63"/>
      <c r="AT116" s="148"/>
      <c r="AU116" s="29">
        <v>6</v>
      </c>
      <c r="AV116" s="29">
        <v>0</v>
      </c>
      <c r="AW116" s="29">
        <v>6</v>
      </c>
      <c r="AX116" s="94"/>
      <c r="AY116" s="32">
        <v>1</v>
      </c>
      <c r="AZ116" s="32">
        <v>200</v>
      </c>
      <c r="BA116" s="29">
        <v>0</v>
      </c>
      <c r="BB116" s="63"/>
      <c r="BC116" s="29">
        <v>1</v>
      </c>
      <c r="BD116" s="29">
        <v>11</v>
      </c>
      <c r="BE116" s="29">
        <v>0</v>
      </c>
      <c r="BF116" s="29">
        <v>206</v>
      </c>
      <c r="BG116" s="29">
        <v>0</v>
      </c>
      <c r="BH116" s="37">
        <v>5.3400000000000003E-2</v>
      </c>
      <c r="BI116" s="29">
        <v>0</v>
      </c>
      <c r="BJ116" s="63"/>
      <c r="BK116" s="148"/>
      <c r="BL116" s="29">
        <v>4</v>
      </c>
      <c r="BM116" s="29">
        <v>0</v>
      </c>
      <c r="BN116" s="29">
        <v>4</v>
      </c>
      <c r="BO116" s="29">
        <v>16</v>
      </c>
      <c r="BP116" s="29">
        <v>17</v>
      </c>
      <c r="BQ116" s="37">
        <v>0.94117647059999998</v>
      </c>
      <c r="BR116" s="33">
        <v>0.96969696969999997</v>
      </c>
      <c r="BS116" s="33">
        <v>0.94117647059999998</v>
      </c>
    </row>
    <row r="117" spans="1:71" x14ac:dyDescent="0.45">
      <c r="A117" s="28" t="s">
        <v>4622</v>
      </c>
      <c r="B117" s="27" t="s">
        <v>4623</v>
      </c>
      <c r="C117" s="27" t="s">
        <v>4624</v>
      </c>
      <c r="D117" s="148"/>
      <c r="E117" s="29">
        <v>1</v>
      </c>
      <c r="F117" s="29">
        <v>104</v>
      </c>
      <c r="G117" s="29">
        <v>0</v>
      </c>
      <c r="H117" s="145"/>
      <c r="I117" s="29">
        <v>1</v>
      </c>
      <c r="J117" s="148"/>
      <c r="K117" s="29">
        <v>1</v>
      </c>
      <c r="L117" s="29">
        <v>140</v>
      </c>
      <c r="M117" s="29">
        <v>0</v>
      </c>
      <c r="N117" s="145"/>
      <c r="O117" s="29">
        <v>1</v>
      </c>
      <c r="P117" s="33">
        <v>0.96117249849999997</v>
      </c>
      <c r="Q117" s="29">
        <v>0</v>
      </c>
      <c r="R117" s="29">
        <v>5</v>
      </c>
      <c r="S117" s="29">
        <v>6</v>
      </c>
      <c r="T117" s="29">
        <v>6</v>
      </c>
      <c r="U117" s="29">
        <v>0</v>
      </c>
      <c r="V117" s="29">
        <v>0</v>
      </c>
      <c r="W117" s="29">
        <v>33</v>
      </c>
      <c r="X117" s="29">
        <v>0</v>
      </c>
      <c r="Y117" s="33">
        <v>0</v>
      </c>
      <c r="Z117" s="29">
        <v>0</v>
      </c>
      <c r="AA117" s="145"/>
      <c r="AB117" s="29">
        <v>2</v>
      </c>
      <c r="AC117" s="29">
        <v>6</v>
      </c>
      <c r="AD117" s="29">
        <v>6</v>
      </c>
      <c r="AE117" s="29">
        <v>6</v>
      </c>
      <c r="AF117" s="29">
        <v>6</v>
      </c>
      <c r="AG117" s="149"/>
      <c r="AH117" s="32">
        <v>1</v>
      </c>
      <c r="AI117" s="32">
        <v>170</v>
      </c>
      <c r="AJ117" s="29">
        <v>0</v>
      </c>
      <c r="AK117" s="63"/>
      <c r="AL117" s="29">
        <v>1</v>
      </c>
      <c r="AM117" s="32">
        <v>0</v>
      </c>
      <c r="AN117" s="32">
        <v>0</v>
      </c>
      <c r="AO117" s="32">
        <v>166</v>
      </c>
      <c r="AP117" s="29">
        <v>0</v>
      </c>
      <c r="AQ117" s="37">
        <v>0</v>
      </c>
      <c r="AR117" s="29">
        <v>0</v>
      </c>
      <c r="AS117" s="63"/>
      <c r="AT117" s="29">
        <v>2</v>
      </c>
      <c r="AU117" s="29">
        <v>6</v>
      </c>
      <c r="AV117" s="29">
        <v>6</v>
      </c>
      <c r="AW117" s="29">
        <v>6</v>
      </c>
      <c r="AX117" s="38">
        <v>38</v>
      </c>
      <c r="AY117" s="32">
        <v>0</v>
      </c>
      <c r="AZ117" s="32">
        <v>121</v>
      </c>
      <c r="BA117" s="29">
        <v>0</v>
      </c>
      <c r="BB117" s="37">
        <v>0.31405</v>
      </c>
      <c r="BC117" s="29">
        <v>0</v>
      </c>
      <c r="BD117" s="29">
        <v>42</v>
      </c>
      <c r="BE117" s="29">
        <v>0</v>
      </c>
      <c r="BF117" s="29">
        <v>124</v>
      </c>
      <c r="BG117" s="29">
        <v>0</v>
      </c>
      <c r="BH117" s="37">
        <v>0.33871000000000001</v>
      </c>
      <c r="BI117" s="29">
        <v>0</v>
      </c>
      <c r="BJ117" s="63"/>
      <c r="BK117" s="148"/>
      <c r="BL117" s="29">
        <v>0</v>
      </c>
      <c r="BM117" s="29">
        <v>0</v>
      </c>
      <c r="BN117" s="29">
        <v>0</v>
      </c>
      <c r="BO117" s="29">
        <v>12</v>
      </c>
      <c r="BP117" s="29">
        <v>17</v>
      </c>
      <c r="BQ117" s="37">
        <v>0.70588235290000001</v>
      </c>
      <c r="BR117" s="33">
        <v>0.99382716049999997</v>
      </c>
      <c r="BS117" s="33">
        <v>0.70588235290000001</v>
      </c>
    </row>
    <row r="118" spans="1:71" x14ac:dyDescent="0.45">
      <c r="A118" s="28" t="s">
        <v>2568</v>
      </c>
      <c r="B118" s="27" t="s">
        <v>2569</v>
      </c>
      <c r="C118" s="27" t="s">
        <v>2570</v>
      </c>
      <c r="D118" s="29">
        <v>17</v>
      </c>
      <c r="E118" s="29">
        <v>0</v>
      </c>
      <c r="F118" s="29">
        <v>380</v>
      </c>
      <c r="G118" s="29">
        <v>0</v>
      </c>
      <c r="H118" s="33">
        <v>4.4740000000000002E-2</v>
      </c>
      <c r="I118" s="29">
        <v>0</v>
      </c>
      <c r="J118" s="148"/>
      <c r="K118" s="29">
        <v>1</v>
      </c>
      <c r="L118" s="29">
        <v>419</v>
      </c>
      <c r="M118" s="29">
        <v>0</v>
      </c>
      <c r="N118" s="145"/>
      <c r="O118" s="29">
        <v>1</v>
      </c>
      <c r="P118" s="145"/>
      <c r="Q118" s="29">
        <v>2</v>
      </c>
      <c r="R118" s="29">
        <v>5</v>
      </c>
      <c r="S118" s="29">
        <v>6</v>
      </c>
      <c r="T118" s="29">
        <v>6</v>
      </c>
      <c r="U118" s="29">
        <v>0</v>
      </c>
      <c r="V118" s="29">
        <v>0</v>
      </c>
      <c r="W118" s="29">
        <v>111</v>
      </c>
      <c r="X118" s="29">
        <v>0</v>
      </c>
      <c r="Y118" s="33">
        <v>0</v>
      </c>
      <c r="Z118" s="29">
        <v>0</v>
      </c>
      <c r="AA118" s="33">
        <v>1.3565797452999999</v>
      </c>
      <c r="AB118" s="29">
        <v>0</v>
      </c>
      <c r="AC118" s="29">
        <v>6</v>
      </c>
      <c r="AD118" s="29">
        <v>6</v>
      </c>
      <c r="AE118" s="29">
        <v>6</v>
      </c>
      <c r="AF118" s="29">
        <v>6</v>
      </c>
      <c r="AG118" s="32">
        <v>18</v>
      </c>
      <c r="AH118" s="32">
        <v>0</v>
      </c>
      <c r="AI118" s="32">
        <v>470</v>
      </c>
      <c r="AJ118" s="29">
        <v>0</v>
      </c>
      <c r="AK118" s="37">
        <v>3.8300000000000001E-2</v>
      </c>
      <c r="AL118" s="29">
        <v>0</v>
      </c>
      <c r="AM118" s="32">
        <v>28</v>
      </c>
      <c r="AN118" s="32">
        <v>0</v>
      </c>
      <c r="AO118" s="32">
        <v>491</v>
      </c>
      <c r="AP118" s="29">
        <v>0</v>
      </c>
      <c r="AQ118" s="37">
        <v>5.7029999999999997E-2</v>
      </c>
      <c r="AR118" s="29">
        <v>0</v>
      </c>
      <c r="AS118" s="63"/>
      <c r="AT118" s="148"/>
      <c r="AU118" s="29">
        <v>0</v>
      </c>
      <c r="AV118" s="29">
        <v>0</v>
      </c>
      <c r="AW118" s="29">
        <v>0</v>
      </c>
      <c r="AX118" s="38">
        <v>37</v>
      </c>
      <c r="AY118" s="32">
        <v>0</v>
      </c>
      <c r="AZ118" s="32">
        <v>324</v>
      </c>
      <c r="BA118" s="29">
        <v>0</v>
      </c>
      <c r="BB118" s="37">
        <v>0.1142</v>
      </c>
      <c r="BC118" s="29">
        <v>0</v>
      </c>
      <c r="BD118" s="29">
        <v>37</v>
      </c>
      <c r="BE118" s="29">
        <v>0</v>
      </c>
      <c r="BF118" s="29">
        <v>391</v>
      </c>
      <c r="BG118" s="29">
        <v>0</v>
      </c>
      <c r="BH118" s="37">
        <v>9.4630000000000006E-2</v>
      </c>
      <c r="BI118" s="29">
        <v>0</v>
      </c>
      <c r="BJ118" s="37">
        <v>0.27672511309999998</v>
      </c>
      <c r="BK118" s="29">
        <v>0</v>
      </c>
      <c r="BL118" s="29">
        <v>2</v>
      </c>
      <c r="BM118" s="29">
        <v>2</v>
      </c>
      <c r="BN118" s="29">
        <v>2</v>
      </c>
      <c r="BO118" s="29">
        <v>8</v>
      </c>
      <c r="BP118" s="29">
        <v>17</v>
      </c>
      <c r="BQ118" s="37">
        <v>0.47058823529999999</v>
      </c>
      <c r="BR118" s="33">
        <v>0.98562628340000003</v>
      </c>
      <c r="BS118" s="33">
        <v>0.47058823529999999</v>
      </c>
    </row>
    <row r="119" spans="1:71" x14ac:dyDescent="0.45">
      <c r="A119" s="28" t="s">
        <v>4918</v>
      </c>
      <c r="B119" s="27" t="s">
        <v>4919</v>
      </c>
      <c r="C119" s="27" t="s">
        <v>4920</v>
      </c>
      <c r="D119" s="29">
        <v>45</v>
      </c>
      <c r="E119" s="29">
        <v>0</v>
      </c>
      <c r="F119" s="29">
        <v>339</v>
      </c>
      <c r="G119" s="29">
        <v>0</v>
      </c>
      <c r="H119" s="33">
        <v>0.13274</v>
      </c>
      <c r="I119" s="29">
        <v>0</v>
      </c>
      <c r="J119" s="29">
        <v>15</v>
      </c>
      <c r="K119" s="29">
        <v>0</v>
      </c>
      <c r="L119" s="29">
        <v>279</v>
      </c>
      <c r="M119" s="29">
        <v>0</v>
      </c>
      <c r="N119" s="33">
        <v>5.3760000000000002E-2</v>
      </c>
      <c r="O119" s="29">
        <v>0</v>
      </c>
      <c r="P119" s="33">
        <v>0.65283517940000002</v>
      </c>
      <c r="Q119" s="29">
        <v>0</v>
      </c>
      <c r="R119" s="29">
        <v>2</v>
      </c>
      <c r="S119" s="29">
        <v>5</v>
      </c>
      <c r="T119" s="29">
        <v>5</v>
      </c>
      <c r="U119" s="29">
        <v>0</v>
      </c>
      <c r="V119" s="29">
        <v>0</v>
      </c>
      <c r="W119" s="148"/>
      <c r="X119" s="29">
        <v>4</v>
      </c>
      <c r="Y119" s="145"/>
      <c r="Z119" s="29">
        <v>4</v>
      </c>
      <c r="AA119" s="145"/>
      <c r="AB119" s="148"/>
      <c r="AC119" s="148"/>
      <c r="AD119" s="148"/>
      <c r="AE119" s="148"/>
      <c r="AF119" s="29">
        <v>5</v>
      </c>
      <c r="AG119" s="32">
        <v>18</v>
      </c>
      <c r="AH119" s="32">
        <v>0</v>
      </c>
      <c r="AI119" s="32">
        <v>388</v>
      </c>
      <c r="AJ119" s="29">
        <v>0</v>
      </c>
      <c r="AK119" s="37">
        <v>4.6390000000000001E-2</v>
      </c>
      <c r="AL119" s="29">
        <v>0</v>
      </c>
      <c r="AM119" s="32">
        <v>16</v>
      </c>
      <c r="AN119" s="32">
        <v>0</v>
      </c>
      <c r="AO119" s="32">
        <v>320</v>
      </c>
      <c r="AP119" s="29">
        <v>0</v>
      </c>
      <c r="AQ119" s="37">
        <v>0.05</v>
      </c>
      <c r="AR119" s="29">
        <v>0</v>
      </c>
      <c r="AS119" s="63"/>
      <c r="AT119" s="148"/>
      <c r="AU119" s="29">
        <v>0</v>
      </c>
      <c r="AV119" s="29">
        <v>0</v>
      </c>
      <c r="AW119" s="29">
        <v>0</v>
      </c>
      <c r="AX119" s="38">
        <v>37</v>
      </c>
      <c r="AY119" s="32">
        <v>0</v>
      </c>
      <c r="AZ119" s="32">
        <v>377</v>
      </c>
      <c r="BA119" s="29">
        <v>0</v>
      </c>
      <c r="BB119" s="37">
        <v>9.8140000000000005E-2</v>
      </c>
      <c r="BC119" s="29">
        <v>0</v>
      </c>
      <c r="BD119" s="29">
        <v>24</v>
      </c>
      <c r="BE119" s="29">
        <v>0</v>
      </c>
      <c r="BF119" s="29">
        <v>310</v>
      </c>
      <c r="BG119" s="29">
        <v>0</v>
      </c>
      <c r="BH119" s="37">
        <v>7.7420000000000003E-2</v>
      </c>
      <c r="BI119" s="29">
        <v>0</v>
      </c>
      <c r="BJ119" s="37">
        <v>0.3790706184</v>
      </c>
      <c r="BK119" s="29">
        <v>0</v>
      </c>
      <c r="BL119" s="29">
        <v>3</v>
      </c>
      <c r="BM119" s="29">
        <v>3</v>
      </c>
      <c r="BN119" s="29">
        <v>3</v>
      </c>
      <c r="BO119" s="29">
        <v>8</v>
      </c>
      <c r="BP119" s="29">
        <v>17</v>
      </c>
      <c r="BQ119" s="37">
        <v>0.47058823529999999</v>
      </c>
      <c r="BR119" s="33">
        <v>0.98730158729999995</v>
      </c>
      <c r="BS119" s="33">
        <v>0.47058823529999999</v>
      </c>
    </row>
    <row r="120" spans="1:71" x14ac:dyDescent="0.45">
      <c r="A120" s="28" t="s">
        <v>3531</v>
      </c>
      <c r="B120" s="27" t="s">
        <v>3532</v>
      </c>
      <c r="C120" s="27" t="s">
        <v>3533</v>
      </c>
      <c r="D120" s="148"/>
      <c r="E120" s="29">
        <v>1</v>
      </c>
      <c r="F120" s="148"/>
      <c r="G120" s="29">
        <v>4</v>
      </c>
      <c r="H120" s="145"/>
      <c r="I120" s="29">
        <v>1</v>
      </c>
      <c r="J120" s="148"/>
      <c r="K120" s="29">
        <v>1</v>
      </c>
      <c r="L120" s="148"/>
      <c r="M120" s="29">
        <v>4</v>
      </c>
      <c r="N120" s="145"/>
      <c r="O120" s="29">
        <v>1</v>
      </c>
      <c r="P120" s="145"/>
      <c r="Q120" s="148"/>
      <c r="R120" s="148"/>
      <c r="S120" s="148"/>
      <c r="T120" s="148"/>
      <c r="U120" s="148"/>
      <c r="V120" s="29">
        <v>1</v>
      </c>
      <c r="W120" s="148"/>
      <c r="X120" s="29">
        <v>1</v>
      </c>
      <c r="Y120" s="145"/>
      <c r="Z120" s="29">
        <v>1</v>
      </c>
      <c r="AA120" s="145"/>
      <c r="AB120" s="148"/>
      <c r="AC120" s="148"/>
      <c r="AD120" s="148"/>
      <c r="AE120" s="148"/>
      <c r="AF120" s="148"/>
      <c r="AG120" s="32">
        <v>0</v>
      </c>
      <c r="AH120" s="32">
        <v>0</v>
      </c>
      <c r="AI120" s="32">
        <v>32</v>
      </c>
      <c r="AJ120" s="29">
        <v>0</v>
      </c>
      <c r="AK120" s="37">
        <v>0</v>
      </c>
      <c r="AL120" s="29">
        <v>0</v>
      </c>
      <c r="AM120" s="32">
        <v>0</v>
      </c>
      <c r="AN120" s="32">
        <v>0</v>
      </c>
      <c r="AO120" s="32">
        <v>34</v>
      </c>
      <c r="AP120" s="29">
        <v>0</v>
      </c>
      <c r="AQ120" s="37">
        <v>0</v>
      </c>
      <c r="AR120" s="29">
        <v>0</v>
      </c>
      <c r="AS120" s="63"/>
      <c r="AT120" s="148"/>
      <c r="AU120" s="29">
        <v>6</v>
      </c>
      <c r="AV120" s="29">
        <v>0</v>
      </c>
      <c r="AW120" s="29">
        <v>6</v>
      </c>
      <c r="AX120" s="38">
        <v>0</v>
      </c>
      <c r="AY120" s="32">
        <v>0</v>
      </c>
      <c r="AZ120" s="149"/>
      <c r="BA120" s="29">
        <v>4</v>
      </c>
      <c r="BB120" s="63"/>
      <c r="BC120" s="29">
        <v>4</v>
      </c>
      <c r="BD120" s="148"/>
      <c r="BE120" s="29">
        <v>1</v>
      </c>
      <c r="BF120" s="29">
        <v>31</v>
      </c>
      <c r="BG120" s="29">
        <v>0</v>
      </c>
      <c r="BH120" s="63"/>
      <c r="BI120" s="29">
        <v>1</v>
      </c>
      <c r="BJ120" s="63"/>
      <c r="BK120" s="148"/>
      <c r="BL120" s="29">
        <v>5</v>
      </c>
      <c r="BM120" s="148"/>
      <c r="BN120" s="29">
        <v>5</v>
      </c>
      <c r="BO120" s="29">
        <v>11</v>
      </c>
      <c r="BP120" s="29">
        <v>11</v>
      </c>
      <c r="BQ120" s="37">
        <v>1</v>
      </c>
      <c r="BR120" s="33">
        <v>0.70731707320000003</v>
      </c>
      <c r="BS120" s="33">
        <v>0</v>
      </c>
    </row>
    <row r="121" spans="1:71" x14ac:dyDescent="0.45">
      <c r="A121" s="28" t="s">
        <v>3922</v>
      </c>
      <c r="B121" s="27" t="s">
        <v>3923</v>
      </c>
      <c r="C121" s="27" t="s">
        <v>3924</v>
      </c>
      <c r="D121" s="29">
        <v>0</v>
      </c>
      <c r="E121" s="29">
        <v>0</v>
      </c>
      <c r="F121" s="29">
        <v>375</v>
      </c>
      <c r="G121" s="29">
        <v>0</v>
      </c>
      <c r="H121" s="33">
        <v>0</v>
      </c>
      <c r="I121" s="29">
        <v>0</v>
      </c>
      <c r="J121" s="29">
        <v>0</v>
      </c>
      <c r="K121" s="29">
        <v>0</v>
      </c>
      <c r="L121" s="29">
        <v>422</v>
      </c>
      <c r="M121" s="29">
        <v>0</v>
      </c>
      <c r="N121" s="33">
        <v>0</v>
      </c>
      <c r="O121" s="29">
        <v>0</v>
      </c>
      <c r="P121" s="145"/>
      <c r="Q121" s="148"/>
      <c r="R121" s="29">
        <v>6</v>
      </c>
      <c r="S121" s="29">
        <v>0</v>
      </c>
      <c r="T121" s="29">
        <v>6</v>
      </c>
      <c r="U121" s="29">
        <v>0</v>
      </c>
      <c r="V121" s="29">
        <v>0</v>
      </c>
      <c r="W121" s="29">
        <v>109</v>
      </c>
      <c r="X121" s="29">
        <v>0</v>
      </c>
      <c r="Y121" s="33">
        <v>0</v>
      </c>
      <c r="Z121" s="29">
        <v>0</v>
      </c>
      <c r="AA121" s="145"/>
      <c r="AB121" s="148"/>
      <c r="AC121" s="29">
        <v>6</v>
      </c>
      <c r="AD121" s="29">
        <v>0</v>
      </c>
      <c r="AE121" s="29">
        <v>6</v>
      </c>
      <c r="AF121" s="29">
        <v>6</v>
      </c>
      <c r="AG121" s="149"/>
      <c r="AH121" s="32">
        <v>1</v>
      </c>
      <c r="AI121" s="32">
        <v>413</v>
      </c>
      <c r="AJ121" s="29">
        <v>0</v>
      </c>
      <c r="AK121" s="63"/>
      <c r="AL121" s="29">
        <v>1</v>
      </c>
      <c r="AM121" s="149"/>
      <c r="AN121" s="32">
        <v>1</v>
      </c>
      <c r="AO121" s="32">
        <v>450</v>
      </c>
      <c r="AP121" s="29">
        <v>0</v>
      </c>
      <c r="AQ121" s="63"/>
      <c r="AR121" s="29">
        <v>1</v>
      </c>
      <c r="AS121" s="37">
        <v>0.69442532690000003</v>
      </c>
      <c r="AT121" s="29">
        <v>0</v>
      </c>
      <c r="AU121" s="29">
        <v>5</v>
      </c>
      <c r="AV121" s="29">
        <v>6</v>
      </c>
      <c r="AW121" s="29">
        <v>6</v>
      </c>
      <c r="AX121" s="38">
        <v>54</v>
      </c>
      <c r="AY121" s="32">
        <v>0</v>
      </c>
      <c r="AZ121" s="32">
        <v>383</v>
      </c>
      <c r="BA121" s="29">
        <v>0</v>
      </c>
      <c r="BB121" s="37">
        <v>0.14099</v>
      </c>
      <c r="BC121" s="29">
        <v>0</v>
      </c>
      <c r="BD121" s="29">
        <v>55</v>
      </c>
      <c r="BE121" s="29">
        <v>0</v>
      </c>
      <c r="BF121" s="29">
        <v>410</v>
      </c>
      <c r="BG121" s="29">
        <v>0</v>
      </c>
      <c r="BH121" s="37">
        <v>0.13414999999999999</v>
      </c>
      <c r="BI121" s="29">
        <v>0</v>
      </c>
      <c r="BJ121" s="37">
        <v>7.0146651599999998E-2</v>
      </c>
      <c r="BK121" s="29">
        <v>0</v>
      </c>
      <c r="BL121" s="29">
        <v>0</v>
      </c>
      <c r="BM121" s="29">
        <v>0</v>
      </c>
      <c r="BN121" s="29">
        <v>0</v>
      </c>
      <c r="BO121" s="29">
        <v>12</v>
      </c>
      <c r="BP121" s="29">
        <v>17</v>
      </c>
      <c r="BQ121" s="37">
        <v>0.70588235290000001</v>
      </c>
      <c r="BR121" s="33">
        <v>0.97592997810000004</v>
      </c>
      <c r="BS121" s="33">
        <v>0.70588235290000001</v>
      </c>
    </row>
    <row r="122" spans="1:71" x14ac:dyDescent="0.45">
      <c r="A122" s="28" t="s">
        <v>2796</v>
      </c>
      <c r="B122" s="27" t="s">
        <v>2797</v>
      </c>
      <c r="C122" s="27" t="s">
        <v>2798</v>
      </c>
      <c r="D122" s="148"/>
      <c r="E122" s="29">
        <v>1</v>
      </c>
      <c r="F122" s="29">
        <v>235</v>
      </c>
      <c r="G122" s="29">
        <v>0</v>
      </c>
      <c r="H122" s="145"/>
      <c r="I122" s="29">
        <v>1</v>
      </c>
      <c r="J122" s="29">
        <v>20</v>
      </c>
      <c r="K122" s="29">
        <v>0</v>
      </c>
      <c r="L122" s="29">
        <v>297</v>
      </c>
      <c r="M122" s="29">
        <v>0</v>
      </c>
      <c r="N122" s="33">
        <v>6.7339999999999997E-2</v>
      </c>
      <c r="O122" s="29">
        <v>0</v>
      </c>
      <c r="P122" s="145"/>
      <c r="Q122" s="148"/>
      <c r="R122" s="29">
        <v>1</v>
      </c>
      <c r="S122" s="29">
        <v>0</v>
      </c>
      <c r="T122" s="29">
        <v>1</v>
      </c>
      <c r="U122" s="148"/>
      <c r="V122" s="29">
        <v>1</v>
      </c>
      <c r="W122" s="29">
        <v>73</v>
      </c>
      <c r="X122" s="29">
        <v>0</v>
      </c>
      <c r="Y122" s="145"/>
      <c r="Z122" s="29">
        <v>1</v>
      </c>
      <c r="AA122" s="145"/>
      <c r="AB122" s="148"/>
      <c r="AC122" s="29">
        <v>2</v>
      </c>
      <c r="AD122" s="29">
        <v>0</v>
      </c>
      <c r="AE122" s="29">
        <v>2</v>
      </c>
      <c r="AF122" s="29">
        <v>2</v>
      </c>
      <c r="AG122" s="149"/>
      <c r="AH122" s="32">
        <v>1</v>
      </c>
      <c r="AI122" s="32">
        <v>289</v>
      </c>
      <c r="AJ122" s="29">
        <v>0</v>
      </c>
      <c r="AK122" s="63"/>
      <c r="AL122" s="29">
        <v>1</v>
      </c>
      <c r="AM122" s="149"/>
      <c r="AN122" s="32">
        <v>1</v>
      </c>
      <c r="AO122" s="32">
        <v>329</v>
      </c>
      <c r="AP122" s="29">
        <v>0</v>
      </c>
      <c r="AQ122" s="63"/>
      <c r="AR122" s="29">
        <v>1</v>
      </c>
      <c r="AS122" s="37">
        <v>0.1213872832</v>
      </c>
      <c r="AT122" s="29">
        <v>0</v>
      </c>
      <c r="AU122" s="29">
        <v>4</v>
      </c>
      <c r="AV122" s="29">
        <v>1</v>
      </c>
      <c r="AW122" s="29">
        <v>4</v>
      </c>
      <c r="AX122" s="38">
        <v>28</v>
      </c>
      <c r="AY122" s="32">
        <v>0</v>
      </c>
      <c r="AZ122" s="32">
        <v>229</v>
      </c>
      <c r="BA122" s="29">
        <v>0</v>
      </c>
      <c r="BB122" s="37">
        <v>0.12227</v>
      </c>
      <c r="BC122" s="29">
        <v>0</v>
      </c>
      <c r="BD122" s="29">
        <v>61</v>
      </c>
      <c r="BE122" s="29">
        <v>0</v>
      </c>
      <c r="BF122" s="29">
        <v>285</v>
      </c>
      <c r="BG122" s="29">
        <v>0</v>
      </c>
      <c r="BH122" s="37">
        <v>0.21404000000000001</v>
      </c>
      <c r="BI122" s="29">
        <v>0</v>
      </c>
      <c r="BJ122" s="63"/>
      <c r="BK122" s="148"/>
      <c r="BL122" s="29">
        <v>0</v>
      </c>
      <c r="BM122" s="29">
        <v>0</v>
      </c>
      <c r="BN122" s="29">
        <v>0</v>
      </c>
      <c r="BO122" s="29">
        <v>6</v>
      </c>
      <c r="BP122" s="29">
        <v>17</v>
      </c>
      <c r="BQ122" s="37">
        <v>0.35294117650000001</v>
      </c>
      <c r="BR122" s="33">
        <v>1</v>
      </c>
      <c r="BS122" s="33">
        <v>0.35294117650000001</v>
      </c>
    </row>
    <row r="123" spans="1:71" x14ac:dyDescent="0.45">
      <c r="A123" s="28" t="s">
        <v>801</v>
      </c>
      <c r="B123" s="27" t="s">
        <v>802</v>
      </c>
      <c r="C123" s="27" t="s">
        <v>803</v>
      </c>
      <c r="D123" s="148"/>
      <c r="E123" s="29">
        <v>1</v>
      </c>
      <c r="F123" s="29">
        <v>89</v>
      </c>
      <c r="G123" s="29">
        <v>0</v>
      </c>
      <c r="H123" s="145"/>
      <c r="I123" s="29">
        <v>1</v>
      </c>
      <c r="J123" s="148"/>
      <c r="K123" s="29">
        <v>1</v>
      </c>
      <c r="L123" s="29">
        <v>111</v>
      </c>
      <c r="M123" s="29">
        <v>0</v>
      </c>
      <c r="N123" s="145"/>
      <c r="O123" s="29">
        <v>1</v>
      </c>
      <c r="P123" s="145"/>
      <c r="Q123" s="148"/>
      <c r="R123" s="29">
        <v>1</v>
      </c>
      <c r="S123" s="29">
        <v>0</v>
      </c>
      <c r="T123" s="29">
        <v>1</v>
      </c>
      <c r="U123" s="148"/>
      <c r="V123" s="29">
        <v>1</v>
      </c>
      <c r="W123" s="148"/>
      <c r="X123" s="29">
        <v>4</v>
      </c>
      <c r="Y123" s="145"/>
      <c r="Z123" s="29">
        <v>1</v>
      </c>
      <c r="AA123" s="145"/>
      <c r="AB123" s="148"/>
      <c r="AC123" s="148"/>
      <c r="AD123" s="148"/>
      <c r="AE123" s="148"/>
      <c r="AF123" s="29">
        <v>1</v>
      </c>
      <c r="AG123" s="149"/>
      <c r="AH123" s="32">
        <v>1</v>
      </c>
      <c r="AI123" s="32">
        <v>119</v>
      </c>
      <c r="AJ123" s="29">
        <v>0</v>
      </c>
      <c r="AK123" s="63"/>
      <c r="AL123" s="29">
        <v>1</v>
      </c>
      <c r="AM123" s="149"/>
      <c r="AN123" s="32">
        <v>1</v>
      </c>
      <c r="AO123" s="32">
        <v>123</v>
      </c>
      <c r="AP123" s="29">
        <v>0</v>
      </c>
      <c r="AQ123" s="63"/>
      <c r="AR123" s="29">
        <v>1</v>
      </c>
      <c r="AS123" s="37">
        <v>0.75810770599999999</v>
      </c>
      <c r="AT123" s="29">
        <v>0</v>
      </c>
      <c r="AU123" s="29">
        <v>4</v>
      </c>
      <c r="AV123" s="29">
        <v>5</v>
      </c>
      <c r="AW123" s="29">
        <v>5</v>
      </c>
      <c r="AX123" s="38">
        <v>11</v>
      </c>
      <c r="AY123" s="32">
        <v>0</v>
      </c>
      <c r="AZ123" s="32">
        <v>87</v>
      </c>
      <c r="BA123" s="29">
        <v>0</v>
      </c>
      <c r="BB123" s="37">
        <v>0.12644</v>
      </c>
      <c r="BC123" s="29">
        <v>0</v>
      </c>
      <c r="BD123" s="29">
        <v>11</v>
      </c>
      <c r="BE123" s="29">
        <v>0</v>
      </c>
      <c r="BF123" s="29">
        <v>100</v>
      </c>
      <c r="BG123" s="29">
        <v>0</v>
      </c>
      <c r="BH123" s="37">
        <v>0.11</v>
      </c>
      <c r="BI123" s="29">
        <v>0</v>
      </c>
      <c r="BJ123" s="37">
        <v>0.19816779170000001</v>
      </c>
      <c r="BK123" s="29">
        <v>0</v>
      </c>
      <c r="BL123" s="29">
        <v>1</v>
      </c>
      <c r="BM123" s="29">
        <v>1</v>
      </c>
      <c r="BN123" s="29">
        <v>1</v>
      </c>
      <c r="BO123" s="29">
        <v>7</v>
      </c>
      <c r="BP123" s="29">
        <v>17</v>
      </c>
      <c r="BQ123" s="37">
        <v>0.41176470590000003</v>
      </c>
      <c r="BR123" s="33">
        <v>0.88805970150000002</v>
      </c>
      <c r="BS123" s="33">
        <v>0</v>
      </c>
    </row>
    <row r="124" spans="1:71" x14ac:dyDescent="0.45">
      <c r="A124" s="28" t="s">
        <v>4627</v>
      </c>
      <c r="B124" s="27" t="s">
        <v>4628</v>
      </c>
      <c r="C124" s="27" t="s">
        <v>4629</v>
      </c>
      <c r="D124" s="29">
        <v>13</v>
      </c>
      <c r="E124" s="29">
        <v>0</v>
      </c>
      <c r="F124" s="29">
        <v>393</v>
      </c>
      <c r="G124" s="29">
        <v>0</v>
      </c>
      <c r="H124" s="33">
        <v>3.3079999999999998E-2</v>
      </c>
      <c r="I124" s="29">
        <v>0</v>
      </c>
      <c r="J124" s="148"/>
      <c r="K124" s="29">
        <v>1</v>
      </c>
      <c r="L124" s="29">
        <v>401</v>
      </c>
      <c r="M124" s="29">
        <v>0</v>
      </c>
      <c r="N124" s="145"/>
      <c r="O124" s="29">
        <v>1</v>
      </c>
      <c r="P124" s="145"/>
      <c r="Q124" s="29">
        <v>2</v>
      </c>
      <c r="R124" s="29">
        <v>5</v>
      </c>
      <c r="S124" s="29">
        <v>6</v>
      </c>
      <c r="T124" s="29">
        <v>6</v>
      </c>
      <c r="U124" s="148"/>
      <c r="V124" s="29">
        <v>1</v>
      </c>
      <c r="W124" s="29">
        <v>103</v>
      </c>
      <c r="X124" s="29">
        <v>0</v>
      </c>
      <c r="Y124" s="145"/>
      <c r="Z124" s="29">
        <v>1</v>
      </c>
      <c r="AA124" s="145"/>
      <c r="AB124" s="29">
        <v>2</v>
      </c>
      <c r="AC124" s="29">
        <v>5</v>
      </c>
      <c r="AD124" s="29">
        <v>6</v>
      </c>
      <c r="AE124" s="29">
        <v>6</v>
      </c>
      <c r="AF124" s="29">
        <v>6</v>
      </c>
      <c r="AG124" s="149"/>
      <c r="AH124" s="32">
        <v>1</v>
      </c>
      <c r="AI124" s="32">
        <v>424</v>
      </c>
      <c r="AJ124" s="29">
        <v>0</v>
      </c>
      <c r="AK124" s="63"/>
      <c r="AL124" s="29">
        <v>1</v>
      </c>
      <c r="AM124" s="149"/>
      <c r="AN124" s="32">
        <v>1</v>
      </c>
      <c r="AO124" s="32">
        <v>419</v>
      </c>
      <c r="AP124" s="29">
        <v>0</v>
      </c>
      <c r="AQ124" s="63"/>
      <c r="AR124" s="29">
        <v>1</v>
      </c>
      <c r="AS124" s="37">
        <v>0.59541984729999997</v>
      </c>
      <c r="AT124" s="29">
        <v>0</v>
      </c>
      <c r="AU124" s="29">
        <v>5</v>
      </c>
      <c r="AV124" s="29">
        <v>6</v>
      </c>
      <c r="AW124" s="29">
        <v>6</v>
      </c>
      <c r="AX124" s="94"/>
      <c r="AY124" s="32">
        <v>1</v>
      </c>
      <c r="AZ124" s="32">
        <v>384</v>
      </c>
      <c r="BA124" s="29">
        <v>0</v>
      </c>
      <c r="BB124" s="63"/>
      <c r="BC124" s="29">
        <v>1</v>
      </c>
      <c r="BD124" s="29">
        <v>14</v>
      </c>
      <c r="BE124" s="29">
        <v>0</v>
      </c>
      <c r="BF124" s="29">
        <v>384</v>
      </c>
      <c r="BG124" s="29">
        <v>0</v>
      </c>
      <c r="BH124" s="37">
        <v>3.6459999999999999E-2</v>
      </c>
      <c r="BI124" s="29">
        <v>0</v>
      </c>
      <c r="BJ124" s="63"/>
      <c r="BK124" s="148"/>
      <c r="BL124" s="29">
        <v>5</v>
      </c>
      <c r="BM124" s="29">
        <v>0</v>
      </c>
      <c r="BN124" s="29">
        <v>5</v>
      </c>
      <c r="BO124" s="29">
        <v>17</v>
      </c>
      <c r="BP124" s="29">
        <v>17</v>
      </c>
      <c r="BQ124" s="37">
        <v>1</v>
      </c>
      <c r="BR124" s="33">
        <v>0.99761336519999999</v>
      </c>
      <c r="BS124" s="33">
        <v>1</v>
      </c>
    </row>
    <row r="125" spans="1:71" x14ac:dyDescent="0.45">
      <c r="A125" s="28" t="s">
        <v>4637</v>
      </c>
      <c r="B125" s="27" t="s">
        <v>4638</v>
      </c>
      <c r="C125" s="27" t="s">
        <v>4639</v>
      </c>
      <c r="D125" s="29">
        <v>15</v>
      </c>
      <c r="E125" s="29">
        <v>0</v>
      </c>
      <c r="F125" s="29">
        <v>196</v>
      </c>
      <c r="G125" s="29">
        <v>0</v>
      </c>
      <c r="H125" s="33">
        <v>7.6530000000000001E-2</v>
      </c>
      <c r="I125" s="29">
        <v>0</v>
      </c>
      <c r="J125" s="29">
        <v>25</v>
      </c>
      <c r="K125" s="29">
        <v>0</v>
      </c>
      <c r="L125" s="29">
        <v>232</v>
      </c>
      <c r="M125" s="29">
        <v>0</v>
      </c>
      <c r="N125" s="33">
        <v>0.10775999999999999</v>
      </c>
      <c r="O125" s="29">
        <v>0</v>
      </c>
      <c r="P125" s="145"/>
      <c r="Q125" s="148"/>
      <c r="R125" s="29">
        <v>0</v>
      </c>
      <c r="S125" s="29">
        <v>0</v>
      </c>
      <c r="T125" s="29">
        <v>0</v>
      </c>
      <c r="U125" s="148"/>
      <c r="V125" s="29">
        <v>1</v>
      </c>
      <c r="W125" s="29">
        <v>59</v>
      </c>
      <c r="X125" s="29">
        <v>0</v>
      </c>
      <c r="Y125" s="145"/>
      <c r="Z125" s="29">
        <v>1</v>
      </c>
      <c r="AA125" s="145"/>
      <c r="AB125" s="148"/>
      <c r="AC125" s="29">
        <v>0</v>
      </c>
      <c r="AD125" s="29">
        <v>0</v>
      </c>
      <c r="AE125" s="29">
        <v>0</v>
      </c>
      <c r="AF125" s="29">
        <v>0</v>
      </c>
      <c r="AG125" s="149"/>
      <c r="AH125" s="32">
        <v>1</v>
      </c>
      <c r="AI125" s="32">
        <v>215</v>
      </c>
      <c r="AJ125" s="29">
        <v>0</v>
      </c>
      <c r="AK125" s="63"/>
      <c r="AL125" s="29">
        <v>1</v>
      </c>
      <c r="AM125" s="149"/>
      <c r="AN125" s="32">
        <v>1</v>
      </c>
      <c r="AO125" s="32">
        <v>255</v>
      </c>
      <c r="AP125" s="29">
        <v>0</v>
      </c>
      <c r="AQ125" s="63"/>
      <c r="AR125" s="29">
        <v>1</v>
      </c>
      <c r="AS125" s="37">
        <v>0.57849462370000004</v>
      </c>
      <c r="AT125" s="29">
        <v>0</v>
      </c>
      <c r="AU125" s="29">
        <v>5</v>
      </c>
      <c r="AV125" s="29">
        <v>6</v>
      </c>
      <c r="AW125" s="29">
        <v>6</v>
      </c>
      <c r="AX125" s="38">
        <v>13</v>
      </c>
      <c r="AY125" s="32">
        <v>0</v>
      </c>
      <c r="AZ125" s="32">
        <v>152</v>
      </c>
      <c r="BA125" s="29">
        <v>0</v>
      </c>
      <c r="BB125" s="37">
        <v>8.5529999999999995E-2</v>
      </c>
      <c r="BC125" s="29">
        <v>0</v>
      </c>
      <c r="BD125" s="29">
        <v>32</v>
      </c>
      <c r="BE125" s="29">
        <v>0</v>
      </c>
      <c r="BF125" s="29">
        <v>190</v>
      </c>
      <c r="BG125" s="29">
        <v>0</v>
      </c>
      <c r="BH125" s="37">
        <v>0.16841999999999999</v>
      </c>
      <c r="BI125" s="29">
        <v>0</v>
      </c>
      <c r="BJ125" s="63"/>
      <c r="BK125" s="148"/>
      <c r="BL125" s="29">
        <v>0</v>
      </c>
      <c r="BM125" s="29">
        <v>0</v>
      </c>
      <c r="BN125" s="29">
        <v>0</v>
      </c>
      <c r="BO125" s="29">
        <v>6</v>
      </c>
      <c r="BP125" s="29">
        <v>17</v>
      </c>
      <c r="BQ125" s="37">
        <v>0.35294117650000001</v>
      </c>
      <c r="BR125" s="33">
        <v>0.98823529409999999</v>
      </c>
      <c r="BS125" s="33">
        <v>0.35294117650000001</v>
      </c>
    </row>
    <row r="126" spans="1:71" x14ac:dyDescent="0.45">
      <c r="A126" s="28" t="s">
        <v>2297</v>
      </c>
      <c r="B126" s="27" t="s">
        <v>2298</v>
      </c>
      <c r="C126" s="27" t="s">
        <v>2299</v>
      </c>
      <c r="D126" s="29">
        <v>17</v>
      </c>
      <c r="E126" s="29">
        <v>0</v>
      </c>
      <c r="F126" s="29">
        <v>235</v>
      </c>
      <c r="G126" s="29">
        <v>0</v>
      </c>
      <c r="H126" s="33">
        <v>7.2340000000000002E-2</v>
      </c>
      <c r="I126" s="29">
        <v>0</v>
      </c>
      <c r="J126" s="29">
        <v>17</v>
      </c>
      <c r="K126" s="29">
        <v>0</v>
      </c>
      <c r="L126" s="29">
        <v>291</v>
      </c>
      <c r="M126" s="29">
        <v>0</v>
      </c>
      <c r="N126" s="33">
        <v>5.842E-2</v>
      </c>
      <c r="O126" s="29">
        <v>0</v>
      </c>
      <c r="P126" s="33">
        <v>0.22977880489999999</v>
      </c>
      <c r="Q126" s="29">
        <v>0</v>
      </c>
      <c r="R126" s="29">
        <v>2</v>
      </c>
      <c r="S126" s="29">
        <v>2</v>
      </c>
      <c r="T126" s="29">
        <v>2</v>
      </c>
      <c r="U126" s="29">
        <v>0</v>
      </c>
      <c r="V126" s="29">
        <v>0</v>
      </c>
      <c r="W126" s="29">
        <v>76</v>
      </c>
      <c r="X126" s="29">
        <v>0</v>
      </c>
      <c r="Y126" s="33">
        <v>0</v>
      </c>
      <c r="Z126" s="29">
        <v>0</v>
      </c>
      <c r="AA126" s="33">
        <v>1.1941234731000001</v>
      </c>
      <c r="AB126" s="29">
        <v>0</v>
      </c>
      <c r="AC126" s="29">
        <v>6</v>
      </c>
      <c r="AD126" s="29">
        <v>6</v>
      </c>
      <c r="AE126" s="29">
        <v>6</v>
      </c>
      <c r="AF126" s="29">
        <v>6</v>
      </c>
      <c r="AG126" s="149"/>
      <c r="AH126" s="32">
        <v>1</v>
      </c>
      <c r="AI126" s="32">
        <v>276</v>
      </c>
      <c r="AJ126" s="29">
        <v>0</v>
      </c>
      <c r="AK126" s="63"/>
      <c r="AL126" s="29">
        <v>1</v>
      </c>
      <c r="AM126" s="149"/>
      <c r="AN126" s="32">
        <v>1</v>
      </c>
      <c r="AO126" s="32">
        <v>313</v>
      </c>
      <c r="AP126" s="29">
        <v>0</v>
      </c>
      <c r="AQ126" s="63"/>
      <c r="AR126" s="29">
        <v>1</v>
      </c>
      <c r="AS126" s="63"/>
      <c r="AT126" s="148"/>
      <c r="AU126" s="29">
        <v>4</v>
      </c>
      <c r="AV126" s="29">
        <v>0</v>
      </c>
      <c r="AW126" s="29">
        <v>4</v>
      </c>
      <c r="AX126" s="38">
        <v>31</v>
      </c>
      <c r="AY126" s="32">
        <v>0</v>
      </c>
      <c r="AZ126" s="32">
        <v>170</v>
      </c>
      <c r="BA126" s="29">
        <v>0</v>
      </c>
      <c r="BB126" s="37">
        <v>0.18235000000000001</v>
      </c>
      <c r="BC126" s="29">
        <v>0</v>
      </c>
      <c r="BD126" s="29">
        <v>17</v>
      </c>
      <c r="BE126" s="29">
        <v>0</v>
      </c>
      <c r="BF126" s="29">
        <v>207</v>
      </c>
      <c r="BG126" s="29">
        <v>0</v>
      </c>
      <c r="BH126" s="37">
        <v>8.2129999999999995E-2</v>
      </c>
      <c r="BI126" s="29">
        <v>0</v>
      </c>
      <c r="BJ126" s="37">
        <v>0.72168214880000003</v>
      </c>
      <c r="BK126" s="29">
        <v>0</v>
      </c>
      <c r="BL126" s="29">
        <v>2</v>
      </c>
      <c r="BM126" s="29">
        <v>5</v>
      </c>
      <c r="BN126" s="29">
        <v>5</v>
      </c>
      <c r="BO126" s="29">
        <v>15</v>
      </c>
      <c r="BP126" s="29">
        <v>17</v>
      </c>
      <c r="BQ126" s="37">
        <v>0.88235294119999996</v>
      </c>
      <c r="BR126" s="33">
        <v>0.95652173910000005</v>
      </c>
      <c r="BS126" s="33">
        <v>0.88235294119999996</v>
      </c>
    </row>
    <row r="127" spans="1:71" x14ac:dyDescent="0.45">
      <c r="A127" s="28" t="s">
        <v>2302</v>
      </c>
      <c r="B127" s="27" t="s">
        <v>2303</v>
      </c>
      <c r="C127" s="27" t="s">
        <v>2304</v>
      </c>
      <c r="D127" s="29">
        <v>11</v>
      </c>
      <c r="E127" s="29">
        <v>0</v>
      </c>
      <c r="F127" s="29">
        <v>144</v>
      </c>
      <c r="G127" s="29">
        <v>0</v>
      </c>
      <c r="H127" s="33">
        <v>7.639E-2</v>
      </c>
      <c r="I127" s="29">
        <v>0</v>
      </c>
      <c r="J127" s="29">
        <v>12</v>
      </c>
      <c r="K127" s="29">
        <v>0</v>
      </c>
      <c r="L127" s="29">
        <v>165</v>
      </c>
      <c r="M127" s="29">
        <v>0</v>
      </c>
      <c r="N127" s="33">
        <v>7.2730000000000003E-2</v>
      </c>
      <c r="O127" s="29">
        <v>0</v>
      </c>
      <c r="P127" s="33">
        <v>5.6630048000000002E-2</v>
      </c>
      <c r="Q127" s="29">
        <v>0</v>
      </c>
      <c r="R127" s="29">
        <v>0</v>
      </c>
      <c r="S127" s="29">
        <v>0</v>
      </c>
      <c r="T127" s="29">
        <v>0</v>
      </c>
      <c r="U127" s="148"/>
      <c r="V127" s="29">
        <v>1</v>
      </c>
      <c r="W127" s="29">
        <v>40</v>
      </c>
      <c r="X127" s="29">
        <v>0</v>
      </c>
      <c r="Y127" s="145"/>
      <c r="Z127" s="29">
        <v>1</v>
      </c>
      <c r="AA127" s="145"/>
      <c r="AB127" s="29">
        <v>2</v>
      </c>
      <c r="AC127" s="29">
        <v>0</v>
      </c>
      <c r="AD127" s="29">
        <v>0</v>
      </c>
      <c r="AE127" s="29">
        <v>0</v>
      </c>
      <c r="AF127" s="29">
        <v>0</v>
      </c>
      <c r="AG127" s="149"/>
      <c r="AH127" s="32">
        <v>1</v>
      </c>
      <c r="AI127" s="32">
        <v>164</v>
      </c>
      <c r="AJ127" s="29">
        <v>0</v>
      </c>
      <c r="AK127" s="63"/>
      <c r="AL127" s="29">
        <v>1</v>
      </c>
      <c r="AM127" s="32">
        <v>0</v>
      </c>
      <c r="AN127" s="32">
        <v>0</v>
      </c>
      <c r="AO127" s="32">
        <v>182</v>
      </c>
      <c r="AP127" s="29">
        <v>0</v>
      </c>
      <c r="AQ127" s="37">
        <v>0</v>
      </c>
      <c r="AR127" s="29">
        <v>0</v>
      </c>
      <c r="AS127" s="63"/>
      <c r="AT127" s="29">
        <v>2</v>
      </c>
      <c r="AU127" s="29">
        <v>6</v>
      </c>
      <c r="AV127" s="29">
        <v>6</v>
      </c>
      <c r="AW127" s="29">
        <v>6</v>
      </c>
      <c r="AX127" s="94"/>
      <c r="AY127" s="32">
        <v>1</v>
      </c>
      <c r="AZ127" s="32">
        <v>114</v>
      </c>
      <c r="BA127" s="29">
        <v>0</v>
      </c>
      <c r="BB127" s="63"/>
      <c r="BC127" s="29">
        <v>1</v>
      </c>
      <c r="BD127" s="29">
        <v>14</v>
      </c>
      <c r="BE127" s="29">
        <v>0</v>
      </c>
      <c r="BF127" s="29">
        <v>134</v>
      </c>
      <c r="BG127" s="29">
        <v>0</v>
      </c>
      <c r="BH127" s="37">
        <v>0.10448</v>
      </c>
      <c r="BI127" s="29">
        <v>0</v>
      </c>
      <c r="BJ127" s="63"/>
      <c r="BK127" s="148"/>
      <c r="BL127" s="29">
        <v>1</v>
      </c>
      <c r="BM127" s="29">
        <v>0</v>
      </c>
      <c r="BN127" s="29">
        <v>1</v>
      </c>
      <c r="BO127" s="29">
        <v>7</v>
      </c>
      <c r="BP127" s="29">
        <v>17</v>
      </c>
      <c r="BQ127" s="37">
        <v>0.41176470590000003</v>
      </c>
      <c r="BR127" s="33">
        <v>0.93684210530000001</v>
      </c>
      <c r="BS127" s="33">
        <v>0.20588235290000001</v>
      </c>
    </row>
    <row r="128" spans="1:71" x14ac:dyDescent="0.45">
      <c r="A128" s="28" t="s">
        <v>1267</v>
      </c>
      <c r="B128" s="27" t="s">
        <v>1268</v>
      </c>
      <c r="C128" s="27" t="s">
        <v>1269</v>
      </c>
      <c r="D128" s="29">
        <v>16</v>
      </c>
      <c r="E128" s="29">
        <v>0</v>
      </c>
      <c r="F128" s="29">
        <v>207</v>
      </c>
      <c r="G128" s="29">
        <v>0</v>
      </c>
      <c r="H128" s="33">
        <v>7.7289999999999998E-2</v>
      </c>
      <c r="I128" s="29">
        <v>0</v>
      </c>
      <c r="J128" s="29">
        <v>25</v>
      </c>
      <c r="K128" s="29">
        <v>0</v>
      </c>
      <c r="L128" s="29">
        <v>273</v>
      </c>
      <c r="M128" s="29">
        <v>0</v>
      </c>
      <c r="N128" s="33">
        <v>9.1579999999999995E-2</v>
      </c>
      <c r="O128" s="29">
        <v>0</v>
      </c>
      <c r="P128" s="145"/>
      <c r="Q128" s="148"/>
      <c r="R128" s="29">
        <v>0</v>
      </c>
      <c r="S128" s="29">
        <v>0</v>
      </c>
      <c r="T128" s="29">
        <v>0</v>
      </c>
      <c r="U128" s="148"/>
      <c r="V128" s="29">
        <v>1</v>
      </c>
      <c r="W128" s="29">
        <v>77</v>
      </c>
      <c r="X128" s="29">
        <v>0</v>
      </c>
      <c r="Y128" s="145"/>
      <c r="Z128" s="29">
        <v>1</v>
      </c>
      <c r="AA128" s="145"/>
      <c r="AB128" s="148"/>
      <c r="AC128" s="29">
        <v>0</v>
      </c>
      <c r="AD128" s="29">
        <v>0</v>
      </c>
      <c r="AE128" s="29">
        <v>0</v>
      </c>
      <c r="AF128" s="29">
        <v>0</v>
      </c>
      <c r="AG128" s="149"/>
      <c r="AH128" s="32">
        <v>1</v>
      </c>
      <c r="AI128" s="32">
        <v>275</v>
      </c>
      <c r="AJ128" s="29">
        <v>0</v>
      </c>
      <c r="AK128" s="63"/>
      <c r="AL128" s="29">
        <v>1</v>
      </c>
      <c r="AM128" s="149"/>
      <c r="AN128" s="32">
        <v>1</v>
      </c>
      <c r="AO128" s="32">
        <v>332</v>
      </c>
      <c r="AP128" s="29">
        <v>0</v>
      </c>
      <c r="AQ128" s="63"/>
      <c r="AR128" s="29">
        <v>1</v>
      </c>
      <c r="AS128" s="37">
        <v>0.17182130579999999</v>
      </c>
      <c r="AT128" s="29">
        <v>0</v>
      </c>
      <c r="AU128" s="29">
        <v>3</v>
      </c>
      <c r="AV128" s="29">
        <v>1</v>
      </c>
      <c r="AW128" s="29">
        <v>3</v>
      </c>
      <c r="AX128" s="38">
        <v>17</v>
      </c>
      <c r="AY128" s="32">
        <v>0</v>
      </c>
      <c r="AZ128" s="32">
        <v>255</v>
      </c>
      <c r="BA128" s="29">
        <v>0</v>
      </c>
      <c r="BB128" s="37">
        <v>6.6669999999999993E-2</v>
      </c>
      <c r="BC128" s="29">
        <v>0</v>
      </c>
      <c r="BD128" s="29">
        <v>30</v>
      </c>
      <c r="BE128" s="29">
        <v>0</v>
      </c>
      <c r="BF128" s="29">
        <v>320</v>
      </c>
      <c r="BG128" s="29">
        <v>0</v>
      </c>
      <c r="BH128" s="37">
        <v>9.375E-2</v>
      </c>
      <c r="BI128" s="29">
        <v>0</v>
      </c>
      <c r="BJ128" s="63"/>
      <c r="BK128" s="148"/>
      <c r="BL128" s="29">
        <v>2</v>
      </c>
      <c r="BM128" s="29">
        <v>0</v>
      </c>
      <c r="BN128" s="29">
        <v>2</v>
      </c>
      <c r="BO128" s="29">
        <v>5</v>
      </c>
      <c r="BP128" s="29">
        <v>17</v>
      </c>
      <c r="BQ128" s="37">
        <v>0.29411764709999999</v>
      </c>
      <c r="BR128" s="33">
        <v>0.98776758409999998</v>
      </c>
      <c r="BS128" s="33">
        <v>0.29411764709999999</v>
      </c>
    </row>
    <row r="129" spans="1:71" x14ac:dyDescent="0.45">
      <c r="A129" s="28" t="s">
        <v>4047</v>
      </c>
      <c r="B129" s="27" t="s">
        <v>4048</v>
      </c>
      <c r="C129" s="27" t="s">
        <v>4049</v>
      </c>
      <c r="D129" s="29">
        <v>18</v>
      </c>
      <c r="E129" s="29">
        <v>0</v>
      </c>
      <c r="F129" s="29">
        <v>203</v>
      </c>
      <c r="G129" s="29">
        <v>0</v>
      </c>
      <c r="H129" s="33">
        <v>8.8669999999999999E-2</v>
      </c>
      <c r="I129" s="29">
        <v>0</v>
      </c>
      <c r="J129" s="29">
        <v>17</v>
      </c>
      <c r="K129" s="29">
        <v>0</v>
      </c>
      <c r="L129" s="29">
        <v>239</v>
      </c>
      <c r="M129" s="29">
        <v>0</v>
      </c>
      <c r="N129" s="33">
        <v>7.1129999999999999E-2</v>
      </c>
      <c r="O129" s="29">
        <v>0</v>
      </c>
      <c r="P129" s="33">
        <v>0.22805876999999999</v>
      </c>
      <c r="Q129" s="29">
        <v>0</v>
      </c>
      <c r="R129" s="29">
        <v>1</v>
      </c>
      <c r="S129" s="29">
        <v>2</v>
      </c>
      <c r="T129" s="29">
        <v>2</v>
      </c>
      <c r="U129" s="148"/>
      <c r="V129" s="29">
        <v>1</v>
      </c>
      <c r="W129" s="29">
        <v>62</v>
      </c>
      <c r="X129" s="29">
        <v>0</v>
      </c>
      <c r="Y129" s="145"/>
      <c r="Z129" s="29">
        <v>1</v>
      </c>
      <c r="AA129" s="145"/>
      <c r="AB129" s="29">
        <v>2</v>
      </c>
      <c r="AC129" s="29">
        <v>1</v>
      </c>
      <c r="AD129" s="29">
        <v>3</v>
      </c>
      <c r="AE129" s="29">
        <v>3</v>
      </c>
      <c r="AF129" s="29">
        <v>3</v>
      </c>
      <c r="AG129" s="149"/>
      <c r="AH129" s="32">
        <v>1</v>
      </c>
      <c r="AI129" s="32">
        <v>225</v>
      </c>
      <c r="AJ129" s="29">
        <v>0</v>
      </c>
      <c r="AK129" s="63"/>
      <c r="AL129" s="29">
        <v>1</v>
      </c>
      <c r="AM129" s="149"/>
      <c r="AN129" s="32">
        <v>1</v>
      </c>
      <c r="AO129" s="32">
        <v>262</v>
      </c>
      <c r="AP129" s="29">
        <v>0</v>
      </c>
      <c r="AQ129" s="63"/>
      <c r="AR129" s="29">
        <v>1</v>
      </c>
      <c r="AS129" s="37">
        <v>0.78515185600000004</v>
      </c>
      <c r="AT129" s="29">
        <v>0</v>
      </c>
      <c r="AU129" s="29">
        <v>5</v>
      </c>
      <c r="AV129" s="29">
        <v>6</v>
      </c>
      <c r="AW129" s="29">
        <v>6</v>
      </c>
      <c r="AX129" s="38">
        <v>0</v>
      </c>
      <c r="AY129" s="32">
        <v>0</v>
      </c>
      <c r="AZ129" s="32">
        <v>163</v>
      </c>
      <c r="BA129" s="29">
        <v>0</v>
      </c>
      <c r="BB129" s="37">
        <v>0</v>
      </c>
      <c r="BC129" s="29">
        <v>0</v>
      </c>
      <c r="BD129" s="148"/>
      <c r="BE129" s="29">
        <v>1</v>
      </c>
      <c r="BF129" s="29">
        <v>217</v>
      </c>
      <c r="BG129" s="29">
        <v>0</v>
      </c>
      <c r="BH129" s="63"/>
      <c r="BI129" s="29">
        <v>1</v>
      </c>
      <c r="BJ129" s="63"/>
      <c r="BK129" s="148"/>
      <c r="BL129" s="29">
        <v>5</v>
      </c>
      <c r="BM129" s="29">
        <v>0</v>
      </c>
      <c r="BN129" s="29">
        <v>5</v>
      </c>
      <c r="BO129" s="29">
        <v>14</v>
      </c>
      <c r="BP129" s="29">
        <v>17</v>
      </c>
      <c r="BQ129" s="37">
        <v>0.82352941180000006</v>
      </c>
      <c r="BR129" s="33">
        <v>0.98841698840000003</v>
      </c>
      <c r="BS129" s="33">
        <v>0.82352941180000006</v>
      </c>
    </row>
    <row r="130" spans="1:71" x14ac:dyDescent="0.45">
      <c r="A130" s="28" t="s">
        <v>4270</v>
      </c>
      <c r="B130" s="27" t="s">
        <v>4271</v>
      </c>
      <c r="C130" s="27" t="s">
        <v>4272</v>
      </c>
      <c r="D130" s="148"/>
      <c r="E130" s="29">
        <v>1</v>
      </c>
      <c r="F130" s="29">
        <v>176</v>
      </c>
      <c r="G130" s="29">
        <v>0</v>
      </c>
      <c r="H130" s="145"/>
      <c r="I130" s="29">
        <v>1</v>
      </c>
      <c r="J130" s="148"/>
      <c r="K130" s="29">
        <v>1</v>
      </c>
      <c r="L130" s="29">
        <v>177</v>
      </c>
      <c r="M130" s="29">
        <v>0</v>
      </c>
      <c r="N130" s="145"/>
      <c r="O130" s="29">
        <v>1</v>
      </c>
      <c r="P130" s="145"/>
      <c r="Q130" s="148"/>
      <c r="R130" s="29">
        <v>2</v>
      </c>
      <c r="S130" s="29">
        <v>0</v>
      </c>
      <c r="T130" s="29">
        <v>2</v>
      </c>
      <c r="U130" s="148"/>
      <c r="V130" s="29">
        <v>1</v>
      </c>
      <c r="W130" s="29">
        <v>44</v>
      </c>
      <c r="X130" s="29">
        <v>0</v>
      </c>
      <c r="Y130" s="145"/>
      <c r="Z130" s="29">
        <v>1</v>
      </c>
      <c r="AA130" s="33">
        <v>0</v>
      </c>
      <c r="AB130" s="29">
        <v>0</v>
      </c>
      <c r="AC130" s="29">
        <v>3</v>
      </c>
      <c r="AD130" s="29">
        <v>0</v>
      </c>
      <c r="AE130" s="29">
        <v>3</v>
      </c>
      <c r="AF130" s="29">
        <v>3</v>
      </c>
      <c r="AG130" s="149"/>
      <c r="AH130" s="32">
        <v>1</v>
      </c>
      <c r="AI130" s="32">
        <v>197</v>
      </c>
      <c r="AJ130" s="29">
        <v>0</v>
      </c>
      <c r="AK130" s="63"/>
      <c r="AL130" s="29">
        <v>1</v>
      </c>
      <c r="AM130" s="149"/>
      <c r="AN130" s="32">
        <v>1</v>
      </c>
      <c r="AO130" s="32">
        <v>187</v>
      </c>
      <c r="AP130" s="29">
        <v>0</v>
      </c>
      <c r="AQ130" s="63"/>
      <c r="AR130" s="29">
        <v>1</v>
      </c>
      <c r="AS130" s="63"/>
      <c r="AT130" s="148"/>
      <c r="AU130" s="29">
        <v>1</v>
      </c>
      <c r="AV130" s="29">
        <v>0</v>
      </c>
      <c r="AW130" s="29">
        <v>1</v>
      </c>
      <c r="AX130" s="94"/>
      <c r="AY130" s="32">
        <v>1</v>
      </c>
      <c r="AZ130" s="32">
        <v>172</v>
      </c>
      <c r="BA130" s="29">
        <v>0</v>
      </c>
      <c r="BB130" s="63"/>
      <c r="BC130" s="29">
        <v>1</v>
      </c>
      <c r="BD130" s="29">
        <v>13</v>
      </c>
      <c r="BE130" s="29">
        <v>0</v>
      </c>
      <c r="BF130" s="29">
        <v>163</v>
      </c>
      <c r="BG130" s="29">
        <v>0</v>
      </c>
      <c r="BH130" s="37">
        <v>7.9750000000000001E-2</v>
      </c>
      <c r="BI130" s="29">
        <v>0</v>
      </c>
      <c r="BJ130" s="63"/>
      <c r="BK130" s="148"/>
      <c r="BL130" s="29">
        <v>3</v>
      </c>
      <c r="BM130" s="29">
        <v>0</v>
      </c>
      <c r="BN130" s="29">
        <v>3</v>
      </c>
      <c r="BO130" s="29">
        <v>7</v>
      </c>
      <c r="BP130" s="29">
        <v>17</v>
      </c>
      <c r="BQ130" s="37">
        <v>0.41176470590000003</v>
      </c>
      <c r="BR130" s="33">
        <v>0.99459459459999999</v>
      </c>
      <c r="BS130" s="33">
        <v>0.41176470590000003</v>
      </c>
    </row>
    <row r="131" spans="1:71" x14ac:dyDescent="0.45">
      <c r="A131" s="28" t="s">
        <v>3631</v>
      </c>
      <c r="B131" s="27" t="s">
        <v>3632</v>
      </c>
      <c r="C131" s="27" t="s">
        <v>3633</v>
      </c>
      <c r="D131" s="29">
        <v>13</v>
      </c>
      <c r="E131" s="29">
        <v>0</v>
      </c>
      <c r="F131" s="29">
        <v>189</v>
      </c>
      <c r="G131" s="29">
        <v>0</v>
      </c>
      <c r="H131" s="33">
        <v>6.8779999999999994E-2</v>
      </c>
      <c r="I131" s="29">
        <v>0</v>
      </c>
      <c r="J131" s="148"/>
      <c r="K131" s="29">
        <v>1</v>
      </c>
      <c r="L131" s="29">
        <v>209</v>
      </c>
      <c r="M131" s="29">
        <v>0</v>
      </c>
      <c r="N131" s="145"/>
      <c r="O131" s="29">
        <v>1</v>
      </c>
      <c r="P131" s="145"/>
      <c r="Q131" s="29">
        <v>2</v>
      </c>
      <c r="R131" s="29">
        <v>4</v>
      </c>
      <c r="S131" s="29">
        <v>5</v>
      </c>
      <c r="T131" s="29">
        <v>5</v>
      </c>
      <c r="U131" s="148"/>
      <c r="V131" s="29">
        <v>1</v>
      </c>
      <c r="W131" s="29">
        <v>55</v>
      </c>
      <c r="X131" s="29">
        <v>0</v>
      </c>
      <c r="Y131" s="145"/>
      <c r="Z131" s="29">
        <v>1</v>
      </c>
      <c r="AA131" s="145"/>
      <c r="AB131" s="29">
        <v>2</v>
      </c>
      <c r="AC131" s="29">
        <v>5</v>
      </c>
      <c r="AD131" s="29">
        <v>6</v>
      </c>
      <c r="AE131" s="29">
        <v>6</v>
      </c>
      <c r="AF131" s="29">
        <v>6</v>
      </c>
      <c r="AG131" s="149"/>
      <c r="AH131" s="32">
        <v>1</v>
      </c>
      <c r="AI131" s="32">
        <v>214</v>
      </c>
      <c r="AJ131" s="29">
        <v>0</v>
      </c>
      <c r="AK131" s="63"/>
      <c r="AL131" s="29">
        <v>1</v>
      </c>
      <c r="AM131" s="149"/>
      <c r="AN131" s="32">
        <v>1</v>
      </c>
      <c r="AO131" s="32">
        <v>251</v>
      </c>
      <c r="AP131" s="29">
        <v>0</v>
      </c>
      <c r="AQ131" s="63"/>
      <c r="AR131" s="29">
        <v>1</v>
      </c>
      <c r="AS131" s="63"/>
      <c r="AT131" s="148"/>
      <c r="AU131" s="29">
        <v>2</v>
      </c>
      <c r="AV131" s="29">
        <v>0</v>
      </c>
      <c r="AW131" s="29">
        <v>2</v>
      </c>
      <c r="AX131" s="38">
        <v>22</v>
      </c>
      <c r="AY131" s="32">
        <v>0</v>
      </c>
      <c r="AZ131" s="32">
        <v>166</v>
      </c>
      <c r="BA131" s="29">
        <v>0</v>
      </c>
      <c r="BB131" s="37">
        <v>0.13253000000000001</v>
      </c>
      <c r="BC131" s="29">
        <v>0</v>
      </c>
      <c r="BD131" s="29">
        <v>27</v>
      </c>
      <c r="BE131" s="29">
        <v>0</v>
      </c>
      <c r="BF131" s="29">
        <v>223</v>
      </c>
      <c r="BG131" s="29">
        <v>0</v>
      </c>
      <c r="BH131" s="37">
        <v>0.12107999999999999</v>
      </c>
      <c r="BI131" s="29">
        <v>0</v>
      </c>
      <c r="BJ131" s="37">
        <v>0.12857944969999999</v>
      </c>
      <c r="BK131" s="29">
        <v>0</v>
      </c>
      <c r="BL131" s="29">
        <v>1</v>
      </c>
      <c r="BM131" s="29">
        <v>1</v>
      </c>
      <c r="BN131" s="29">
        <v>1</v>
      </c>
      <c r="BO131" s="29">
        <v>9</v>
      </c>
      <c r="BP131" s="29">
        <v>17</v>
      </c>
      <c r="BQ131" s="37">
        <v>0.52941176469999995</v>
      </c>
      <c r="BR131" s="33">
        <v>0.86434108529999998</v>
      </c>
      <c r="BS131" s="33">
        <v>0</v>
      </c>
    </row>
    <row r="132" spans="1:71" x14ac:dyDescent="0.45">
      <c r="A132" s="28" t="s">
        <v>261</v>
      </c>
      <c r="B132" s="27" t="s">
        <v>262</v>
      </c>
      <c r="C132" s="27" t="s">
        <v>263</v>
      </c>
      <c r="D132" s="29">
        <v>24</v>
      </c>
      <c r="E132" s="29">
        <v>0</v>
      </c>
      <c r="F132" s="29">
        <v>295</v>
      </c>
      <c r="G132" s="29">
        <v>0</v>
      </c>
      <c r="H132" s="33">
        <v>8.1360000000000002E-2</v>
      </c>
      <c r="I132" s="29">
        <v>0</v>
      </c>
      <c r="J132" s="29">
        <v>22</v>
      </c>
      <c r="K132" s="29">
        <v>0</v>
      </c>
      <c r="L132" s="29">
        <v>364</v>
      </c>
      <c r="M132" s="29">
        <v>0</v>
      </c>
      <c r="N132" s="33">
        <v>6.0440000000000001E-2</v>
      </c>
      <c r="O132" s="29">
        <v>0</v>
      </c>
      <c r="P132" s="33">
        <v>0.30057471260000002</v>
      </c>
      <c r="Q132" s="29">
        <v>0</v>
      </c>
      <c r="R132" s="29">
        <v>1</v>
      </c>
      <c r="S132" s="29">
        <v>3</v>
      </c>
      <c r="T132" s="29">
        <v>3</v>
      </c>
      <c r="U132" s="148"/>
      <c r="V132" s="29">
        <v>1</v>
      </c>
      <c r="W132" s="29">
        <v>95</v>
      </c>
      <c r="X132" s="29">
        <v>0</v>
      </c>
      <c r="Y132" s="145"/>
      <c r="Z132" s="29">
        <v>1</v>
      </c>
      <c r="AA132" s="145"/>
      <c r="AB132" s="29">
        <v>2</v>
      </c>
      <c r="AC132" s="29">
        <v>4</v>
      </c>
      <c r="AD132" s="29">
        <v>5</v>
      </c>
      <c r="AE132" s="29">
        <v>5</v>
      </c>
      <c r="AF132" s="29">
        <v>5</v>
      </c>
      <c r="AG132" s="149"/>
      <c r="AH132" s="32">
        <v>1</v>
      </c>
      <c r="AI132" s="32">
        <v>323</v>
      </c>
      <c r="AJ132" s="29">
        <v>0</v>
      </c>
      <c r="AK132" s="63"/>
      <c r="AL132" s="29">
        <v>1</v>
      </c>
      <c r="AM132" s="149"/>
      <c r="AN132" s="32">
        <v>1</v>
      </c>
      <c r="AO132" s="32">
        <v>397</v>
      </c>
      <c r="AP132" s="29">
        <v>0</v>
      </c>
      <c r="AQ132" s="63"/>
      <c r="AR132" s="29">
        <v>1</v>
      </c>
      <c r="AS132" s="37">
        <v>0.1867599569</v>
      </c>
      <c r="AT132" s="29">
        <v>0</v>
      </c>
      <c r="AU132" s="29">
        <v>2</v>
      </c>
      <c r="AV132" s="29">
        <v>1</v>
      </c>
      <c r="AW132" s="29">
        <v>2</v>
      </c>
      <c r="AX132" s="38">
        <v>19</v>
      </c>
      <c r="AY132" s="32">
        <v>0</v>
      </c>
      <c r="AZ132" s="32">
        <v>268</v>
      </c>
      <c r="BA132" s="29">
        <v>0</v>
      </c>
      <c r="BB132" s="37">
        <v>7.0900000000000005E-2</v>
      </c>
      <c r="BC132" s="29">
        <v>0</v>
      </c>
      <c r="BD132" s="29">
        <v>34</v>
      </c>
      <c r="BE132" s="29">
        <v>0</v>
      </c>
      <c r="BF132" s="29">
        <v>368</v>
      </c>
      <c r="BG132" s="29">
        <v>0</v>
      </c>
      <c r="BH132" s="37">
        <v>9.239E-2</v>
      </c>
      <c r="BI132" s="29">
        <v>0</v>
      </c>
      <c r="BJ132" s="63"/>
      <c r="BK132" s="148"/>
      <c r="BL132" s="29">
        <v>2</v>
      </c>
      <c r="BM132" s="29">
        <v>0</v>
      </c>
      <c r="BN132" s="29">
        <v>2</v>
      </c>
      <c r="BO132" s="29">
        <v>9</v>
      </c>
      <c r="BP132" s="29">
        <v>17</v>
      </c>
      <c r="BQ132" s="37">
        <v>0.52941176469999995</v>
      </c>
      <c r="BR132" s="33">
        <v>0.96517412940000002</v>
      </c>
      <c r="BS132" s="33">
        <v>0.52941176469999995</v>
      </c>
    </row>
    <row r="133" spans="1:71" x14ac:dyDescent="0.45">
      <c r="A133" s="28" t="s">
        <v>5074</v>
      </c>
      <c r="B133" s="27" t="s">
        <v>5075</v>
      </c>
      <c r="C133" s="27" t="s">
        <v>5076</v>
      </c>
      <c r="D133" s="29">
        <v>12</v>
      </c>
      <c r="E133" s="29">
        <v>0</v>
      </c>
      <c r="F133" s="29">
        <v>238</v>
      </c>
      <c r="G133" s="29">
        <v>0</v>
      </c>
      <c r="H133" s="33">
        <v>5.042E-2</v>
      </c>
      <c r="I133" s="29">
        <v>0</v>
      </c>
      <c r="J133" s="29">
        <v>11</v>
      </c>
      <c r="K133" s="29">
        <v>0</v>
      </c>
      <c r="L133" s="29">
        <v>230</v>
      </c>
      <c r="M133" s="29">
        <v>0</v>
      </c>
      <c r="N133" s="33">
        <v>4.7829999999999998E-2</v>
      </c>
      <c r="O133" s="29">
        <v>0</v>
      </c>
      <c r="P133" s="33">
        <v>6.6994309399999993E-2</v>
      </c>
      <c r="Q133" s="29">
        <v>0</v>
      </c>
      <c r="R133" s="29">
        <v>3</v>
      </c>
      <c r="S133" s="29">
        <v>0</v>
      </c>
      <c r="T133" s="29">
        <v>3</v>
      </c>
      <c r="U133" s="148"/>
      <c r="V133" s="29">
        <v>1</v>
      </c>
      <c r="W133" s="29">
        <v>62</v>
      </c>
      <c r="X133" s="29">
        <v>0</v>
      </c>
      <c r="Y133" s="145"/>
      <c r="Z133" s="29">
        <v>1</v>
      </c>
      <c r="AA133" s="145"/>
      <c r="AB133" s="29">
        <v>2</v>
      </c>
      <c r="AC133" s="29">
        <v>4</v>
      </c>
      <c r="AD133" s="29">
        <v>4</v>
      </c>
      <c r="AE133" s="29">
        <v>4</v>
      </c>
      <c r="AF133" s="29">
        <v>4</v>
      </c>
      <c r="AG133" s="32">
        <v>25</v>
      </c>
      <c r="AH133" s="32">
        <v>0</v>
      </c>
      <c r="AI133" s="32">
        <v>271</v>
      </c>
      <c r="AJ133" s="29">
        <v>0</v>
      </c>
      <c r="AK133" s="37">
        <v>9.2249999999999999E-2</v>
      </c>
      <c r="AL133" s="29">
        <v>0</v>
      </c>
      <c r="AM133" s="32">
        <v>11</v>
      </c>
      <c r="AN133" s="32">
        <v>0</v>
      </c>
      <c r="AO133" s="32">
        <v>267</v>
      </c>
      <c r="AP133" s="29">
        <v>0</v>
      </c>
      <c r="AQ133" s="37">
        <v>4.1200000000000001E-2</v>
      </c>
      <c r="AR133" s="29">
        <v>0</v>
      </c>
      <c r="AS133" s="37">
        <v>0.55338753389999995</v>
      </c>
      <c r="AT133" s="29">
        <v>0</v>
      </c>
      <c r="AU133" s="29">
        <v>0</v>
      </c>
      <c r="AV133" s="29">
        <v>5</v>
      </c>
      <c r="AW133" s="29">
        <v>5</v>
      </c>
      <c r="AX133" s="38">
        <v>34</v>
      </c>
      <c r="AY133" s="32">
        <v>0</v>
      </c>
      <c r="AZ133" s="32">
        <v>266</v>
      </c>
      <c r="BA133" s="29">
        <v>0</v>
      </c>
      <c r="BB133" s="37">
        <v>0.12781999999999999</v>
      </c>
      <c r="BC133" s="29">
        <v>0</v>
      </c>
      <c r="BD133" s="29">
        <v>22</v>
      </c>
      <c r="BE133" s="29">
        <v>0</v>
      </c>
      <c r="BF133" s="29">
        <v>262</v>
      </c>
      <c r="BG133" s="29">
        <v>0</v>
      </c>
      <c r="BH133" s="37">
        <v>8.3970000000000003E-2</v>
      </c>
      <c r="BI133" s="29">
        <v>0</v>
      </c>
      <c r="BJ133" s="37">
        <v>0.51991937399999999</v>
      </c>
      <c r="BK133" s="29">
        <v>0</v>
      </c>
      <c r="BL133" s="29">
        <v>2</v>
      </c>
      <c r="BM133" s="29">
        <v>5</v>
      </c>
      <c r="BN133" s="29">
        <v>5</v>
      </c>
      <c r="BO133" s="29">
        <v>14</v>
      </c>
      <c r="BP133" s="29">
        <v>17</v>
      </c>
      <c r="BQ133" s="37">
        <v>0.82352941180000006</v>
      </c>
      <c r="BR133" s="33">
        <v>0.98876404490000003</v>
      </c>
      <c r="BS133" s="33">
        <v>0.82352941180000006</v>
      </c>
    </row>
    <row r="134" spans="1:71" x14ac:dyDescent="0.45">
      <c r="A134" s="28" t="s">
        <v>3952</v>
      </c>
      <c r="B134" s="27" t="s">
        <v>3953</v>
      </c>
      <c r="C134" s="27" t="s">
        <v>3954</v>
      </c>
      <c r="D134" s="148"/>
      <c r="E134" s="29">
        <v>1</v>
      </c>
      <c r="F134" s="29">
        <v>135</v>
      </c>
      <c r="G134" s="29">
        <v>0</v>
      </c>
      <c r="H134" s="145"/>
      <c r="I134" s="29">
        <v>1</v>
      </c>
      <c r="J134" s="29">
        <v>0</v>
      </c>
      <c r="K134" s="29">
        <v>0</v>
      </c>
      <c r="L134" s="29">
        <v>137</v>
      </c>
      <c r="M134" s="29">
        <v>0</v>
      </c>
      <c r="N134" s="33">
        <v>0</v>
      </c>
      <c r="O134" s="29">
        <v>0</v>
      </c>
      <c r="P134" s="145"/>
      <c r="Q134" s="29">
        <v>2</v>
      </c>
      <c r="R134" s="29">
        <v>6</v>
      </c>
      <c r="S134" s="29">
        <v>6</v>
      </c>
      <c r="T134" s="29">
        <v>6</v>
      </c>
      <c r="U134" s="29">
        <v>0</v>
      </c>
      <c r="V134" s="29">
        <v>0</v>
      </c>
      <c r="W134" s="29">
        <v>39</v>
      </c>
      <c r="X134" s="29">
        <v>0</v>
      </c>
      <c r="Y134" s="33">
        <v>0</v>
      </c>
      <c r="Z134" s="29">
        <v>0</v>
      </c>
      <c r="AA134" s="145"/>
      <c r="AB134" s="29">
        <v>2</v>
      </c>
      <c r="AC134" s="29">
        <v>6</v>
      </c>
      <c r="AD134" s="29">
        <v>6</v>
      </c>
      <c r="AE134" s="29">
        <v>6</v>
      </c>
      <c r="AF134" s="29">
        <v>6</v>
      </c>
      <c r="AG134" s="149"/>
      <c r="AH134" s="32">
        <v>1</v>
      </c>
      <c r="AI134" s="32">
        <v>154</v>
      </c>
      <c r="AJ134" s="29">
        <v>0</v>
      </c>
      <c r="AK134" s="63"/>
      <c r="AL134" s="29">
        <v>1</v>
      </c>
      <c r="AM134" s="149"/>
      <c r="AN134" s="32">
        <v>1</v>
      </c>
      <c r="AO134" s="32">
        <v>170</v>
      </c>
      <c r="AP134" s="29">
        <v>0</v>
      </c>
      <c r="AQ134" s="63"/>
      <c r="AR134" s="29">
        <v>1</v>
      </c>
      <c r="AS134" s="37">
        <v>0.54734411090000001</v>
      </c>
      <c r="AT134" s="29">
        <v>0</v>
      </c>
      <c r="AU134" s="29">
        <v>4</v>
      </c>
      <c r="AV134" s="29">
        <v>5</v>
      </c>
      <c r="AW134" s="29">
        <v>5</v>
      </c>
      <c r="AX134" s="94"/>
      <c r="AY134" s="32">
        <v>1</v>
      </c>
      <c r="AZ134" s="32">
        <v>146</v>
      </c>
      <c r="BA134" s="29">
        <v>0</v>
      </c>
      <c r="BB134" s="63"/>
      <c r="BC134" s="29">
        <v>1</v>
      </c>
      <c r="BD134" s="148"/>
      <c r="BE134" s="29">
        <v>1</v>
      </c>
      <c r="BF134" s="29">
        <v>165</v>
      </c>
      <c r="BG134" s="29">
        <v>0</v>
      </c>
      <c r="BH134" s="63"/>
      <c r="BI134" s="29">
        <v>1</v>
      </c>
      <c r="BJ134" s="37">
        <v>2.5928411633000001</v>
      </c>
      <c r="BK134" s="29">
        <v>0</v>
      </c>
      <c r="BL134" s="29">
        <v>5</v>
      </c>
      <c r="BM134" s="29">
        <v>5</v>
      </c>
      <c r="BN134" s="29">
        <v>5</v>
      </c>
      <c r="BO134" s="29">
        <v>16</v>
      </c>
      <c r="BP134" s="29">
        <v>17</v>
      </c>
      <c r="BQ134" s="37">
        <v>0.94117647059999998</v>
      </c>
      <c r="BR134" s="33">
        <v>0.97647058819999999</v>
      </c>
      <c r="BS134" s="33">
        <v>0.94117647059999998</v>
      </c>
    </row>
    <row r="135" spans="1:71" x14ac:dyDescent="0.45">
      <c r="A135" s="28" t="s">
        <v>821</v>
      </c>
      <c r="B135" s="27" t="s">
        <v>822</v>
      </c>
      <c r="C135" s="27" t="s">
        <v>823</v>
      </c>
      <c r="D135" s="29">
        <v>17</v>
      </c>
      <c r="E135" s="29">
        <v>0</v>
      </c>
      <c r="F135" s="29">
        <v>263</v>
      </c>
      <c r="G135" s="29">
        <v>0</v>
      </c>
      <c r="H135" s="33">
        <v>6.4640000000000003E-2</v>
      </c>
      <c r="I135" s="29">
        <v>0</v>
      </c>
      <c r="J135" s="148"/>
      <c r="K135" s="29">
        <v>1</v>
      </c>
      <c r="L135" s="29">
        <v>286</v>
      </c>
      <c r="M135" s="29">
        <v>0</v>
      </c>
      <c r="N135" s="145"/>
      <c r="O135" s="29">
        <v>1</v>
      </c>
      <c r="P135" s="145"/>
      <c r="Q135" s="29">
        <v>2</v>
      </c>
      <c r="R135" s="29">
        <v>4</v>
      </c>
      <c r="S135" s="29">
        <v>5</v>
      </c>
      <c r="T135" s="29">
        <v>5</v>
      </c>
      <c r="U135" s="148"/>
      <c r="V135" s="29">
        <v>1</v>
      </c>
      <c r="W135" s="29">
        <v>66</v>
      </c>
      <c r="X135" s="29">
        <v>0</v>
      </c>
      <c r="Y135" s="145"/>
      <c r="Z135" s="29">
        <v>1</v>
      </c>
      <c r="AA135" s="145"/>
      <c r="AB135" s="29">
        <v>2</v>
      </c>
      <c r="AC135" s="29">
        <v>4</v>
      </c>
      <c r="AD135" s="29">
        <v>5</v>
      </c>
      <c r="AE135" s="29">
        <v>5</v>
      </c>
      <c r="AF135" s="29">
        <v>5</v>
      </c>
      <c r="AG135" s="149"/>
      <c r="AH135" s="32">
        <v>1</v>
      </c>
      <c r="AI135" s="32">
        <v>319</v>
      </c>
      <c r="AJ135" s="29">
        <v>0</v>
      </c>
      <c r="AK135" s="63"/>
      <c r="AL135" s="29">
        <v>1</v>
      </c>
      <c r="AM135" s="149"/>
      <c r="AN135" s="32">
        <v>1</v>
      </c>
      <c r="AO135" s="32">
        <v>314</v>
      </c>
      <c r="AP135" s="29">
        <v>0</v>
      </c>
      <c r="AQ135" s="63"/>
      <c r="AR135" s="29">
        <v>1</v>
      </c>
      <c r="AS135" s="37">
        <v>0.32270069109999999</v>
      </c>
      <c r="AT135" s="29">
        <v>0</v>
      </c>
      <c r="AU135" s="29">
        <v>3</v>
      </c>
      <c r="AV135" s="29">
        <v>3</v>
      </c>
      <c r="AW135" s="29">
        <v>3</v>
      </c>
      <c r="AX135" s="38">
        <v>16</v>
      </c>
      <c r="AY135" s="32">
        <v>0</v>
      </c>
      <c r="AZ135" s="32">
        <v>269</v>
      </c>
      <c r="BA135" s="29">
        <v>0</v>
      </c>
      <c r="BB135" s="37">
        <v>5.9479999999999998E-2</v>
      </c>
      <c r="BC135" s="29">
        <v>0</v>
      </c>
      <c r="BD135" s="29">
        <v>14</v>
      </c>
      <c r="BE135" s="29">
        <v>0</v>
      </c>
      <c r="BF135" s="29">
        <v>251</v>
      </c>
      <c r="BG135" s="29">
        <v>0</v>
      </c>
      <c r="BH135" s="37">
        <v>5.5780000000000003E-2</v>
      </c>
      <c r="BI135" s="29">
        <v>0</v>
      </c>
      <c r="BJ135" s="37">
        <v>0.23125000000000001</v>
      </c>
      <c r="BK135" s="29">
        <v>0</v>
      </c>
      <c r="BL135" s="29">
        <v>4</v>
      </c>
      <c r="BM135" s="29">
        <v>2</v>
      </c>
      <c r="BN135" s="29">
        <v>4</v>
      </c>
      <c r="BO135" s="29">
        <v>12</v>
      </c>
      <c r="BP135" s="29">
        <v>17</v>
      </c>
      <c r="BQ135" s="37">
        <v>0.70588235290000001</v>
      </c>
      <c r="BR135" s="33">
        <v>0.97777777779999997</v>
      </c>
      <c r="BS135" s="33">
        <v>0.70588235290000001</v>
      </c>
    </row>
    <row r="136" spans="1:71" x14ac:dyDescent="0.45">
      <c r="A136" s="28" t="s">
        <v>2979</v>
      </c>
      <c r="B136" s="27" t="s">
        <v>2980</v>
      </c>
      <c r="C136" s="27" t="s">
        <v>2981</v>
      </c>
      <c r="D136" s="29">
        <v>13</v>
      </c>
      <c r="E136" s="29">
        <v>0</v>
      </c>
      <c r="F136" s="29">
        <v>186</v>
      </c>
      <c r="G136" s="29">
        <v>0</v>
      </c>
      <c r="H136" s="33">
        <v>6.9889999999999994E-2</v>
      </c>
      <c r="I136" s="29">
        <v>0</v>
      </c>
      <c r="J136" s="148"/>
      <c r="K136" s="29">
        <v>1</v>
      </c>
      <c r="L136" s="29">
        <v>157</v>
      </c>
      <c r="M136" s="29">
        <v>0</v>
      </c>
      <c r="N136" s="145"/>
      <c r="O136" s="29">
        <v>1</v>
      </c>
      <c r="P136" s="145"/>
      <c r="Q136" s="29">
        <v>2</v>
      </c>
      <c r="R136" s="29">
        <v>2</v>
      </c>
      <c r="S136" s="29">
        <v>3</v>
      </c>
      <c r="T136" s="29">
        <v>3</v>
      </c>
      <c r="U136" s="29">
        <v>0</v>
      </c>
      <c r="V136" s="29">
        <v>0</v>
      </c>
      <c r="W136" s="29">
        <v>38</v>
      </c>
      <c r="X136" s="29">
        <v>0</v>
      </c>
      <c r="Y136" s="33">
        <v>0</v>
      </c>
      <c r="Z136" s="29">
        <v>0</v>
      </c>
      <c r="AA136" s="33">
        <v>1.202305178</v>
      </c>
      <c r="AB136" s="29">
        <v>0</v>
      </c>
      <c r="AC136" s="29">
        <v>6</v>
      </c>
      <c r="AD136" s="29">
        <v>6</v>
      </c>
      <c r="AE136" s="29">
        <v>6</v>
      </c>
      <c r="AF136" s="29">
        <v>6</v>
      </c>
      <c r="AG136" s="149"/>
      <c r="AH136" s="32">
        <v>1</v>
      </c>
      <c r="AI136" s="32">
        <v>216</v>
      </c>
      <c r="AJ136" s="29">
        <v>0</v>
      </c>
      <c r="AK136" s="63"/>
      <c r="AL136" s="29">
        <v>1</v>
      </c>
      <c r="AM136" s="32">
        <v>0</v>
      </c>
      <c r="AN136" s="32">
        <v>0</v>
      </c>
      <c r="AO136" s="32">
        <v>163</v>
      </c>
      <c r="AP136" s="29">
        <v>0</v>
      </c>
      <c r="AQ136" s="37">
        <v>0</v>
      </c>
      <c r="AR136" s="29">
        <v>0</v>
      </c>
      <c r="AS136" s="63"/>
      <c r="AT136" s="29">
        <v>2</v>
      </c>
      <c r="AU136" s="29">
        <v>6</v>
      </c>
      <c r="AV136" s="29">
        <v>6</v>
      </c>
      <c r="AW136" s="29">
        <v>6</v>
      </c>
      <c r="AX136" s="38">
        <v>11</v>
      </c>
      <c r="AY136" s="32">
        <v>0</v>
      </c>
      <c r="AZ136" s="32">
        <v>180</v>
      </c>
      <c r="BA136" s="29">
        <v>0</v>
      </c>
      <c r="BB136" s="37">
        <v>6.1109999999999998E-2</v>
      </c>
      <c r="BC136" s="29">
        <v>0</v>
      </c>
      <c r="BD136" s="148"/>
      <c r="BE136" s="29">
        <v>1</v>
      </c>
      <c r="BF136" s="29">
        <v>137</v>
      </c>
      <c r="BG136" s="29">
        <v>0</v>
      </c>
      <c r="BH136" s="63"/>
      <c r="BI136" s="29">
        <v>1</v>
      </c>
      <c r="BJ136" s="63"/>
      <c r="BK136" s="29">
        <v>2</v>
      </c>
      <c r="BL136" s="29">
        <v>5</v>
      </c>
      <c r="BM136" s="29">
        <v>5</v>
      </c>
      <c r="BN136" s="29">
        <v>5</v>
      </c>
      <c r="BO136" s="29">
        <v>17</v>
      </c>
      <c r="BP136" s="29">
        <v>17</v>
      </c>
      <c r="BQ136" s="37">
        <v>1</v>
      </c>
      <c r="BR136" s="33">
        <v>0.93023255810000005</v>
      </c>
      <c r="BS136" s="33">
        <v>0.5</v>
      </c>
    </row>
    <row r="137" spans="1:71" x14ac:dyDescent="0.45">
      <c r="A137" s="28" t="s">
        <v>2604</v>
      </c>
      <c r="B137" s="27" t="s">
        <v>2605</v>
      </c>
      <c r="C137" s="27" t="s">
        <v>2606</v>
      </c>
      <c r="D137" s="29">
        <v>14</v>
      </c>
      <c r="E137" s="29">
        <v>0</v>
      </c>
      <c r="F137" s="29">
        <v>172</v>
      </c>
      <c r="G137" s="29">
        <v>0</v>
      </c>
      <c r="H137" s="33">
        <v>8.14E-2</v>
      </c>
      <c r="I137" s="29">
        <v>0</v>
      </c>
      <c r="J137" s="29">
        <v>17</v>
      </c>
      <c r="K137" s="29">
        <v>0</v>
      </c>
      <c r="L137" s="29">
        <v>173</v>
      </c>
      <c r="M137" s="29">
        <v>0</v>
      </c>
      <c r="N137" s="33">
        <v>9.8269999999999996E-2</v>
      </c>
      <c r="O137" s="29">
        <v>0</v>
      </c>
      <c r="P137" s="145"/>
      <c r="Q137" s="148"/>
      <c r="R137" s="29">
        <v>0</v>
      </c>
      <c r="S137" s="29">
        <v>0</v>
      </c>
      <c r="T137" s="29">
        <v>0</v>
      </c>
      <c r="U137" s="148"/>
      <c r="V137" s="29">
        <v>1</v>
      </c>
      <c r="W137" s="29">
        <v>45</v>
      </c>
      <c r="X137" s="29">
        <v>0</v>
      </c>
      <c r="Y137" s="145"/>
      <c r="Z137" s="29">
        <v>1</v>
      </c>
      <c r="AA137" s="145"/>
      <c r="AB137" s="148"/>
      <c r="AC137" s="29">
        <v>0</v>
      </c>
      <c r="AD137" s="29">
        <v>0</v>
      </c>
      <c r="AE137" s="29">
        <v>0</v>
      </c>
      <c r="AF137" s="29">
        <v>0</v>
      </c>
      <c r="AG137" s="32">
        <v>0</v>
      </c>
      <c r="AH137" s="32">
        <v>0</v>
      </c>
      <c r="AI137" s="32">
        <v>189</v>
      </c>
      <c r="AJ137" s="29">
        <v>0</v>
      </c>
      <c r="AK137" s="37">
        <v>0</v>
      </c>
      <c r="AL137" s="29">
        <v>0</v>
      </c>
      <c r="AM137" s="149"/>
      <c r="AN137" s="32">
        <v>1</v>
      </c>
      <c r="AO137" s="32">
        <v>189</v>
      </c>
      <c r="AP137" s="29">
        <v>0</v>
      </c>
      <c r="AQ137" s="63"/>
      <c r="AR137" s="29">
        <v>1</v>
      </c>
      <c r="AS137" s="63"/>
      <c r="AT137" s="148"/>
      <c r="AU137" s="29">
        <v>2</v>
      </c>
      <c r="AV137" s="29">
        <v>0</v>
      </c>
      <c r="AW137" s="29">
        <v>2</v>
      </c>
      <c r="AX137" s="38">
        <v>17</v>
      </c>
      <c r="AY137" s="32">
        <v>0</v>
      </c>
      <c r="AZ137" s="32">
        <v>183</v>
      </c>
      <c r="BA137" s="29">
        <v>0</v>
      </c>
      <c r="BB137" s="37">
        <v>9.2899999999999996E-2</v>
      </c>
      <c r="BC137" s="29">
        <v>0</v>
      </c>
      <c r="BD137" s="29">
        <v>14</v>
      </c>
      <c r="BE137" s="29">
        <v>0</v>
      </c>
      <c r="BF137" s="29">
        <v>181</v>
      </c>
      <c r="BG137" s="29">
        <v>0</v>
      </c>
      <c r="BH137" s="37">
        <v>7.7350000000000002E-2</v>
      </c>
      <c r="BI137" s="29">
        <v>0</v>
      </c>
      <c r="BJ137" s="37">
        <v>0.31464993930000001</v>
      </c>
      <c r="BK137" s="29">
        <v>0</v>
      </c>
      <c r="BL137" s="29">
        <v>3</v>
      </c>
      <c r="BM137" s="29">
        <v>3</v>
      </c>
      <c r="BN137" s="29">
        <v>3</v>
      </c>
      <c r="BO137" s="29">
        <v>5</v>
      </c>
      <c r="BP137" s="29">
        <v>17</v>
      </c>
      <c r="BQ137" s="37">
        <v>0.29411764709999999</v>
      </c>
      <c r="BR137" s="33">
        <v>0.98387096770000004</v>
      </c>
      <c r="BS137" s="33">
        <v>0.29411764709999999</v>
      </c>
    </row>
    <row r="138" spans="1:71" x14ac:dyDescent="0.45">
      <c r="A138" s="28" t="s">
        <v>1698</v>
      </c>
      <c r="B138" s="27" t="s">
        <v>1699</v>
      </c>
      <c r="C138" s="27" t="s">
        <v>1700</v>
      </c>
      <c r="D138" s="29">
        <v>25</v>
      </c>
      <c r="E138" s="29">
        <v>0</v>
      </c>
      <c r="F138" s="29">
        <v>362</v>
      </c>
      <c r="G138" s="29">
        <v>0</v>
      </c>
      <c r="H138" s="33">
        <v>6.9059999999999996E-2</v>
      </c>
      <c r="I138" s="29">
        <v>0</v>
      </c>
      <c r="J138" s="29">
        <v>19</v>
      </c>
      <c r="K138" s="29">
        <v>0</v>
      </c>
      <c r="L138" s="29">
        <v>373</v>
      </c>
      <c r="M138" s="29">
        <v>0</v>
      </c>
      <c r="N138" s="33">
        <v>5.0939999999999999E-2</v>
      </c>
      <c r="O138" s="29">
        <v>0</v>
      </c>
      <c r="P138" s="33">
        <v>0.31623036650000003</v>
      </c>
      <c r="Q138" s="29">
        <v>0</v>
      </c>
      <c r="R138" s="29">
        <v>2</v>
      </c>
      <c r="S138" s="29">
        <v>3</v>
      </c>
      <c r="T138" s="29">
        <v>3</v>
      </c>
      <c r="U138" s="148"/>
      <c r="V138" s="29">
        <v>1</v>
      </c>
      <c r="W138" s="29">
        <v>103</v>
      </c>
      <c r="X138" s="29">
        <v>0</v>
      </c>
      <c r="Y138" s="145"/>
      <c r="Z138" s="29">
        <v>1</v>
      </c>
      <c r="AA138" s="145"/>
      <c r="AB138" s="29">
        <v>2</v>
      </c>
      <c r="AC138" s="29">
        <v>5</v>
      </c>
      <c r="AD138" s="29">
        <v>6</v>
      </c>
      <c r="AE138" s="29">
        <v>6</v>
      </c>
      <c r="AF138" s="29">
        <v>6</v>
      </c>
      <c r="AG138" s="149"/>
      <c r="AH138" s="32">
        <v>1</v>
      </c>
      <c r="AI138" s="32">
        <v>407</v>
      </c>
      <c r="AJ138" s="29">
        <v>0</v>
      </c>
      <c r="AK138" s="63"/>
      <c r="AL138" s="29">
        <v>1</v>
      </c>
      <c r="AM138" s="149"/>
      <c r="AN138" s="32">
        <v>1</v>
      </c>
      <c r="AO138" s="32">
        <v>412</v>
      </c>
      <c r="AP138" s="29">
        <v>0</v>
      </c>
      <c r="AQ138" s="63"/>
      <c r="AR138" s="29">
        <v>1</v>
      </c>
      <c r="AS138" s="37">
        <v>0.20960520960000001</v>
      </c>
      <c r="AT138" s="29">
        <v>0</v>
      </c>
      <c r="AU138" s="29">
        <v>1</v>
      </c>
      <c r="AV138" s="29">
        <v>2</v>
      </c>
      <c r="AW138" s="29">
        <v>2</v>
      </c>
      <c r="AX138" s="38">
        <v>18</v>
      </c>
      <c r="AY138" s="32">
        <v>0</v>
      </c>
      <c r="AZ138" s="32">
        <v>396</v>
      </c>
      <c r="BA138" s="29">
        <v>0</v>
      </c>
      <c r="BB138" s="37">
        <v>4.5449999999999997E-2</v>
      </c>
      <c r="BC138" s="29">
        <v>0</v>
      </c>
      <c r="BD138" s="29">
        <v>30</v>
      </c>
      <c r="BE138" s="29">
        <v>0</v>
      </c>
      <c r="BF138" s="29">
        <v>400</v>
      </c>
      <c r="BG138" s="29">
        <v>0</v>
      </c>
      <c r="BH138" s="37">
        <v>7.4999999999999997E-2</v>
      </c>
      <c r="BI138" s="29">
        <v>0</v>
      </c>
      <c r="BJ138" s="63"/>
      <c r="BK138" s="148"/>
      <c r="BL138" s="29">
        <v>3</v>
      </c>
      <c r="BM138" s="29">
        <v>0</v>
      </c>
      <c r="BN138" s="29">
        <v>3</v>
      </c>
      <c r="BO138" s="29">
        <v>11</v>
      </c>
      <c r="BP138" s="29">
        <v>17</v>
      </c>
      <c r="BQ138" s="37">
        <v>0.64705882349999999</v>
      </c>
      <c r="BR138" s="33">
        <v>0.98529411759999996</v>
      </c>
      <c r="BS138" s="33">
        <v>0.64705882349999999</v>
      </c>
    </row>
    <row r="139" spans="1:71" x14ac:dyDescent="0.45">
      <c r="A139" s="28" t="s">
        <v>1476</v>
      </c>
      <c r="B139" s="27" t="s">
        <v>1477</v>
      </c>
      <c r="C139" s="27" t="s">
        <v>1478</v>
      </c>
      <c r="D139" s="29">
        <v>12</v>
      </c>
      <c r="E139" s="29">
        <v>0</v>
      </c>
      <c r="F139" s="29">
        <v>333</v>
      </c>
      <c r="G139" s="29">
        <v>0</v>
      </c>
      <c r="H139" s="33">
        <v>3.6040000000000003E-2</v>
      </c>
      <c r="I139" s="29">
        <v>0</v>
      </c>
      <c r="J139" s="148"/>
      <c r="K139" s="29">
        <v>1</v>
      </c>
      <c r="L139" s="29">
        <v>351</v>
      </c>
      <c r="M139" s="29">
        <v>0</v>
      </c>
      <c r="N139" s="145"/>
      <c r="O139" s="29">
        <v>1</v>
      </c>
      <c r="P139" s="145"/>
      <c r="Q139" s="29">
        <v>2</v>
      </c>
      <c r="R139" s="29">
        <v>6</v>
      </c>
      <c r="S139" s="29">
        <v>6</v>
      </c>
      <c r="T139" s="29">
        <v>6</v>
      </c>
      <c r="U139" s="29">
        <v>0</v>
      </c>
      <c r="V139" s="29">
        <v>0</v>
      </c>
      <c r="W139" s="29">
        <v>85</v>
      </c>
      <c r="X139" s="29">
        <v>0</v>
      </c>
      <c r="Y139" s="33">
        <v>0</v>
      </c>
      <c r="Z139" s="29">
        <v>0</v>
      </c>
      <c r="AA139" s="33">
        <v>1.4843492586</v>
      </c>
      <c r="AB139" s="29">
        <v>0</v>
      </c>
      <c r="AC139" s="29">
        <v>6</v>
      </c>
      <c r="AD139" s="29">
        <v>6</v>
      </c>
      <c r="AE139" s="29">
        <v>6</v>
      </c>
      <c r="AF139" s="29">
        <v>6</v>
      </c>
      <c r="AG139" s="149"/>
      <c r="AH139" s="32">
        <v>1</v>
      </c>
      <c r="AI139" s="32">
        <v>358</v>
      </c>
      <c r="AJ139" s="29">
        <v>0</v>
      </c>
      <c r="AK139" s="63"/>
      <c r="AL139" s="29">
        <v>1</v>
      </c>
      <c r="AM139" s="149"/>
      <c r="AN139" s="32">
        <v>1</v>
      </c>
      <c r="AO139" s="32">
        <v>388</v>
      </c>
      <c r="AP139" s="29">
        <v>0</v>
      </c>
      <c r="AQ139" s="63"/>
      <c r="AR139" s="29">
        <v>1</v>
      </c>
      <c r="AS139" s="63"/>
      <c r="AT139" s="148"/>
      <c r="AU139" s="29">
        <v>4</v>
      </c>
      <c r="AV139" s="29">
        <v>0</v>
      </c>
      <c r="AW139" s="29">
        <v>4</v>
      </c>
      <c r="AX139" s="38">
        <v>37</v>
      </c>
      <c r="AY139" s="32">
        <v>0</v>
      </c>
      <c r="AZ139" s="32">
        <v>329</v>
      </c>
      <c r="BA139" s="29">
        <v>0</v>
      </c>
      <c r="BB139" s="37">
        <v>0.11246</v>
      </c>
      <c r="BC139" s="29">
        <v>0</v>
      </c>
      <c r="BD139" s="29">
        <v>21</v>
      </c>
      <c r="BE139" s="29">
        <v>0</v>
      </c>
      <c r="BF139" s="29">
        <v>361</v>
      </c>
      <c r="BG139" s="29">
        <v>0</v>
      </c>
      <c r="BH139" s="37">
        <v>5.8169999999999999E-2</v>
      </c>
      <c r="BI139" s="29">
        <v>0</v>
      </c>
      <c r="BJ139" s="37">
        <v>0.78703972170000003</v>
      </c>
      <c r="BK139" s="29">
        <v>0</v>
      </c>
      <c r="BL139" s="29">
        <v>4</v>
      </c>
      <c r="BM139" s="29">
        <v>5</v>
      </c>
      <c r="BN139" s="29">
        <v>5</v>
      </c>
      <c r="BO139" s="29">
        <v>15</v>
      </c>
      <c r="BP139" s="29">
        <v>17</v>
      </c>
      <c r="BQ139" s="37">
        <v>0.88235294119999996</v>
      </c>
      <c r="BR139" s="33">
        <v>0.99480519479999996</v>
      </c>
      <c r="BS139" s="33">
        <v>0.88235294119999996</v>
      </c>
    </row>
    <row r="140" spans="1:71" x14ac:dyDescent="0.45">
      <c r="A140" s="28" t="s">
        <v>1476</v>
      </c>
      <c r="B140" s="27" t="s">
        <v>1703</v>
      </c>
      <c r="C140" s="27" t="s">
        <v>1704</v>
      </c>
      <c r="D140" s="148"/>
      <c r="E140" s="29">
        <v>1</v>
      </c>
      <c r="F140" s="29">
        <v>272</v>
      </c>
      <c r="G140" s="29">
        <v>0</v>
      </c>
      <c r="H140" s="145"/>
      <c r="I140" s="29">
        <v>1</v>
      </c>
      <c r="J140" s="29">
        <v>22</v>
      </c>
      <c r="K140" s="29">
        <v>0</v>
      </c>
      <c r="L140" s="29">
        <v>248</v>
      </c>
      <c r="M140" s="29">
        <v>0</v>
      </c>
      <c r="N140" s="33">
        <v>8.8709999999999997E-2</v>
      </c>
      <c r="O140" s="29">
        <v>0</v>
      </c>
      <c r="P140" s="145"/>
      <c r="Q140" s="148"/>
      <c r="R140" s="29">
        <v>0</v>
      </c>
      <c r="S140" s="29">
        <v>0</v>
      </c>
      <c r="T140" s="29">
        <v>0</v>
      </c>
      <c r="U140" s="148"/>
      <c r="V140" s="29">
        <v>1</v>
      </c>
      <c r="W140" s="29">
        <v>60</v>
      </c>
      <c r="X140" s="29">
        <v>0</v>
      </c>
      <c r="Y140" s="145"/>
      <c r="Z140" s="29">
        <v>1</v>
      </c>
      <c r="AA140" s="145"/>
      <c r="AB140" s="148"/>
      <c r="AC140" s="29">
        <v>0</v>
      </c>
      <c r="AD140" s="29">
        <v>0</v>
      </c>
      <c r="AE140" s="29">
        <v>0</v>
      </c>
      <c r="AF140" s="29">
        <v>0</v>
      </c>
      <c r="AG140" s="149"/>
      <c r="AH140" s="32">
        <v>1</v>
      </c>
      <c r="AI140" s="32">
        <v>311</v>
      </c>
      <c r="AJ140" s="29">
        <v>0</v>
      </c>
      <c r="AK140" s="63"/>
      <c r="AL140" s="29">
        <v>1</v>
      </c>
      <c r="AM140" s="149"/>
      <c r="AN140" s="32">
        <v>1</v>
      </c>
      <c r="AO140" s="32">
        <v>317</v>
      </c>
      <c r="AP140" s="29">
        <v>0</v>
      </c>
      <c r="AQ140" s="63"/>
      <c r="AR140" s="29">
        <v>1</v>
      </c>
      <c r="AS140" s="63"/>
      <c r="AT140" s="148"/>
      <c r="AU140" s="29">
        <v>0</v>
      </c>
      <c r="AV140" s="29">
        <v>0</v>
      </c>
      <c r="AW140" s="29">
        <v>0</v>
      </c>
      <c r="AX140" s="38">
        <v>22</v>
      </c>
      <c r="AY140" s="32">
        <v>0</v>
      </c>
      <c r="AZ140" s="32">
        <v>251</v>
      </c>
      <c r="BA140" s="29">
        <v>0</v>
      </c>
      <c r="BB140" s="37">
        <v>8.7650000000000006E-2</v>
      </c>
      <c r="BC140" s="29">
        <v>0</v>
      </c>
      <c r="BD140" s="29">
        <v>19</v>
      </c>
      <c r="BE140" s="29">
        <v>0</v>
      </c>
      <c r="BF140" s="29">
        <v>252</v>
      </c>
      <c r="BG140" s="29">
        <v>0</v>
      </c>
      <c r="BH140" s="37">
        <v>7.5399999999999995E-2</v>
      </c>
      <c r="BI140" s="29">
        <v>0</v>
      </c>
      <c r="BJ140" s="37">
        <v>0.27733755939999999</v>
      </c>
      <c r="BK140" s="29">
        <v>0</v>
      </c>
      <c r="BL140" s="29">
        <v>3</v>
      </c>
      <c r="BM140" s="29">
        <v>2</v>
      </c>
      <c r="BN140" s="29">
        <v>3</v>
      </c>
      <c r="BO140" s="29">
        <v>3</v>
      </c>
      <c r="BP140" s="29">
        <v>17</v>
      </c>
      <c r="BQ140" s="37">
        <v>0.1764705882</v>
      </c>
      <c r="BR140" s="33">
        <v>0.99365079369999998</v>
      </c>
      <c r="BS140" s="33">
        <v>0.1764705882</v>
      </c>
    </row>
    <row r="141" spans="1:71" x14ac:dyDescent="0.45">
      <c r="A141" s="28" t="s">
        <v>3621</v>
      </c>
      <c r="B141" s="27" t="s">
        <v>3622</v>
      </c>
      <c r="C141" s="27" t="s">
        <v>3623</v>
      </c>
      <c r="D141" s="29">
        <v>36</v>
      </c>
      <c r="E141" s="29">
        <v>0</v>
      </c>
      <c r="F141" s="29">
        <v>487</v>
      </c>
      <c r="G141" s="29">
        <v>0</v>
      </c>
      <c r="H141" s="33">
        <v>7.392E-2</v>
      </c>
      <c r="I141" s="29">
        <v>0</v>
      </c>
      <c r="J141" s="29">
        <v>47</v>
      </c>
      <c r="K141" s="29">
        <v>0</v>
      </c>
      <c r="L141" s="29">
        <v>525</v>
      </c>
      <c r="M141" s="29">
        <v>0</v>
      </c>
      <c r="N141" s="33">
        <v>8.9520000000000002E-2</v>
      </c>
      <c r="O141" s="29">
        <v>0</v>
      </c>
      <c r="P141" s="145"/>
      <c r="Q141" s="148"/>
      <c r="R141" s="29">
        <v>0</v>
      </c>
      <c r="S141" s="29">
        <v>0</v>
      </c>
      <c r="T141" s="29">
        <v>0</v>
      </c>
      <c r="U141" s="29">
        <v>19</v>
      </c>
      <c r="V141" s="29">
        <v>0</v>
      </c>
      <c r="W141" s="29">
        <v>135</v>
      </c>
      <c r="X141" s="29">
        <v>0</v>
      </c>
      <c r="Y141" s="33">
        <v>0.14074</v>
      </c>
      <c r="Z141" s="29">
        <v>0</v>
      </c>
      <c r="AA141" s="145"/>
      <c r="AB141" s="148"/>
      <c r="AC141" s="29">
        <v>0</v>
      </c>
      <c r="AD141" s="29">
        <v>0</v>
      </c>
      <c r="AE141" s="29">
        <v>0</v>
      </c>
      <c r="AF141" s="29">
        <v>0</v>
      </c>
      <c r="AG141" s="32">
        <v>13</v>
      </c>
      <c r="AH141" s="32">
        <v>0</v>
      </c>
      <c r="AI141" s="32">
        <v>534</v>
      </c>
      <c r="AJ141" s="29">
        <v>0</v>
      </c>
      <c r="AK141" s="37">
        <v>2.4340000000000001E-2</v>
      </c>
      <c r="AL141" s="29">
        <v>0</v>
      </c>
      <c r="AM141" s="149"/>
      <c r="AN141" s="32">
        <v>1</v>
      </c>
      <c r="AO141" s="32">
        <v>558</v>
      </c>
      <c r="AP141" s="29">
        <v>0</v>
      </c>
      <c r="AQ141" s="63"/>
      <c r="AR141" s="29">
        <v>1</v>
      </c>
      <c r="AS141" s="63"/>
      <c r="AT141" s="29">
        <v>2</v>
      </c>
      <c r="AU141" s="29">
        <v>4</v>
      </c>
      <c r="AV141" s="29">
        <v>5</v>
      </c>
      <c r="AW141" s="29">
        <v>5</v>
      </c>
      <c r="AX141" s="38">
        <v>21</v>
      </c>
      <c r="AY141" s="32">
        <v>0</v>
      </c>
      <c r="AZ141" s="32">
        <v>428</v>
      </c>
      <c r="BA141" s="29">
        <v>0</v>
      </c>
      <c r="BB141" s="37">
        <v>4.9070000000000003E-2</v>
      </c>
      <c r="BC141" s="29">
        <v>0</v>
      </c>
      <c r="BD141" s="29">
        <v>100</v>
      </c>
      <c r="BE141" s="29">
        <v>0</v>
      </c>
      <c r="BF141" s="29">
        <v>550</v>
      </c>
      <c r="BG141" s="29">
        <v>0</v>
      </c>
      <c r="BH141" s="37">
        <v>0.18182000000000001</v>
      </c>
      <c r="BI141" s="29">
        <v>0</v>
      </c>
      <c r="BJ141" s="63"/>
      <c r="BK141" s="148"/>
      <c r="BL141" s="29">
        <v>0</v>
      </c>
      <c r="BM141" s="29">
        <v>0</v>
      </c>
      <c r="BN141" s="29">
        <v>0</v>
      </c>
      <c r="BO141" s="29">
        <v>5</v>
      </c>
      <c r="BP141" s="29">
        <v>17</v>
      </c>
      <c r="BQ141" s="37">
        <v>0.29411764709999999</v>
      </c>
      <c r="BR141" s="33">
        <v>0.95180722890000002</v>
      </c>
      <c r="BS141" s="33">
        <v>0.29411764709999999</v>
      </c>
    </row>
    <row r="142" spans="1:71" x14ac:dyDescent="0.45">
      <c r="A142" s="28" t="s">
        <v>4642</v>
      </c>
      <c r="B142" s="27" t="s">
        <v>4643</v>
      </c>
      <c r="C142" s="27" t="s">
        <v>4644</v>
      </c>
      <c r="D142" s="29">
        <v>20</v>
      </c>
      <c r="E142" s="29">
        <v>0</v>
      </c>
      <c r="F142" s="29">
        <v>337</v>
      </c>
      <c r="G142" s="29">
        <v>0</v>
      </c>
      <c r="H142" s="33">
        <v>5.935E-2</v>
      </c>
      <c r="I142" s="29">
        <v>0</v>
      </c>
      <c r="J142" s="29">
        <v>18</v>
      </c>
      <c r="K142" s="29">
        <v>0</v>
      </c>
      <c r="L142" s="29">
        <v>372</v>
      </c>
      <c r="M142" s="29">
        <v>0</v>
      </c>
      <c r="N142" s="33">
        <v>4.8390000000000002E-2</v>
      </c>
      <c r="O142" s="29">
        <v>0</v>
      </c>
      <c r="P142" s="33">
        <v>0.2303004833</v>
      </c>
      <c r="Q142" s="29">
        <v>0</v>
      </c>
      <c r="R142" s="29">
        <v>2</v>
      </c>
      <c r="S142" s="29">
        <v>2</v>
      </c>
      <c r="T142" s="29">
        <v>2</v>
      </c>
      <c r="U142" s="148"/>
      <c r="V142" s="29">
        <v>1</v>
      </c>
      <c r="W142" s="29">
        <v>94</v>
      </c>
      <c r="X142" s="29">
        <v>0</v>
      </c>
      <c r="Y142" s="145"/>
      <c r="Z142" s="29">
        <v>1</v>
      </c>
      <c r="AA142" s="145"/>
      <c r="AB142" s="29">
        <v>2</v>
      </c>
      <c r="AC142" s="29">
        <v>3</v>
      </c>
      <c r="AD142" s="29">
        <v>3</v>
      </c>
      <c r="AE142" s="29">
        <v>3</v>
      </c>
      <c r="AF142" s="29">
        <v>3</v>
      </c>
      <c r="AG142" s="149"/>
      <c r="AH142" s="32">
        <v>1</v>
      </c>
      <c r="AI142" s="32">
        <v>387</v>
      </c>
      <c r="AJ142" s="29">
        <v>0</v>
      </c>
      <c r="AK142" s="63"/>
      <c r="AL142" s="29">
        <v>1</v>
      </c>
      <c r="AM142" s="149"/>
      <c r="AN142" s="32">
        <v>1</v>
      </c>
      <c r="AO142" s="32">
        <v>407</v>
      </c>
      <c r="AP142" s="29">
        <v>0</v>
      </c>
      <c r="AQ142" s="63"/>
      <c r="AR142" s="29">
        <v>1</v>
      </c>
      <c r="AS142" s="37">
        <v>0.2391640867</v>
      </c>
      <c r="AT142" s="29">
        <v>0</v>
      </c>
      <c r="AU142" s="29">
        <v>3</v>
      </c>
      <c r="AV142" s="29">
        <v>2</v>
      </c>
      <c r="AW142" s="29">
        <v>3</v>
      </c>
      <c r="AX142" s="94"/>
      <c r="AY142" s="32">
        <v>1</v>
      </c>
      <c r="AZ142" s="32">
        <v>294</v>
      </c>
      <c r="BA142" s="29">
        <v>0</v>
      </c>
      <c r="BB142" s="63"/>
      <c r="BC142" s="29">
        <v>1</v>
      </c>
      <c r="BD142" s="29">
        <v>0</v>
      </c>
      <c r="BE142" s="29">
        <v>0</v>
      </c>
      <c r="BF142" s="29">
        <v>351</v>
      </c>
      <c r="BG142" s="29">
        <v>0</v>
      </c>
      <c r="BH142" s="37">
        <v>0</v>
      </c>
      <c r="BI142" s="29">
        <v>0</v>
      </c>
      <c r="BJ142" s="63"/>
      <c r="BK142" s="148"/>
      <c r="BL142" s="29">
        <v>5</v>
      </c>
      <c r="BM142" s="29">
        <v>0</v>
      </c>
      <c r="BN142" s="29">
        <v>5</v>
      </c>
      <c r="BO142" s="29">
        <v>11</v>
      </c>
      <c r="BP142" s="29">
        <v>17</v>
      </c>
      <c r="BQ142" s="37">
        <v>0.64705882349999999</v>
      </c>
      <c r="BR142" s="33">
        <v>0.99507389160000004</v>
      </c>
      <c r="BS142" s="33">
        <v>0.64705882349999999</v>
      </c>
    </row>
    <row r="143" spans="1:71" x14ac:dyDescent="0.45">
      <c r="A143" s="28" t="s">
        <v>3611</v>
      </c>
      <c r="B143" s="27" t="s">
        <v>3612</v>
      </c>
      <c r="C143" s="27" t="s">
        <v>3613</v>
      </c>
      <c r="D143" s="148"/>
      <c r="E143" s="29">
        <v>1</v>
      </c>
      <c r="F143" s="29">
        <v>655</v>
      </c>
      <c r="G143" s="29">
        <v>0</v>
      </c>
      <c r="H143" s="145"/>
      <c r="I143" s="29">
        <v>1</v>
      </c>
      <c r="J143" s="29">
        <v>13</v>
      </c>
      <c r="K143" s="29">
        <v>0</v>
      </c>
      <c r="L143" s="29">
        <v>661</v>
      </c>
      <c r="M143" s="29">
        <v>0</v>
      </c>
      <c r="N143" s="33">
        <v>1.967E-2</v>
      </c>
      <c r="O143" s="29">
        <v>0</v>
      </c>
      <c r="P143" s="145"/>
      <c r="Q143" s="148"/>
      <c r="R143" s="29">
        <v>5</v>
      </c>
      <c r="S143" s="29">
        <v>0</v>
      </c>
      <c r="T143" s="29">
        <v>5</v>
      </c>
      <c r="U143" s="148"/>
      <c r="V143" s="29">
        <v>1</v>
      </c>
      <c r="W143" s="29">
        <v>160</v>
      </c>
      <c r="X143" s="29">
        <v>0</v>
      </c>
      <c r="Y143" s="145"/>
      <c r="Z143" s="29">
        <v>1</v>
      </c>
      <c r="AA143" s="145"/>
      <c r="AB143" s="148"/>
      <c r="AC143" s="29">
        <v>5</v>
      </c>
      <c r="AD143" s="29">
        <v>0</v>
      </c>
      <c r="AE143" s="29">
        <v>5</v>
      </c>
      <c r="AF143" s="29">
        <v>5</v>
      </c>
      <c r="AG143" s="149"/>
      <c r="AH143" s="32">
        <v>1</v>
      </c>
      <c r="AI143" s="32">
        <v>678</v>
      </c>
      <c r="AJ143" s="29">
        <v>0</v>
      </c>
      <c r="AK143" s="63"/>
      <c r="AL143" s="29">
        <v>1</v>
      </c>
      <c r="AM143" s="149"/>
      <c r="AN143" s="32">
        <v>1</v>
      </c>
      <c r="AO143" s="32">
        <v>691</v>
      </c>
      <c r="AP143" s="29">
        <v>0</v>
      </c>
      <c r="AQ143" s="63"/>
      <c r="AR143" s="29">
        <v>1</v>
      </c>
      <c r="AS143" s="37">
        <v>0.63220338980000002</v>
      </c>
      <c r="AT143" s="29">
        <v>0</v>
      </c>
      <c r="AU143" s="29">
        <v>5</v>
      </c>
      <c r="AV143" s="29">
        <v>6</v>
      </c>
      <c r="AW143" s="29">
        <v>6</v>
      </c>
      <c r="AX143" s="94"/>
      <c r="AY143" s="32">
        <v>1</v>
      </c>
      <c r="AZ143" s="32">
        <v>471</v>
      </c>
      <c r="BA143" s="29">
        <v>0</v>
      </c>
      <c r="BB143" s="63"/>
      <c r="BC143" s="29">
        <v>1</v>
      </c>
      <c r="BD143" s="29">
        <v>31</v>
      </c>
      <c r="BE143" s="29">
        <v>0</v>
      </c>
      <c r="BF143" s="29">
        <v>585</v>
      </c>
      <c r="BG143" s="29">
        <v>0</v>
      </c>
      <c r="BH143" s="37">
        <v>5.2990000000000002E-2</v>
      </c>
      <c r="BI143" s="29">
        <v>0</v>
      </c>
      <c r="BJ143" s="63"/>
      <c r="BK143" s="148"/>
      <c r="BL143" s="29">
        <v>4</v>
      </c>
      <c r="BM143" s="29">
        <v>0</v>
      </c>
      <c r="BN143" s="29">
        <v>4</v>
      </c>
      <c r="BO143" s="29">
        <v>15</v>
      </c>
      <c r="BP143" s="29">
        <v>17</v>
      </c>
      <c r="BQ143" s="37">
        <v>0.88235294119999996</v>
      </c>
      <c r="BR143" s="33">
        <v>0.98410404620000003</v>
      </c>
      <c r="BS143" s="33">
        <v>0.88235294119999996</v>
      </c>
    </row>
    <row r="144" spans="1:71" x14ac:dyDescent="0.45">
      <c r="A144" s="28" t="s">
        <v>1199</v>
      </c>
      <c r="B144" s="27" t="s">
        <v>1200</v>
      </c>
      <c r="C144" s="27" t="s">
        <v>1201</v>
      </c>
      <c r="D144" s="148"/>
      <c r="E144" s="29">
        <v>1</v>
      </c>
      <c r="F144" s="29">
        <v>170</v>
      </c>
      <c r="G144" s="29">
        <v>0</v>
      </c>
      <c r="H144" s="145"/>
      <c r="I144" s="29">
        <v>1</v>
      </c>
      <c r="J144" s="148"/>
      <c r="K144" s="29">
        <v>1</v>
      </c>
      <c r="L144" s="29">
        <v>210</v>
      </c>
      <c r="M144" s="29">
        <v>0</v>
      </c>
      <c r="N144" s="145"/>
      <c r="O144" s="29">
        <v>1</v>
      </c>
      <c r="P144" s="33">
        <v>1.0634560906999999</v>
      </c>
      <c r="Q144" s="29">
        <v>0</v>
      </c>
      <c r="R144" s="29">
        <v>6</v>
      </c>
      <c r="S144" s="29">
        <v>6</v>
      </c>
      <c r="T144" s="29">
        <v>6</v>
      </c>
      <c r="U144" s="29">
        <v>0</v>
      </c>
      <c r="V144" s="29">
        <v>0</v>
      </c>
      <c r="W144" s="29">
        <v>50</v>
      </c>
      <c r="X144" s="29">
        <v>0</v>
      </c>
      <c r="Y144" s="33">
        <v>0</v>
      </c>
      <c r="Z144" s="29">
        <v>0</v>
      </c>
      <c r="AA144" s="145"/>
      <c r="AB144" s="29">
        <v>2</v>
      </c>
      <c r="AC144" s="29">
        <v>6</v>
      </c>
      <c r="AD144" s="29">
        <v>6</v>
      </c>
      <c r="AE144" s="29">
        <v>6</v>
      </c>
      <c r="AF144" s="29">
        <v>6</v>
      </c>
      <c r="AG144" s="149"/>
      <c r="AH144" s="32">
        <v>1</v>
      </c>
      <c r="AI144" s="32">
        <v>232</v>
      </c>
      <c r="AJ144" s="29">
        <v>0</v>
      </c>
      <c r="AK144" s="63"/>
      <c r="AL144" s="29">
        <v>1</v>
      </c>
      <c r="AM144" s="32">
        <v>15</v>
      </c>
      <c r="AN144" s="32">
        <v>0</v>
      </c>
      <c r="AO144" s="32">
        <v>268</v>
      </c>
      <c r="AP144" s="29">
        <v>0</v>
      </c>
      <c r="AQ144" s="37">
        <v>5.5969999999999999E-2</v>
      </c>
      <c r="AR144" s="29">
        <v>0</v>
      </c>
      <c r="AS144" s="63"/>
      <c r="AT144" s="148"/>
      <c r="AU144" s="29">
        <v>0</v>
      </c>
      <c r="AV144" s="29">
        <v>0</v>
      </c>
      <c r="AW144" s="29">
        <v>0</v>
      </c>
      <c r="AX144" s="38">
        <v>50</v>
      </c>
      <c r="AY144" s="32">
        <v>0</v>
      </c>
      <c r="AZ144" s="32">
        <v>231</v>
      </c>
      <c r="BA144" s="29">
        <v>0</v>
      </c>
      <c r="BB144" s="37">
        <v>0.21645</v>
      </c>
      <c r="BC144" s="29">
        <v>0</v>
      </c>
      <c r="BD144" s="29">
        <v>22</v>
      </c>
      <c r="BE144" s="29">
        <v>0</v>
      </c>
      <c r="BF144" s="29">
        <v>268</v>
      </c>
      <c r="BG144" s="29">
        <v>0</v>
      </c>
      <c r="BH144" s="37">
        <v>8.2089999999999996E-2</v>
      </c>
      <c r="BI144" s="29">
        <v>0</v>
      </c>
      <c r="BJ144" s="37">
        <v>0.77678210089999999</v>
      </c>
      <c r="BK144" s="29">
        <v>0</v>
      </c>
      <c r="BL144" s="29">
        <v>2</v>
      </c>
      <c r="BM144" s="29">
        <v>5</v>
      </c>
      <c r="BN144" s="29">
        <v>5</v>
      </c>
      <c r="BO144" s="29">
        <v>11</v>
      </c>
      <c r="BP144" s="29">
        <v>17</v>
      </c>
      <c r="BQ144" s="37">
        <v>0.64705882349999999</v>
      </c>
      <c r="BR144" s="33">
        <v>0.98479087450000002</v>
      </c>
      <c r="BS144" s="33">
        <v>0.64705882349999999</v>
      </c>
    </row>
    <row r="145" spans="1:71" x14ac:dyDescent="0.45">
      <c r="A145" s="28" t="s">
        <v>2984</v>
      </c>
      <c r="B145" s="27" t="s">
        <v>2985</v>
      </c>
      <c r="C145" s="27" t="s">
        <v>2986</v>
      </c>
      <c r="D145" s="148"/>
      <c r="E145" s="29">
        <v>1</v>
      </c>
      <c r="F145" s="29">
        <v>181</v>
      </c>
      <c r="G145" s="29">
        <v>0</v>
      </c>
      <c r="H145" s="145"/>
      <c r="I145" s="29">
        <v>1</v>
      </c>
      <c r="J145" s="148"/>
      <c r="K145" s="29">
        <v>1</v>
      </c>
      <c r="L145" s="29">
        <v>188</v>
      </c>
      <c r="M145" s="29">
        <v>0</v>
      </c>
      <c r="N145" s="145"/>
      <c r="O145" s="29">
        <v>1</v>
      </c>
      <c r="P145" s="33">
        <v>0.53667509769999999</v>
      </c>
      <c r="Q145" s="29">
        <v>0</v>
      </c>
      <c r="R145" s="29">
        <v>4</v>
      </c>
      <c r="S145" s="29">
        <v>5</v>
      </c>
      <c r="T145" s="29">
        <v>5</v>
      </c>
      <c r="U145" s="29">
        <v>0</v>
      </c>
      <c r="V145" s="29">
        <v>0</v>
      </c>
      <c r="W145" s="29">
        <v>38</v>
      </c>
      <c r="X145" s="29">
        <v>0</v>
      </c>
      <c r="Y145" s="33">
        <v>0</v>
      </c>
      <c r="Z145" s="29">
        <v>0</v>
      </c>
      <c r="AA145" s="145"/>
      <c r="AB145" s="29">
        <v>2</v>
      </c>
      <c r="AC145" s="29">
        <v>6</v>
      </c>
      <c r="AD145" s="29">
        <v>6</v>
      </c>
      <c r="AE145" s="29">
        <v>6</v>
      </c>
      <c r="AF145" s="29">
        <v>6</v>
      </c>
      <c r="AG145" s="149"/>
      <c r="AH145" s="32">
        <v>1</v>
      </c>
      <c r="AI145" s="32">
        <v>217</v>
      </c>
      <c r="AJ145" s="29">
        <v>0</v>
      </c>
      <c r="AK145" s="63"/>
      <c r="AL145" s="29">
        <v>1</v>
      </c>
      <c r="AM145" s="32">
        <v>0</v>
      </c>
      <c r="AN145" s="32">
        <v>0</v>
      </c>
      <c r="AO145" s="32">
        <v>212</v>
      </c>
      <c r="AP145" s="29">
        <v>0</v>
      </c>
      <c r="AQ145" s="37">
        <v>0</v>
      </c>
      <c r="AR145" s="29">
        <v>0</v>
      </c>
      <c r="AS145" s="63"/>
      <c r="AT145" s="29">
        <v>2</v>
      </c>
      <c r="AU145" s="29">
        <v>6</v>
      </c>
      <c r="AV145" s="29">
        <v>6</v>
      </c>
      <c r="AW145" s="29">
        <v>6</v>
      </c>
      <c r="AX145" s="38">
        <v>15</v>
      </c>
      <c r="AY145" s="32">
        <v>0</v>
      </c>
      <c r="AZ145" s="32">
        <v>190</v>
      </c>
      <c r="BA145" s="29">
        <v>0</v>
      </c>
      <c r="BB145" s="37">
        <v>7.8950000000000006E-2</v>
      </c>
      <c r="BC145" s="29">
        <v>0</v>
      </c>
      <c r="BD145" s="29">
        <v>17</v>
      </c>
      <c r="BE145" s="29">
        <v>0</v>
      </c>
      <c r="BF145" s="29">
        <v>211</v>
      </c>
      <c r="BG145" s="29">
        <v>0</v>
      </c>
      <c r="BH145" s="37">
        <v>8.0570000000000003E-2</v>
      </c>
      <c r="BI145" s="29">
        <v>0</v>
      </c>
      <c r="BJ145" s="63"/>
      <c r="BK145" s="148"/>
      <c r="BL145" s="29">
        <v>3</v>
      </c>
      <c r="BM145" s="29">
        <v>0</v>
      </c>
      <c r="BN145" s="29">
        <v>3</v>
      </c>
      <c r="BO145" s="29">
        <v>15</v>
      </c>
      <c r="BP145" s="29">
        <v>17</v>
      </c>
      <c r="BQ145" s="37">
        <v>0.88235294119999996</v>
      </c>
      <c r="BR145" s="33">
        <v>0.96728971959999999</v>
      </c>
      <c r="BS145" s="33">
        <v>0.88235294119999996</v>
      </c>
    </row>
    <row r="146" spans="1:71" x14ac:dyDescent="0.45">
      <c r="A146" s="28" t="s">
        <v>2818</v>
      </c>
      <c r="B146" s="27" t="s">
        <v>2819</v>
      </c>
      <c r="C146" s="27" t="s">
        <v>2820</v>
      </c>
      <c r="D146" s="148"/>
      <c r="E146" s="29">
        <v>1</v>
      </c>
      <c r="F146" s="29">
        <v>110</v>
      </c>
      <c r="G146" s="29">
        <v>0</v>
      </c>
      <c r="H146" s="145"/>
      <c r="I146" s="29">
        <v>1</v>
      </c>
      <c r="J146" s="148"/>
      <c r="K146" s="29">
        <v>1</v>
      </c>
      <c r="L146" s="29">
        <v>149</v>
      </c>
      <c r="M146" s="29">
        <v>0</v>
      </c>
      <c r="N146" s="145"/>
      <c r="O146" s="29">
        <v>1</v>
      </c>
      <c r="P146" s="145"/>
      <c r="Q146" s="148"/>
      <c r="R146" s="29">
        <v>3</v>
      </c>
      <c r="S146" s="29">
        <v>0</v>
      </c>
      <c r="T146" s="29">
        <v>3</v>
      </c>
      <c r="U146" s="29">
        <v>0</v>
      </c>
      <c r="V146" s="29">
        <v>0</v>
      </c>
      <c r="W146" s="29">
        <v>40</v>
      </c>
      <c r="X146" s="29">
        <v>0</v>
      </c>
      <c r="Y146" s="33">
        <v>0</v>
      </c>
      <c r="Z146" s="29">
        <v>0</v>
      </c>
      <c r="AA146" s="145"/>
      <c r="AB146" s="29">
        <v>2</v>
      </c>
      <c r="AC146" s="29">
        <v>6</v>
      </c>
      <c r="AD146" s="29">
        <v>6</v>
      </c>
      <c r="AE146" s="29">
        <v>6</v>
      </c>
      <c r="AF146" s="29">
        <v>6</v>
      </c>
      <c r="AG146" s="149"/>
      <c r="AH146" s="32">
        <v>1</v>
      </c>
      <c r="AI146" s="32">
        <v>175</v>
      </c>
      <c r="AJ146" s="29">
        <v>0</v>
      </c>
      <c r="AK146" s="63"/>
      <c r="AL146" s="29">
        <v>1</v>
      </c>
      <c r="AM146" s="149"/>
      <c r="AN146" s="32">
        <v>1</v>
      </c>
      <c r="AO146" s="32">
        <v>164</v>
      </c>
      <c r="AP146" s="29">
        <v>0</v>
      </c>
      <c r="AQ146" s="63"/>
      <c r="AR146" s="29">
        <v>1</v>
      </c>
      <c r="AS146" s="37">
        <v>0.3598179909</v>
      </c>
      <c r="AT146" s="29">
        <v>0</v>
      </c>
      <c r="AU146" s="29">
        <v>2</v>
      </c>
      <c r="AV146" s="29">
        <v>3</v>
      </c>
      <c r="AW146" s="29">
        <v>3</v>
      </c>
      <c r="AX146" s="38">
        <v>15</v>
      </c>
      <c r="AY146" s="32">
        <v>0</v>
      </c>
      <c r="AZ146" s="32">
        <v>152</v>
      </c>
      <c r="BA146" s="29">
        <v>0</v>
      </c>
      <c r="BB146" s="37">
        <v>9.8680000000000004E-2</v>
      </c>
      <c r="BC146" s="29">
        <v>0</v>
      </c>
      <c r="BD146" s="29">
        <v>19</v>
      </c>
      <c r="BE146" s="29">
        <v>0</v>
      </c>
      <c r="BF146" s="29">
        <v>145</v>
      </c>
      <c r="BG146" s="29">
        <v>0</v>
      </c>
      <c r="BH146" s="37">
        <v>0.13103000000000001</v>
      </c>
      <c r="BI146" s="29">
        <v>0</v>
      </c>
      <c r="BJ146" s="63"/>
      <c r="BK146" s="148"/>
      <c r="BL146" s="29">
        <v>0</v>
      </c>
      <c r="BM146" s="29">
        <v>0</v>
      </c>
      <c r="BN146" s="29">
        <v>0</v>
      </c>
      <c r="BO146" s="29">
        <v>9</v>
      </c>
      <c r="BP146" s="29">
        <v>17</v>
      </c>
      <c r="BQ146" s="37">
        <v>0.52941176469999995</v>
      </c>
      <c r="BR146" s="33">
        <v>0.93641618500000001</v>
      </c>
      <c r="BS146" s="33">
        <v>0.26470588239999998</v>
      </c>
    </row>
    <row r="147" spans="1:71" x14ac:dyDescent="0.45">
      <c r="A147" s="28" t="s">
        <v>4647</v>
      </c>
      <c r="B147" s="27" t="s">
        <v>4648</v>
      </c>
      <c r="C147" s="27" t="s">
        <v>4649</v>
      </c>
      <c r="D147" s="148"/>
      <c r="E147" s="29">
        <v>1</v>
      </c>
      <c r="F147" s="29">
        <v>187</v>
      </c>
      <c r="G147" s="29">
        <v>0</v>
      </c>
      <c r="H147" s="145"/>
      <c r="I147" s="29">
        <v>1</v>
      </c>
      <c r="J147" s="29">
        <v>16</v>
      </c>
      <c r="K147" s="29">
        <v>0</v>
      </c>
      <c r="L147" s="29">
        <v>208</v>
      </c>
      <c r="M147" s="29">
        <v>0</v>
      </c>
      <c r="N147" s="33">
        <v>7.6920000000000002E-2</v>
      </c>
      <c r="O147" s="29">
        <v>0</v>
      </c>
      <c r="P147" s="145"/>
      <c r="Q147" s="148"/>
      <c r="R147" s="29">
        <v>0</v>
      </c>
      <c r="S147" s="29">
        <v>0</v>
      </c>
      <c r="T147" s="29">
        <v>0</v>
      </c>
      <c r="U147" s="148"/>
      <c r="V147" s="29">
        <v>1</v>
      </c>
      <c r="W147" s="29">
        <v>53</v>
      </c>
      <c r="X147" s="29">
        <v>0</v>
      </c>
      <c r="Y147" s="145"/>
      <c r="Z147" s="29">
        <v>1</v>
      </c>
      <c r="AA147" s="145"/>
      <c r="AB147" s="148"/>
      <c r="AC147" s="29">
        <v>0</v>
      </c>
      <c r="AD147" s="29">
        <v>0</v>
      </c>
      <c r="AE147" s="29">
        <v>0</v>
      </c>
      <c r="AF147" s="29">
        <v>0</v>
      </c>
      <c r="AG147" s="32">
        <v>0</v>
      </c>
      <c r="AH147" s="32">
        <v>0</v>
      </c>
      <c r="AI147" s="32">
        <v>200</v>
      </c>
      <c r="AJ147" s="29">
        <v>0</v>
      </c>
      <c r="AK147" s="37">
        <v>0</v>
      </c>
      <c r="AL147" s="29">
        <v>0</v>
      </c>
      <c r="AM147" s="32">
        <v>0</v>
      </c>
      <c r="AN147" s="32">
        <v>0</v>
      </c>
      <c r="AO147" s="32">
        <v>222</v>
      </c>
      <c r="AP147" s="29">
        <v>0</v>
      </c>
      <c r="AQ147" s="37">
        <v>0</v>
      </c>
      <c r="AR147" s="29">
        <v>0</v>
      </c>
      <c r="AS147" s="63"/>
      <c r="AT147" s="148"/>
      <c r="AU147" s="29">
        <v>6</v>
      </c>
      <c r="AV147" s="29">
        <v>0</v>
      </c>
      <c r="AW147" s="29">
        <v>6</v>
      </c>
      <c r="AX147" s="94"/>
      <c r="AY147" s="32">
        <v>1</v>
      </c>
      <c r="AZ147" s="32">
        <v>147</v>
      </c>
      <c r="BA147" s="29">
        <v>0</v>
      </c>
      <c r="BB147" s="63"/>
      <c r="BC147" s="29">
        <v>1</v>
      </c>
      <c r="BD147" s="29">
        <v>11</v>
      </c>
      <c r="BE147" s="29">
        <v>0</v>
      </c>
      <c r="BF147" s="29">
        <v>170</v>
      </c>
      <c r="BG147" s="29">
        <v>0</v>
      </c>
      <c r="BH147" s="37">
        <v>6.4710000000000004E-2</v>
      </c>
      <c r="BI147" s="29">
        <v>0</v>
      </c>
      <c r="BJ147" s="63"/>
      <c r="BK147" s="148"/>
      <c r="BL147" s="29">
        <v>3</v>
      </c>
      <c r="BM147" s="29">
        <v>0</v>
      </c>
      <c r="BN147" s="29">
        <v>3</v>
      </c>
      <c r="BO147" s="29">
        <v>9</v>
      </c>
      <c r="BP147" s="29">
        <v>17</v>
      </c>
      <c r="BQ147" s="37">
        <v>0.52941176469999995</v>
      </c>
      <c r="BR147" s="33">
        <v>0.9205020921</v>
      </c>
      <c r="BS147" s="33">
        <v>0.26470588239999998</v>
      </c>
    </row>
    <row r="148" spans="1:71" x14ac:dyDescent="0.45">
      <c r="A148" s="28" t="s">
        <v>4087</v>
      </c>
      <c r="B148" s="27" t="s">
        <v>4088</v>
      </c>
      <c r="C148" s="27" t="s">
        <v>4089</v>
      </c>
      <c r="D148" s="29">
        <v>20</v>
      </c>
      <c r="E148" s="29">
        <v>0</v>
      </c>
      <c r="F148" s="29">
        <v>302</v>
      </c>
      <c r="G148" s="29">
        <v>0</v>
      </c>
      <c r="H148" s="33">
        <v>6.6229999999999997E-2</v>
      </c>
      <c r="I148" s="29">
        <v>0</v>
      </c>
      <c r="J148" s="29">
        <v>15</v>
      </c>
      <c r="K148" s="29">
        <v>0</v>
      </c>
      <c r="L148" s="29">
        <v>381</v>
      </c>
      <c r="M148" s="29">
        <v>0</v>
      </c>
      <c r="N148" s="33">
        <v>3.9370000000000002E-2</v>
      </c>
      <c r="O148" s="29">
        <v>0</v>
      </c>
      <c r="P148" s="33">
        <v>0.49311547639999997</v>
      </c>
      <c r="Q148" s="29">
        <v>0</v>
      </c>
      <c r="R148" s="29">
        <v>3</v>
      </c>
      <c r="S148" s="29">
        <v>4</v>
      </c>
      <c r="T148" s="29">
        <v>4</v>
      </c>
      <c r="U148" s="148"/>
      <c r="V148" s="29">
        <v>1</v>
      </c>
      <c r="W148" s="29">
        <v>96</v>
      </c>
      <c r="X148" s="29">
        <v>0</v>
      </c>
      <c r="Y148" s="145"/>
      <c r="Z148" s="29">
        <v>1</v>
      </c>
      <c r="AA148" s="145"/>
      <c r="AB148" s="29">
        <v>2</v>
      </c>
      <c r="AC148" s="29">
        <v>3</v>
      </c>
      <c r="AD148" s="29">
        <v>4</v>
      </c>
      <c r="AE148" s="29">
        <v>4</v>
      </c>
      <c r="AF148" s="29">
        <v>4</v>
      </c>
      <c r="AG148" s="32">
        <v>0</v>
      </c>
      <c r="AH148" s="32">
        <v>0</v>
      </c>
      <c r="AI148" s="32">
        <v>364</v>
      </c>
      <c r="AJ148" s="29">
        <v>0</v>
      </c>
      <c r="AK148" s="37">
        <v>0</v>
      </c>
      <c r="AL148" s="29">
        <v>0</v>
      </c>
      <c r="AM148" s="32">
        <v>0</v>
      </c>
      <c r="AN148" s="32">
        <v>0</v>
      </c>
      <c r="AO148" s="32">
        <v>448</v>
      </c>
      <c r="AP148" s="29">
        <v>0</v>
      </c>
      <c r="AQ148" s="37">
        <v>0</v>
      </c>
      <c r="AR148" s="29">
        <v>0</v>
      </c>
      <c r="AS148" s="63"/>
      <c r="AT148" s="148"/>
      <c r="AU148" s="29">
        <v>6</v>
      </c>
      <c r="AV148" s="29">
        <v>0</v>
      </c>
      <c r="AW148" s="29">
        <v>6</v>
      </c>
      <c r="AX148" s="38">
        <v>20</v>
      </c>
      <c r="AY148" s="32">
        <v>0</v>
      </c>
      <c r="AZ148" s="32">
        <v>253</v>
      </c>
      <c r="BA148" s="29">
        <v>0</v>
      </c>
      <c r="BB148" s="37">
        <v>7.9049999999999995E-2</v>
      </c>
      <c r="BC148" s="29">
        <v>0</v>
      </c>
      <c r="BD148" s="29">
        <v>32</v>
      </c>
      <c r="BE148" s="29">
        <v>0</v>
      </c>
      <c r="BF148" s="29">
        <v>330</v>
      </c>
      <c r="BG148" s="29">
        <v>0</v>
      </c>
      <c r="BH148" s="37">
        <v>9.6970000000000001E-2</v>
      </c>
      <c r="BI148" s="29">
        <v>0</v>
      </c>
      <c r="BJ148" s="63"/>
      <c r="BK148" s="148"/>
      <c r="BL148" s="29">
        <v>2</v>
      </c>
      <c r="BM148" s="29">
        <v>0</v>
      </c>
      <c r="BN148" s="29">
        <v>2</v>
      </c>
      <c r="BO148" s="29">
        <v>12</v>
      </c>
      <c r="BP148" s="29">
        <v>17</v>
      </c>
      <c r="BQ148" s="37">
        <v>0.70588235290000001</v>
      </c>
      <c r="BR148" s="33">
        <v>0.95670995670000003</v>
      </c>
      <c r="BS148" s="33">
        <v>0.70588235290000001</v>
      </c>
    </row>
    <row r="149" spans="1:71" x14ac:dyDescent="0.45">
      <c r="A149" s="28" t="s">
        <v>1492</v>
      </c>
      <c r="B149" s="27" t="s">
        <v>1493</v>
      </c>
      <c r="C149" s="27" t="s">
        <v>1494</v>
      </c>
      <c r="D149" s="148"/>
      <c r="E149" s="29">
        <v>1</v>
      </c>
      <c r="F149" s="29">
        <v>273</v>
      </c>
      <c r="G149" s="29">
        <v>0</v>
      </c>
      <c r="H149" s="145"/>
      <c r="I149" s="29">
        <v>1</v>
      </c>
      <c r="J149" s="29">
        <v>18</v>
      </c>
      <c r="K149" s="29">
        <v>0</v>
      </c>
      <c r="L149" s="29">
        <v>257</v>
      </c>
      <c r="M149" s="29">
        <v>0</v>
      </c>
      <c r="N149" s="33">
        <v>7.0040000000000005E-2</v>
      </c>
      <c r="O149" s="29">
        <v>0</v>
      </c>
      <c r="P149" s="145"/>
      <c r="Q149" s="148"/>
      <c r="R149" s="29">
        <v>1</v>
      </c>
      <c r="S149" s="29">
        <v>0</v>
      </c>
      <c r="T149" s="29">
        <v>1</v>
      </c>
      <c r="U149" s="148"/>
      <c r="V149" s="29">
        <v>1</v>
      </c>
      <c r="W149" s="29">
        <v>59</v>
      </c>
      <c r="X149" s="29">
        <v>0</v>
      </c>
      <c r="Y149" s="145"/>
      <c r="Z149" s="29">
        <v>1</v>
      </c>
      <c r="AA149" s="145"/>
      <c r="AB149" s="148"/>
      <c r="AC149" s="29">
        <v>4</v>
      </c>
      <c r="AD149" s="29">
        <v>0</v>
      </c>
      <c r="AE149" s="29">
        <v>4</v>
      </c>
      <c r="AF149" s="29">
        <v>4</v>
      </c>
      <c r="AG149" s="149"/>
      <c r="AH149" s="32">
        <v>1</v>
      </c>
      <c r="AI149" s="32">
        <v>311</v>
      </c>
      <c r="AJ149" s="29">
        <v>0</v>
      </c>
      <c r="AK149" s="63"/>
      <c r="AL149" s="29">
        <v>1</v>
      </c>
      <c r="AM149" s="149"/>
      <c r="AN149" s="32">
        <v>1</v>
      </c>
      <c r="AO149" s="32">
        <v>287</v>
      </c>
      <c r="AP149" s="29">
        <v>0</v>
      </c>
      <c r="AQ149" s="63"/>
      <c r="AR149" s="29">
        <v>1</v>
      </c>
      <c r="AS149" s="37">
        <v>0.2261217237</v>
      </c>
      <c r="AT149" s="29">
        <v>0</v>
      </c>
      <c r="AU149" s="29">
        <v>2</v>
      </c>
      <c r="AV149" s="29">
        <v>2</v>
      </c>
      <c r="AW149" s="29">
        <v>2</v>
      </c>
      <c r="AX149" s="38">
        <v>17</v>
      </c>
      <c r="AY149" s="32">
        <v>0</v>
      </c>
      <c r="AZ149" s="32">
        <v>244</v>
      </c>
      <c r="BA149" s="29">
        <v>0</v>
      </c>
      <c r="BB149" s="37">
        <v>6.9669999999999996E-2</v>
      </c>
      <c r="BC149" s="29">
        <v>0</v>
      </c>
      <c r="BD149" s="29">
        <v>18</v>
      </c>
      <c r="BE149" s="29">
        <v>0</v>
      </c>
      <c r="BF149" s="29">
        <v>249</v>
      </c>
      <c r="BG149" s="29">
        <v>0</v>
      </c>
      <c r="BH149" s="37">
        <v>7.2289999999999993E-2</v>
      </c>
      <c r="BI149" s="29">
        <v>0</v>
      </c>
      <c r="BJ149" s="63"/>
      <c r="BK149" s="148"/>
      <c r="BL149" s="29">
        <v>3</v>
      </c>
      <c r="BM149" s="29">
        <v>0</v>
      </c>
      <c r="BN149" s="29">
        <v>3</v>
      </c>
      <c r="BO149" s="29">
        <v>9</v>
      </c>
      <c r="BP149" s="29">
        <v>17</v>
      </c>
      <c r="BQ149" s="37">
        <v>0.52941176469999995</v>
      </c>
      <c r="BR149" s="33">
        <v>0.94809688579999996</v>
      </c>
      <c r="BS149" s="33">
        <v>0.26470588239999998</v>
      </c>
    </row>
    <row r="150" spans="1:71" x14ac:dyDescent="0.45">
      <c r="A150" s="28" t="s">
        <v>1970</v>
      </c>
      <c r="B150" s="27" t="s">
        <v>1971</v>
      </c>
      <c r="C150" s="27" t="s">
        <v>1972</v>
      </c>
      <c r="D150" s="148"/>
      <c r="E150" s="29">
        <v>1</v>
      </c>
      <c r="F150" s="29">
        <v>164</v>
      </c>
      <c r="G150" s="29">
        <v>0</v>
      </c>
      <c r="H150" s="145"/>
      <c r="I150" s="29">
        <v>1</v>
      </c>
      <c r="J150" s="29">
        <v>11</v>
      </c>
      <c r="K150" s="29">
        <v>0</v>
      </c>
      <c r="L150" s="29">
        <v>167</v>
      </c>
      <c r="M150" s="29">
        <v>0</v>
      </c>
      <c r="N150" s="33">
        <v>6.5869999999999998E-2</v>
      </c>
      <c r="O150" s="29">
        <v>0</v>
      </c>
      <c r="P150" s="145"/>
      <c r="Q150" s="148"/>
      <c r="R150" s="29">
        <v>1</v>
      </c>
      <c r="S150" s="29">
        <v>0</v>
      </c>
      <c r="T150" s="29">
        <v>1</v>
      </c>
      <c r="U150" s="148"/>
      <c r="V150" s="29">
        <v>1</v>
      </c>
      <c r="W150" s="29">
        <v>43</v>
      </c>
      <c r="X150" s="29">
        <v>0</v>
      </c>
      <c r="Y150" s="145"/>
      <c r="Z150" s="29">
        <v>1</v>
      </c>
      <c r="AA150" s="145"/>
      <c r="AB150" s="148"/>
      <c r="AC150" s="29">
        <v>0</v>
      </c>
      <c r="AD150" s="29">
        <v>0</v>
      </c>
      <c r="AE150" s="29">
        <v>0</v>
      </c>
      <c r="AF150" s="29">
        <v>1</v>
      </c>
      <c r="AG150" s="149"/>
      <c r="AH150" s="32">
        <v>1</v>
      </c>
      <c r="AI150" s="32">
        <v>179</v>
      </c>
      <c r="AJ150" s="29">
        <v>0</v>
      </c>
      <c r="AK150" s="63"/>
      <c r="AL150" s="29">
        <v>1</v>
      </c>
      <c r="AM150" s="149"/>
      <c r="AN150" s="32">
        <v>1</v>
      </c>
      <c r="AO150" s="32">
        <v>186</v>
      </c>
      <c r="AP150" s="29">
        <v>0</v>
      </c>
      <c r="AQ150" s="63"/>
      <c r="AR150" s="29">
        <v>1</v>
      </c>
      <c r="AS150" s="63"/>
      <c r="AT150" s="148"/>
      <c r="AU150" s="29">
        <v>2</v>
      </c>
      <c r="AV150" s="29">
        <v>0</v>
      </c>
      <c r="AW150" s="29">
        <v>2</v>
      </c>
      <c r="AX150" s="94"/>
      <c r="AY150" s="32">
        <v>1</v>
      </c>
      <c r="AZ150" s="32">
        <v>156</v>
      </c>
      <c r="BA150" s="29">
        <v>0</v>
      </c>
      <c r="BB150" s="63"/>
      <c r="BC150" s="29">
        <v>1</v>
      </c>
      <c r="BD150" s="29">
        <v>15</v>
      </c>
      <c r="BE150" s="29">
        <v>0</v>
      </c>
      <c r="BF150" s="29">
        <v>165</v>
      </c>
      <c r="BG150" s="29">
        <v>0</v>
      </c>
      <c r="BH150" s="37">
        <v>9.0910000000000005E-2</v>
      </c>
      <c r="BI150" s="29">
        <v>0</v>
      </c>
      <c r="BJ150" s="63"/>
      <c r="BK150" s="148"/>
      <c r="BL150" s="29">
        <v>2</v>
      </c>
      <c r="BM150" s="29">
        <v>0</v>
      </c>
      <c r="BN150" s="29">
        <v>2</v>
      </c>
      <c r="BO150" s="29">
        <v>5</v>
      </c>
      <c r="BP150" s="29">
        <v>17</v>
      </c>
      <c r="BQ150" s="37">
        <v>0.29411764709999999</v>
      </c>
      <c r="BR150" s="33">
        <v>1</v>
      </c>
      <c r="BS150" s="33">
        <v>0.29411764709999999</v>
      </c>
    </row>
    <row r="151" spans="1:71" x14ac:dyDescent="0.45">
      <c r="A151" s="28" t="s">
        <v>4284</v>
      </c>
      <c r="B151" s="27" t="s">
        <v>4285</v>
      </c>
      <c r="C151" s="27" t="s">
        <v>4286</v>
      </c>
      <c r="D151" s="148"/>
      <c r="E151" s="29">
        <v>1</v>
      </c>
      <c r="F151" s="29">
        <v>235</v>
      </c>
      <c r="G151" s="29">
        <v>0</v>
      </c>
      <c r="H151" s="145"/>
      <c r="I151" s="29">
        <v>1</v>
      </c>
      <c r="J151" s="29">
        <v>14</v>
      </c>
      <c r="K151" s="29">
        <v>0</v>
      </c>
      <c r="L151" s="29">
        <v>230</v>
      </c>
      <c r="M151" s="29">
        <v>0</v>
      </c>
      <c r="N151" s="33">
        <v>6.087E-2</v>
      </c>
      <c r="O151" s="29">
        <v>0</v>
      </c>
      <c r="P151" s="145"/>
      <c r="Q151" s="148"/>
      <c r="R151" s="29">
        <v>1</v>
      </c>
      <c r="S151" s="29">
        <v>0</v>
      </c>
      <c r="T151" s="29">
        <v>1</v>
      </c>
      <c r="U151" s="148"/>
      <c r="V151" s="29">
        <v>1</v>
      </c>
      <c r="W151" s="29">
        <v>54</v>
      </c>
      <c r="X151" s="29">
        <v>0</v>
      </c>
      <c r="Y151" s="145"/>
      <c r="Z151" s="29">
        <v>1</v>
      </c>
      <c r="AA151" s="145"/>
      <c r="AB151" s="148"/>
      <c r="AC151" s="29">
        <v>0</v>
      </c>
      <c r="AD151" s="29">
        <v>0</v>
      </c>
      <c r="AE151" s="29">
        <v>0</v>
      </c>
      <c r="AF151" s="29">
        <v>1</v>
      </c>
      <c r="AG151" s="32">
        <v>0</v>
      </c>
      <c r="AH151" s="32">
        <v>0</v>
      </c>
      <c r="AI151" s="32">
        <v>248</v>
      </c>
      <c r="AJ151" s="29">
        <v>0</v>
      </c>
      <c r="AK151" s="37">
        <v>0</v>
      </c>
      <c r="AL151" s="29">
        <v>0</v>
      </c>
      <c r="AM151" s="32">
        <v>0</v>
      </c>
      <c r="AN151" s="32">
        <v>0</v>
      </c>
      <c r="AO151" s="32">
        <v>255</v>
      </c>
      <c r="AP151" s="29">
        <v>0</v>
      </c>
      <c r="AQ151" s="37">
        <v>0</v>
      </c>
      <c r="AR151" s="29">
        <v>0</v>
      </c>
      <c r="AS151" s="63"/>
      <c r="AT151" s="148"/>
      <c r="AU151" s="29">
        <v>6</v>
      </c>
      <c r="AV151" s="29">
        <v>0</v>
      </c>
      <c r="AW151" s="29">
        <v>6</v>
      </c>
      <c r="AX151" s="38">
        <v>20</v>
      </c>
      <c r="AY151" s="32">
        <v>0</v>
      </c>
      <c r="AZ151" s="32">
        <v>206</v>
      </c>
      <c r="BA151" s="29">
        <v>0</v>
      </c>
      <c r="BB151" s="37">
        <v>9.7089999999999996E-2</v>
      </c>
      <c r="BC151" s="29">
        <v>0</v>
      </c>
      <c r="BD151" s="29">
        <v>12</v>
      </c>
      <c r="BE151" s="29">
        <v>0</v>
      </c>
      <c r="BF151" s="29">
        <v>217</v>
      </c>
      <c r="BG151" s="29">
        <v>0</v>
      </c>
      <c r="BH151" s="37">
        <v>5.5300000000000002E-2</v>
      </c>
      <c r="BI151" s="29">
        <v>0</v>
      </c>
      <c r="BJ151" s="37">
        <v>0.77951874649999997</v>
      </c>
      <c r="BK151" s="29">
        <v>0</v>
      </c>
      <c r="BL151" s="29">
        <v>4</v>
      </c>
      <c r="BM151" s="29">
        <v>5</v>
      </c>
      <c r="BN151" s="29">
        <v>5</v>
      </c>
      <c r="BO151" s="29">
        <v>12</v>
      </c>
      <c r="BP151" s="29">
        <v>17</v>
      </c>
      <c r="BQ151" s="37">
        <v>0.70588235290000001</v>
      </c>
      <c r="BR151" s="33">
        <v>0.96911196909999997</v>
      </c>
      <c r="BS151" s="33">
        <v>0.70588235290000001</v>
      </c>
    </row>
    <row r="152" spans="1:71" x14ac:dyDescent="0.45">
      <c r="A152" s="28" t="s">
        <v>3566</v>
      </c>
      <c r="B152" s="27" t="s">
        <v>3567</v>
      </c>
      <c r="C152" s="27" t="s">
        <v>3568</v>
      </c>
      <c r="D152" s="29">
        <v>16</v>
      </c>
      <c r="E152" s="29">
        <v>0</v>
      </c>
      <c r="F152" s="29">
        <v>274</v>
      </c>
      <c r="G152" s="29">
        <v>0</v>
      </c>
      <c r="H152" s="33">
        <v>5.8389999999999997E-2</v>
      </c>
      <c r="I152" s="29">
        <v>0</v>
      </c>
      <c r="J152" s="148"/>
      <c r="K152" s="29">
        <v>1</v>
      </c>
      <c r="L152" s="29">
        <v>272</v>
      </c>
      <c r="M152" s="29">
        <v>0</v>
      </c>
      <c r="N152" s="145"/>
      <c r="O152" s="29">
        <v>1</v>
      </c>
      <c r="P152" s="145"/>
      <c r="Q152" s="29">
        <v>2</v>
      </c>
      <c r="R152" s="29">
        <v>4</v>
      </c>
      <c r="S152" s="29">
        <v>4</v>
      </c>
      <c r="T152" s="29">
        <v>4</v>
      </c>
      <c r="U152" s="148"/>
      <c r="V152" s="29">
        <v>1</v>
      </c>
      <c r="W152" s="29">
        <v>75</v>
      </c>
      <c r="X152" s="29">
        <v>0</v>
      </c>
      <c r="Y152" s="145"/>
      <c r="Z152" s="29">
        <v>1</v>
      </c>
      <c r="AA152" s="145"/>
      <c r="AB152" s="29">
        <v>2</v>
      </c>
      <c r="AC152" s="29">
        <v>5</v>
      </c>
      <c r="AD152" s="29">
        <v>6</v>
      </c>
      <c r="AE152" s="29">
        <v>6</v>
      </c>
      <c r="AF152" s="29">
        <v>6</v>
      </c>
      <c r="AG152" s="149"/>
      <c r="AH152" s="32">
        <v>1</v>
      </c>
      <c r="AI152" s="32">
        <v>311</v>
      </c>
      <c r="AJ152" s="29">
        <v>0</v>
      </c>
      <c r="AK152" s="63"/>
      <c r="AL152" s="29">
        <v>1</v>
      </c>
      <c r="AM152" s="149"/>
      <c r="AN152" s="32">
        <v>1</v>
      </c>
      <c r="AO152" s="32">
        <v>284</v>
      </c>
      <c r="AP152" s="29">
        <v>0</v>
      </c>
      <c r="AQ152" s="63"/>
      <c r="AR152" s="29">
        <v>1</v>
      </c>
      <c r="AS152" s="37">
        <v>0.7262830482</v>
      </c>
      <c r="AT152" s="29">
        <v>0</v>
      </c>
      <c r="AU152" s="29">
        <v>5</v>
      </c>
      <c r="AV152" s="29">
        <v>6</v>
      </c>
      <c r="AW152" s="29">
        <v>6</v>
      </c>
      <c r="AX152" s="94"/>
      <c r="AY152" s="32">
        <v>1</v>
      </c>
      <c r="AZ152" s="32">
        <v>266</v>
      </c>
      <c r="BA152" s="29">
        <v>0</v>
      </c>
      <c r="BB152" s="63"/>
      <c r="BC152" s="29">
        <v>1</v>
      </c>
      <c r="BD152" s="148"/>
      <c r="BE152" s="29">
        <v>1</v>
      </c>
      <c r="BF152" s="29">
        <v>242</v>
      </c>
      <c r="BG152" s="29">
        <v>0</v>
      </c>
      <c r="BH152" s="63"/>
      <c r="BI152" s="29">
        <v>1</v>
      </c>
      <c r="BJ152" s="63"/>
      <c r="BK152" s="148"/>
      <c r="BL152" s="29">
        <v>5</v>
      </c>
      <c r="BM152" s="29">
        <v>0</v>
      </c>
      <c r="BN152" s="29">
        <v>5</v>
      </c>
      <c r="BO152" s="29">
        <v>17</v>
      </c>
      <c r="BP152" s="29">
        <v>17</v>
      </c>
      <c r="BQ152" s="37">
        <v>1</v>
      </c>
      <c r="BR152" s="33">
        <v>0.97526501769999996</v>
      </c>
      <c r="BS152" s="33">
        <v>1</v>
      </c>
    </row>
    <row r="153" spans="1:71" x14ac:dyDescent="0.45">
      <c r="A153" s="28" t="s">
        <v>1975</v>
      </c>
      <c r="B153" s="27" t="s">
        <v>1976</v>
      </c>
      <c r="C153" s="27" t="s">
        <v>1977</v>
      </c>
      <c r="D153" s="148"/>
      <c r="E153" s="29">
        <v>1</v>
      </c>
      <c r="F153" s="148"/>
      <c r="G153" s="29">
        <v>4</v>
      </c>
      <c r="H153" s="145"/>
      <c r="I153" s="29">
        <v>1</v>
      </c>
      <c r="J153" s="148"/>
      <c r="K153" s="29">
        <v>1</v>
      </c>
      <c r="L153" s="148"/>
      <c r="M153" s="29">
        <v>4</v>
      </c>
      <c r="N153" s="145"/>
      <c r="O153" s="29">
        <v>1</v>
      </c>
      <c r="P153" s="145"/>
      <c r="Q153" s="148"/>
      <c r="R153" s="148"/>
      <c r="S153" s="148"/>
      <c r="T153" s="148"/>
      <c r="U153" s="29">
        <v>0</v>
      </c>
      <c r="V153" s="29">
        <v>0</v>
      </c>
      <c r="W153" s="148"/>
      <c r="X153" s="29">
        <v>1</v>
      </c>
      <c r="Y153" s="145"/>
      <c r="Z153" s="29">
        <v>1</v>
      </c>
      <c r="AA153" s="145"/>
      <c r="AB153" s="148"/>
      <c r="AC153" s="148"/>
      <c r="AD153" s="148"/>
      <c r="AE153" s="148"/>
      <c r="AF153" s="148"/>
      <c r="AG153" s="149"/>
      <c r="AH153" s="32">
        <v>1</v>
      </c>
      <c r="AI153" s="32">
        <v>43</v>
      </c>
      <c r="AJ153" s="29">
        <v>0</v>
      </c>
      <c r="AK153" s="63"/>
      <c r="AL153" s="29">
        <v>1</v>
      </c>
      <c r="AM153" s="149"/>
      <c r="AN153" s="32">
        <v>1</v>
      </c>
      <c r="AO153" s="32">
        <v>37</v>
      </c>
      <c r="AP153" s="29">
        <v>0</v>
      </c>
      <c r="AQ153" s="63"/>
      <c r="AR153" s="29">
        <v>1</v>
      </c>
      <c r="AS153" s="37">
        <v>3.1462767900000001E-2</v>
      </c>
      <c r="AT153" s="29">
        <v>0</v>
      </c>
      <c r="AU153" s="29">
        <v>0</v>
      </c>
      <c r="AV153" s="29">
        <v>0</v>
      </c>
      <c r="AW153" s="29">
        <v>0</v>
      </c>
      <c r="AX153" s="94"/>
      <c r="AY153" s="32">
        <v>1</v>
      </c>
      <c r="AZ153" s="32">
        <v>43</v>
      </c>
      <c r="BA153" s="29">
        <v>0</v>
      </c>
      <c r="BB153" s="63"/>
      <c r="BC153" s="29">
        <v>1</v>
      </c>
      <c r="BD153" s="148"/>
      <c r="BE153" s="29">
        <v>1</v>
      </c>
      <c r="BF153" s="29">
        <v>37</v>
      </c>
      <c r="BG153" s="29">
        <v>0</v>
      </c>
      <c r="BH153" s="63"/>
      <c r="BI153" s="29">
        <v>1</v>
      </c>
      <c r="BJ153" s="63"/>
      <c r="BK153" s="148"/>
      <c r="BL153" s="29">
        <v>4</v>
      </c>
      <c r="BM153" s="29">
        <v>0</v>
      </c>
      <c r="BN153" s="29">
        <v>4</v>
      </c>
      <c r="BO153" s="29">
        <v>4</v>
      </c>
      <c r="BP153" s="29">
        <v>11</v>
      </c>
      <c r="BQ153" s="37">
        <v>0.36363636360000001</v>
      </c>
      <c r="BR153" s="33">
        <v>0.87804878050000001</v>
      </c>
      <c r="BS153" s="33">
        <v>0</v>
      </c>
    </row>
    <row r="154" spans="1:71" x14ac:dyDescent="0.45">
      <c r="A154" s="28" t="s">
        <v>614</v>
      </c>
      <c r="B154" s="27" t="s">
        <v>615</v>
      </c>
      <c r="C154" s="27" t="s">
        <v>616</v>
      </c>
      <c r="D154" s="148"/>
      <c r="E154" s="29">
        <v>1</v>
      </c>
      <c r="F154" s="29">
        <v>104</v>
      </c>
      <c r="G154" s="29">
        <v>0</v>
      </c>
      <c r="H154" s="145"/>
      <c r="I154" s="29">
        <v>1</v>
      </c>
      <c r="J154" s="29">
        <v>14</v>
      </c>
      <c r="K154" s="29">
        <v>0</v>
      </c>
      <c r="L154" s="29">
        <v>164</v>
      </c>
      <c r="M154" s="29">
        <v>0</v>
      </c>
      <c r="N154" s="33">
        <v>8.5370000000000001E-2</v>
      </c>
      <c r="O154" s="29">
        <v>0</v>
      </c>
      <c r="P154" s="145"/>
      <c r="Q154" s="148"/>
      <c r="R154" s="29">
        <v>0</v>
      </c>
      <c r="S154" s="29">
        <v>0</v>
      </c>
      <c r="T154" s="29">
        <v>0</v>
      </c>
      <c r="U154" s="148"/>
      <c r="V154" s="29">
        <v>1</v>
      </c>
      <c r="W154" s="29">
        <v>41</v>
      </c>
      <c r="X154" s="29">
        <v>0</v>
      </c>
      <c r="Y154" s="145"/>
      <c r="Z154" s="29">
        <v>1</v>
      </c>
      <c r="AA154" s="145"/>
      <c r="AB154" s="148"/>
      <c r="AC154" s="29">
        <v>0</v>
      </c>
      <c r="AD154" s="29">
        <v>0</v>
      </c>
      <c r="AE154" s="29">
        <v>0</v>
      </c>
      <c r="AF154" s="29">
        <v>0</v>
      </c>
      <c r="AG154" s="149"/>
      <c r="AH154" s="32">
        <v>1</v>
      </c>
      <c r="AI154" s="32">
        <v>117</v>
      </c>
      <c r="AJ154" s="29">
        <v>0</v>
      </c>
      <c r="AK154" s="63"/>
      <c r="AL154" s="29">
        <v>1</v>
      </c>
      <c r="AM154" s="32">
        <v>0</v>
      </c>
      <c r="AN154" s="32">
        <v>0</v>
      </c>
      <c r="AO154" s="32">
        <v>185</v>
      </c>
      <c r="AP154" s="29">
        <v>0</v>
      </c>
      <c r="AQ154" s="37">
        <v>0</v>
      </c>
      <c r="AR154" s="29">
        <v>0</v>
      </c>
      <c r="AS154" s="63"/>
      <c r="AT154" s="29">
        <v>2</v>
      </c>
      <c r="AU154" s="29">
        <v>6</v>
      </c>
      <c r="AV154" s="29">
        <v>6</v>
      </c>
      <c r="AW154" s="29">
        <v>6</v>
      </c>
      <c r="AX154" s="38">
        <v>11</v>
      </c>
      <c r="AY154" s="32">
        <v>0</v>
      </c>
      <c r="AZ154" s="32">
        <v>99</v>
      </c>
      <c r="BA154" s="29">
        <v>0</v>
      </c>
      <c r="BB154" s="37">
        <v>0.11111</v>
      </c>
      <c r="BC154" s="29">
        <v>0</v>
      </c>
      <c r="BD154" s="29">
        <v>16</v>
      </c>
      <c r="BE154" s="29">
        <v>0</v>
      </c>
      <c r="BF154" s="29">
        <v>155</v>
      </c>
      <c r="BG154" s="29">
        <v>0</v>
      </c>
      <c r="BH154" s="37">
        <v>0.10323</v>
      </c>
      <c r="BI154" s="29">
        <v>0</v>
      </c>
      <c r="BJ154" s="37">
        <v>0.1165163389</v>
      </c>
      <c r="BK154" s="29">
        <v>0</v>
      </c>
      <c r="BL154" s="29">
        <v>2</v>
      </c>
      <c r="BM154" s="29">
        <v>1</v>
      </c>
      <c r="BN154" s="29">
        <v>2</v>
      </c>
      <c r="BO154" s="29">
        <v>8</v>
      </c>
      <c r="BP154" s="29">
        <v>17</v>
      </c>
      <c r="BQ154" s="37">
        <v>0.47058823529999999</v>
      </c>
      <c r="BR154" s="33">
        <v>0.96774193549999998</v>
      </c>
      <c r="BS154" s="33">
        <v>0.47058823529999999</v>
      </c>
    </row>
    <row r="155" spans="1:71" x14ac:dyDescent="0.45">
      <c r="A155" s="28" t="s">
        <v>5215</v>
      </c>
      <c r="B155" s="27" t="s">
        <v>5216</v>
      </c>
      <c r="C155" s="27" t="s">
        <v>5217</v>
      </c>
      <c r="D155" s="148"/>
      <c r="E155" s="29">
        <v>1</v>
      </c>
      <c r="F155" s="29">
        <v>242</v>
      </c>
      <c r="G155" s="29">
        <v>0</v>
      </c>
      <c r="H155" s="145"/>
      <c r="I155" s="29">
        <v>1</v>
      </c>
      <c r="J155" s="148"/>
      <c r="K155" s="29">
        <v>1</v>
      </c>
      <c r="L155" s="29">
        <v>337</v>
      </c>
      <c r="M155" s="29">
        <v>0</v>
      </c>
      <c r="N155" s="145"/>
      <c r="O155" s="29">
        <v>1</v>
      </c>
      <c r="P155" s="145"/>
      <c r="Q155" s="148"/>
      <c r="R155" s="29">
        <v>5</v>
      </c>
      <c r="S155" s="29">
        <v>0</v>
      </c>
      <c r="T155" s="29">
        <v>5</v>
      </c>
      <c r="U155" s="29">
        <v>0</v>
      </c>
      <c r="V155" s="29">
        <v>0</v>
      </c>
      <c r="W155" s="29">
        <v>90</v>
      </c>
      <c r="X155" s="29">
        <v>0</v>
      </c>
      <c r="Y155" s="33">
        <v>0</v>
      </c>
      <c r="Z155" s="29">
        <v>0</v>
      </c>
      <c r="AA155" s="145"/>
      <c r="AB155" s="29">
        <v>2</v>
      </c>
      <c r="AC155" s="29">
        <v>6</v>
      </c>
      <c r="AD155" s="29">
        <v>6</v>
      </c>
      <c r="AE155" s="29">
        <v>6</v>
      </c>
      <c r="AF155" s="29">
        <v>6</v>
      </c>
      <c r="AG155" s="149"/>
      <c r="AH155" s="32">
        <v>1</v>
      </c>
      <c r="AI155" s="32">
        <v>290</v>
      </c>
      <c r="AJ155" s="29">
        <v>0</v>
      </c>
      <c r="AK155" s="63"/>
      <c r="AL155" s="29">
        <v>1</v>
      </c>
      <c r="AM155" s="149"/>
      <c r="AN155" s="32">
        <v>1</v>
      </c>
      <c r="AO155" s="32">
        <v>366</v>
      </c>
      <c r="AP155" s="29">
        <v>0</v>
      </c>
      <c r="AQ155" s="63"/>
      <c r="AR155" s="29">
        <v>1</v>
      </c>
      <c r="AS155" s="63"/>
      <c r="AT155" s="148"/>
      <c r="AU155" s="29">
        <v>0</v>
      </c>
      <c r="AV155" s="29">
        <v>0</v>
      </c>
      <c r="AW155" s="29">
        <v>0</v>
      </c>
      <c r="AX155" s="38">
        <v>38</v>
      </c>
      <c r="AY155" s="32">
        <v>0</v>
      </c>
      <c r="AZ155" s="32">
        <v>286</v>
      </c>
      <c r="BA155" s="29">
        <v>0</v>
      </c>
      <c r="BB155" s="37">
        <v>0.13286999999999999</v>
      </c>
      <c r="BC155" s="29">
        <v>0</v>
      </c>
      <c r="BD155" s="29">
        <v>36</v>
      </c>
      <c r="BE155" s="29">
        <v>0</v>
      </c>
      <c r="BF155" s="29">
        <v>362</v>
      </c>
      <c r="BG155" s="29">
        <v>0</v>
      </c>
      <c r="BH155" s="37">
        <v>9.9449999999999997E-2</v>
      </c>
      <c r="BI155" s="29">
        <v>0</v>
      </c>
      <c r="BJ155" s="37">
        <v>0.37386732299999997</v>
      </c>
      <c r="BK155" s="29">
        <v>0</v>
      </c>
      <c r="BL155" s="29">
        <v>2</v>
      </c>
      <c r="BM155" s="29">
        <v>3</v>
      </c>
      <c r="BN155" s="29">
        <v>3</v>
      </c>
      <c r="BO155" s="29">
        <v>9</v>
      </c>
      <c r="BP155" s="29">
        <v>17</v>
      </c>
      <c r="BQ155" s="37">
        <v>0.52941176469999995</v>
      </c>
      <c r="BR155" s="33">
        <v>0.95698924730000001</v>
      </c>
      <c r="BS155" s="33">
        <v>0.52941176469999995</v>
      </c>
    </row>
    <row r="156" spans="1:71" x14ac:dyDescent="0.45">
      <c r="A156" s="28" t="s">
        <v>2006</v>
      </c>
      <c r="B156" s="27" t="s">
        <v>2007</v>
      </c>
      <c r="C156" s="27" t="s">
        <v>2008</v>
      </c>
      <c r="D156" s="29">
        <v>39</v>
      </c>
      <c r="E156" s="29">
        <v>0</v>
      </c>
      <c r="F156" s="29">
        <v>474</v>
      </c>
      <c r="G156" s="29">
        <v>0</v>
      </c>
      <c r="H156" s="33">
        <v>8.2280000000000006E-2</v>
      </c>
      <c r="I156" s="29">
        <v>0</v>
      </c>
      <c r="J156" s="29">
        <v>26</v>
      </c>
      <c r="K156" s="29">
        <v>0</v>
      </c>
      <c r="L156" s="29">
        <v>574</v>
      </c>
      <c r="M156" s="29">
        <v>0</v>
      </c>
      <c r="N156" s="33">
        <v>4.53E-2</v>
      </c>
      <c r="O156" s="29">
        <v>0</v>
      </c>
      <c r="P156" s="33">
        <v>0.5243902439</v>
      </c>
      <c r="Q156" s="29">
        <v>0</v>
      </c>
      <c r="R156" s="29">
        <v>3</v>
      </c>
      <c r="S156" s="29">
        <v>5</v>
      </c>
      <c r="T156" s="29">
        <v>5</v>
      </c>
      <c r="U156" s="148"/>
      <c r="V156" s="29">
        <v>1</v>
      </c>
      <c r="W156" s="29">
        <v>147</v>
      </c>
      <c r="X156" s="29">
        <v>0</v>
      </c>
      <c r="Y156" s="145"/>
      <c r="Z156" s="29">
        <v>1</v>
      </c>
      <c r="AA156" s="145"/>
      <c r="AB156" s="29">
        <v>2</v>
      </c>
      <c r="AC156" s="29">
        <v>5</v>
      </c>
      <c r="AD156" s="29">
        <v>6</v>
      </c>
      <c r="AE156" s="29">
        <v>6</v>
      </c>
      <c r="AF156" s="29">
        <v>6</v>
      </c>
      <c r="AG156" s="149"/>
      <c r="AH156" s="32">
        <v>1</v>
      </c>
      <c r="AI156" s="32">
        <v>577</v>
      </c>
      <c r="AJ156" s="29">
        <v>0</v>
      </c>
      <c r="AK156" s="63"/>
      <c r="AL156" s="29">
        <v>1</v>
      </c>
      <c r="AM156" s="149"/>
      <c r="AN156" s="32">
        <v>1</v>
      </c>
      <c r="AO156" s="32">
        <v>616</v>
      </c>
      <c r="AP156" s="29">
        <v>0</v>
      </c>
      <c r="AQ156" s="63"/>
      <c r="AR156" s="29">
        <v>1</v>
      </c>
      <c r="AS156" s="63"/>
      <c r="AT156" s="148"/>
      <c r="AU156" s="29">
        <v>2</v>
      </c>
      <c r="AV156" s="29">
        <v>0</v>
      </c>
      <c r="AW156" s="29">
        <v>2</v>
      </c>
      <c r="AX156" s="38">
        <v>45</v>
      </c>
      <c r="AY156" s="32">
        <v>0</v>
      </c>
      <c r="AZ156" s="32">
        <v>506</v>
      </c>
      <c r="BA156" s="29">
        <v>0</v>
      </c>
      <c r="BB156" s="37">
        <v>8.8929999999999995E-2</v>
      </c>
      <c r="BC156" s="29">
        <v>0</v>
      </c>
      <c r="BD156" s="29">
        <v>33</v>
      </c>
      <c r="BE156" s="29">
        <v>0</v>
      </c>
      <c r="BF156" s="29">
        <v>547</v>
      </c>
      <c r="BG156" s="29">
        <v>0</v>
      </c>
      <c r="BH156" s="37">
        <v>6.0330000000000002E-2</v>
      </c>
      <c r="BI156" s="29">
        <v>0</v>
      </c>
      <c r="BJ156" s="37">
        <v>0.62926292630000003</v>
      </c>
      <c r="BK156" s="29">
        <v>0</v>
      </c>
      <c r="BL156" s="29">
        <v>4</v>
      </c>
      <c r="BM156" s="29">
        <v>5</v>
      </c>
      <c r="BN156" s="29">
        <v>5</v>
      </c>
      <c r="BO156" s="29">
        <v>13</v>
      </c>
      <c r="BP156" s="29">
        <v>17</v>
      </c>
      <c r="BQ156" s="37">
        <v>0.76470588240000004</v>
      </c>
      <c r="BR156" s="33">
        <v>1</v>
      </c>
      <c r="BS156" s="33">
        <v>0.76470588240000004</v>
      </c>
    </row>
    <row r="157" spans="1:71" x14ac:dyDescent="0.45">
      <c r="A157" s="28" t="s">
        <v>1707</v>
      </c>
      <c r="B157" s="27" t="s">
        <v>1708</v>
      </c>
      <c r="C157" s="27" t="s">
        <v>1709</v>
      </c>
      <c r="D157" s="148"/>
      <c r="E157" s="29">
        <v>1</v>
      </c>
      <c r="F157" s="29">
        <v>231</v>
      </c>
      <c r="G157" s="29">
        <v>0</v>
      </c>
      <c r="H157" s="145"/>
      <c r="I157" s="29">
        <v>1</v>
      </c>
      <c r="J157" s="148"/>
      <c r="K157" s="29">
        <v>1</v>
      </c>
      <c r="L157" s="29">
        <v>214</v>
      </c>
      <c r="M157" s="29">
        <v>0</v>
      </c>
      <c r="N157" s="145"/>
      <c r="O157" s="29">
        <v>1</v>
      </c>
      <c r="P157" s="33">
        <v>3.9010466200000003E-2</v>
      </c>
      <c r="Q157" s="29">
        <v>0</v>
      </c>
      <c r="R157" s="29">
        <v>3</v>
      </c>
      <c r="S157" s="29">
        <v>0</v>
      </c>
      <c r="T157" s="29">
        <v>3</v>
      </c>
      <c r="U157" s="29">
        <v>0</v>
      </c>
      <c r="V157" s="29">
        <v>0</v>
      </c>
      <c r="W157" s="29">
        <v>58</v>
      </c>
      <c r="X157" s="29">
        <v>0</v>
      </c>
      <c r="Y157" s="33">
        <v>0</v>
      </c>
      <c r="Z157" s="29">
        <v>0</v>
      </c>
      <c r="AA157" s="145"/>
      <c r="AB157" s="29">
        <v>2</v>
      </c>
      <c r="AC157" s="29">
        <v>6</v>
      </c>
      <c r="AD157" s="29">
        <v>6</v>
      </c>
      <c r="AE157" s="29">
        <v>6</v>
      </c>
      <c r="AF157" s="29">
        <v>6</v>
      </c>
      <c r="AG157" s="149"/>
      <c r="AH157" s="32">
        <v>1</v>
      </c>
      <c r="AI157" s="32">
        <v>262</v>
      </c>
      <c r="AJ157" s="29">
        <v>0</v>
      </c>
      <c r="AK157" s="63"/>
      <c r="AL157" s="29">
        <v>1</v>
      </c>
      <c r="AM157" s="149"/>
      <c r="AN157" s="32">
        <v>1</v>
      </c>
      <c r="AO157" s="32">
        <v>240</v>
      </c>
      <c r="AP157" s="29">
        <v>0</v>
      </c>
      <c r="AQ157" s="63"/>
      <c r="AR157" s="29">
        <v>1</v>
      </c>
      <c r="AS157" s="37">
        <v>0.27219796219999998</v>
      </c>
      <c r="AT157" s="29">
        <v>0</v>
      </c>
      <c r="AU157" s="29">
        <v>0</v>
      </c>
      <c r="AV157" s="29">
        <v>2</v>
      </c>
      <c r="AW157" s="29">
        <v>2</v>
      </c>
      <c r="AX157" s="38">
        <v>44</v>
      </c>
      <c r="AY157" s="32">
        <v>0</v>
      </c>
      <c r="AZ157" s="32">
        <v>250</v>
      </c>
      <c r="BA157" s="29">
        <v>0</v>
      </c>
      <c r="BB157" s="37">
        <v>0.17599999999999999</v>
      </c>
      <c r="BC157" s="29">
        <v>0</v>
      </c>
      <c r="BD157" s="29">
        <v>20</v>
      </c>
      <c r="BE157" s="29">
        <v>0</v>
      </c>
      <c r="BF157" s="29">
        <v>223</v>
      </c>
      <c r="BG157" s="29">
        <v>0</v>
      </c>
      <c r="BH157" s="37">
        <v>8.9690000000000006E-2</v>
      </c>
      <c r="BI157" s="29">
        <v>0</v>
      </c>
      <c r="BJ157" s="37">
        <v>0.65129791729999997</v>
      </c>
      <c r="BK157" s="29">
        <v>0</v>
      </c>
      <c r="BL157" s="29">
        <v>2</v>
      </c>
      <c r="BM157" s="29">
        <v>5</v>
      </c>
      <c r="BN157" s="29">
        <v>5</v>
      </c>
      <c r="BO157" s="29">
        <v>13</v>
      </c>
      <c r="BP157" s="29">
        <v>17</v>
      </c>
      <c r="BQ157" s="37">
        <v>0.76470588240000004</v>
      </c>
      <c r="BR157" s="33">
        <v>0.91796875</v>
      </c>
      <c r="BS157" s="33">
        <v>0.38235294120000002</v>
      </c>
    </row>
    <row r="158" spans="1:71" x14ac:dyDescent="0.45">
      <c r="A158" s="28" t="s">
        <v>881</v>
      </c>
      <c r="B158" s="27" t="s">
        <v>882</v>
      </c>
      <c r="C158" s="27" t="s">
        <v>883</v>
      </c>
      <c r="D158" s="148"/>
      <c r="E158" s="29">
        <v>1</v>
      </c>
      <c r="F158" s="29">
        <v>305</v>
      </c>
      <c r="G158" s="29">
        <v>0</v>
      </c>
      <c r="H158" s="145"/>
      <c r="I158" s="29">
        <v>1</v>
      </c>
      <c r="J158" s="29">
        <v>14</v>
      </c>
      <c r="K158" s="29">
        <v>0</v>
      </c>
      <c r="L158" s="29">
        <v>344</v>
      </c>
      <c r="M158" s="29">
        <v>0</v>
      </c>
      <c r="N158" s="33">
        <v>4.07E-2</v>
      </c>
      <c r="O158" s="29">
        <v>0</v>
      </c>
      <c r="P158" s="145"/>
      <c r="Q158" s="148"/>
      <c r="R158" s="29">
        <v>3</v>
      </c>
      <c r="S158" s="29">
        <v>0</v>
      </c>
      <c r="T158" s="29">
        <v>3</v>
      </c>
      <c r="U158" s="148"/>
      <c r="V158" s="29">
        <v>1</v>
      </c>
      <c r="W158" s="29">
        <v>84</v>
      </c>
      <c r="X158" s="29">
        <v>0</v>
      </c>
      <c r="Y158" s="145"/>
      <c r="Z158" s="29">
        <v>1</v>
      </c>
      <c r="AA158" s="145"/>
      <c r="AB158" s="148"/>
      <c r="AC158" s="29">
        <v>1</v>
      </c>
      <c r="AD158" s="29">
        <v>0</v>
      </c>
      <c r="AE158" s="29">
        <v>1</v>
      </c>
      <c r="AF158" s="29">
        <v>3</v>
      </c>
      <c r="AG158" s="149"/>
      <c r="AH158" s="32">
        <v>1</v>
      </c>
      <c r="AI158" s="32">
        <v>360</v>
      </c>
      <c r="AJ158" s="29">
        <v>0</v>
      </c>
      <c r="AK158" s="63"/>
      <c r="AL158" s="29">
        <v>1</v>
      </c>
      <c r="AM158" s="149"/>
      <c r="AN158" s="32">
        <v>1</v>
      </c>
      <c r="AO158" s="32">
        <v>361</v>
      </c>
      <c r="AP158" s="29">
        <v>0</v>
      </c>
      <c r="AQ158" s="63"/>
      <c r="AR158" s="29">
        <v>1</v>
      </c>
      <c r="AS158" s="63"/>
      <c r="AT158" s="148"/>
      <c r="AU158" s="29">
        <v>4</v>
      </c>
      <c r="AV158" s="29">
        <v>0</v>
      </c>
      <c r="AW158" s="29">
        <v>4</v>
      </c>
      <c r="AX158" s="38">
        <v>42</v>
      </c>
      <c r="AY158" s="32">
        <v>0</v>
      </c>
      <c r="AZ158" s="32">
        <v>339</v>
      </c>
      <c r="BA158" s="29">
        <v>0</v>
      </c>
      <c r="BB158" s="37">
        <v>0.12389</v>
      </c>
      <c r="BC158" s="29">
        <v>0</v>
      </c>
      <c r="BD158" s="29">
        <v>40</v>
      </c>
      <c r="BE158" s="29">
        <v>0</v>
      </c>
      <c r="BF158" s="29">
        <v>336</v>
      </c>
      <c r="BG158" s="29">
        <v>0</v>
      </c>
      <c r="BH158" s="37">
        <v>0.11905</v>
      </c>
      <c r="BI158" s="29">
        <v>0</v>
      </c>
      <c r="BJ158" s="37">
        <v>6.0191518499999999E-2</v>
      </c>
      <c r="BK158" s="29">
        <v>0</v>
      </c>
      <c r="BL158" s="29">
        <v>1</v>
      </c>
      <c r="BM158" s="29">
        <v>0</v>
      </c>
      <c r="BN158" s="29">
        <v>1</v>
      </c>
      <c r="BO158" s="29">
        <v>8</v>
      </c>
      <c r="BP158" s="29">
        <v>17</v>
      </c>
      <c r="BQ158" s="37">
        <v>0.47058823529999999</v>
      </c>
      <c r="BR158" s="33">
        <v>0.98895027619999998</v>
      </c>
      <c r="BS158" s="33">
        <v>0.47058823529999999</v>
      </c>
    </row>
    <row r="159" spans="1:71" x14ac:dyDescent="0.45">
      <c r="A159" s="28" t="s">
        <v>2448</v>
      </c>
      <c r="B159" s="27" t="s">
        <v>2449</v>
      </c>
      <c r="C159" s="27" t="s">
        <v>2450</v>
      </c>
      <c r="D159" s="29">
        <v>0</v>
      </c>
      <c r="E159" s="29">
        <v>0</v>
      </c>
      <c r="F159" s="148"/>
      <c r="G159" s="29">
        <v>4</v>
      </c>
      <c r="H159" s="145"/>
      <c r="I159" s="29">
        <v>4</v>
      </c>
      <c r="J159" s="148"/>
      <c r="K159" s="29">
        <v>1</v>
      </c>
      <c r="L159" s="148"/>
      <c r="M159" s="29">
        <v>4</v>
      </c>
      <c r="N159" s="145"/>
      <c r="O159" s="29">
        <v>1</v>
      </c>
      <c r="P159" s="145"/>
      <c r="Q159" s="148"/>
      <c r="R159" s="148"/>
      <c r="S159" s="148"/>
      <c r="T159" s="148"/>
      <c r="U159" s="29">
        <v>0</v>
      </c>
      <c r="V159" s="29">
        <v>0</v>
      </c>
      <c r="W159" s="148"/>
      <c r="X159" s="29">
        <v>1</v>
      </c>
      <c r="Y159" s="145"/>
      <c r="Z159" s="29">
        <v>1</v>
      </c>
      <c r="AA159" s="145"/>
      <c r="AB159" s="148"/>
      <c r="AC159" s="148"/>
      <c r="AD159" s="148"/>
      <c r="AE159" s="148"/>
      <c r="AF159" s="148"/>
      <c r="AG159" s="32">
        <v>0</v>
      </c>
      <c r="AH159" s="32">
        <v>0</v>
      </c>
      <c r="AI159" s="149"/>
      <c r="AJ159" s="29">
        <v>4</v>
      </c>
      <c r="AK159" s="63"/>
      <c r="AL159" s="29">
        <v>4</v>
      </c>
      <c r="AM159" s="32">
        <v>0</v>
      </c>
      <c r="AN159" s="32">
        <v>0</v>
      </c>
      <c r="AO159" s="149"/>
      <c r="AP159" s="29">
        <v>4</v>
      </c>
      <c r="AQ159" s="63"/>
      <c r="AR159" s="29">
        <v>4</v>
      </c>
      <c r="AS159" s="63"/>
      <c r="AT159" s="148"/>
      <c r="AU159" s="148"/>
      <c r="AV159" s="148"/>
      <c r="AW159" s="148"/>
      <c r="AX159" s="38">
        <v>0</v>
      </c>
      <c r="AY159" s="32">
        <v>0</v>
      </c>
      <c r="AZ159" s="149"/>
      <c r="BA159" s="29">
        <v>4</v>
      </c>
      <c r="BB159" s="63"/>
      <c r="BC159" s="29">
        <v>4</v>
      </c>
      <c r="BD159" s="29">
        <v>0</v>
      </c>
      <c r="BE159" s="29">
        <v>0</v>
      </c>
      <c r="BF159" s="148"/>
      <c r="BG159" s="29">
        <v>4</v>
      </c>
      <c r="BH159" s="63"/>
      <c r="BI159" s="29">
        <v>4</v>
      </c>
      <c r="BJ159" s="63"/>
      <c r="BK159" s="148"/>
      <c r="BL159" s="148"/>
      <c r="BM159" s="148"/>
      <c r="BN159" s="148"/>
      <c r="BO159" s="148"/>
      <c r="BP159" s="29">
        <v>0</v>
      </c>
      <c r="BQ159" s="63"/>
      <c r="BR159" s="33">
        <v>0.90476190479999996</v>
      </c>
      <c r="BS159" s="145"/>
    </row>
    <row r="160" spans="1:71" x14ac:dyDescent="0.45">
      <c r="A160" s="28" t="s">
        <v>1964</v>
      </c>
      <c r="B160" s="27" t="s">
        <v>1965</v>
      </c>
      <c r="C160" s="27" t="s">
        <v>1966</v>
      </c>
      <c r="D160" s="148"/>
      <c r="E160" s="29">
        <v>1</v>
      </c>
      <c r="F160" s="29">
        <v>157</v>
      </c>
      <c r="G160" s="29">
        <v>0</v>
      </c>
      <c r="H160" s="145"/>
      <c r="I160" s="29">
        <v>1</v>
      </c>
      <c r="J160" s="148"/>
      <c r="K160" s="29">
        <v>1</v>
      </c>
      <c r="L160" s="29">
        <v>248</v>
      </c>
      <c r="M160" s="29">
        <v>0</v>
      </c>
      <c r="N160" s="145"/>
      <c r="O160" s="29">
        <v>1</v>
      </c>
      <c r="P160" s="145"/>
      <c r="Q160" s="148"/>
      <c r="R160" s="29">
        <v>4</v>
      </c>
      <c r="S160" s="29">
        <v>0</v>
      </c>
      <c r="T160" s="29">
        <v>4</v>
      </c>
      <c r="U160" s="148"/>
      <c r="V160" s="29">
        <v>1</v>
      </c>
      <c r="W160" s="29">
        <v>66</v>
      </c>
      <c r="X160" s="29">
        <v>0</v>
      </c>
      <c r="Y160" s="145"/>
      <c r="Z160" s="29">
        <v>1</v>
      </c>
      <c r="AA160" s="145"/>
      <c r="AB160" s="148"/>
      <c r="AC160" s="29">
        <v>4</v>
      </c>
      <c r="AD160" s="29">
        <v>0</v>
      </c>
      <c r="AE160" s="29">
        <v>4</v>
      </c>
      <c r="AF160" s="29">
        <v>4</v>
      </c>
      <c r="AG160" s="149"/>
      <c r="AH160" s="32">
        <v>1</v>
      </c>
      <c r="AI160" s="32">
        <v>234</v>
      </c>
      <c r="AJ160" s="29">
        <v>0</v>
      </c>
      <c r="AK160" s="63"/>
      <c r="AL160" s="29">
        <v>1</v>
      </c>
      <c r="AM160" s="149"/>
      <c r="AN160" s="32">
        <v>1</v>
      </c>
      <c r="AO160" s="32">
        <v>271</v>
      </c>
      <c r="AP160" s="29">
        <v>0</v>
      </c>
      <c r="AQ160" s="63"/>
      <c r="AR160" s="29">
        <v>1</v>
      </c>
      <c r="AS160" s="63"/>
      <c r="AT160" s="148"/>
      <c r="AU160" s="29">
        <v>3</v>
      </c>
      <c r="AV160" s="29">
        <v>0</v>
      </c>
      <c r="AW160" s="29">
        <v>3</v>
      </c>
      <c r="AX160" s="38">
        <v>24</v>
      </c>
      <c r="AY160" s="32">
        <v>0</v>
      </c>
      <c r="AZ160" s="32">
        <v>234</v>
      </c>
      <c r="BA160" s="29">
        <v>0</v>
      </c>
      <c r="BB160" s="37">
        <v>0.10256</v>
      </c>
      <c r="BC160" s="29">
        <v>0</v>
      </c>
      <c r="BD160" s="148"/>
      <c r="BE160" s="29">
        <v>1</v>
      </c>
      <c r="BF160" s="29">
        <v>271</v>
      </c>
      <c r="BG160" s="29">
        <v>0</v>
      </c>
      <c r="BH160" s="63"/>
      <c r="BI160" s="29">
        <v>1</v>
      </c>
      <c r="BJ160" s="63"/>
      <c r="BK160" s="29">
        <v>2</v>
      </c>
      <c r="BL160" s="29">
        <v>5</v>
      </c>
      <c r="BM160" s="29">
        <v>5</v>
      </c>
      <c r="BN160" s="29">
        <v>5</v>
      </c>
      <c r="BO160" s="29">
        <v>12</v>
      </c>
      <c r="BP160" s="29">
        <v>17</v>
      </c>
      <c r="BQ160" s="37">
        <v>0.70588235290000001</v>
      </c>
      <c r="BR160" s="33">
        <v>0.99250936329999995</v>
      </c>
      <c r="BS160" s="33">
        <v>0.70588235290000001</v>
      </c>
    </row>
    <row r="161" spans="1:71" x14ac:dyDescent="0.45">
      <c r="A161" s="28" t="s">
        <v>2312</v>
      </c>
      <c r="B161" s="27" t="s">
        <v>2313</v>
      </c>
      <c r="C161" s="27" t="s">
        <v>2314</v>
      </c>
      <c r="D161" s="29">
        <v>13</v>
      </c>
      <c r="E161" s="29">
        <v>0</v>
      </c>
      <c r="F161" s="29">
        <v>247</v>
      </c>
      <c r="G161" s="29">
        <v>0</v>
      </c>
      <c r="H161" s="33">
        <v>5.2630000000000003E-2</v>
      </c>
      <c r="I161" s="29">
        <v>0</v>
      </c>
      <c r="J161" s="29">
        <v>14</v>
      </c>
      <c r="K161" s="29">
        <v>0</v>
      </c>
      <c r="L161" s="29">
        <v>254</v>
      </c>
      <c r="M161" s="29">
        <v>0</v>
      </c>
      <c r="N161" s="33">
        <v>5.5120000000000002E-2</v>
      </c>
      <c r="O161" s="29">
        <v>0</v>
      </c>
      <c r="P161" s="145"/>
      <c r="Q161" s="148"/>
      <c r="R161" s="29">
        <v>2</v>
      </c>
      <c r="S161" s="29">
        <v>0</v>
      </c>
      <c r="T161" s="29">
        <v>2</v>
      </c>
      <c r="U161" s="148"/>
      <c r="V161" s="29">
        <v>1</v>
      </c>
      <c r="W161" s="29">
        <v>69</v>
      </c>
      <c r="X161" s="29">
        <v>0</v>
      </c>
      <c r="Y161" s="145"/>
      <c r="Z161" s="29">
        <v>1</v>
      </c>
      <c r="AA161" s="145"/>
      <c r="AB161" s="29">
        <v>2</v>
      </c>
      <c r="AC161" s="29">
        <v>3</v>
      </c>
      <c r="AD161" s="29">
        <v>2</v>
      </c>
      <c r="AE161" s="29">
        <v>3</v>
      </c>
      <c r="AF161" s="29">
        <v>3</v>
      </c>
      <c r="AG161" s="149"/>
      <c r="AH161" s="32">
        <v>1</v>
      </c>
      <c r="AI161" s="32">
        <v>260</v>
      </c>
      <c r="AJ161" s="29">
        <v>0</v>
      </c>
      <c r="AK161" s="63"/>
      <c r="AL161" s="29">
        <v>1</v>
      </c>
      <c r="AM161" s="149"/>
      <c r="AN161" s="32">
        <v>1</v>
      </c>
      <c r="AO161" s="32">
        <v>263</v>
      </c>
      <c r="AP161" s="29">
        <v>0</v>
      </c>
      <c r="AQ161" s="63"/>
      <c r="AR161" s="29">
        <v>1</v>
      </c>
      <c r="AS161" s="63"/>
      <c r="AT161" s="148"/>
      <c r="AU161" s="29">
        <v>3</v>
      </c>
      <c r="AV161" s="29">
        <v>0</v>
      </c>
      <c r="AW161" s="29">
        <v>3</v>
      </c>
      <c r="AX161" s="38">
        <v>11</v>
      </c>
      <c r="AY161" s="32">
        <v>0</v>
      </c>
      <c r="AZ161" s="32">
        <v>236</v>
      </c>
      <c r="BA161" s="29">
        <v>0</v>
      </c>
      <c r="BB161" s="37">
        <v>4.6609999999999999E-2</v>
      </c>
      <c r="BC161" s="29">
        <v>0</v>
      </c>
      <c r="BD161" s="29">
        <v>21</v>
      </c>
      <c r="BE161" s="29">
        <v>0</v>
      </c>
      <c r="BF161" s="29">
        <v>245</v>
      </c>
      <c r="BG161" s="29">
        <v>0</v>
      </c>
      <c r="BH161" s="37">
        <v>8.5709999999999995E-2</v>
      </c>
      <c r="BI161" s="29">
        <v>0</v>
      </c>
      <c r="BJ161" s="63"/>
      <c r="BK161" s="148"/>
      <c r="BL161" s="29">
        <v>2</v>
      </c>
      <c r="BM161" s="29">
        <v>0</v>
      </c>
      <c r="BN161" s="29">
        <v>2</v>
      </c>
      <c r="BO161" s="29">
        <v>8</v>
      </c>
      <c r="BP161" s="29">
        <v>17</v>
      </c>
      <c r="BQ161" s="37">
        <v>0.47058823529999999</v>
      </c>
      <c r="BR161" s="33">
        <v>0.9923371648</v>
      </c>
      <c r="BS161" s="33">
        <v>0.47058823529999999</v>
      </c>
    </row>
    <row r="162" spans="1:71" x14ac:dyDescent="0.45">
      <c r="A162" s="28" t="s">
        <v>4289</v>
      </c>
      <c r="B162" s="27" t="s">
        <v>4290</v>
      </c>
      <c r="C162" s="27" t="s">
        <v>4291</v>
      </c>
      <c r="D162" s="148"/>
      <c r="E162" s="29">
        <v>1</v>
      </c>
      <c r="F162" s="29">
        <v>343</v>
      </c>
      <c r="G162" s="29">
        <v>0</v>
      </c>
      <c r="H162" s="145"/>
      <c r="I162" s="29">
        <v>1</v>
      </c>
      <c r="J162" s="29">
        <v>14</v>
      </c>
      <c r="K162" s="29">
        <v>0</v>
      </c>
      <c r="L162" s="29">
        <v>324</v>
      </c>
      <c r="M162" s="29">
        <v>0</v>
      </c>
      <c r="N162" s="33">
        <v>4.3209999999999998E-2</v>
      </c>
      <c r="O162" s="29">
        <v>0</v>
      </c>
      <c r="P162" s="145"/>
      <c r="Q162" s="148"/>
      <c r="R162" s="29">
        <v>3</v>
      </c>
      <c r="S162" s="29">
        <v>0</v>
      </c>
      <c r="T162" s="29">
        <v>3</v>
      </c>
      <c r="U162" s="148"/>
      <c r="V162" s="29">
        <v>1</v>
      </c>
      <c r="W162" s="29">
        <v>85</v>
      </c>
      <c r="X162" s="29">
        <v>0</v>
      </c>
      <c r="Y162" s="145"/>
      <c r="Z162" s="29">
        <v>1</v>
      </c>
      <c r="AA162" s="145"/>
      <c r="AB162" s="148"/>
      <c r="AC162" s="29">
        <v>5</v>
      </c>
      <c r="AD162" s="29">
        <v>0</v>
      </c>
      <c r="AE162" s="29">
        <v>5</v>
      </c>
      <c r="AF162" s="29">
        <v>5</v>
      </c>
      <c r="AG162" s="149"/>
      <c r="AH162" s="32">
        <v>1</v>
      </c>
      <c r="AI162" s="32">
        <v>365</v>
      </c>
      <c r="AJ162" s="29">
        <v>0</v>
      </c>
      <c r="AK162" s="63"/>
      <c r="AL162" s="29">
        <v>1</v>
      </c>
      <c r="AM162" s="149"/>
      <c r="AN162" s="32">
        <v>1</v>
      </c>
      <c r="AO162" s="32">
        <v>334</v>
      </c>
      <c r="AP162" s="29">
        <v>0</v>
      </c>
      <c r="AQ162" s="63"/>
      <c r="AR162" s="29">
        <v>1</v>
      </c>
      <c r="AS162" s="37">
        <v>0.59032846719999998</v>
      </c>
      <c r="AT162" s="29">
        <v>0</v>
      </c>
      <c r="AU162" s="29">
        <v>4</v>
      </c>
      <c r="AV162" s="29">
        <v>5</v>
      </c>
      <c r="AW162" s="29">
        <v>5</v>
      </c>
      <c r="AX162" s="94"/>
      <c r="AY162" s="32">
        <v>1</v>
      </c>
      <c r="AZ162" s="32">
        <v>322</v>
      </c>
      <c r="BA162" s="29">
        <v>0</v>
      </c>
      <c r="BB162" s="63"/>
      <c r="BC162" s="29">
        <v>1</v>
      </c>
      <c r="BD162" s="148"/>
      <c r="BE162" s="29">
        <v>1</v>
      </c>
      <c r="BF162" s="29">
        <v>329</v>
      </c>
      <c r="BG162" s="29">
        <v>0</v>
      </c>
      <c r="BH162" s="63"/>
      <c r="BI162" s="29">
        <v>1</v>
      </c>
      <c r="BJ162" s="63"/>
      <c r="BK162" s="148"/>
      <c r="BL162" s="29">
        <v>5</v>
      </c>
      <c r="BM162" s="29">
        <v>0</v>
      </c>
      <c r="BN162" s="29">
        <v>5</v>
      </c>
      <c r="BO162" s="29">
        <v>15</v>
      </c>
      <c r="BP162" s="29">
        <v>17</v>
      </c>
      <c r="BQ162" s="37">
        <v>0.88235294119999996</v>
      </c>
      <c r="BR162" s="33">
        <v>0.88980716250000003</v>
      </c>
      <c r="BS162" s="33">
        <v>0</v>
      </c>
    </row>
    <row r="163" spans="1:71" x14ac:dyDescent="0.45">
      <c r="A163" s="28" t="s">
        <v>816</v>
      </c>
      <c r="B163" s="27" t="s">
        <v>817</v>
      </c>
      <c r="C163" s="27" t="s">
        <v>818</v>
      </c>
      <c r="D163" s="29">
        <v>28</v>
      </c>
      <c r="E163" s="29">
        <v>0</v>
      </c>
      <c r="F163" s="29">
        <v>325</v>
      </c>
      <c r="G163" s="29">
        <v>0</v>
      </c>
      <c r="H163" s="33">
        <v>8.6150000000000004E-2</v>
      </c>
      <c r="I163" s="29">
        <v>0</v>
      </c>
      <c r="J163" s="29">
        <v>24</v>
      </c>
      <c r="K163" s="29">
        <v>0</v>
      </c>
      <c r="L163" s="29">
        <v>330</v>
      </c>
      <c r="M163" s="29">
        <v>0</v>
      </c>
      <c r="N163" s="33">
        <v>7.2730000000000003E-2</v>
      </c>
      <c r="O163" s="29">
        <v>0</v>
      </c>
      <c r="P163" s="33">
        <v>0.18040059150000001</v>
      </c>
      <c r="Q163" s="29">
        <v>0</v>
      </c>
      <c r="R163" s="29">
        <v>0</v>
      </c>
      <c r="S163" s="29">
        <v>1</v>
      </c>
      <c r="T163" s="29">
        <v>1</v>
      </c>
      <c r="U163" s="148"/>
      <c r="V163" s="29">
        <v>1</v>
      </c>
      <c r="W163" s="29">
        <v>82</v>
      </c>
      <c r="X163" s="29">
        <v>0</v>
      </c>
      <c r="Y163" s="145"/>
      <c r="Z163" s="29">
        <v>1</v>
      </c>
      <c r="AA163" s="145"/>
      <c r="AB163" s="29">
        <v>2</v>
      </c>
      <c r="AC163" s="29">
        <v>2</v>
      </c>
      <c r="AD163" s="29">
        <v>5</v>
      </c>
      <c r="AE163" s="29">
        <v>5</v>
      </c>
      <c r="AF163" s="29">
        <v>5</v>
      </c>
      <c r="AG163" s="149"/>
      <c r="AH163" s="32">
        <v>1</v>
      </c>
      <c r="AI163" s="32">
        <v>360</v>
      </c>
      <c r="AJ163" s="29">
        <v>0</v>
      </c>
      <c r="AK163" s="63"/>
      <c r="AL163" s="29">
        <v>1</v>
      </c>
      <c r="AM163" s="149"/>
      <c r="AN163" s="32">
        <v>1</v>
      </c>
      <c r="AO163" s="32">
        <v>358</v>
      </c>
      <c r="AP163" s="29">
        <v>0</v>
      </c>
      <c r="AQ163" s="63"/>
      <c r="AR163" s="29">
        <v>1</v>
      </c>
      <c r="AS163" s="37">
        <v>0.1958243341</v>
      </c>
      <c r="AT163" s="29">
        <v>0</v>
      </c>
      <c r="AU163" s="29">
        <v>3</v>
      </c>
      <c r="AV163" s="29">
        <v>1</v>
      </c>
      <c r="AW163" s="29">
        <v>3</v>
      </c>
      <c r="AX163" s="38">
        <v>35</v>
      </c>
      <c r="AY163" s="32">
        <v>0</v>
      </c>
      <c r="AZ163" s="32">
        <v>338</v>
      </c>
      <c r="BA163" s="29">
        <v>0</v>
      </c>
      <c r="BB163" s="37">
        <v>0.10355</v>
      </c>
      <c r="BC163" s="29">
        <v>0</v>
      </c>
      <c r="BD163" s="29">
        <v>36</v>
      </c>
      <c r="BE163" s="29">
        <v>0</v>
      </c>
      <c r="BF163" s="29">
        <v>342</v>
      </c>
      <c r="BG163" s="29">
        <v>0</v>
      </c>
      <c r="BH163" s="37">
        <v>0.10526000000000001</v>
      </c>
      <c r="BI163" s="29">
        <v>0</v>
      </c>
      <c r="BJ163" s="63"/>
      <c r="BK163" s="148"/>
      <c r="BL163" s="29">
        <v>1</v>
      </c>
      <c r="BM163" s="29">
        <v>0</v>
      </c>
      <c r="BN163" s="29">
        <v>1</v>
      </c>
      <c r="BO163" s="29">
        <v>9</v>
      </c>
      <c r="BP163" s="29">
        <v>17</v>
      </c>
      <c r="BQ163" s="37">
        <v>0.52941176469999995</v>
      </c>
      <c r="BR163" s="33">
        <v>1</v>
      </c>
      <c r="BS163" s="33">
        <v>0.52941176469999995</v>
      </c>
    </row>
    <row r="164" spans="1:71" x14ac:dyDescent="0.45">
      <c r="A164" s="28" t="s">
        <v>2317</v>
      </c>
      <c r="B164" s="27" t="s">
        <v>2318</v>
      </c>
      <c r="C164" s="27" t="s">
        <v>2319</v>
      </c>
      <c r="D164" s="148"/>
      <c r="E164" s="29">
        <v>1</v>
      </c>
      <c r="F164" s="29">
        <v>67</v>
      </c>
      <c r="G164" s="29">
        <v>0</v>
      </c>
      <c r="H164" s="145"/>
      <c r="I164" s="29">
        <v>1</v>
      </c>
      <c r="J164" s="148"/>
      <c r="K164" s="29">
        <v>1</v>
      </c>
      <c r="L164" s="29">
        <v>80</v>
      </c>
      <c r="M164" s="29">
        <v>0</v>
      </c>
      <c r="N164" s="145"/>
      <c r="O164" s="29">
        <v>1</v>
      </c>
      <c r="P164" s="33">
        <v>0.72382144349999999</v>
      </c>
      <c r="Q164" s="29">
        <v>0</v>
      </c>
      <c r="R164" s="29">
        <v>5</v>
      </c>
      <c r="S164" s="29">
        <v>6</v>
      </c>
      <c r="T164" s="29">
        <v>6</v>
      </c>
      <c r="U164" s="29">
        <v>0</v>
      </c>
      <c r="V164" s="29">
        <v>0</v>
      </c>
      <c r="W164" s="148"/>
      <c r="X164" s="29">
        <v>4</v>
      </c>
      <c r="Y164" s="145"/>
      <c r="Z164" s="29">
        <v>4</v>
      </c>
      <c r="AA164" s="145"/>
      <c r="AB164" s="148"/>
      <c r="AC164" s="148"/>
      <c r="AD164" s="148"/>
      <c r="AE164" s="148"/>
      <c r="AF164" s="29">
        <v>6</v>
      </c>
      <c r="AG164" s="149"/>
      <c r="AH164" s="32">
        <v>1</v>
      </c>
      <c r="AI164" s="32">
        <v>94</v>
      </c>
      <c r="AJ164" s="29">
        <v>0</v>
      </c>
      <c r="AK164" s="63"/>
      <c r="AL164" s="29">
        <v>1</v>
      </c>
      <c r="AM164" s="32">
        <v>0</v>
      </c>
      <c r="AN164" s="32">
        <v>0</v>
      </c>
      <c r="AO164" s="32">
        <v>115</v>
      </c>
      <c r="AP164" s="29">
        <v>0</v>
      </c>
      <c r="AQ164" s="37">
        <v>0</v>
      </c>
      <c r="AR164" s="29">
        <v>0</v>
      </c>
      <c r="AS164" s="63"/>
      <c r="AT164" s="29">
        <v>2</v>
      </c>
      <c r="AU164" s="29">
        <v>6</v>
      </c>
      <c r="AV164" s="29">
        <v>6</v>
      </c>
      <c r="AW164" s="29">
        <v>6</v>
      </c>
      <c r="AX164" s="94"/>
      <c r="AY164" s="32">
        <v>1</v>
      </c>
      <c r="AZ164" s="32">
        <v>94</v>
      </c>
      <c r="BA164" s="29">
        <v>0</v>
      </c>
      <c r="BB164" s="63"/>
      <c r="BC164" s="29">
        <v>1</v>
      </c>
      <c r="BD164" s="148"/>
      <c r="BE164" s="29">
        <v>1</v>
      </c>
      <c r="BF164" s="29">
        <v>115</v>
      </c>
      <c r="BG164" s="29">
        <v>0</v>
      </c>
      <c r="BH164" s="63"/>
      <c r="BI164" s="29">
        <v>1</v>
      </c>
      <c r="BJ164" s="37">
        <v>0.44705882349999998</v>
      </c>
      <c r="BK164" s="29">
        <v>0</v>
      </c>
      <c r="BL164" s="29">
        <v>3</v>
      </c>
      <c r="BM164" s="29">
        <v>4</v>
      </c>
      <c r="BN164" s="29">
        <v>4</v>
      </c>
      <c r="BO164" s="29">
        <v>16</v>
      </c>
      <c r="BP164" s="29">
        <v>17</v>
      </c>
      <c r="BQ164" s="37">
        <v>0.94117647059999998</v>
      </c>
      <c r="BR164" s="33">
        <v>0.9217391304</v>
      </c>
      <c r="BS164" s="33">
        <v>0.47058823529999999</v>
      </c>
    </row>
    <row r="165" spans="1:71" x14ac:dyDescent="0.45">
      <c r="A165" s="28" t="s">
        <v>1497</v>
      </c>
      <c r="B165" s="27" t="s">
        <v>1498</v>
      </c>
      <c r="C165" s="27" t="s">
        <v>1499</v>
      </c>
      <c r="D165" s="148"/>
      <c r="E165" s="29">
        <v>1</v>
      </c>
      <c r="F165" s="29">
        <v>84</v>
      </c>
      <c r="G165" s="29">
        <v>0</v>
      </c>
      <c r="H165" s="145"/>
      <c r="I165" s="29">
        <v>1</v>
      </c>
      <c r="J165" s="148"/>
      <c r="K165" s="29">
        <v>1</v>
      </c>
      <c r="L165" s="29">
        <v>98</v>
      </c>
      <c r="M165" s="29">
        <v>0</v>
      </c>
      <c r="N165" s="145"/>
      <c r="O165" s="29">
        <v>1</v>
      </c>
      <c r="P165" s="145"/>
      <c r="Q165" s="148"/>
      <c r="R165" s="29">
        <v>3</v>
      </c>
      <c r="S165" s="29">
        <v>0</v>
      </c>
      <c r="T165" s="29">
        <v>3</v>
      </c>
      <c r="U165" s="148"/>
      <c r="V165" s="29">
        <v>1</v>
      </c>
      <c r="W165" s="148"/>
      <c r="X165" s="29">
        <v>4</v>
      </c>
      <c r="Y165" s="145"/>
      <c r="Z165" s="29">
        <v>1</v>
      </c>
      <c r="AA165" s="145"/>
      <c r="AB165" s="148"/>
      <c r="AC165" s="148"/>
      <c r="AD165" s="148"/>
      <c r="AE165" s="148"/>
      <c r="AF165" s="29">
        <v>3</v>
      </c>
      <c r="AG165" s="149"/>
      <c r="AH165" s="32">
        <v>1</v>
      </c>
      <c r="AI165" s="32">
        <v>94</v>
      </c>
      <c r="AJ165" s="29">
        <v>0</v>
      </c>
      <c r="AK165" s="63"/>
      <c r="AL165" s="29">
        <v>1</v>
      </c>
      <c r="AM165" s="149"/>
      <c r="AN165" s="32">
        <v>1</v>
      </c>
      <c r="AO165" s="32">
        <v>105</v>
      </c>
      <c r="AP165" s="29">
        <v>0</v>
      </c>
      <c r="AQ165" s="63"/>
      <c r="AR165" s="29">
        <v>1</v>
      </c>
      <c r="AS165" s="37">
        <v>0.1052631579</v>
      </c>
      <c r="AT165" s="29">
        <v>0</v>
      </c>
      <c r="AU165" s="29">
        <v>4</v>
      </c>
      <c r="AV165" s="29">
        <v>1</v>
      </c>
      <c r="AW165" s="29">
        <v>4</v>
      </c>
      <c r="AX165" s="38">
        <v>15</v>
      </c>
      <c r="AY165" s="32">
        <v>0</v>
      </c>
      <c r="AZ165" s="32">
        <v>94</v>
      </c>
      <c r="BA165" s="29">
        <v>0</v>
      </c>
      <c r="BB165" s="37">
        <v>0.15956999999999999</v>
      </c>
      <c r="BC165" s="29">
        <v>0</v>
      </c>
      <c r="BD165" s="29">
        <v>14</v>
      </c>
      <c r="BE165" s="29">
        <v>0</v>
      </c>
      <c r="BF165" s="29">
        <v>105</v>
      </c>
      <c r="BG165" s="29">
        <v>0</v>
      </c>
      <c r="BH165" s="37">
        <v>0.13333</v>
      </c>
      <c r="BI165" s="29">
        <v>0</v>
      </c>
      <c r="BJ165" s="37">
        <v>0.22603152730000001</v>
      </c>
      <c r="BK165" s="29">
        <v>0</v>
      </c>
      <c r="BL165" s="29">
        <v>0</v>
      </c>
      <c r="BM165" s="29">
        <v>2</v>
      </c>
      <c r="BN165" s="29">
        <v>2</v>
      </c>
      <c r="BO165" s="29">
        <v>9</v>
      </c>
      <c r="BP165" s="29">
        <v>17</v>
      </c>
      <c r="BQ165" s="37">
        <v>0.52941176469999995</v>
      </c>
      <c r="BR165" s="33">
        <v>0.99019607840000001</v>
      </c>
      <c r="BS165" s="33">
        <v>0.52941176469999995</v>
      </c>
    </row>
    <row r="166" spans="1:71" x14ac:dyDescent="0.45">
      <c r="A166" s="28" t="s">
        <v>3637</v>
      </c>
      <c r="B166" s="27" t="s">
        <v>3638</v>
      </c>
      <c r="C166" s="27" t="s">
        <v>3639</v>
      </c>
      <c r="D166" s="148"/>
      <c r="E166" s="29">
        <v>1</v>
      </c>
      <c r="F166" s="29">
        <v>279</v>
      </c>
      <c r="G166" s="29">
        <v>0</v>
      </c>
      <c r="H166" s="145"/>
      <c r="I166" s="29">
        <v>1</v>
      </c>
      <c r="J166" s="29">
        <v>19</v>
      </c>
      <c r="K166" s="29">
        <v>0</v>
      </c>
      <c r="L166" s="29">
        <v>264</v>
      </c>
      <c r="M166" s="29">
        <v>0</v>
      </c>
      <c r="N166" s="33">
        <v>7.1970000000000006E-2</v>
      </c>
      <c r="O166" s="29">
        <v>0</v>
      </c>
      <c r="P166" s="145"/>
      <c r="Q166" s="148"/>
      <c r="R166" s="29">
        <v>1</v>
      </c>
      <c r="S166" s="29">
        <v>0</v>
      </c>
      <c r="T166" s="29">
        <v>1</v>
      </c>
      <c r="U166" s="148"/>
      <c r="V166" s="29">
        <v>1</v>
      </c>
      <c r="W166" s="29">
        <v>68</v>
      </c>
      <c r="X166" s="29">
        <v>0</v>
      </c>
      <c r="Y166" s="145"/>
      <c r="Z166" s="29">
        <v>1</v>
      </c>
      <c r="AA166" s="145"/>
      <c r="AB166" s="148"/>
      <c r="AC166" s="29">
        <v>3</v>
      </c>
      <c r="AD166" s="29">
        <v>0</v>
      </c>
      <c r="AE166" s="29">
        <v>3</v>
      </c>
      <c r="AF166" s="29">
        <v>3</v>
      </c>
      <c r="AG166" s="149"/>
      <c r="AH166" s="32">
        <v>1</v>
      </c>
      <c r="AI166" s="32">
        <v>306</v>
      </c>
      <c r="AJ166" s="29">
        <v>0</v>
      </c>
      <c r="AK166" s="63"/>
      <c r="AL166" s="29">
        <v>1</v>
      </c>
      <c r="AM166" s="149"/>
      <c r="AN166" s="32">
        <v>1</v>
      </c>
      <c r="AO166" s="32">
        <v>286</v>
      </c>
      <c r="AP166" s="29">
        <v>0</v>
      </c>
      <c r="AQ166" s="63"/>
      <c r="AR166" s="29">
        <v>1</v>
      </c>
      <c r="AS166" s="63"/>
      <c r="AT166" s="148"/>
      <c r="AU166" s="29">
        <v>3</v>
      </c>
      <c r="AV166" s="29">
        <v>0</v>
      </c>
      <c r="AW166" s="29">
        <v>3</v>
      </c>
      <c r="AX166" s="38">
        <v>56</v>
      </c>
      <c r="AY166" s="32">
        <v>0</v>
      </c>
      <c r="AZ166" s="32">
        <v>269</v>
      </c>
      <c r="BA166" s="29">
        <v>0</v>
      </c>
      <c r="BB166" s="37">
        <v>0.20818</v>
      </c>
      <c r="BC166" s="29">
        <v>0</v>
      </c>
      <c r="BD166" s="29">
        <v>59</v>
      </c>
      <c r="BE166" s="29">
        <v>0</v>
      </c>
      <c r="BF166" s="29">
        <v>261</v>
      </c>
      <c r="BG166" s="29">
        <v>0</v>
      </c>
      <c r="BH166" s="37">
        <v>0.22605</v>
      </c>
      <c r="BI166" s="29">
        <v>0</v>
      </c>
      <c r="BJ166" s="63"/>
      <c r="BK166" s="148"/>
      <c r="BL166" s="29">
        <v>0</v>
      </c>
      <c r="BM166" s="29">
        <v>0</v>
      </c>
      <c r="BN166" s="29">
        <v>0</v>
      </c>
      <c r="BO166" s="29">
        <v>6</v>
      </c>
      <c r="BP166" s="29">
        <v>17</v>
      </c>
      <c r="BQ166" s="37">
        <v>0.35294117650000001</v>
      </c>
      <c r="BR166" s="33">
        <v>0.92459016390000004</v>
      </c>
      <c r="BS166" s="33">
        <v>0.1764705882</v>
      </c>
    </row>
    <row r="167" spans="1:71" x14ac:dyDescent="0.45">
      <c r="A167" s="28" t="s">
        <v>2322</v>
      </c>
      <c r="B167" s="27" t="s">
        <v>2323</v>
      </c>
      <c r="C167" s="27" t="s">
        <v>2324</v>
      </c>
      <c r="D167" s="148"/>
      <c r="E167" s="29">
        <v>1</v>
      </c>
      <c r="F167" s="29">
        <v>182</v>
      </c>
      <c r="G167" s="29">
        <v>0</v>
      </c>
      <c r="H167" s="145"/>
      <c r="I167" s="29">
        <v>1</v>
      </c>
      <c r="J167" s="148"/>
      <c r="K167" s="29">
        <v>1</v>
      </c>
      <c r="L167" s="29">
        <v>184</v>
      </c>
      <c r="M167" s="29">
        <v>0</v>
      </c>
      <c r="N167" s="145"/>
      <c r="O167" s="29">
        <v>1</v>
      </c>
      <c r="P167" s="145"/>
      <c r="Q167" s="148"/>
      <c r="R167" s="29">
        <v>2</v>
      </c>
      <c r="S167" s="29">
        <v>0</v>
      </c>
      <c r="T167" s="29">
        <v>2</v>
      </c>
      <c r="U167" s="148"/>
      <c r="V167" s="29">
        <v>1</v>
      </c>
      <c r="W167" s="29">
        <v>44</v>
      </c>
      <c r="X167" s="29">
        <v>0</v>
      </c>
      <c r="Y167" s="145"/>
      <c r="Z167" s="29">
        <v>1</v>
      </c>
      <c r="AA167" s="145"/>
      <c r="AB167" s="148"/>
      <c r="AC167" s="29">
        <v>3</v>
      </c>
      <c r="AD167" s="29">
        <v>0</v>
      </c>
      <c r="AE167" s="29">
        <v>3</v>
      </c>
      <c r="AF167" s="29">
        <v>3</v>
      </c>
      <c r="AG167" s="32">
        <v>0</v>
      </c>
      <c r="AH167" s="32">
        <v>0</v>
      </c>
      <c r="AI167" s="32">
        <v>215</v>
      </c>
      <c r="AJ167" s="29">
        <v>0</v>
      </c>
      <c r="AK167" s="37">
        <v>0</v>
      </c>
      <c r="AL167" s="29">
        <v>0</v>
      </c>
      <c r="AM167" s="149"/>
      <c r="AN167" s="32">
        <v>1</v>
      </c>
      <c r="AO167" s="32">
        <v>214</v>
      </c>
      <c r="AP167" s="29">
        <v>0</v>
      </c>
      <c r="AQ167" s="63"/>
      <c r="AR167" s="29">
        <v>1</v>
      </c>
      <c r="AS167" s="63"/>
      <c r="AT167" s="148"/>
      <c r="AU167" s="29">
        <v>4</v>
      </c>
      <c r="AV167" s="29">
        <v>0</v>
      </c>
      <c r="AW167" s="29">
        <v>4</v>
      </c>
      <c r="AX167" s="94"/>
      <c r="AY167" s="32">
        <v>1</v>
      </c>
      <c r="AZ167" s="32">
        <v>202</v>
      </c>
      <c r="BA167" s="29">
        <v>0</v>
      </c>
      <c r="BB167" s="63"/>
      <c r="BC167" s="29">
        <v>1</v>
      </c>
      <c r="BD167" s="148"/>
      <c r="BE167" s="29">
        <v>1</v>
      </c>
      <c r="BF167" s="29">
        <v>204</v>
      </c>
      <c r="BG167" s="29">
        <v>0</v>
      </c>
      <c r="BH167" s="63"/>
      <c r="BI167" s="29">
        <v>1</v>
      </c>
      <c r="BJ167" s="63"/>
      <c r="BK167" s="148"/>
      <c r="BL167" s="29">
        <v>5</v>
      </c>
      <c r="BM167" s="29">
        <v>0</v>
      </c>
      <c r="BN167" s="29">
        <v>5</v>
      </c>
      <c r="BO167" s="29">
        <v>12</v>
      </c>
      <c r="BP167" s="29">
        <v>17</v>
      </c>
      <c r="BQ167" s="37">
        <v>0.70588235290000001</v>
      </c>
      <c r="BR167" s="33">
        <v>0.97209302330000003</v>
      </c>
      <c r="BS167" s="33">
        <v>0.70588235290000001</v>
      </c>
    </row>
    <row r="168" spans="1:71" x14ac:dyDescent="0.45">
      <c r="A168" s="28" t="s">
        <v>3967</v>
      </c>
      <c r="B168" s="27" t="s">
        <v>3968</v>
      </c>
      <c r="C168" s="27" t="s">
        <v>3969</v>
      </c>
      <c r="D168" s="148"/>
      <c r="E168" s="29">
        <v>1</v>
      </c>
      <c r="F168" s="29">
        <v>148</v>
      </c>
      <c r="G168" s="29">
        <v>0</v>
      </c>
      <c r="H168" s="145"/>
      <c r="I168" s="29">
        <v>1</v>
      </c>
      <c r="J168" s="29">
        <v>12</v>
      </c>
      <c r="K168" s="29">
        <v>0</v>
      </c>
      <c r="L168" s="29">
        <v>188</v>
      </c>
      <c r="M168" s="29">
        <v>0</v>
      </c>
      <c r="N168" s="33">
        <v>6.3829999999999998E-2</v>
      </c>
      <c r="O168" s="29">
        <v>0</v>
      </c>
      <c r="P168" s="145"/>
      <c r="Q168" s="148"/>
      <c r="R168" s="29">
        <v>1</v>
      </c>
      <c r="S168" s="29">
        <v>0</v>
      </c>
      <c r="T168" s="29">
        <v>1</v>
      </c>
      <c r="U168" s="148"/>
      <c r="V168" s="29">
        <v>1</v>
      </c>
      <c r="W168" s="29">
        <v>47</v>
      </c>
      <c r="X168" s="29">
        <v>0</v>
      </c>
      <c r="Y168" s="145"/>
      <c r="Z168" s="29">
        <v>1</v>
      </c>
      <c r="AA168" s="145"/>
      <c r="AB168" s="148"/>
      <c r="AC168" s="29">
        <v>1</v>
      </c>
      <c r="AD168" s="29">
        <v>0</v>
      </c>
      <c r="AE168" s="29">
        <v>1</v>
      </c>
      <c r="AF168" s="29">
        <v>1</v>
      </c>
      <c r="AG168" s="32">
        <v>0</v>
      </c>
      <c r="AH168" s="32">
        <v>0</v>
      </c>
      <c r="AI168" s="32">
        <v>182</v>
      </c>
      <c r="AJ168" s="29">
        <v>0</v>
      </c>
      <c r="AK168" s="37">
        <v>0</v>
      </c>
      <c r="AL168" s="29">
        <v>0</v>
      </c>
      <c r="AM168" s="32">
        <v>0</v>
      </c>
      <c r="AN168" s="32">
        <v>0</v>
      </c>
      <c r="AO168" s="32">
        <v>213</v>
      </c>
      <c r="AP168" s="29">
        <v>0</v>
      </c>
      <c r="AQ168" s="37">
        <v>0</v>
      </c>
      <c r="AR168" s="29">
        <v>0</v>
      </c>
      <c r="AS168" s="63"/>
      <c r="AT168" s="148"/>
      <c r="AU168" s="29">
        <v>6</v>
      </c>
      <c r="AV168" s="29">
        <v>0</v>
      </c>
      <c r="AW168" s="29">
        <v>6</v>
      </c>
      <c r="AX168" s="94"/>
      <c r="AY168" s="32">
        <v>1</v>
      </c>
      <c r="AZ168" s="32">
        <v>172</v>
      </c>
      <c r="BA168" s="29">
        <v>0</v>
      </c>
      <c r="BB168" s="63"/>
      <c r="BC168" s="29">
        <v>1</v>
      </c>
      <c r="BD168" s="148"/>
      <c r="BE168" s="29">
        <v>1</v>
      </c>
      <c r="BF168" s="29">
        <v>189</v>
      </c>
      <c r="BG168" s="29">
        <v>0</v>
      </c>
      <c r="BH168" s="63"/>
      <c r="BI168" s="29">
        <v>1</v>
      </c>
      <c r="BJ168" s="63"/>
      <c r="BK168" s="148"/>
      <c r="BL168" s="29">
        <v>5</v>
      </c>
      <c r="BM168" s="29">
        <v>0</v>
      </c>
      <c r="BN168" s="29">
        <v>5</v>
      </c>
      <c r="BO168" s="29">
        <v>12</v>
      </c>
      <c r="BP168" s="29">
        <v>17</v>
      </c>
      <c r="BQ168" s="37">
        <v>0.70588235290000001</v>
      </c>
      <c r="BR168" s="33">
        <v>0.97685185190000001</v>
      </c>
      <c r="BS168" s="33">
        <v>0.70588235290000001</v>
      </c>
    </row>
    <row r="169" spans="1:71" x14ac:dyDescent="0.45">
      <c r="A169" s="28" t="s">
        <v>5135</v>
      </c>
      <c r="B169" s="27" t="s">
        <v>5136</v>
      </c>
      <c r="C169" s="27" t="s">
        <v>5137</v>
      </c>
      <c r="D169" s="148"/>
      <c r="E169" s="29">
        <v>1</v>
      </c>
      <c r="F169" s="29">
        <v>163</v>
      </c>
      <c r="G169" s="29">
        <v>0</v>
      </c>
      <c r="H169" s="145"/>
      <c r="I169" s="29">
        <v>1</v>
      </c>
      <c r="J169" s="148"/>
      <c r="K169" s="29">
        <v>1</v>
      </c>
      <c r="L169" s="29">
        <v>198</v>
      </c>
      <c r="M169" s="29">
        <v>0</v>
      </c>
      <c r="N169" s="145"/>
      <c r="O169" s="29">
        <v>1</v>
      </c>
      <c r="P169" s="33">
        <v>0.45707710010000002</v>
      </c>
      <c r="Q169" s="29">
        <v>0</v>
      </c>
      <c r="R169" s="29">
        <v>4</v>
      </c>
      <c r="S169" s="29">
        <v>4</v>
      </c>
      <c r="T169" s="29">
        <v>4</v>
      </c>
      <c r="U169" s="148"/>
      <c r="V169" s="29">
        <v>1</v>
      </c>
      <c r="W169" s="29">
        <v>48</v>
      </c>
      <c r="X169" s="29">
        <v>0</v>
      </c>
      <c r="Y169" s="145"/>
      <c r="Z169" s="29">
        <v>1</v>
      </c>
      <c r="AA169" s="33">
        <v>0.79125431530000001</v>
      </c>
      <c r="AB169" s="29">
        <v>0</v>
      </c>
      <c r="AC169" s="29">
        <v>5</v>
      </c>
      <c r="AD169" s="29">
        <v>6</v>
      </c>
      <c r="AE169" s="29">
        <v>6</v>
      </c>
      <c r="AF169" s="29">
        <v>6</v>
      </c>
      <c r="AG169" s="149"/>
      <c r="AH169" s="32">
        <v>1</v>
      </c>
      <c r="AI169" s="32">
        <v>184</v>
      </c>
      <c r="AJ169" s="29">
        <v>0</v>
      </c>
      <c r="AK169" s="63"/>
      <c r="AL169" s="29">
        <v>1</v>
      </c>
      <c r="AM169" s="149"/>
      <c r="AN169" s="32">
        <v>1</v>
      </c>
      <c r="AO169" s="32">
        <v>204</v>
      </c>
      <c r="AP169" s="29">
        <v>0</v>
      </c>
      <c r="AQ169" s="63"/>
      <c r="AR169" s="29">
        <v>1</v>
      </c>
      <c r="AS169" s="37">
        <v>0.39877300609999999</v>
      </c>
      <c r="AT169" s="29">
        <v>0</v>
      </c>
      <c r="AU169" s="29">
        <v>3</v>
      </c>
      <c r="AV169" s="29">
        <v>3</v>
      </c>
      <c r="AW169" s="29">
        <v>3</v>
      </c>
      <c r="AX169" s="94"/>
      <c r="AY169" s="32">
        <v>1</v>
      </c>
      <c r="AZ169" s="32">
        <v>172</v>
      </c>
      <c r="BA169" s="29">
        <v>0</v>
      </c>
      <c r="BB169" s="63"/>
      <c r="BC169" s="29">
        <v>1</v>
      </c>
      <c r="BD169" s="148"/>
      <c r="BE169" s="29">
        <v>1</v>
      </c>
      <c r="BF169" s="29">
        <v>196</v>
      </c>
      <c r="BG169" s="29">
        <v>0</v>
      </c>
      <c r="BH169" s="63"/>
      <c r="BI169" s="29">
        <v>1</v>
      </c>
      <c r="BJ169" s="63"/>
      <c r="BK169" s="148"/>
      <c r="BL169" s="29">
        <v>5</v>
      </c>
      <c r="BM169" s="29">
        <v>0</v>
      </c>
      <c r="BN169" s="29">
        <v>5</v>
      </c>
      <c r="BO169" s="29">
        <v>14</v>
      </c>
      <c r="BP169" s="29">
        <v>17</v>
      </c>
      <c r="BQ169" s="37">
        <v>0.82352941180000006</v>
      </c>
      <c r="BR169" s="33">
        <v>1</v>
      </c>
      <c r="BS169" s="33">
        <v>0.82352941180000006</v>
      </c>
    </row>
    <row r="170" spans="1:71" x14ac:dyDescent="0.45">
      <c r="A170" s="28" t="s">
        <v>2964</v>
      </c>
      <c r="B170" s="27" t="s">
        <v>2965</v>
      </c>
      <c r="C170" s="27" t="s">
        <v>2966</v>
      </c>
      <c r="D170" s="29">
        <v>33</v>
      </c>
      <c r="E170" s="29">
        <v>0</v>
      </c>
      <c r="F170" s="29">
        <v>269</v>
      </c>
      <c r="G170" s="29">
        <v>0</v>
      </c>
      <c r="H170" s="33">
        <v>0.12268</v>
      </c>
      <c r="I170" s="29">
        <v>0</v>
      </c>
      <c r="J170" s="29">
        <v>32</v>
      </c>
      <c r="K170" s="29">
        <v>0</v>
      </c>
      <c r="L170" s="29">
        <v>309</v>
      </c>
      <c r="M170" s="29">
        <v>0</v>
      </c>
      <c r="N170" s="33">
        <v>0.10356</v>
      </c>
      <c r="O170" s="29">
        <v>0</v>
      </c>
      <c r="P170" s="33">
        <v>0.17237648759999999</v>
      </c>
      <c r="Q170" s="29">
        <v>0</v>
      </c>
      <c r="R170" s="29">
        <v>0</v>
      </c>
      <c r="S170" s="29">
        <v>1</v>
      </c>
      <c r="T170" s="29">
        <v>1</v>
      </c>
      <c r="U170" s="148"/>
      <c r="V170" s="29">
        <v>1</v>
      </c>
      <c r="W170" s="29">
        <v>81</v>
      </c>
      <c r="X170" s="29">
        <v>0</v>
      </c>
      <c r="Y170" s="145"/>
      <c r="Z170" s="29">
        <v>1</v>
      </c>
      <c r="AA170" s="145"/>
      <c r="AB170" s="29">
        <v>2</v>
      </c>
      <c r="AC170" s="29">
        <v>0</v>
      </c>
      <c r="AD170" s="29">
        <v>4</v>
      </c>
      <c r="AE170" s="29">
        <v>4</v>
      </c>
      <c r="AF170" s="29">
        <v>4</v>
      </c>
      <c r="AG170" s="149"/>
      <c r="AH170" s="32">
        <v>1</v>
      </c>
      <c r="AI170" s="32">
        <v>312</v>
      </c>
      <c r="AJ170" s="29">
        <v>0</v>
      </c>
      <c r="AK170" s="63"/>
      <c r="AL170" s="29">
        <v>1</v>
      </c>
      <c r="AM170" s="32">
        <v>0</v>
      </c>
      <c r="AN170" s="32">
        <v>0</v>
      </c>
      <c r="AO170" s="32">
        <v>321</v>
      </c>
      <c r="AP170" s="29">
        <v>0</v>
      </c>
      <c r="AQ170" s="37">
        <v>0</v>
      </c>
      <c r="AR170" s="29">
        <v>0</v>
      </c>
      <c r="AS170" s="63"/>
      <c r="AT170" s="29">
        <v>2</v>
      </c>
      <c r="AU170" s="29">
        <v>6</v>
      </c>
      <c r="AV170" s="29">
        <v>6</v>
      </c>
      <c r="AW170" s="29">
        <v>6</v>
      </c>
      <c r="AX170" s="38">
        <v>12</v>
      </c>
      <c r="AY170" s="32">
        <v>0</v>
      </c>
      <c r="AZ170" s="32">
        <v>231</v>
      </c>
      <c r="BA170" s="29">
        <v>0</v>
      </c>
      <c r="BB170" s="37">
        <v>5.1950000000000003E-2</v>
      </c>
      <c r="BC170" s="29">
        <v>0</v>
      </c>
      <c r="BD170" s="148"/>
      <c r="BE170" s="29">
        <v>1</v>
      </c>
      <c r="BF170" s="29">
        <v>258</v>
      </c>
      <c r="BG170" s="29">
        <v>0</v>
      </c>
      <c r="BH170" s="63"/>
      <c r="BI170" s="29">
        <v>1</v>
      </c>
      <c r="BJ170" s="63"/>
      <c r="BK170" s="29">
        <v>2</v>
      </c>
      <c r="BL170" s="29">
        <v>5</v>
      </c>
      <c r="BM170" s="29">
        <v>5</v>
      </c>
      <c r="BN170" s="29">
        <v>5</v>
      </c>
      <c r="BO170" s="29">
        <v>15</v>
      </c>
      <c r="BP170" s="29">
        <v>17</v>
      </c>
      <c r="BQ170" s="37">
        <v>0.88235294119999996</v>
      </c>
      <c r="BR170" s="33">
        <v>0.99369085170000004</v>
      </c>
      <c r="BS170" s="33">
        <v>0.88235294119999996</v>
      </c>
    </row>
    <row r="171" spans="1:71" x14ac:dyDescent="0.45">
      <c r="A171" s="28" t="s">
        <v>1053</v>
      </c>
      <c r="B171" s="27" t="s">
        <v>1054</v>
      </c>
      <c r="C171" s="27" t="s">
        <v>1055</v>
      </c>
      <c r="D171" s="148"/>
      <c r="E171" s="29">
        <v>1</v>
      </c>
      <c r="F171" s="29">
        <v>100</v>
      </c>
      <c r="G171" s="29">
        <v>0</v>
      </c>
      <c r="H171" s="145"/>
      <c r="I171" s="29">
        <v>1</v>
      </c>
      <c r="J171" s="148"/>
      <c r="K171" s="29">
        <v>1</v>
      </c>
      <c r="L171" s="29">
        <v>129</v>
      </c>
      <c r="M171" s="29">
        <v>0</v>
      </c>
      <c r="N171" s="145"/>
      <c r="O171" s="29">
        <v>1</v>
      </c>
      <c r="P171" s="33">
        <v>4.3909348399999999E-2</v>
      </c>
      <c r="Q171" s="29">
        <v>0</v>
      </c>
      <c r="R171" s="29">
        <v>3</v>
      </c>
      <c r="S171" s="29">
        <v>0</v>
      </c>
      <c r="T171" s="29">
        <v>3</v>
      </c>
      <c r="U171" s="148"/>
      <c r="V171" s="29">
        <v>1</v>
      </c>
      <c r="W171" s="148"/>
      <c r="X171" s="29">
        <v>4</v>
      </c>
      <c r="Y171" s="145"/>
      <c r="Z171" s="29">
        <v>1</v>
      </c>
      <c r="AA171" s="145"/>
      <c r="AB171" s="148"/>
      <c r="AC171" s="148"/>
      <c r="AD171" s="148"/>
      <c r="AE171" s="148"/>
      <c r="AF171" s="29">
        <v>3</v>
      </c>
      <c r="AG171" s="149"/>
      <c r="AH171" s="32">
        <v>1</v>
      </c>
      <c r="AI171" s="32">
        <v>144</v>
      </c>
      <c r="AJ171" s="29">
        <v>0</v>
      </c>
      <c r="AK171" s="63"/>
      <c r="AL171" s="29">
        <v>1</v>
      </c>
      <c r="AM171" s="32">
        <v>0</v>
      </c>
      <c r="AN171" s="32">
        <v>0</v>
      </c>
      <c r="AO171" s="32">
        <v>140</v>
      </c>
      <c r="AP171" s="29">
        <v>0</v>
      </c>
      <c r="AQ171" s="37">
        <v>0</v>
      </c>
      <c r="AR171" s="29">
        <v>0</v>
      </c>
      <c r="AS171" s="63"/>
      <c r="AT171" s="29">
        <v>2</v>
      </c>
      <c r="AU171" s="29">
        <v>6</v>
      </c>
      <c r="AV171" s="29">
        <v>6</v>
      </c>
      <c r="AW171" s="29">
        <v>6</v>
      </c>
      <c r="AX171" s="38">
        <v>14</v>
      </c>
      <c r="AY171" s="32">
        <v>0</v>
      </c>
      <c r="AZ171" s="32">
        <v>125</v>
      </c>
      <c r="BA171" s="29">
        <v>0</v>
      </c>
      <c r="BB171" s="37">
        <v>0.112</v>
      </c>
      <c r="BC171" s="29">
        <v>0</v>
      </c>
      <c r="BD171" s="29">
        <v>21</v>
      </c>
      <c r="BE171" s="29">
        <v>0</v>
      </c>
      <c r="BF171" s="29">
        <v>118</v>
      </c>
      <c r="BG171" s="29">
        <v>0</v>
      </c>
      <c r="BH171" s="37">
        <v>0.17796999999999999</v>
      </c>
      <c r="BI171" s="29">
        <v>0</v>
      </c>
      <c r="BJ171" s="63"/>
      <c r="BK171" s="148"/>
      <c r="BL171" s="29">
        <v>0</v>
      </c>
      <c r="BM171" s="29">
        <v>0</v>
      </c>
      <c r="BN171" s="29">
        <v>0</v>
      </c>
      <c r="BO171" s="29">
        <v>9</v>
      </c>
      <c r="BP171" s="29">
        <v>17</v>
      </c>
      <c r="BQ171" s="37">
        <v>0.52941176469999995</v>
      </c>
      <c r="BR171" s="33">
        <v>0.99290780140000001</v>
      </c>
      <c r="BS171" s="33">
        <v>0.52941176469999995</v>
      </c>
    </row>
    <row r="172" spans="1:71" x14ac:dyDescent="0.45">
      <c r="A172" s="28" t="s">
        <v>3134</v>
      </c>
      <c r="B172" s="27" t="s">
        <v>3135</v>
      </c>
      <c r="C172" s="27" t="s">
        <v>3136</v>
      </c>
      <c r="D172" s="29">
        <v>0</v>
      </c>
      <c r="E172" s="29">
        <v>0</v>
      </c>
      <c r="F172" s="29">
        <v>364</v>
      </c>
      <c r="G172" s="29">
        <v>0</v>
      </c>
      <c r="H172" s="33">
        <v>0</v>
      </c>
      <c r="I172" s="29">
        <v>0</v>
      </c>
      <c r="J172" s="29">
        <v>0</v>
      </c>
      <c r="K172" s="29">
        <v>0</v>
      </c>
      <c r="L172" s="29">
        <v>367</v>
      </c>
      <c r="M172" s="29">
        <v>0</v>
      </c>
      <c r="N172" s="33">
        <v>0</v>
      </c>
      <c r="O172" s="29">
        <v>0</v>
      </c>
      <c r="P172" s="145"/>
      <c r="Q172" s="148"/>
      <c r="R172" s="29">
        <v>6</v>
      </c>
      <c r="S172" s="29">
        <v>0</v>
      </c>
      <c r="T172" s="29">
        <v>6</v>
      </c>
      <c r="U172" s="29">
        <v>0</v>
      </c>
      <c r="V172" s="29">
        <v>0</v>
      </c>
      <c r="W172" s="29">
        <v>95</v>
      </c>
      <c r="X172" s="29">
        <v>0</v>
      </c>
      <c r="Y172" s="33">
        <v>0</v>
      </c>
      <c r="Z172" s="29">
        <v>0</v>
      </c>
      <c r="AA172" s="145"/>
      <c r="AB172" s="148"/>
      <c r="AC172" s="29">
        <v>6</v>
      </c>
      <c r="AD172" s="29">
        <v>0</v>
      </c>
      <c r="AE172" s="29">
        <v>6</v>
      </c>
      <c r="AF172" s="29">
        <v>6</v>
      </c>
      <c r="AG172" s="149"/>
      <c r="AH172" s="32">
        <v>1</v>
      </c>
      <c r="AI172" s="32">
        <v>393</v>
      </c>
      <c r="AJ172" s="29">
        <v>0</v>
      </c>
      <c r="AK172" s="63"/>
      <c r="AL172" s="29">
        <v>1</v>
      </c>
      <c r="AM172" s="149"/>
      <c r="AN172" s="32">
        <v>1</v>
      </c>
      <c r="AO172" s="32">
        <v>401</v>
      </c>
      <c r="AP172" s="29">
        <v>0</v>
      </c>
      <c r="AQ172" s="63"/>
      <c r="AR172" s="29">
        <v>1</v>
      </c>
      <c r="AS172" s="37">
        <v>0.34600262120000003</v>
      </c>
      <c r="AT172" s="29">
        <v>0</v>
      </c>
      <c r="AU172" s="29">
        <v>5</v>
      </c>
      <c r="AV172" s="29">
        <v>6</v>
      </c>
      <c r="AW172" s="29">
        <v>6</v>
      </c>
      <c r="AX172" s="94"/>
      <c r="AY172" s="32">
        <v>1</v>
      </c>
      <c r="AZ172" s="32">
        <v>79</v>
      </c>
      <c r="BA172" s="29">
        <v>0</v>
      </c>
      <c r="BB172" s="63"/>
      <c r="BC172" s="29">
        <v>1</v>
      </c>
      <c r="BD172" s="148"/>
      <c r="BE172" s="29">
        <v>1</v>
      </c>
      <c r="BF172" s="29">
        <v>75</v>
      </c>
      <c r="BG172" s="29">
        <v>0</v>
      </c>
      <c r="BH172" s="63"/>
      <c r="BI172" s="29">
        <v>1</v>
      </c>
      <c r="BJ172" s="37">
        <v>3.3510489510000001</v>
      </c>
      <c r="BK172" s="29">
        <v>0</v>
      </c>
      <c r="BL172" s="29">
        <v>5</v>
      </c>
      <c r="BM172" s="29">
        <v>5</v>
      </c>
      <c r="BN172" s="29">
        <v>5</v>
      </c>
      <c r="BO172" s="29">
        <v>17</v>
      </c>
      <c r="BP172" s="29">
        <v>17</v>
      </c>
      <c r="BQ172" s="37">
        <v>1</v>
      </c>
      <c r="BR172" s="33">
        <v>0.99750000000000005</v>
      </c>
      <c r="BS172" s="33">
        <v>1</v>
      </c>
    </row>
    <row r="173" spans="1:71" x14ac:dyDescent="0.45">
      <c r="A173" s="28" t="s">
        <v>3351</v>
      </c>
      <c r="B173" s="27" t="s">
        <v>3352</v>
      </c>
      <c r="C173" s="27" t="s">
        <v>3353</v>
      </c>
      <c r="D173" s="29">
        <v>0</v>
      </c>
      <c r="E173" s="29">
        <v>0</v>
      </c>
      <c r="F173" s="29">
        <v>145</v>
      </c>
      <c r="G173" s="29">
        <v>0</v>
      </c>
      <c r="H173" s="33">
        <v>0</v>
      </c>
      <c r="I173" s="29">
        <v>0</v>
      </c>
      <c r="J173" s="148"/>
      <c r="K173" s="29">
        <v>1</v>
      </c>
      <c r="L173" s="29">
        <v>165</v>
      </c>
      <c r="M173" s="29">
        <v>0</v>
      </c>
      <c r="N173" s="145"/>
      <c r="O173" s="29">
        <v>1</v>
      </c>
      <c r="P173" s="145"/>
      <c r="Q173" s="148"/>
      <c r="R173" s="29">
        <v>6</v>
      </c>
      <c r="S173" s="29">
        <v>0</v>
      </c>
      <c r="T173" s="29">
        <v>6</v>
      </c>
      <c r="U173" s="29">
        <v>0</v>
      </c>
      <c r="V173" s="29">
        <v>0</v>
      </c>
      <c r="W173" s="29">
        <v>39</v>
      </c>
      <c r="X173" s="29">
        <v>0</v>
      </c>
      <c r="Y173" s="33">
        <v>0</v>
      </c>
      <c r="Z173" s="29">
        <v>0</v>
      </c>
      <c r="AA173" s="145"/>
      <c r="AB173" s="148"/>
      <c r="AC173" s="29">
        <v>6</v>
      </c>
      <c r="AD173" s="29">
        <v>0</v>
      </c>
      <c r="AE173" s="29">
        <v>6</v>
      </c>
      <c r="AF173" s="29">
        <v>6</v>
      </c>
      <c r="AG173" s="149"/>
      <c r="AH173" s="32">
        <v>1</v>
      </c>
      <c r="AI173" s="32">
        <v>177</v>
      </c>
      <c r="AJ173" s="29">
        <v>0</v>
      </c>
      <c r="AK173" s="63"/>
      <c r="AL173" s="29">
        <v>1</v>
      </c>
      <c r="AM173" s="149"/>
      <c r="AN173" s="32">
        <v>1</v>
      </c>
      <c r="AO173" s="32">
        <v>186</v>
      </c>
      <c r="AP173" s="29">
        <v>0</v>
      </c>
      <c r="AQ173" s="63"/>
      <c r="AR173" s="29">
        <v>1</v>
      </c>
      <c r="AS173" s="37">
        <v>0.52389380529999996</v>
      </c>
      <c r="AT173" s="29">
        <v>0</v>
      </c>
      <c r="AU173" s="29">
        <v>4</v>
      </c>
      <c r="AV173" s="29">
        <v>5</v>
      </c>
      <c r="AW173" s="29">
        <v>5</v>
      </c>
      <c r="AX173" s="94"/>
      <c r="AY173" s="32">
        <v>1</v>
      </c>
      <c r="AZ173" s="32">
        <v>165</v>
      </c>
      <c r="BA173" s="29">
        <v>0</v>
      </c>
      <c r="BB173" s="63"/>
      <c r="BC173" s="29">
        <v>1</v>
      </c>
      <c r="BD173" s="29">
        <v>18</v>
      </c>
      <c r="BE173" s="29">
        <v>0</v>
      </c>
      <c r="BF173" s="29">
        <v>181</v>
      </c>
      <c r="BG173" s="29">
        <v>0</v>
      </c>
      <c r="BH173" s="37">
        <v>9.9449999999999997E-2</v>
      </c>
      <c r="BI173" s="29">
        <v>0</v>
      </c>
      <c r="BJ173" s="63"/>
      <c r="BK173" s="148"/>
      <c r="BL173" s="29">
        <v>2</v>
      </c>
      <c r="BM173" s="29">
        <v>0</v>
      </c>
      <c r="BN173" s="29">
        <v>2</v>
      </c>
      <c r="BO173" s="29">
        <v>13</v>
      </c>
      <c r="BP173" s="29">
        <v>17</v>
      </c>
      <c r="BQ173" s="37">
        <v>0.76470588240000004</v>
      </c>
      <c r="BR173" s="33">
        <v>0.99459459459999999</v>
      </c>
      <c r="BS173" s="33">
        <v>0.76470588240000004</v>
      </c>
    </row>
    <row r="174" spans="1:71" x14ac:dyDescent="0.45">
      <c r="A174" s="28" t="s">
        <v>2615</v>
      </c>
      <c r="B174" s="27" t="s">
        <v>2616</v>
      </c>
      <c r="C174" s="27" t="s">
        <v>2617</v>
      </c>
      <c r="D174" s="148"/>
      <c r="E174" s="29">
        <v>1</v>
      </c>
      <c r="F174" s="29">
        <v>110</v>
      </c>
      <c r="G174" s="29">
        <v>0</v>
      </c>
      <c r="H174" s="145"/>
      <c r="I174" s="29">
        <v>1</v>
      </c>
      <c r="J174" s="148"/>
      <c r="K174" s="29">
        <v>1</v>
      </c>
      <c r="L174" s="29">
        <v>179</v>
      </c>
      <c r="M174" s="29">
        <v>0</v>
      </c>
      <c r="N174" s="145"/>
      <c r="O174" s="29">
        <v>1</v>
      </c>
      <c r="P174" s="33">
        <v>0.45018555519999998</v>
      </c>
      <c r="Q174" s="29">
        <v>0</v>
      </c>
      <c r="R174" s="29">
        <v>2</v>
      </c>
      <c r="S174" s="29">
        <v>4</v>
      </c>
      <c r="T174" s="29">
        <v>4</v>
      </c>
      <c r="U174" s="148"/>
      <c r="V174" s="29">
        <v>1</v>
      </c>
      <c r="W174" s="29">
        <v>40</v>
      </c>
      <c r="X174" s="29">
        <v>0</v>
      </c>
      <c r="Y174" s="145"/>
      <c r="Z174" s="29">
        <v>1</v>
      </c>
      <c r="AA174" s="33">
        <v>9.7345132700000003E-2</v>
      </c>
      <c r="AB174" s="29">
        <v>0</v>
      </c>
      <c r="AC174" s="29">
        <v>0</v>
      </c>
      <c r="AD174" s="29">
        <v>0</v>
      </c>
      <c r="AE174" s="29">
        <v>0</v>
      </c>
      <c r="AF174" s="29">
        <v>4</v>
      </c>
      <c r="AG174" s="149"/>
      <c r="AH174" s="32">
        <v>1</v>
      </c>
      <c r="AI174" s="32">
        <v>253</v>
      </c>
      <c r="AJ174" s="29">
        <v>0</v>
      </c>
      <c r="AK174" s="63"/>
      <c r="AL174" s="29">
        <v>1</v>
      </c>
      <c r="AM174" s="149"/>
      <c r="AN174" s="32">
        <v>1</v>
      </c>
      <c r="AO174" s="32">
        <v>190</v>
      </c>
      <c r="AP174" s="29">
        <v>0</v>
      </c>
      <c r="AQ174" s="63"/>
      <c r="AR174" s="29">
        <v>1</v>
      </c>
      <c r="AS174" s="37">
        <v>1.2650221E-3</v>
      </c>
      <c r="AT174" s="29">
        <v>0</v>
      </c>
      <c r="AU174" s="29">
        <v>2</v>
      </c>
      <c r="AV174" s="29">
        <v>0</v>
      </c>
      <c r="AW174" s="29">
        <v>2</v>
      </c>
      <c r="AX174" s="38">
        <v>20</v>
      </c>
      <c r="AY174" s="32">
        <v>0</v>
      </c>
      <c r="AZ174" s="32">
        <v>244</v>
      </c>
      <c r="BA174" s="29">
        <v>0</v>
      </c>
      <c r="BB174" s="37">
        <v>8.1970000000000001E-2</v>
      </c>
      <c r="BC174" s="29">
        <v>0</v>
      </c>
      <c r="BD174" s="29">
        <v>28</v>
      </c>
      <c r="BE174" s="29">
        <v>0</v>
      </c>
      <c r="BF174" s="29">
        <v>181</v>
      </c>
      <c r="BG174" s="29">
        <v>0</v>
      </c>
      <c r="BH174" s="37">
        <v>0.1547</v>
      </c>
      <c r="BI174" s="29">
        <v>0</v>
      </c>
      <c r="BJ174" s="63"/>
      <c r="BK174" s="148"/>
      <c r="BL174" s="29">
        <v>0</v>
      </c>
      <c r="BM174" s="29">
        <v>0</v>
      </c>
      <c r="BN174" s="29">
        <v>0</v>
      </c>
      <c r="BO174" s="29">
        <v>6</v>
      </c>
      <c r="BP174" s="29">
        <v>17</v>
      </c>
      <c r="BQ174" s="37">
        <v>0.35294117650000001</v>
      </c>
      <c r="BR174" s="33">
        <v>0.97340425529999997</v>
      </c>
      <c r="BS174" s="33">
        <v>0.35294117650000001</v>
      </c>
    </row>
    <row r="175" spans="1:71" x14ac:dyDescent="0.45">
      <c r="A175" s="28" t="s">
        <v>3371</v>
      </c>
      <c r="B175" s="27" t="s">
        <v>3372</v>
      </c>
      <c r="C175" s="27" t="s">
        <v>3373</v>
      </c>
      <c r="D175" s="29">
        <v>0</v>
      </c>
      <c r="E175" s="29">
        <v>0</v>
      </c>
      <c r="F175" s="29">
        <v>328</v>
      </c>
      <c r="G175" s="29">
        <v>0</v>
      </c>
      <c r="H175" s="33">
        <v>0</v>
      </c>
      <c r="I175" s="29">
        <v>0</v>
      </c>
      <c r="J175" s="29">
        <v>0</v>
      </c>
      <c r="K175" s="29">
        <v>0</v>
      </c>
      <c r="L175" s="29">
        <v>311</v>
      </c>
      <c r="M175" s="29">
        <v>0</v>
      </c>
      <c r="N175" s="33">
        <v>0</v>
      </c>
      <c r="O175" s="29">
        <v>0</v>
      </c>
      <c r="P175" s="145"/>
      <c r="Q175" s="148"/>
      <c r="R175" s="29">
        <v>6</v>
      </c>
      <c r="S175" s="29">
        <v>0</v>
      </c>
      <c r="T175" s="29">
        <v>6</v>
      </c>
      <c r="U175" s="29">
        <v>0</v>
      </c>
      <c r="V175" s="29">
        <v>0</v>
      </c>
      <c r="W175" s="29">
        <v>88</v>
      </c>
      <c r="X175" s="29">
        <v>0</v>
      </c>
      <c r="Y175" s="33">
        <v>0</v>
      </c>
      <c r="Z175" s="29">
        <v>0</v>
      </c>
      <c r="AA175" s="145"/>
      <c r="AB175" s="148"/>
      <c r="AC175" s="29">
        <v>6</v>
      </c>
      <c r="AD175" s="29">
        <v>0</v>
      </c>
      <c r="AE175" s="29">
        <v>6</v>
      </c>
      <c r="AF175" s="29">
        <v>6</v>
      </c>
      <c r="AG175" s="32">
        <v>0</v>
      </c>
      <c r="AH175" s="32">
        <v>0</v>
      </c>
      <c r="AI175" s="32">
        <v>365</v>
      </c>
      <c r="AJ175" s="29">
        <v>0</v>
      </c>
      <c r="AK175" s="37">
        <v>0</v>
      </c>
      <c r="AL175" s="29">
        <v>0</v>
      </c>
      <c r="AM175" s="32">
        <v>0</v>
      </c>
      <c r="AN175" s="32">
        <v>0</v>
      </c>
      <c r="AO175" s="32">
        <v>356</v>
      </c>
      <c r="AP175" s="29">
        <v>0</v>
      </c>
      <c r="AQ175" s="37">
        <v>0</v>
      </c>
      <c r="AR175" s="29">
        <v>0</v>
      </c>
      <c r="AS175" s="63"/>
      <c r="AT175" s="148"/>
      <c r="AU175" s="29">
        <v>6</v>
      </c>
      <c r="AV175" s="29">
        <v>0</v>
      </c>
      <c r="AW175" s="29">
        <v>6</v>
      </c>
      <c r="AX175" s="94"/>
      <c r="AY175" s="32">
        <v>1</v>
      </c>
      <c r="AZ175" s="32">
        <v>70</v>
      </c>
      <c r="BA175" s="29">
        <v>0</v>
      </c>
      <c r="BB175" s="63"/>
      <c r="BC175" s="29">
        <v>1</v>
      </c>
      <c r="BD175" s="29">
        <v>18</v>
      </c>
      <c r="BE175" s="29">
        <v>0</v>
      </c>
      <c r="BF175" s="29">
        <v>74</v>
      </c>
      <c r="BG175" s="29">
        <v>0</v>
      </c>
      <c r="BH175" s="37">
        <v>0.24324000000000001</v>
      </c>
      <c r="BI175" s="29">
        <v>0</v>
      </c>
      <c r="BJ175" s="63"/>
      <c r="BK175" s="148"/>
      <c r="BL175" s="29">
        <v>0</v>
      </c>
      <c r="BM175" s="29">
        <v>0</v>
      </c>
      <c r="BN175" s="29">
        <v>0</v>
      </c>
      <c r="BO175" s="29">
        <v>12</v>
      </c>
      <c r="BP175" s="29">
        <v>17</v>
      </c>
      <c r="BQ175" s="37">
        <v>0.70588235290000001</v>
      </c>
      <c r="BR175" s="33">
        <v>0.95912806539999995</v>
      </c>
      <c r="BS175" s="33">
        <v>0.70588235290000001</v>
      </c>
    </row>
    <row r="176" spans="1:71" x14ac:dyDescent="0.45">
      <c r="A176" s="28" t="s">
        <v>956</v>
      </c>
      <c r="B176" s="27" t="s">
        <v>957</v>
      </c>
      <c r="C176" s="27" t="s">
        <v>958</v>
      </c>
      <c r="D176" s="148"/>
      <c r="E176" s="29">
        <v>1</v>
      </c>
      <c r="F176" s="29">
        <v>117</v>
      </c>
      <c r="G176" s="29">
        <v>0</v>
      </c>
      <c r="H176" s="145"/>
      <c r="I176" s="29">
        <v>1</v>
      </c>
      <c r="J176" s="148"/>
      <c r="K176" s="29">
        <v>1</v>
      </c>
      <c r="L176" s="29">
        <v>116</v>
      </c>
      <c r="M176" s="29">
        <v>0</v>
      </c>
      <c r="N176" s="145"/>
      <c r="O176" s="29">
        <v>1</v>
      </c>
      <c r="P176" s="33">
        <v>0.38674033149999998</v>
      </c>
      <c r="Q176" s="29">
        <v>0</v>
      </c>
      <c r="R176" s="29">
        <v>2</v>
      </c>
      <c r="S176" s="29">
        <v>3</v>
      </c>
      <c r="T176" s="29">
        <v>3</v>
      </c>
      <c r="U176" s="148"/>
      <c r="V176" s="29">
        <v>1</v>
      </c>
      <c r="W176" s="148"/>
      <c r="X176" s="29">
        <v>4</v>
      </c>
      <c r="Y176" s="145"/>
      <c r="Z176" s="29">
        <v>1</v>
      </c>
      <c r="AA176" s="145"/>
      <c r="AB176" s="148"/>
      <c r="AC176" s="148"/>
      <c r="AD176" s="148"/>
      <c r="AE176" s="148"/>
      <c r="AF176" s="29">
        <v>3</v>
      </c>
      <c r="AG176" s="149"/>
      <c r="AH176" s="32">
        <v>1</v>
      </c>
      <c r="AI176" s="32">
        <v>128</v>
      </c>
      <c r="AJ176" s="29">
        <v>0</v>
      </c>
      <c r="AK176" s="63"/>
      <c r="AL176" s="29">
        <v>1</v>
      </c>
      <c r="AM176" s="149"/>
      <c r="AN176" s="32">
        <v>1</v>
      </c>
      <c r="AO176" s="32">
        <v>142</v>
      </c>
      <c r="AP176" s="29">
        <v>0</v>
      </c>
      <c r="AQ176" s="63"/>
      <c r="AR176" s="29">
        <v>1</v>
      </c>
      <c r="AS176" s="37">
        <v>0.6996587031</v>
      </c>
      <c r="AT176" s="29">
        <v>0</v>
      </c>
      <c r="AU176" s="29">
        <v>4</v>
      </c>
      <c r="AV176" s="29">
        <v>5</v>
      </c>
      <c r="AW176" s="29">
        <v>5</v>
      </c>
      <c r="AX176" s="38">
        <v>18</v>
      </c>
      <c r="AY176" s="32">
        <v>0</v>
      </c>
      <c r="AZ176" s="32">
        <v>99</v>
      </c>
      <c r="BA176" s="29">
        <v>0</v>
      </c>
      <c r="BB176" s="37">
        <v>0.18182000000000001</v>
      </c>
      <c r="BC176" s="29">
        <v>0</v>
      </c>
      <c r="BD176" s="29">
        <v>21</v>
      </c>
      <c r="BE176" s="29">
        <v>0</v>
      </c>
      <c r="BF176" s="29">
        <v>107</v>
      </c>
      <c r="BG176" s="29">
        <v>0</v>
      </c>
      <c r="BH176" s="37">
        <v>0.19625999999999999</v>
      </c>
      <c r="BI176" s="29">
        <v>0</v>
      </c>
      <c r="BJ176" s="63"/>
      <c r="BK176" s="148"/>
      <c r="BL176" s="29">
        <v>0</v>
      </c>
      <c r="BM176" s="29">
        <v>0</v>
      </c>
      <c r="BN176" s="29">
        <v>0</v>
      </c>
      <c r="BO176" s="29">
        <v>8</v>
      </c>
      <c r="BP176" s="29">
        <v>17</v>
      </c>
      <c r="BQ176" s="37">
        <v>0.47058823529999999</v>
      </c>
      <c r="BR176" s="33">
        <v>0.95744680849999997</v>
      </c>
      <c r="BS176" s="33">
        <v>0.47058823529999999</v>
      </c>
    </row>
    <row r="177" spans="1:71" x14ac:dyDescent="0.45">
      <c r="A177" s="28" t="s">
        <v>4230</v>
      </c>
      <c r="B177" s="27" t="s">
        <v>4231</v>
      </c>
      <c r="C177" s="27" t="s">
        <v>4232</v>
      </c>
      <c r="D177" s="29">
        <v>30</v>
      </c>
      <c r="E177" s="29">
        <v>0</v>
      </c>
      <c r="F177" s="29">
        <v>370</v>
      </c>
      <c r="G177" s="29">
        <v>0</v>
      </c>
      <c r="H177" s="33">
        <v>8.1079999999999999E-2</v>
      </c>
      <c r="I177" s="29">
        <v>0</v>
      </c>
      <c r="J177" s="29">
        <v>43</v>
      </c>
      <c r="K177" s="29">
        <v>0</v>
      </c>
      <c r="L177" s="29">
        <v>405</v>
      </c>
      <c r="M177" s="29">
        <v>0</v>
      </c>
      <c r="N177" s="33">
        <v>0.10617</v>
      </c>
      <c r="O177" s="29">
        <v>0</v>
      </c>
      <c r="P177" s="145"/>
      <c r="Q177" s="148"/>
      <c r="R177" s="29">
        <v>0</v>
      </c>
      <c r="S177" s="29">
        <v>0</v>
      </c>
      <c r="T177" s="29">
        <v>0</v>
      </c>
      <c r="U177" s="148"/>
      <c r="V177" s="29">
        <v>1</v>
      </c>
      <c r="W177" s="29">
        <v>102</v>
      </c>
      <c r="X177" s="29">
        <v>0</v>
      </c>
      <c r="Y177" s="145"/>
      <c r="Z177" s="29">
        <v>1</v>
      </c>
      <c r="AA177" s="145"/>
      <c r="AB177" s="148"/>
      <c r="AC177" s="29">
        <v>0</v>
      </c>
      <c r="AD177" s="29">
        <v>0</v>
      </c>
      <c r="AE177" s="29">
        <v>0</v>
      </c>
      <c r="AF177" s="29">
        <v>0</v>
      </c>
      <c r="AG177" s="32">
        <v>11</v>
      </c>
      <c r="AH177" s="32">
        <v>0</v>
      </c>
      <c r="AI177" s="32">
        <v>475</v>
      </c>
      <c r="AJ177" s="29">
        <v>0</v>
      </c>
      <c r="AK177" s="37">
        <v>2.316E-2</v>
      </c>
      <c r="AL177" s="29">
        <v>0</v>
      </c>
      <c r="AM177" s="149"/>
      <c r="AN177" s="32">
        <v>1</v>
      </c>
      <c r="AO177" s="32">
        <v>487</v>
      </c>
      <c r="AP177" s="29">
        <v>0</v>
      </c>
      <c r="AQ177" s="63"/>
      <c r="AR177" s="29">
        <v>1</v>
      </c>
      <c r="AS177" s="63"/>
      <c r="AT177" s="29">
        <v>2</v>
      </c>
      <c r="AU177" s="29">
        <v>5</v>
      </c>
      <c r="AV177" s="29">
        <v>6</v>
      </c>
      <c r="AW177" s="29">
        <v>6</v>
      </c>
      <c r="AX177" s="38">
        <v>33</v>
      </c>
      <c r="AY177" s="32">
        <v>0</v>
      </c>
      <c r="AZ177" s="32">
        <v>327</v>
      </c>
      <c r="BA177" s="29">
        <v>0</v>
      </c>
      <c r="BB177" s="37">
        <v>0.10092</v>
      </c>
      <c r="BC177" s="29">
        <v>0</v>
      </c>
      <c r="BD177" s="29">
        <v>62</v>
      </c>
      <c r="BE177" s="29">
        <v>0</v>
      </c>
      <c r="BF177" s="29">
        <v>370</v>
      </c>
      <c r="BG177" s="29">
        <v>0</v>
      </c>
      <c r="BH177" s="37">
        <v>0.16757</v>
      </c>
      <c r="BI177" s="29">
        <v>0</v>
      </c>
      <c r="BJ177" s="63"/>
      <c r="BK177" s="148"/>
      <c r="BL177" s="29">
        <v>0</v>
      </c>
      <c r="BM177" s="29">
        <v>0</v>
      </c>
      <c r="BN177" s="29">
        <v>0</v>
      </c>
      <c r="BO177" s="29">
        <v>6</v>
      </c>
      <c r="BP177" s="29">
        <v>17</v>
      </c>
      <c r="BQ177" s="37">
        <v>0.35294117650000001</v>
      </c>
      <c r="BR177" s="33">
        <v>0.97768762679999999</v>
      </c>
      <c r="BS177" s="33">
        <v>0.35294117650000001</v>
      </c>
    </row>
    <row r="178" spans="1:71" x14ac:dyDescent="0.45">
      <c r="A178" s="40" t="s">
        <v>5325</v>
      </c>
      <c r="B178" s="27" t="s">
        <v>5326</v>
      </c>
      <c r="C178" s="27" t="s">
        <v>5327</v>
      </c>
      <c r="D178" s="148"/>
      <c r="E178" s="29">
        <v>1</v>
      </c>
      <c r="F178" s="29">
        <v>367</v>
      </c>
      <c r="G178" s="29">
        <v>0</v>
      </c>
      <c r="H178" s="145"/>
      <c r="I178" s="29">
        <v>1</v>
      </c>
      <c r="J178" s="148"/>
      <c r="K178" s="29">
        <v>1</v>
      </c>
      <c r="L178" s="29">
        <v>432</v>
      </c>
      <c r="M178" s="29">
        <v>0</v>
      </c>
      <c r="N178" s="145"/>
      <c r="O178" s="29">
        <v>1</v>
      </c>
      <c r="P178" s="145"/>
      <c r="Q178" s="148"/>
      <c r="R178" s="29">
        <v>5</v>
      </c>
      <c r="S178" s="29">
        <v>0</v>
      </c>
      <c r="T178" s="29">
        <v>5</v>
      </c>
      <c r="U178" s="148"/>
      <c r="V178" s="29">
        <v>1</v>
      </c>
      <c r="W178" s="29">
        <v>117</v>
      </c>
      <c r="X178" s="29">
        <v>0</v>
      </c>
      <c r="Y178" s="145"/>
      <c r="Z178" s="29">
        <v>1</v>
      </c>
      <c r="AA178" s="145"/>
      <c r="AB178" s="148"/>
      <c r="AC178" s="29">
        <v>5</v>
      </c>
      <c r="AD178" s="29">
        <v>0</v>
      </c>
      <c r="AE178" s="29">
        <v>5</v>
      </c>
      <c r="AF178" s="29">
        <v>5</v>
      </c>
      <c r="AG178" s="149"/>
      <c r="AH178" s="32">
        <v>1</v>
      </c>
      <c r="AI178" s="32">
        <v>421</v>
      </c>
      <c r="AJ178" s="29">
        <v>0</v>
      </c>
      <c r="AK178" s="63"/>
      <c r="AL178" s="29">
        <v>1</v>
      </c>
      <c r="AM178" s="32">
        <v>19</v>
      </c>
      <c r="AN178" s="32">
        <v>0</v>
      </c>
      <c r="AO178" s="32">
        <v>478</v>
      </c>
      <c r="AP178" s="29">
        <v>0</v>
      </c>
      <c r="AQ178" s="37">
        <v>3.9750000000000001E-2</v>
      </c>
      <c r="AR178" s="29">
        <v>0</v>
      </c>
      <c r="AS178" s="63"/>
      <c r="AT178" s="148"/>
      <c r="AU178" s="29">
        <v>0</v>
      </c>
      <c r="AV178" s="29">
        <v>0</v>
      </c>
      <c r="AW178" s="29">
        <v>0</v>
      </c>
      <c r="AX178" s="38">
        <v>35</v>
      </c>
      <c r="AY178" s="32">
        <v>0</v>
      </c>
      <c r="AZ178" s="32">
        <v>358</v>
      </c>
      <c r="BA178" s="29">
        <v>0</v>
      </c>
      <c r="BB178" s="37">
        <v>9.7769999999999996E-2</v>
      </c>
      <c r="BC178" s="29">
        <v>0</v>
      </c>
      <c r="BD178" s="29">
        <v>40</v>
      </c>
      <c r="BE178" s="29">
        <v>0</v>
      </c>
      <c r="BF178" s="29">
        <v>403</v>
      </c>
      <c r="BG178" s="29">
        <v>0</v>
      </c>
      <c r="BH178" s="37">
        <v>9.9260000000000001E-2</v>
      </c>
      <c r="BI178" s="29">
        <v>0</v>
      </c>
      <c r="BJ178" s="63"/>
      <c r="BK178" s="148"/>
      <c r="BL178" s="29">
        <v>2</v>
      </c>
      <c r="BM178" s="29">
        <v>0</v>
      </c>
      <c r="BN178" s="29">
        <v>2</v>
      </c>
      <c r="BO178" s="29">
        <v>7</v>
      </c>
      <c r="BP178" s="29">
        <v>17</v>
      </c>
      <c r="BQ178" s="37">
        <v>0.41176470590000003</v>
      </c>
      <c r="BR178" s="33">
        <v>0.94949494950000002</v>
      </c>
      <c r="BS178" s="37">
        <v>0.20588235290000001</v>
      </c>
    </row>
    <row r="179" spans="1:71" x14ac:dyDescent="0.45">
      <c r="A179" s="28" t="s">
        <v>4958</v>
      </c>
      <c r="B179" s="27" t="s">
        <v>4959</v>
      </c>
      <c r="C179" s="27" t="s">
        <v>4960</v>
      </c>
      <c r="D179" s="29">
        <v>11</v>
      </c>
      <c r="E179" s="29">
        <v>0</v>
      </c>
      <c r="F179" s="29">
        <v>149</v>
      </c>
      <c r="G179" s="29">
        <v>0</v>
      </c>
      <c r="H179" s="33">
        <v>7.3830000000000007E-2</v>
      </c>
      <c r="I179" s="29">
        <v>0</v>
      </c>
      <c r="J179" s="148"/>
      <c r="K179" s="29">
        <v>1</v>
      </c>
      <c r="L179" s="29">
        <v>138</v>
      </c>
      <c r="M179" s="29">
        <v>0</v>
      </c>
      <c r="N179" s="145"/>
      <c r="O179" s="29">
        <v>1</v>
      </c>
      <c r="P179" s="145"/>
      <c r="Q179" s="29">
        <v>2</v>
      </c>
      <c r="R179" s="29">
        <v>2</v>
      </c>
      <c r="S179" s="29">
        <v>3</v>
      </c>
      <c r="T179" s="29">
        <v>3</v>
      </c>
      <c r="U179" s="148"/>
      <c r="V179" s="29">
        <v>1</v>
      </c>
      <c r="W179" s="29">
        <v>32</v>
      </c>
      <c r="X179" s="29">
        <v>0</v>
      </c>
      <c r="Y179" s="145"/>
      <c r="Z179" s="29">
        <v>1</v>
      </c>
      <c r="AA179" s="145"/>
      <c r="AB179" s="29">
        <v>2</v>
      </c>
      <c r="AC179" s="29">
        <v>4</v>
      </c>
      <c r="AD179" s="29">
        <v>5</v>
      </c>
      <c r="AE179" s="29">
        <v>5</v>
      </c>
      <c r="AF179" s="29">
        <v>5</v>
      </c>
      <c r="AG179" s="149"/>
      <c r="AH179" s="32">
        <v>1</v>
      </c>
      <c r="AI179" s="32">
        <v>162</v>
      </c>
      <c r="AJ179" s="29">
        <v>0</v>
      </c>
      <c r="AK179" s="63"/>
      <c r="AL179" s="29">
        <v>1</v>
      </c>
      <c r="AM179" s="149"/>
      <c r="AN179" s="32">
        <v>1</v>
      </c>
      <c r="AO179" s="32">
        <v>150</v>
      </c>
      <c r="AP179" s="29">
        <v>0</v>
      </c>
      <c r="AQ179" s="63"/>
      <c r="AR179" s="29">
        <v>1</v>
      </c>
      <c r="AS179" s="63"/>
      <c r="AT179" s="148"/>
      <c r="AU179" s="29">
        <v>0</v>
      </c>
      <c r="AV179" s="29">
        <v>0</v>
      </c>
      <c r="AW179" s="29">
        <v>0</v>
      </c>
      <c r="AX179" s="38">
        <v>20</v>
      </c>
      <c r="AY179" s="32">
        <v>0</v>
      </c>
      <c r="AZ179" s="32">
        <v>156</v>
      </c>
      <c r="BA179" s="29">
        <v>0</v>
      </c>
      <c r="BB179" s="37">
        <v>0.12820999999999999</v>
      </c>
      <c r="BC179" s="29">
        <v>0</v>
      </c>
      <c r="BD179" s="29">
        <v>17</v>
      </c>
      <c r="BE179" s="29">
        <v>0</v>
      </c>
      <c r="BF179" s="29">
        <v>148</v>
      </c>
      <c r="BG179" s="29">
        <v>0</v>
      </c>
      <c r="BH179" s="37">
        <v>0.11486</v>
      </c>
      <c r="BI179" s="29">
        <v>0</v>
      </c>
      <c r="BJ179" s="37">
        <v>0.15755930600000001</v>
      </c>
      <c r="BK179" s="29">
        <v>0</v>
      </c>
      <c r="BL179" s="29">
        <v>1</v>
      </c>
      <c r="BM179" s="29">
        <v>1</v>
      </c>
      <c r="BN179" s="29">
        <v>1</v>
      </c>
      <c r="BO179" s="29">
        <v>6</v>
      </c>
      <c r="BP179" s="29">
        <v>17</v>
      </c>
      <c r="BQ179" s="37">
        <v>0.35294117650000001</v>
      </c>
      <c r="BR179" s="33">
        <v>1</v>
      </c>
      <c r="BS179" s="33">
        <v>0.35294117650000001</v>
      </c>
    </row>
    <row r="180" spans="1:71" x14ac:dyDescent="0.45">
      <c r="A180" s="28" t="s">
        <v>1727</v>
      </c>
      <c r="B180" s="27" t="s">
        <v>1728</v>
      </c>
      <c r="C180" s="27" t="s">
        <v>1729</v>
      </c>
      <c r="D180" s="29">
        <v>24</v>
      </c>
      <c r="E180" s="29">
        <v>0</v>
      </c>
      <c r="F180" s="29">
        <v>273</v>
      </c>
      <c r="G180" s="29">
        <v>0</v>
      </c>
      <c r="H180" s="33">
        <v>8.7910000000000002E-2</v>
      </c>
      <c r="I180" s="29">
        <v>0</v>
      </c>
      <c r="J180" s="148"/>
      <c r="K180" s="29">
        <v>1</v>
      </c>
      <c r="L180" s="29">
        <v>282</v>
      </c>
      <c r="M180" s="29">
        <v>0</v>
      </c>
      <c r="N180" s="145"/>
      <c r="O180" s="29">
        <v>1</v>
      </c>
      <c r="P180" s="145"/>
      <c r="Q180" s="29">
        <v>2</v>
      </c>
      <c r="R180" s="29">
        <v>5</v>
      </c>
      <c r="S180" s="29">
        <v>6</v>
      </c>
      <c r="T180" s="29">
        <v>6</v>
      </c>
      <c r="U180" s="148"/>
      <c r="V180" s="29">
        <v>1</v>
      </c>
      <c r="W180" s="29">
        <v>72</v>
      </c>
      <c r="X180" s="29">
        <v>0</v>
      </c>
      <c r="Y180" s="145"/>
      <c r="Z180" s="29">
        <v>1</v>
      </c>
      <c r="AA180" s="145"/>
      <c r="AB180" s="29">
        <v>2</v>
      </c>
      <c r="AC180" s="29">
        <v>5</v>
      </c>
      <c r="AD180" s="29">
        <v>6</v>
      </c>
      <c r="AE180" s="29">
        <v>6</v>
      </c>
      <c r="AF180" s="29">
        <v>6</v>
      </c>
      <c r="AG180" s="149"/>
      <c r="AH180" s="32">
        <v>1</v>
      </c>
      <c r="AI180" s="32">
        <v>289</v>
      </c>
      <c r="AJ180" s="29">
        <v>0</v>
      </c>
      <c r="AK180" s="63"/>
      <c r="AL180" s="29">
        <v>1</v>
      </c>
      <c r="AM180" s="149"/>
      <c r="AN180" s="32">
        <v>1</v>
      </c>
      <c r="AO180" s="32">
        <v>300</v>
      </c>
      <c r="AP180" s="29">
        <v>0</v>
      </c>
      <c r="AQ180" s="63"/>
      <c r="AR180" s="29">
        <v>1</v>
      </c>
      <c r="AS180" s="37">
        <v>0.67919075139999996</v>
      </c>
      <c r="AT180" s="29">
        <v>0</v>
      </c>
      <c r="AU180" s="29">
        <v>5</v>
      </c>
      <c r="AV180" s="29">
        <v>6</v>
      </c>
      <c r="AW180" s="29">
        <v>6</v>
      </c>
      <c r="AX180" s="38">
        <v>15</v>
      </c>
      <c r="AY180" s="32">
        <v>0</v>
      </c>
      <c r="AZ180" s="32">
        <v>268</v>
      </c>
      <c r="BA180" s="29">
        <v>0</v>
      </c>
      <c r="BB180" s="37">
        <v>5.5969999999999999E-2</v>
      </c>
      <c r="BC180" s="29">
        <v>0</v>
      </c>
      <c r="BD180" s="29">
        <v>21</v>
      </c>
      <c r="BE180" s="29">
        <v>0</v>
      </c>
      <c r="BF180" s="29">
        <v>285</v>
      </c>
      <c r="BG180" s="29">
        <v>0</v>
      </c>
      <c r="BH180" s="37">
        <v>7.3679999999999995E-2</v>
      </c>
      <c r="BI180" s="29">
        <v>0</v>
      </c>
      <c r="BJ180" s="63"/>
      <c r="BK180" s="148"/>
      <c r="BL180" s="29">
        <v>3</v>
      </c>
      <c r="BM180" s="29">
        <v>0</v>
      </c>
      <c r="BN180" s="29">
        <v>3</v>
      </c>
      <c r="BO180" s="29">
        <v>15</v>
      </c>
      <c r="BP180" s="29">
        <v>17</v>
      </c>
      <c r="BQ180" s="37">
        <v>0.88235294119999996</v>
      </c>
      <c r="BR180" s="33">
        <v>1</v>
      </c>
      <c r="BS180" s="33">
        <v>0.88235294119999996</v>
      </c>
    </row>
    <row r="181" spans="1:71" x14ac:dyDescent="0.45">
      <c r="A181" s="28" t="s">
        <v>3652</v>
      </c>
      <c r="B181" s="27" t="s">
        <v>3653</v>
      </c>
      <c r="C181" s="27" t="s">
        <v>3654</v>
      </c>
      <c r="D181" s="29">
        <v>18</v>
      </c>
      <c r="E181" s="29">
        <v>0</v>
      </c>
      <c r="F181" s="29">
        <v>247</v>
      </c>
      <c r="G181" s="29">
        <v>0</v>
      </c>
      <c r="H181" s="33">
        <v>7.2870000000000004E-2</v>
      </c>
      <c r="I181" s="29">
        <v>0</v>
      </c>
      <c r="J181" s="29">
        <v>17</v>
      </c>
      <c r="K181" s="29">
        <v>0</v>
      </c>
      <c r="L181" s="29">
        <v>291</v>
      </c>
      <c r="M181" s="29">
        <v>0</v>
      </c>
      <c r="N181" s="33">
        <v>5.842E-2</v>
      </c>
      <c r="O181" s="29">
        <v>0</v>
      </c>
      <c r="P181" s="33">
        <v>0.2364588447</v>
      </c>
      <c r="Q181" s="29">
        <v>0</v>
      </c>
      <c r="R181" s="29">
        <v>2</v>
      </c>
      <c r="S181" s="29">
        <v>2</v>
      </c>
      <c r="T181" s="29">
        <v>2</v>
      </c>
      <c r="U181" s="148"/>
      <c r="V181" s="29">
        <v>1</v>
      </c>
      <c r="W181" s="29">
        <v>76</v>
      </c>
      <c r="X181" s="29">
        <v>0</v>
      </c>
      <c r="Y181" s="145"/>
      <c r="Z181" s="29">
        <v>1</v>
      </c>
      <c r="AA181" s="145"/>
      <c r="AB181" s="29">
        <v>2</v>
      </c>
      <c r="AC181" s="29">
        <v>5</v>
      </c>
      <c r="AD181" s="29">
        <v>6</v>
      </c>
      <c r="AE181" s="29">
        <v>6</v>
      </c>
      <c r="AF181" s="29">
        <v>6</v>
      </c>
      <c r="AG181" s="149"/>
      <c r="AH181" s="32">
        <v>1</v>
      </c>
      <c r="AI181" s="32">
        <v>286</v>
      </c>
      <c r="AJ181" s="29">
        <v>0</v>
      </c>
      <c r="AK181" s="63"/>
      <c r="AL181" s="29">
        <v>1</v>
      </c>
      <c r="AM181" s="149"/>
      <c r="AN181" s="32">
        <v>1</v>
      </c>
      <c r="AO181" s="32">
        <v>322</v>
      </c>
      <c r="AP181" s="29">
        <v>0</v>
      </c>
      <c r="AQ181" s="63"/>
      <c r="AR181" s="29">
        <v>1</v>
      </c>
      <c r="AS181" s="63"/>
      <c r="AT181" s="148"/>
      <c r="AU181" s="29">
        <v>4</v>
      </c>
      <c r="AV181" s="29">
        <v>0</v>
      </c>
      <c r="AW181" s="29">
        <v>4</v>
      </c>
      <c r="AX181" s="38">
        <v>20</v>
      </c>
      <c r="AY181" s="32">
        <v>0</v>
      </c>
      <c r="AZ181" s="32">
        <v>245</v>
      </c>
      <c r="BA181" s="29">
        <v>0</v>
      </c>
      <c r="BB181" s="37">
        <v>8.1629999999999994E-2</v>
      </c>
      <c r="BC181" s="29">
        <v>0</v>
      </c>
      <c r="BD181" s="29">
        <v>24</v>
      </c>
      <c r="BE181" s="29">
        <v>0</v>
      </c>
      <c r="BF181" s="29">
        <v>259</v>
      </c>
      <c r="BG181" s="29">
        <v>0</v>
      </c>
      <c r="BH181" s="37">
        <v>9.2660000000000006E-2</v>
      </c>
      <c r="BI181" s="29">
        <v>0</v>
      </c>
      <c r="BJ181" s="63"/>
      <c r="BK181" s="148"/>
      <c r="BL181" s="29">
        <v>2</v>
      </c>
      <c r="BM181" s="29">
        <v>0</v>
      </c>
      <c r="BN181" s="29">
        <v>2</v>
      </c>
      <c r="BO181" s="29">
        <v>12</v>
      </c>
      <c r="BP181" s="29">
        <v>17</v>
      </c>
      <c r="BQ181" s="37">
        <v>0.70588235290000001</v>
      </c>
      <c r="BR181" s="33">
        <v>0.96341463409999994</v>
      </c>
      <c r="BS181" s="33">
        <v>0.70588235290000001</v>
      </c>
    </row>
    <row r="182" spans="1:71" x14ac:dyDescent="0.45">
      <c r="A182" s="28" t="s">
        <v>3647</v>
      </c>
      <c r="B182" s="27" t="s">
        <v>3648</v>
      </c>
      <c r="C182" s="27" t="s">
        <v>3649</v>
      </c>
      <c r="D182" s="148"/>
      <c r="E182" s="29">
        <v>1</v>
      </c>
      <c r="F182" s="29">
        <v>294</v>
      </c>
      <c r="G182" s="29">
        <v>0</v>
      </c>
      <c r="H182" s="145"/>
      <c r="I182" s="29">
        <v>1</v>
      </c>
      <c r="J182" s="29">
        <v>11</v>
      </c>
      <c r="K182" s="29">
        <v>0</v>
      </c>
      <c r="L182" s="29">
        <v>261</v>
      </c>
      <c r="M182" s="29">
        <v>0</v>
      </c>
      <c r="N182" s="33">
        <v>4.215E-2</v>
      </c>
      <c r="O182" s="29">
        <v>0</v>
      </c>
      <c r="P182" s="145"/>
      <c r="Q182" s="148"/>
      <c r="R182" s="29">
        <v>3</v>
      </c>
      <c r="S182" s="29">
        <v>0</v>
      </c>
      <c r="T182" s="29">
        <v>3</v>
      </c>
      <c r="U182" s="148"/>
      <c r="V182" s="29">
        <v>1</v>
      </c>
      <c r="W182" s="29">
        <v>71</v>
      </c>
      <c r="X182" s="29">
        <v>0</v>
      </c>
      <c r="Y182" s="145"/>
      <c r="Z182" s="29">
        <v>1</v>
      </c>
      <c r="AA182" s="33">
        <v>0.87692307690000004</v>
      </c>
      <c r="AB182" s="29">
        <v>0</v>
      </c>
      <c r="AC182" s="29">
        <v>5</v>
      </c>
      <c r="AD182" s="29">
        <v>6</v>
      </c>
      <c r="AE182" s="29">
        <v>6</v>
      </c>
      <c r="AF182" s="29">
        <v>6</v>
      </c>
      <c r="AG182" s="149"/>
      <c r="AH182" s="32">
        <v>1</v>
      </c>
      <c r="AI182" s="32">
        <v>343</v>
      </c>
      <c r="AJ182" s="29">
        <v>0</v>
      </c>
      <c r="AK182" s="63"/>
      <c r="AL182" s="29">
        <v>1</v>
      </c>
      <c r="AM182" s="32">
        <v>0</v>
      </c>
      <c r="AN182" s="32">
        <v>0</v>
      </c>
      <c r="AO182" s="32">
        <v>321</v>
      </c>
      <c r="AP182" s="29">
        <v>0</v>
      </c>
      <c r="AQ182" s="37">
        <v>0</v>
      </c>
      <c r="AR182" s="29">
        <v>0</v>
      </c>
      <c r="AS182" s="63"/>
      <c r="AT182" s="29">
        <v>2</v>
      </c>
      <c r="AU182" s="29">
        <v>6</v>
      </c>
      <c r="AV182" s="29">
        <v>6</v>
      </c>
      <c r="AW182" s="29">
        <v>6</v>
      </c>
      <c r="AX182" s="94"/>
      <c r="AY182" s="32">
        <v>1</v>
      </c>
      <c r="AZ182" s="32">
        <v>150</v>
      </c>
      <c r="BA182" s="29">
        <v>0</v>
      </c>
      <c r="BB182" s="63"/>
      <c r="BC182" s="29">
        <v>1</v>
      </c>
      <c r="BD182" s="29">
        <v>41</v>
      </c>
      <c r="BE182" s="29">
        <v>0</v>
      </c>
      <c r="BF182" s="29">
        <v>153</v>
      </c>
      <c r="BG182" s="29">
        <v>0</v>
      </c>
      <c r="BH182" s="37">
        <v>0.26796999999999999</v>
      </c>
      <c r="BI182" s="29">
        <v>0</v>
      </c>
      <c r="BJ182" s="63"/>
      <c r="BK182" s="148"/>
      <c r="BL182" s="29">
        <v>0</v>
      </c>
      <c r="BM182" s="29">
        <v>0</v>
      </c>
      <c r="BN182" s="29">
        <v>0</v>
      </c>
      <c r="BO182" s="29">
        <v>12</v>
      </c>
      <c r="BP182" s="29">
        <v>17</v>
      </c>
      <c r="BQ182" s="37">
        <v>0.70588235290000001</v>
      </c>
      <c r="BR182" s="33">
        <v>0.82320441990000004</v>
      </c>
      <c r="BS182" s="33">
        <v>0</v>
      </c>
    </row>
    <row r="183" spans="1:71" x14ac:dyDescent="0.45">
      <c r="A183" s="28" t="s">
        <v>2758</v>
      </c>
      <c r="B183" s="27" t="s">
        <v>2759</v>
      </c>
      <c r="C183" s="27" t="s">
        <v>2760</v>
      </c>
      <c r="D183" s="148"/>
      <c r="E183" s="29">
        <v>1</v>
      </c>
      <c r="F183" s="29">
        <v>89</v>
      </c>
      <c r="G183" s="29">
        <v>0</v>
      </c>
      <c r="H183" s="145"/>
      <c r="I183" s="29">
        <v>1</v>
      </c>
      <c r="J183" s="148"/>
      <c r="K183" s="29">
        <v>1</v>
      </c>
      <c r="L183" s="29">
        <v>167</v>
      </c>
      <c r="M183" s="29">
        <v>0</v>
      </c>
      <c r="N183" s="145"/>
      <c r="O183" s="29">
        <v>1</v>
      </c>
      <c r="P183" s="33">
        <v>0.17175398629999999</v>
      </c>
      <c r="Q183" s="29">
        <v>0</v>
      </c>
      <c r="R183" s="29">
        <v>4</v>
      </c>
      <c r="S183" s="29">
        <v>1</v>
      </c>
      <c r="T183" s="29">
        <v>4</v>
      </c>
      <c r="U183" s="148"/>
      <c r="V183" s="29">
        <v>1</v>
      </c>
      <c r="W183" s="29">
        <v>43</v>
      </c>
      <c r="X183" s="29">
        <v>0</v>
      </c>
      <c r="Y183" s="145"/>
      <c r="Z183" s="29">
        <v>1</v>
      </c>
      <c r="AA183" s="145"/>
      <c r="AB183" s="148"/>
      <c r="AC183" s="29">
        <v>3</v>
      </c>
      <c r="AD183" s="29">
        <v>0</v>
      </c>
      <c r="AE183" s="29">
        <v>3</v>
      </c>
      <c r="AF183" s="29">
        <v>4</v>
      </c>
      <c r="AG183" s="32">
        <v>13</v>
      </c>
      <c r="AH183" s="32">
        <v>0</v>
      </c>
      <c r="AI183" s="32">
        <v>158</v>
      </c>
      <c r="AJ183" s="29">
        <v>0</v>
      </c>
      <c r="AK183" s="37">
        <v>8.2280000000000006E-2</v>
      </c>
      <c r="AL183" s="29">
        <v>0</v>
      </c>
      <c r="AM183" s="149"/>
      <c r="AN183" s="32">
        <v>1</v>
      </c>
      <c r="AO183" s="32">
        <v>190</v>
      </c>
      <c r="AP183" s="29">
        <v>0</v>
      </c>
      <c r="AQ183" s="63"/>
      <c r="AR183" s="29">
        <v>1</v>
      </c>
      <c r="AS183" s="63"/>
      <c r="AT183" s="29">
        <v>2</v>
      </c>
      <c r="AU183" s="29">
        <v>0</v>
      </c>
      <c r="AV183" s="29">
        <v>5</v>
      </c>
      <c r="AW183" s="29">
        <v>5</v>
      </c>
      <c r="AX183" s="38">
        <v>11</v>
      </c>
      <c r="AY183" s="32">
        <v>0</v>
      </c>
      <c r="AZ183" s="32">
        <v>156</v>
      </c>
      <c r="BA183" s="29">
        <v>0</v>
      </c>
      <c r="BB183" s="37">
        <v>7.0510000000000003E-2</v>
      </c>
      <c r="BC183" s="29">
        <v>0</v>
      </c>
      <c r="BD183" s="29">
        <v>16</v>
      </c>
      <c r="BE183" s="29">
        <v>0</v>
      </c>
      <c r="BF183" s="29">
        <v>190</v>
      </c>
      <c r="BG183" s="29">
        <v>0</v>
      </c>
      <c r="BH183" s="37">
        <v>8.4209999999999993E-2</v>
      </c>
      <c r="BI183" s="29">
        <v>0</v>
      </c>
      <c r="BJ183" s="63"/>
      <c r="BK183" s="148"/>
      <c r="BL183" s="29">
        <v>2</v>
      </c>
      <c r="BM183" s="29">
        <v>0</v>
      </c>
      <c r="BN183" s="29">
        <v>2</v>
      </c>
      <c r="BO183" s="29">
        <v>11</v>
      </c>
      <c r="BP183" s="29">
        <v>17</v>
      </c>
      <c r="BQ183" s="37">
        <v>0.64705882349999999</v>
      </c>
      <c r="BR183" s="33">
        <v>0.97395833330000003</v>
      </c>
      <c r="BS183" s="33">
        <v>0.64705882349999999</v>
      </c>
    </row>
    <row r="184" spans="1:71" x14ac:dyDescent="0.45">
      <c r="A184" s="28" t="s">
        <v>4299</v>
      </c>
      <c r="B184" s="27" t="s">
        <v>4300</v>
      </c>
      <c r="C184" s="27" t="s">
        <v>4301</v>
      </c>
      <c r="D184" s="148"/>
      <c r="E184" s="29">
        <v>1</v>
      </c>
      <c r="F184" s="29">
        <v>333</v>
      </c>
      <c r="G184" s="29">
        <v>0</v>
      </c>
      <c r="H184" s="145"/>
      <c r="I184" s="29">
        <v>1</v>
      </c>
      <c r="J184" s="148"/>
      <c r="K184" s="29">
        <v>1</v>
      </c>
      <c r="L184" s="29">
        <v>347</v>
      </c>
      <c r="M184" s="29">
        <v>0</v>
      </c>
      <c r="N184" s="145"/>
      <c r="O184" s="29">
        <v>1</v>
      </c>
      <c r="P184" s="33">
        <v>1.4968051118000001</v>
      </c>
      <c r="Q184" s="29">
        <v>0</v>
      </c>
      <c r="R184" s="29">
        <v>6</v>
      </c>
      <c r="S184" s="29">
        <v>6</v>
      </c>
      <c r="T184" s="29">
        <v>6</v>
      </c>
      <c r="U184" s="29">
        <v>0</v>
      </c>
      <c r="V184" s="29">
        <v>0</v>
      </c>
      <c r="W184" s="29">
        <v>86</v>
      </c>
      <c r="X184" s="29">
        <v>0</v>
      </c>
      <c r="Y184" s="33">
        <v>0</v>
      </c>
      <c r="Z184" s="29">
        <v>0</v>
      </c>
      <c r="AA184" s="145"/>
      <c r="AB184" s="29">
        <v>2</v>
      </c>
      <c r="AC184" s="29">
        <v>6</v>
      </c>
      <c r="AD184" s="29">
        <v>6</v>
      </c>
      <c r="AE184" s="29">
        <v>6</v>
      </c>
      <c r="AF184" s="29">
        <v>6</v>
      </c>
      <c r="AG184" s="149"/>
      <c r="AH184" s="32">
        <v>1</v>
      </c>
      <c r="AI184" s="32">
        <v>376</v>
      </c>
      <c r="AJ184" s="29">
        <v>0</v>
      </c>
      <c r="AK184" s="63"/>
      <c r="AL184" s="29">
        <v>1</v>
      </c>
      <c r="AM184" s="149"/>
      <c r="AN184" s="32">
        <v>1</v>
      </c>
      <c r="AO184" s="32">
        <v>386</v>
      </c>
      <c r="AP184" s="29">
        <v>0</v>
      </c>
      <c r="AQ184" s="63"/>
      <c r="AR184" s="29">
        <v>1</v>
      </c>
      <c r="AS184" s="37">
        <v>0.87828947369999999</v>
      </c>
      <c r="AT184" s="29">
        <v>0</v>
      </c>
      <c r="AU184" s="29">
        <v>5</v>
      </c>
      <c r="AV184" s="29">
        <v>6</v>
      </c>
      <c r="AW184" s="29">
        <v>6</v>
      </c>
      <c r="AX184" s="38">
        <v>23</v>
      </c>
      <c r="AY184" s="32">
        <v>0</v>
      </c>
      <c r="AZ184" s="32">
        <v>208</v>
      </c>
      <c r="BA184" s="29">
        <v>0</v>
      </c>
      <c r="BB184" s="37">
        <v>0.11058</v>
      </c>
      <c r="BC184" s="29">
        <v>0</v>
      </c>
      <c r="BD184" s="29">
        <v>33</v>
      </c>
      <c r="BE184" s="29">
        <v>0</v>
      </c>
      <c r="BF184" s="29">
        <v>215</v>
      </c>
      <c r="BG184" s="29">
        <v>0</v>
      </c>
      <c r="BH184" s="37">
        <v>0.15348999999999999</v>
      </c>
      <c r="BI184" s="29">
        <v>0</v>
      </c>
      <c r="BJ184" s="63"/>
      <c r="BK184" s="148"/>
      <c r="BL184" s="29">
        <v>0</v>
      </c>
      <c r="BM184" s="29">
        <v>0</v>
      </c>
      <c r="BN184" s="29">
        <v>0</v>
      </c>
      <c r="BO184" s="29">
        <v>12</v>
      </c>
      <c r="BP184" s="29">
        <v>17</v>
      </c>
      <c r="BQ184" s="37">
        <v>0.70588235290000001</v>
      </c>
      <c r="BR184" s="33">
        <v>0.98963730569999997</v>
      </c>
      <c r="BS184" s="33">
        <v>0.70588235290000001</v>
      </c>
    </row>
    <row r="185" spans="1:71" x14ac:dyDescent="0.45">
      <c r="A185" s="28" t="s">
        <v>4928</v>
      </c>
      <c r="B185" s="27" t="s">
        <v>4929</v>
      </c>
      <c r="C185" s="27" t="s">
        <v>4930</v>
      </c>
      <c r="D185" s="148"/>
      <c r="E185" s="29">
        <v>1</v>
      </c>
      <c r="F185" s="29">
        <v>86</v>
      </c>
      <c r="G185" s="29">
        <v>0</v>
      </c>
      <c r="H185" s="145"/>
      <c r="I185" s="29">
        <v>1</v>
      </c>
      <c r="J185" s="148"/>
      <c r="K185" s="29">
        <v>1</v>
      </c>
      <c r="L185" s="29">
        <v>80</v>
      </c>
      <c r="M185" s="29">
        <v>0</v>
      </c>
      <c r="N185" s="145"/>
      <c r="O185" s="29">
        <v>1</v>
      </c>
      <c r="P185" s="33">
        <v>0.45089029289999999</v>
      </c>
      <c r="Q185" s="29">
        <v>0</v>
      </c>
      <c r="R185" s="29">
        <v>2</v>
      </c>
      <c r="S185" s="29">
        <v>4</v>
      </c>
      <c r="T185" s="29">
        <v>4</v>
      </c>
      <c r="U185" s="29">
        <v>0</v>
      </c>
      <c r="V185" s="29">
        <v>0</v>
      </c>
      <c r="W185" s="148"/>
      <c r="X185" s="29">
        <v>4</v>
      </c>
      <c r="Y185" s="145"/>
      <c r="Z185" s="29">
        <v>4</v>
      </c>
      <c r="AA185" s="145"/>
      <c r="AB185" s="148"/>
      <c r="AC185" s="148"/>
      <c r="AD185" s="148"/>
      <c r="AE185" s="148"/>
      <c r="AF185" s="29">
        <v>4</v>
      </c>
      <c r="AG185" s="32">
        <v>0</v>
      </c>
      <c r="AH185" s="32">
        <v>0</v>
      </c>
      <c r="AI185" s="32">
        <v>98</v>
      </c>
      <c r="AJ185" s="29">
        <v>0</v>
      </c>
      <c r="AK185" s="37">
        <v>0</v>
      </c>
      <c r="AL185" s="29">
        <v>0</v>
      </c>
      <c r="AM185" s="149"/>
      <c r="AN185" s="32">
        <v>1</v>
      </c>
      <c r="AO185" s="32">
        <v>98</v>
      </c>
      <c r="AP185" s="29">
        <v>0</v>
      </c>
      <c r="AQ185" s="63"/>
      <c r="AR185" s="29">
        <v>1</v>
      </c>
      <c r="AS185" s="63"/>
      <c r="AT185" s="148"/>
      <c r="AU185" s="29">
        <v>0</v>
      </c>
      <c r="AV185" s="29">
        <v>0</v>
      </c>
      <c r="AW185" s="29">
        <v>0</v>
      </c>
      <c r="AX185" s="94"/>
      <c r="AY185" s="32">
        <v>1</v>
      </c>
      <c r="AZ185" s="32">
        <v>90</v>
      </c>
      <c r="BA185" s="29">
        <v>0</v>
      </c>
      <c r="BB185" s="63"/>
      <c r="BC185" s="29">
        <v>1</v>
      </c>
      <c r="BD185" s="148"/>
      <c r="BE185" s="29">
        <v>1</v>
      </c>
      <c r="BF185" s="29">
        <v>95</v>
      </c>
      <c r="BG185" s="29">
        <v>0</v>
      </c>
      <c r="BH185" s="63"/>
      <c r="BI185" s="29">
        <v>1</v>
      </c>
      <c r="BJ185" s="63"/>
      <c r="BK185" s="148"/>
      <c r="BL185" s="29">
        <v>1</v>
      </c>
      <c r="BM185" s="29">
        <v>0</v>
      </c>
      <c r="BN185" s="29">
        <v>1</v>
      </c>
      <c r="BO185" s="29">
        <v>5</v>
      </c>
      <c r="BP185" s="29">
        <v>17</v>
      </c>
      <c r="BQ185" s="37">
        <v>0.29411764709999999</v>
      </c>
      <c r="BR185" s="33">
        <v>0.98947368420000004</v>
      </c>
      <c r="BS185" s="33">
        <v>0.29411764709999999</v>
      </c>
    </row>
    <row r="186" spans="1:71" x14ac:dyDescent="0.45">
      <c r="A186" s="40" t="s">
        <v>5450</v>
      </c>
      <c r="B186" s="27" t="s">
        <v>5451</v>
      </c>
      <c r="C186" s="27" t="s">
        <v>5452</v>
      </c>
      <c r="D186" s="148"/>
      <c r="E186" s="148"/>
      <c r="F186" s="148"/>
      <c r="G186" s="148"/>
      <c r="H186" s="145"/>
      <c r="I186" s="148"/>
      <c r="J186" s="148"/>
      <c r="K186" s="148"/>
      <c r="L186" s="148"/>
      <c r="M186" s="148"/>
      <c r="N186" s="145"/>
      <c r="O186" s="148"/>
      <c r="P186" s="145"/>
      <c r="Q186" s="148"/>
      <c r="R186" s="148"/>
      <c r="S186" s="148"/>
      <c r="T186" s="148"/>
      <c r="U186" s="148"/>
      <c r="V186" s="148"/>
      <c r="W186" s="148"/>
      <c r="X186" s="148"/>
      <c r="Y186" s="145"/>
      <c r="Z186" s="148"/>
      <c r="AA186" s="145"/>
      <c r="AB186" s="148"/>
      <c r="AC186" s="148"/>
      <c r="AD186" s="148"/>
      <c r="AE186" s="148"/>
      <c r="AF186" s="148"/>
      <c r="AG186" s="149"/>
      <c r="AH186" s="149"/>
      <c r="AI186" s="149"/>
      <c r="AJ186" s="148"/>
      <c r="AK186" s="63"/>
      <c r="AL186" s="148"/>
      <c r="AM186" s="149"/>
      <c r="AN186" s="149"/>
      <c r="AO186" s="149"/>
      <c r="AP186" s="148"/>
      <c r="AQ186" s="63"/>
      <c r="AR186" s="148"/>
      <c r="AS186" s="63"/>
      <c r="AT186" s="148"/>
      <c r="AU186" s="148"/>
      <c r="AV186" s="148"/>
      <c r="AW186" s="148"/>
      <c r="AX186" s="94"/>
      <c r="AY186" s="149"/>
      <c r="AZ186" s="149"/>
      <c r="BA186" s="148"/>
      <c r="BB186" s="63"/>
      <c r="BC186" s="148"/>
      <c r="BD186" s="148"/>
      <c r="BE186" s="148"/>
      <c r="BF186" s="148"/>
      <c r="BG186" s="148"/>
      <c r="BH186" s="63"/>
      <c r="BI186" s="148"/>
      <c r="BJ186" s="63"/>
      <c r="BK186" s="148"/>
      <c r="BL186" s="148"/>
      <c r="BM186" s="148"/>
      <c r="BN186" s="148"/>
      <c r="BO186" s="148"/>
      <c r="BP186" s="29">
        <v>0</v>
      </c>
      <c r="BQ186" s="63"/>
      <c r="BR186" s="145"/>
      <c r="BS186" s="63"/>
    </row>
    <row r="187" spans="1:71" x14ac:dyDescent="0.45">
      <c r="A187" s="28" t="s">
        <v>1017</v>
      </c>
      <c r="B187" s="27" t="s">
        <v>1018</v>
      </c>
      <c r="C187" s="27" t="s">
        <v>1019</v>
      </c>
      <c r="D187" s="29">
        <v>27</v>
      </c>
      <c r="E187" s="29">
        <v>0</v>
      </c>
      <c r="F187" s="29">
        <v>322</v>
      </c>
      <c r="G187" s="29">
        <v>0</v>
      </c>
      <c r="H187" s="33">
        <v>8.3849999999999994E-2</v>
      </c>
      <c r="I187" s="29">
        <v>0</v>
      </c>
      <c r="J187" s="29">
        <v>31</v>
      </c>
      <c r="K187" s="29">
        <v>0</v>
      </c>
      <c r="L187" s="29">
        <v>357</v>
      </c>
      <c r="M187" s="29">
        <v>0</v>
      </c>
      <c r="N187" s="33">
        <v>8.6830000000000004E-2</v>
      </c>
      <c r="O187" s="29">
        <v>0</v>
      </c>
      <c r="P187" s="145"/>
      <c r="Q187" s="148"/>
      <c r="R187" s="29">
        <v>0</v>
      </c>
      <c r="S187" s="29">
        <v>0</v>
      </c>
      <c r="T187" s="29">
        <v>0</v>
      </c>
      <c r="U187" s="148"/>
      <c r="V187" s="29">
        <v>1</v>
      </c>
      <c r="W187" s="29">
        <v>90</v>
      </c>
      <c r="X187" s="29">
        <v>0</v>
      </c>
      <c r="Y187" s="145"/>
      <c r="Z187" s="29">
        <v>1</v>
      </c>
      <c r="AA187" s="145"/>
      <c r="AB187" s="148"/>
      <c r="AC187" s="29">
        <v>0</v>
      </c>
      <c r="AD187" s="29">
        <v>0</v>
      </c>
      <c r="AE187" s="29">
        <v>0</v>
      </c>
      <c r="AF187" s="29">
        <v>0</v>
      </c>
      <c r="AG187" s="149"/>
      <c r="AH187" s="32">
        <v>1</v>
      </c>
      <c r="AI187" s="32">
        <v>370</v>
      </c>
      <c r="AJ187" s="29">
        <v>0</v>
      </c>
      <c r="AK187" s="63"/>
      <c r="AL187" s="29">
        <v>1</v>
      </c>
      <c r="AM187" s="149"/>
      <c r="AN187" s="32">
        <v>1</v>
      </c>
      <c r="AO187" s="32">
        <v>425</v>
      </c>
      <c r="AP187" s="29">
        <v>0</v>
      </c>
      <c r="AQ187" s="63"/>
      <c r="AR187" s="29">
        <v>1</v>
      </c>
      <c r="AS187" s="37">
        <v>5.2854123000000003E-3</v>
      </c>
      <c r="AT187" s="29">
        <v>0</v>
      </c>
      <c r="AU187" s="29">
        <v>1</v>
      </c>
      <c r="AV187" s="29">
        <v>0</v>
      </c>
      <c r="AW187" s="29">
        <v>1</v>
      </c>
      <c r="AX187" s="38">
        <v>28</v>
      </c>
      <c r="AY187" s="32">
        <v>0</v>
      </c>
      <c r="AZ187" s="32">
        <v>336</v>
      </c>
      <c r="BA187" s="29">
        <v>0</v>
      </c>
      <c r="BB187" s="37">
        <v>8.3330000000000001E-2</v>
      </c>
      <c r="BC187" s="29">
        <v>0</v>
      </c>
      <c r="BD187" s="29">
        <v>43</v>
      </c>
      <c r="BE187" s="29">
        <v>0</v>
      </c>
      <c r="BF187" s="29">
        <v>387</v>
      </c>
      <c r="BG187" s="29">
        <v>0</v>
      </c>
      <c r="BH187" s="37">
        <v>0.11111</v>
      </c>
      <c r="BI187" s="29">
        <v>0</v>
      </c>
      <c r="BJ187" s="63"/>
      <c r="BK187" s="148"/>
      <c r="BL187" s="29">
        <v>1</v>
      </c>
      <c r="BM187" s="29">
        <v>0</v>
      </c>
      <c r="BN187" s="29">
        <v>1</v>
      </c>
      <c r="BO187" s="29">
        <v>2</v>
      </c>
      <c r="BP187" s="29">
        <v>17</v>
      </c>
      <c r="BQ187" s="37">
        <v>0.1176470588</v>
      </c>
      <c r="BR187" s="33">
        <v>0.9858490566</v>
      </c>
      <c r="BS187" s="33">
        <v>0.1176470588</v>
      </c>
    </row>
    <row r="188" spans="1:71" x14ac:dyDescent="0.45">
      <c r="A188" s="28" t="s">
        <v>3009</v>
      </c>
      <c r="B188" s="27" t="s">
        <v>3010</v>
      </c>
      <c r="C188" s="27" t="s">
        <v>3011</v>
      </c>
      <c r="D188" s="29">
        <v>13</v>
      </c>
      <c r="E188" s="29">
        <v>0</v>
      </c>
      <c r="F188" s="29">
        <v>280</v>
      </c>
      <c r="G188" s="29">
        <v>0</v>
      </c>
      <c r="H188" s="33">
        <v>4.6429999999999999E-2</v>
      </c>
      <c r="I188" s="29">
        <v>0</v>
      </c>
      <c r="J188" s="29">
        <v>12</v>
      </c>
      <c r="K188" s="29">
        <v>0</v>
      </c>
      <c r="L188" s="29">
        <v>262</v>
      </c>
      <c r="M188" s="29">
        <v>0</v>
      </c>
      <c r="N188" s="33">
        <v>4.58E-2</v>
      </c>
      <c r="O188" s="29">
        <v>0</v>
      </c>
      <c r="P188" s="33">
        <v>1.8171329699999999E-2</v>
      </c>
      <c r="Q188" s="29">
        <v>0</v>
      </c>
      <c r="R188" s="29">
        <v>3</v>
      </c>
      <c r="S188" s="29">
        <v>0</v>
      </c>
      <c r="T188" s="29">
        <v>3</v>
      </c>
      <c r="U188" s="148"/>
      <c r="V188" s="29">
        <v>1</v>
      </c>
      <c r="W188" s="29">
        <v>60</v>
      </c>
      <c r="X188" s="29">
        <v>0</v>
      </c>
      <c r="Y188" s="145"/>
      <c r="Z188" s="29">
        <v>1</v>
      </c>
      <c r="AA188" s="145"/>
      <c r="AB188" s="148"/>
      <c r="AC188" s="29">
        <v>2</v>
      </c>
      <c r="AD188" s="29">
        <v>0</v>
      </c>
      <c r="AE188" s="29">
        <v>2</v>
      </c>
      <c r="AF188" s="29">
        <v>3</v>
      </c>
      <c r="AG188" s="149"/>
      <c r="AH188" s="32">
        <v>1</v>
      </c>
      <c r="AI188" s="32">
        <v>310</v>
      </c>
      <c r="AJ188" s="29">
        <v>0</v>
      </c>
      <c r="AK188" s="63"/>
      <c r="AL188" s="29">
        <v>1</v>
      </c>
      <c r="AM188" s="149"/>
      <c r="AN188" s="32">
        <v>1</v>
      </c>
      <c r="AO188" s="32">
        <v>281</v>
      </c>
      <c r="AP188" s="29">
        <v>0</v>
      </c>
      <c r="AQ188" s="63"/>
      <c r="AR188" s="29">
        <v>1</v>
      </c>
      <c r="AS188" s="63"/>
      <c r="AT188" s="148"/>
      <c r="AU188" s="29">
        <v>4</v>
      </c>
      <c r="AV188" s="29">
        <v>0</v>
      </c>
      <c r="AW188" s="29">
        <v>4</v>
      </c>
      <c r="AX188" s="94"/>
      <c r="AY188" s="32">
        <v>1</v>
      </c>
      <c r="AZ188" s="32">
        <v>249</v>
      </c>
      <c r="BA188" s="29">
        <v>0</v>
      </c>
      <c r="BB188" s="63"/>
      <c r="BC188" s="29">
        <v>1</v>
      </c>
      <c r="BD188" s="148"/>
      <c r="BE188" s="29">
        <v>1</v>
      </c>
      <c r="BF188" s="29">
        <v>236</v>
      </c>
      <c r="BG188" s="29">
        <v>0</v>
      </c>
      <c r="BH188" s="63"/>
      <c r="BI188" s="29">
        <v>1</v>
      </c>
      <c r="BJ188" s="63"/>
      <c r="BK188" s="148"/>
      <c r="BL188" s="29">
        <v>5</v>
      </c>
      <c r="BM188" s="29">
        <v>0</v>
      </c>
      <c r="BN188" s="29">
        <v>5</v>
      </c>
      <c r="BO188" s="29">
        <v>12</v>
      </c>
      <c r="BP188" s="29">
        <v>17</v>
      </c>
      <c r="BQ188" s="37">
        <v>0.70588235290000001</v>
      </c>
      <c r="BR188" s="33">
        <v>0.98932384340000001</v>
      </c>
      <c r="BS188" s="33">
        <v>0.70588235290000001</v>
      </c>
    </row>
    <row r="189" spans="1:71" x14ac:dyDescent="0.45">
      <c r="A189" s="28" t="s">
        <v>1078</v>
      </c>
      <c r="B189" s="27" t="s">
        <v>1079</v>
      </c>
      <c r="C189" s="27" t="s">
        <v>1080</v>
      </c>
      <c r="D189" s="29">
        <v>12</v>
      </c>
      <c r="E189" s="29">
        <v>0</v>
      </c>
      <c r="F189" s="29">
        <v>192</v>
      </c>
      <c r="G189" s="29">
        <v>0</v>
      </c>
      <c r="H189" s="33">
        <v>6.25E-2</v>
      </c>
      <c r="I189" s="29">
        <v>0</v>
      </c>
      <c r="J189" s="29">
        <v>16</v>
      </c>
      <c r="K189" s="29">
        <v>0</v>
      </c>
      <c r="L189" s="29">
        <v>204</v>
      </c>
      <c r="M189" s="29">
        <v>0</v>
      </c>
      <c r="N189" s="33">
        <v>7.843E-2</v>
      </c>
      <c r="O189" s="29">
        <v>0</v>
      </c>
      <c r="P189" s="145"/>
      <c r="Q189" s="148"/>
      <c r="R189" s="29">
        <v>0</v>
      </c>
      <c r="S189" s="29">
        <v>0</v>
      </c>
      <c r="T189" s="29">
        <v>0</v>
      </c>
      <c r="U189" s="29">
        <v>11</v>
      </c>
      <c r="V189" s="29">
        <v>0</v>
      </c>
      <c r="W189" s="29">
        <v>50</v>
      </c>
      <c r="X189" s="29">
        <v>0</v>
      </c>
      <c r="Y189" s="33">
        <v>0.22</v>
      </c>
      <c r="Z189" s="29">
        <v>0</v>
      </c>
      <c r="AA189" s="145"/>
      <c r="AB189" s="148"/>
      <c r="AC189" s="29">
        <v>0</v>
      </c>
      <c r="AD189" s="29">
        <v>0</v>
      </c>
      <c r="AE189" s="29">
        <v>0</v>
      </c>
      <c r="AF189" s="29">
        <v>0</v>
      </c>
      <c r="AG189" s="149"/>
      <c r="AH189" s="32">
        <v>1</v>
      </c>
      <c r="AI189" s="32">
        <v>245</v>
      </c>
      <c r="AJ189" s="29">
        <v>0</v>
      </c>
      <c r="AK189" s="63"/>
      <c r="AL189" s="29">
        <v>1</v>
      </c>
      <c r="AM189" s="32">
        <v>0</v>
      </c>
      <c r="AN189" s="32">
        <v>0</v>
      </c>
      <c r="AO189" s="32">
        <v>235</v>
      </c>
      <c r="AP189" s="29">
        <v>0</v>
      </c>
      <c r="AQ189" s="37">
        <v>0</v>
      </c>
      <c r="AR189" s="29">
        <v>0</v>
      </c>
      <c r="AS189" s="63"/>
      <c r="AT189" s="29">
        <v>2</v>
      </c>
      <c r="AU189" s="29">
        <v>6</v>
      </c>
      <c r="AV189" s="29">
        <v>6</v>
      </c>
      <c r="AW189" s="29">
        <v>6</v>
      </c>
      <c r="AX189" s="38">
        <v>25</v>
      </c>
      <c r="AY189" s="32">
        <v>0</v>
      </c>
      <c r="AZ189" s="32">
        <v>204</v>
      </c>
      <c r="BA189" s="29">
        <v>0</v>
      </c>
      <c r="BB189" s="37">
        <v>0.12255000000000001</v>
      </c>
      <c r="BC189" s="29">
        <v>0</v>
      </c>
      <c r="BD189" s="29">
        <v>17</v>
      </c>
      <c r="BE189" s="29">
        <v>0</v>
      </c>
      <c r="BF189" s="29">
        <v>204</v>
      </c>
      <c r="BG189" s="29">
        <v>0</v>
      </c>
      <c r="BH189" s="37">
        <v>8.3330000000000001E-2</v>
      </c>
      <c r="BI189" s="29">
        <v>0</v>
      </c>
      <c r="BJ189" s="37">
        <v>0.49601618819999999</v>
      </c>
      <c r="BK189" s="29">
        <v>0</v>
      </c>
      <c r="BL189" s="29">
        <v>2</v>
      </c>
      <c r="BM189" s="29">
        <v>4</v>
      </c>
      <c r="BN189" s="29">
        <v>4</v>
      </c>
      <c r="BO189" s="29">
        <v>10</v>
      </c>
      <c r="BP189" s="29">
        <v>17</v>
      </c>
      <c r="BQ189" s="37">
        <v>0.58823529409999997</v>
      </c>
      <c r="BR189" s="33">
        <v>0.99565217390000005</v>
      </c>
      <c r="BS189" s="33">
        <v>0.58823529409999997</v>
      </c>
    </row>
    <row r="190" spans="1:71" x14ac:dyDescent="0.45">
      <c r="A190" s="28" t="s">
        <v>2681</v>
      </c>
      <c r="B190" s="27" t="s">
        <v>2682</v>
      </c>
      <c r="C190" s="27" t="s">
        <v>2683</v>
      </c>
      <c r="D190" s="29">
        <v>26</v>
      </c>
      <c r="E190" s="29">
        <v>0</v>
      </c>
      <c r="F190" s="29">
        <v>403</v>
      </c>
      <c r="G190" s="29">
        <v>0</v>
      </c>
      <c r="H190" s="33">
        <v>6.4519999999999994E-2</v>
      </c>
      <c r="I190" s="29">
        <v>0</v>
      </c>
      <c r="J190" s="29">
        <v>25</v>
      </c>
      <c r="K190" s="29">
        <v>0</v>
      </c>
      <c r="L190" s="29">
        <v>476</v>
      </c>
      <c r="M190" s="29">
        <v>0</v>
      </c>
      <c r="N190" s="33">
        <v>5.2519999999999997E-2</v>
      </c>
      <c r="O190" s="29">
        <v>0</v>
      </c>
      <c r="P190" s="33">
        <v>0.2274450341</v>
      </c>
      <c r="Q190" s="29">
        <v>0</v>
      </c>
      <c r="R190" s="29">
        <v>2</v>
      </c>
      <c r="S190" s="29">
        <v>2</v>
      </c>
      <c r="T190" s="29">
        <v>2</v>
      </c>
      <c r="U190" s="148"/>
      <c r="V190" s="29">
        <v>1</v>
      </c>
      <c r="W190" s="29">
        <v>118</v>
      </c>
      <c r="X190" s="29">
        <v>0</v>
      </c>
      <c r="Y190" s="145"/>
      <c r="Z190" s="29">
        <v>1</v>
      </c>
      <c r="AA190" s="145"/>
      <c r="AB190" s="29">
        <v>2</v>
      </c>
      <c r="AC190" s="29">
        <v>2</v>
      </c>
      <c r="AD190" s="29">
        <v>2</v>
      </c>
      <c r="AE190" s="29">
        <v>2</v>
      </c>
      <c r="AF190" s="29">
        <v>2</v>
      </c>
      <c r="AG190" s="149"/>
      <c r="AH190" s="32">
        <v>1</v>
      </c>
      <c r="AI190" s="32">
        <v>444</v>
      </c>
      <c r="AJ190" s="29">
        <v>0</v>
      </c>
      <c r="AK190" s="63"/>
      <c r="AL190" s="29">
        <v>1</v>
      </c>
      <c r="AM190" s="149"/>
      <c r="AN190" s="32">
        <v>1</v>
      </c>
      <c r="AO190" s="32">
        <v>519</v>
      </c>
      <c r="AP190" s="29">
        <v>0</v>
      </c>
      <c r="AQ190" s="63"/>
      <c r="AR190" s="29">
        <v>1</v>
      </c>
      <c r="AS190" s="63"/>
      <c r="AT190" s="148"/>
      <c r="AU190" s="29">
        <v>3</v>
      </c>
      <c r="AV190" s="29">
        <v>0</v>
      </c>
      <c r="AW190" s="29">
        <v>3</v>
      </c>
      <c r="AX190" s="38">
        <v>35</v>
      </c>
      <c r="AY190" s="32">
        <v>0</v>
      </c>
      <c r="AZ190" s="32">
        <v>415</v>
      </c>
      <c r="BA190" s="29">
        <v>0</v>
      </c>
      <c r="BB190" s="37">
        <v>8.4339999999999998E-2</v>
      </c>
      <c r="BC190" s="29">
        <v>0</v>
      </c>
      <c r="BD190" s="29">
        <v>32</v>
      </c>
      <c r="BE190" s="29">
        <v>0</v>
      </c>
      <c r="BF190" s="29">
        <v>488</v>
      </c>
      <c r="BG190" s="29">
        <v>0</v>
      </c>
      <c r="BH190" s="37">
        <v>6.5570000000000003E-2</v>
      </c>
      <c r="BI190" s="29">
        <v>0</v>
      </c>
      <c r="BJ190" s="37">
        <v>0.45937347039999998</v>
      </c>
      <c r="BK190" s="29">
        <v>0</v>
      </c>
      <c r="BL190" s="29">
        <v>3</v>
      </c>
      <c r="BM190" s="29">
        <v>4</v>
      </c>
      <c r="BN190" s="29">
        <v>4</v>
      </c>
      <c r="BO190" s="29">
        <v>9</v>
      </c>
      <c r="BP190" s="29">
        <v>17</v>
      </c>
      <c r="BQ190" s="37">
        <v>0.52941176469999995</v>
      </c>
      <c r="BR190" s="33">
        <v>0.99034749030000002</v>
      </c>
      <c r="BS190" s="33">
        <v>0.52941176469999995</v>
      </c>
    </row>
    <row r="191" spans="1:71" x14ac:dyDescent="0.45">
      <c r="A191" s="28" t="s">
        <v>5260</v>
      </c>
      <c r="B191" s="27" t="s">
        <v>5261</v>
      </c>
      <c r="C191" s="27" t="s">
        <v>5262</v>
      </c>
      <c r="D191" s="29">
        <v>0</v>
      </c>
      <c r="E191" s="29">
        <v>0</v>
      </c>
      <c r="F191" s="29">
        <v>36</v>
      </c>
      <c r="G191" s="29">
        <v>0</v>
      </c>
      <c r="H191" s="33">
        <v>0</v>
      </c>
      <c r="I191" s="29">
        <v>0</v>
      </c>
      <c r="J191" s="148"/>
      <c r="K191" s="29">
        <v>1</v>
      </c>
      <c r="L191" s="29">
        <v>52</v>
      </c>
      <c r="M191" s="29">
        <v>0</v>
      </c>
      <c r="N191" s="145"/>
      <c r="O191" s="29">
        <v>1</v>
      </c>
      <c r="P191" s="145"/>
      <c r="Q191" s="148"/>
      <c r="R191" s="29">
        <v>0</v>
      </c>
      <c r="S191" s="29">
        <v>0</v>
      </c>
      <c r="T191" s="29">
        <v>0</v>
      </c>
      <c r="U191" s="148"/>
      <c r="V191" s="29">
        <v>1</v>
      </c>
      <c r="W191" s="148"/>
      <c r="X191" s="29">
        <v>4</v>
      </c>
      <c r="Y191" s="145"/>
      <c r="Z191" s="29">
        <v>1</v>
      </c>
      <c r="AA191" s="145"/>
      <c r="AB191" s="148"/>
      <c r="AC191" s="148"/>
      <c r="AD191" s="148"/>
      <c r="AE191" s="148"/>
      <c r="AF191" s="29">
        <v>0</v>
      </c>
      <c r="AG191" s="32">
        <v>0</v>
      </c>
      <c r="AH191" s="32">
        <v>0</v>
      </c>
      <c r="AI191" s="32">
        <v>43</v>
      </c>
      <c r="AJ191" s="29">
        <v>0</v>
      </c>
      <c r="AK191" s="37">
        <v>0</v>
      </c>
      <c r="AL191" s="29">
        <v>0</v>
      </c>
      <c r="AM191" s="149"/>
      <c r="AN191" s="32">
        <v>1</v>
      </c>
      <c r="AO191" s="32">
        <v>63</v>
      </c>
      <c r="AP191" s="29">
        <v>0</v>
      </c>
      <c r="AQ191" s="63"/>
      <c r="AR191" s="29">
        <v>1</v>
      </c>
      <c r="AS191" s="63"/>
      <c r="AT191" s="148"/>
      <c r="AU191" s="29">
        <v>0</v>
      </c>
      <c r="AV191" s="29">
        <v>0</v>
      </c>
      <c r="AW191" s="29">
        <v>0</v>
      </c>
      <c r="AX191" s="94"/>
      <c r="AY191" s="32">
        <v>1</v>
      </c>
      <c r="AZ191" s="32">
        <v>36</v>
      </c>
      <c r="BA191" s="29">
        <v>0</v>
      </c>
      <c r="BB191" s="63"/>
      <c r="BC191" s="29">
        <v>1</v>
      </c>
      <c r="BD191" s="29">
        <v>17</v>
      </c>
      <c r="BE191" s="29">
        <v>0</v>
      </c>
      <c r="BF191" s="29">
        <v>61</v>
      </c>
      <c r="BG191" s="29">
        <v>0</v>
      </c>
      <c r="BH191" s="37">
        <v>0.27868999999999999</v>
      </c>
      <c r="BI191" s="29">
        <v>0</v>
      </c>
      <c r="BJ191" s="63"/>
      <c r="BK191" s="148"/>
      <c r="BL191" s="29">
        <v>0</v>
      </c>
      <c r="BM191" s="29">
        <v>0</v>
      </c>
      <c r="BN191" s="29">
        <v>0</v>
      </c>
      <c r="BO191" s="29">
        <v>0</v>
      </c>
      <c r="BP191" s="29">
        <v>17</v>
      </c>
      <c r="BQ191" s="37">
        <v>0</v>
      </c>
      <c r="BR191" s="33">
        <v>0.90909090910000001</v>
      </c>
      <c r="BS191" s="33">
        <v>0</v>
      </c>
    </row>
    <row r="192" spans="1:71" x14ac:dyDescent="0.45">
      <c r="A192" s="28" t="s">
        <v>4304</v>
      </c>
      <c r="B192" s="27" t="s">
        <v>4305</v>
      </c>
      <c r="C192" s="27" t="s">
        <v>4306</v>
      </c>
      <c r="D192" s="148"/>
      <c r="E192" s="29">
        <v>1</v>
      </c>
      <c r="F192" s="29">
        <v>171</v>
      </c>
      <c r="G192" s="29">
        <v>0</v>
      </c>
      <c r="H192" s="145"/>
      <c r="I192" s="29">
        <v>1</v>
      </c>
      <c r="J192" s="29">
        <v>29</v>
      </c>
      <c r="K192" s="29">
        <v>0</v>
      </c>
      <c r="L192" s="29">
        <v>203</v>
      </c>
      <c r="M192" s="29">
        <v>0</v>
      </c>
      <c r="N192" s="33">
        <v>0.14285999999999999</v>
      </c>
      <c r="O192" s="29">
        <v>0</v>
      </c>
      <c r="P192" s="145"/>
      <c r="Q192" s="148"/>
      <c r="R192" s="29">
        <v>0</v>
      </c>
      <c r="S192" s="29">
        <v>0</v>
      </c>
      <c r="T192" s="29">
        <v>0</v>
      </c>
      <c r="U192" s="148"/>
      <c r="V192" s="29">
        <v>1</v>
      </c>
      <c r="W192" s="29">
        <v>50</v>
      </c>
      <c r="X192" s="29">
        <v>0</v>
      </c>
      <c r="Y192" s="145"/>
      <c r="Z192" s="29">
        <v>1</v>
      </c>
      <c r="AA192" s="145"/>
      <c r="AB192" s="148"/>
      <c r="AC192" s="29">
        <v>0</v>
      </c>
      <c r="AD192" s="29">
        <v>0</v>
      </c>
      <c r="AE192" s="29">
        <v>0</v>
      </c>
      <c r="AF192" s="29">
        <v>0</v>
      </c>
      <c r="AG192" s="149"/>
      <c r="AH192" s="32">
        <v>1</v>
      </c>
      <c r="AI192" s="32">
        <v>228</v>
      </c>
      <c r="AJ192" s="29">
        <v>0</v>
      </c>
      <c r="AK192" s="63"/>
      <c r="AL192" s="29">
        <v>1</v>
      </c>
      <c r="AM192" s="149"/>
      <c r="AN192" s="32">
        <v>1</v>
      </c>
      <c r="AO192" s="32">
        <v>229</v>
      </c>
      <c r="AP192" s="29">
        <v>0</v>
      </c>
      <c r="AQ192" s="63"/>
      <c r="AR192" s="29">
        <v>1</v>
      </c>
      <c r="AS192" s="37">
        <v>0.40264477879999999</v>
      </c>
      <c r="AT192" s="29">
        <v>0</v>
      </c>
      <c r="AU192" s="29">
        <v>3</v>
      </c>
      <c r="AV192" s="29">
        <v>4</v>
      </c>
      <c r="AW192" s="29">
        <v>4</v>
      </c>
      <c r="AX192" s="38">
        <v>15</v>
      </c>
      <c r="AY192" s="32">
        <v>0</v>
      </c>
      <c r="AZ192" s="32">
        <v>225</v>
      </c>
      <c r="BA192" s="29">
        <v>0</v>
      </c>
      <c r="BB192" s="37">
        <v>6.6669999999999993E-2</v>
      </c>
      <c r="BC192" s="29">
        <v>0</v>
      </c>
      <c r="BD192" s="29">
        <v>20</v>
      </c>
      <c r="BE192" s="29">
        <v>0</v>
      </c>
      <c r="BF192" s="29">
        <v>229</v>
      </c>
      <c r="BG192" s="29">
        <v>0</v>
      </c>
      <c r="BH192" s="37">
        <v>8.7340000000000001E-2</v>
      </c>
      <c r="BI192" s="29">
        <v>0</v>
      </c>
      <c r="BJ192" s="63"/>
      <c r="BK192" s="148"/>
      <c r="BL192" s="29">
        <v>2</v>
      </c>
      <c r="BM192" s="29">
        <v>0</v>
      </c>
      <c r="BN192" s="29">
        <v>2</v>
      </c>
      <c r="BO192" s="29">
        <v>6</v>
      </c>
      <c r="BP192" s="29">
        <v>17</v>
      </c>
      <c r="BQ192" s="37">
        <v>0.35294117650000001</v>
      </c>
      <c r="BR192" s="33">
        <v>0.92653061219999999</v>
      </c>
      <c r="BS192" s="33">
        <v>0.1764705882</v>
      </c>
    </row>
    <row r="193" spans="1:71" x14ac:dyDescent="0.45">
      <c r="A193" s="28" t="s">
        <v>4438</v>
      </c>
      <c r="B193" s="27" t="s">
        <v>4439</v>
      </c>
      <c r="C193" s="27" t="s">
        <v>4440</v>
      </c>
      <c r="D193" s="148"/>
      <c r="E193" s="29">
        <v>1</v>
      </c>
      <c r="F193" s="29">
        <v>242</v>
      </c>
      <c r="G193" s="29">
        <v>0</v>
      </c>
      <c r="H193" s="145"/>
      <c r="I193" s="29">
        <v>1</v>
      </c>
      <c r="J193" s="148"/>
      <c r="K193" s="29">
        <v>1</v>
      </c>
      <c r="L193" s="29">
        <v>288</v>
      </c>
      <c r="M193" s="29">
        <v>0</v>
      </c>
      <c r="N193" s="145"/>
      <c r="O193" s="29">
        <v>1</v>
      </c>
      <c r="P193" s="33">
        <v>0.22327469550000001</v>
      </c>
      <c r="Q193" s="29">
        <v>0</v>
      </c>
      <c r="R193" s="29">
        <v>4</v>
      </c>
      <c r="S193" s="29">
        <v>2</v>
      </c>
      <c r="T193" s="29">
        <v>4</v>
      </c>
      <c r="U193" s="148"/>
      <c r="V193" s="29">
        <v>1</v>
      </c>
      <c r="W193" s="29">
        <v>65</v>
      </c>
      <c r="X193" s="29">
        <v>0</v>
      </c>
      <c r="Y193" s="145"/>
      <c r="Z193" s="29">
        <v>1</v>
      </c>
      <c r="AA193" s="145"/>
      <c r="AB193" s="148"/>
      <c r="AC193" s="29">
        <v>1</v>
      </c>
      <c r="AD193" s="29">
        <v>0</v>
      </c>
      <c r="AE193" s="29">
        <v>1</v>
      </c>
      <c r="AF193" s="29">
        <v>4</v>
      </c>
      <c r="AG193" s="149"/>
      <c r="AH193" s="32">
        <v>1</v>
      </c>
      <c r="AI193" s="32">
        <v>298</v>
      </c>
      <c r="AJ193" s="29">
        <v>0</v>
      </c>
      <c r="AK193" s="63"/>
      <c r="AL193" s="29">
        <v>1</v>
      </c>
      <c r="AM193" s="149"/>
      <c r="AN193" s="32">
        <v>1</v>
      </c>
      <c r="AO193" s="32">
        <v>307</v>
      </c>
      <c r="AP193" s="29">
        <v>0</v>
      </c>
      <c r="AQ193" s="63"/>
      <c r="AR193" s="29">
        <v>1</v>
      </c>
      <c r="AS193" s="37">
        <v>0.51465474420000001</v>
      </c>
      <c r="AT193" s="29">
        <v>0</v>
      </c>
      <c r="AU193" s="29">
        <v>3</v>
      </c>
      <c r="AV193" s="29">
        <v>5</v>
      </c>
      <c r="AW193" s="29">
        <v>5</v>
      </c>
      <c r="AX193" s="38">
        <v>30</v>
      </c>
      <c r="AY193" s="32">
        <v>0</v>
      </c>
      <c r="AZ193" s="32">
        <v>259</v>
      </c>
      <c r="BA193" s="29">
        <v>0</v>
      </c>
      <c r="BB193" s="37">
        <v>0.11583</v>
      </c>
      <c r="BC193" s="29">
        <v>0</v>
      </c>
      <c r="BD193" s="29">
        <v>39</v>
      </c>
      <c r="BE193" s="29">
        <v>0</v>
      </c>
      <c r="BF193" s="29">
        <v>271</v>
      </c>
      <c r="BG193" s="29">
        <v>0</v>
      </c>
      <c r="BH193" s="37">
        <v>0.14391000000000001</v>
      </c>
      <c r="BI193" s="29">
        <v>0</v>
      </c>
      <c r="BJ193" s="63"/>
      <c r="BK193" s="148"/>
      <c r="BL193" s="29">
        <v>0</v>
      </c>
      <c r="BM193" s="29">
        <v>0</v>
      </c>
      <c r="BN193" s="29">
        <v>0</v>
      </c>
      <c r="BO193" s="29">
        <v>9</v>
      </c>
      <c r="BP193" s="29">
        <v>17</v>
      </c>
      <c r="BQ193" s="37">
        <v>0.52941176469999995</v>
      </c>
      <c r="BR193" s="33">
        <v>0.99350649349999998</v>
      </c>
      <c r="BS193" s="33">
        <v>0.52941176469999995</v>
      </c>
    </row>
    <row r="194" spans="1:71" x14ac:dyDescent="0.45">
      <c r="A194" s="28" t="s">
        <v>4309</v>
      </c>
      <c r="B194" s="27" t="s">
        <v>4310</v>
      </c>
      <c r="C194" s="27" t="s">
        <v>4311</v>
      </c>
      <c r="D194" s="148"/>
      <c r="E194" s="29">
        <v>1</v>
      </c>
      <c r="F194" s="29">
        <v>91</v>
      </c>
      <c r="G194" s="29">
        <v>0</v>
      </c>
      <c r="H194" s="145"/>
      <c r="I194" s="29">
        <v>1</v>
      </c>
      <c r="J194" s="148"/>
      <c r="K194" s="29">
        <v>1</v>
      </c>
      <c r="L194" s="29">
        <v>100</v>
      </c>
      <c r="M194" s="29">
        <v>0</v>
      </c>
      <c r="N194" s="145"/>
      <c r="O194" s="29">
        <v>1</v>
      </c>
      <c r="P194" s="145"/>
      <c r="Q194" s="148"/>
      <c r="R194" s="29">
        <v>1</v>
      </c>
      <c r="S194" s="29">
        <v>0</v>
      </c>
      <c r="T194" s="29">
        <v>1</v>
      </c>
      <c r="U194" s="148"/>
      <c r="V194" s="29">
        <v>1</v>
      </c>
      <c r="W194" s="148"/>
      <c r="X194" s="29">
        <v>4</v>
      </c>
      <c r="Y194" s="145"/>
      <c r="Z194" s="29">
        <v>1</v>
      </c>
      <c r="AA194" s="145"/>
      <c r="AB194" s="148"/>
      <c r="AC194" s="148"/>
      <c r="AD194" s="148"/>
      <c r="AE194" s="148"/>
      <c r="AF194" s="29">
        <v>1</v>
      </c>
      <c r="AG194" s="149"/>
      <c r="AH194" s="32">
        <v>1</v>
      </c>
      <c r="AI194" s="32">
        <v>127</v>
      </c>
      <c r="AJ194" s="29">
        <v>0</v>
      </c>
      <c r="AK194" s="63"/>
      <c r="AL194" s="29">
        <v>1</v>
      </c>
      <c r="AM194" s="32">
        <v>0</v>
      </c>
      <c r="AN194" s="32">
        <v>0</v>
      </c>
      <c r="AO194" s="32">
        <v>119</v>
      </c>
      <c r="AP194" s="29">
        <v>0</v>
      </c>
      <c r="AQ194" s="37">
        <v>0</v>
      </c>
      <c r="AR194" s="29">
        <v>0</v>
      </c>
      <c r="AS194" s="63"/>
      <c r="AT194" s="29">
        <v>2</v>
      </c>
      <c r="AU194" s="29">
        <v>6</v>
      </c>
      <c r="AV194" s="29">
        <v>6</v>
      </c>
      <c r="AW194" s="29">
        <v>6</v>
      </c>
      <c r="AX194" s="38">
        <v>30</v>
      </c>
      <c r="AY194" s="32">
        <v>0</v>
      </c>
      <c r="AZ194" s="32">
        <v>127</v>
      </c>
      <c r="BA194" s="29">
        <v>0</v>
      </c>
      <c r="BB194" s="37">
        <v>0.23622000000000001</v>
      </c>
      <c r="BC194" s="29">
        <v>0</v>
      </c>
      <c r="BD194" s="29">
        <v>31</v>
      </c>
      <c r="BE194" s="29">
        <v>0</v>
      </c>
      <c r="BF194" s="29">
        <v>119</v>
      </c>
      <c r="BG194" s="29">
        <v>0</v>
      </c>
      <c r="BH194" s="37">
        <v>0.26050000000000001</v>
      </c>
      <c r="BI194" s="29">
        <v>0</v>
      </c>
      <c r="BJ194" s="63"/>
      <c r="BK194" s="148"/>
      <c r="BL194" s="29">
        <v>0</v>
      </c>
      <c r="BM194" s="29">
        <v>0</v>
      </c>
      <c r="BN194" s="29">
        <v>0</v>
      </c>
      <c r="BO194" s="29">
        <v>7</v>
      </c>
      <c r="BP194" s="29">
        <v>17</v>
      </c>
      <c r="BQ194" s="37">
        <v>0.41176470590000003</v>
      </c>
      <c r="BR194" s="33">
        <v>0.97540983609999998</v>
      </c>
      <c r="BS194" s="33">
        <v>0.41176470590000003</v>
      </c>
    </row>
    <row r="195" spans="1:71" x14ac:dyDescent="0.45">
      <c r="A195" s="28" t="s">
        <v>3361</v>
      </c>
      <c r="B195" s="27" t="s">
        <v>3362</v>
      </c>
      <c r="C195" s="27" t="s">
        <v>3363</v>
      </c>
      <c r="D195" s="29">
        <v>14</v>
      </c>
      <c r="E195" s="29">
        <v>0</v>
      </c>
      <c r="F195" s="29">
        <v>324</v>
      </c>
      <c r="G195" s="29">
        <v>0</v>
      </c>
      <c r="H195" s="33">
        <v>4.3209999999999998E-2</v>
      </c>
      <c r="I195" s="29">
        <v>0</v>
      </c>
      <c r="J195" s="148"/>
      <c r="K195" s="29">
        <v>1</v>
      </c>
      <c r="L195" s="29">
        <v>364</v>
      </c>
      <c r="M195" s="29">
        <v>0</v>
      </c>
      <c r="N195" s="145"/>
      <c r="O195" s="29">
        <v>1</v>
      </c>
      <c r="P195" s="145"/>
      <c r="Q195" s="29">
        <v>2</v>
      </c>
      <c r="R195" s="29">
        <v>5</v>
      </c>
      <c r="S195" s="29">
        <v>6</v>
      </c>
      <c r="T195" s="29">
        <v>6</v>
      </c>
      <c r="U195" s="148"/>
      <c r="V195" s="29">
        <v>1</v>
      </c>
      <c r="W195" s="29">
        <v>91</v>
      </c>
      <c r="X195" s="29">
        <v>0</v>
      </c>
      <c r="Y195" s="145"/>
      <c r="Z195" s="29">
        <v>1</v>
      </c>
      <c r="AA195" s="145"/>
      <c r="AB195" s="29">
        <v>2</v>
      </c>
      <c r="AC195" s="29">
        <v>6</v>
      </c>
      <c r="AD195" s="29">
        <v>6</v>
      </c>
      <c r="AE195" s="29">
        <v>6</v>
      </c>
      <c r="AF195" s="29">
        <v>6</v>
      </c>
      <c r="AG195" s="149"/>
      <c r="AH195" s="32">
        <v>1</v>
      </c>
      <c r="AI195" s="32">
        <v>354</v>
      </c>
      <c r="AJ195" s="29">
        <v>0</v>
      </c>
      <c r="AK195" s="63"/>
      <c r="AL195" s="29">
        <v>1</v>
      </c>
      <c r="AM195" s="32">
        <v>0</v>
      </c>
      <c r="AN195" s="32">
        <v>0</v>
      </c>
      <c r="AO195" s="32">
        <v>368</v>
      </c>
      <c r="AP195" s="29">
        <v>0</v>
      </c>
      <c r="AQ195" s="37">
        <v>0</v>
      </c>
      <c r="AR195" s="29">
        <v>0</v>
      </c>
      <c r="AS195" s="63"/>
      <c r="AT195" s="29">
        <v>2</v>
      </c>
      <c r="AU195" s="29">
        <v>6</v>
      </c>
      <c r="AV195" s="29">
        <v>6</v>
      </c>
      <c r="AW195" s="29">
        <v>6</v>
      </c>
      <c r="AX195" s="38">
        <v>58</v>
      </c>
      <c r="AY195" s="32">
        <v>0</v>
      </c>
      <c r="AZ195" s="32">
        <v>202</v>
      </c>
      <c r="BA195" s="29">
        <v>0</v>
      </c>
      <c r="BB195" s="37">
        <v>0.28713</v>
      </c>
      <c r="BC195" s="29">
        <v>0</v>
      </c>
      <c r="BD195" s="29">
        <v>60</v>
      </c>
      <c r="BE195" s="29">
        <v>0</v>
      </c>
      <c r="BF195" s="29">
        <v>213</v>
      </c>
      <c r="BG195" s="29">
        <v>0</v>
      </c>
      <c r="BH195" s="37">
        <v>0.28169</v>
      </c>
      <c r="BI195" s="29">
        <v>0</v>
      </c>
      <c r="BJ195" s="37">
        <v>2.2327108599999999E-2</v>
      </c>
      <c r="BK195" s="29">
        <v>0</v>
      </c>
      <c r="BL195" s="29">
        <v>0</v>
      </c>
      <c r="BM195" s="29">
        <v>0</v>
      </c>
      <c r="BN195" s="29">
        <v>0</v>
      </c>
      <c r="BO195" s="29">
        <v>12</v>
      </c>
      <c r="BP195" s="29">
        <v>17</v>
      </c>
      <c r="BQ195" s="37">
        <v>0.70588235290000001</v>
      </c>
      <c r="BR195" s="33">
        <v>1</v>
      </c>
      <c r="BS195" s="33">
        <v>0.70588235290000001</v>
      </c>
    </row>
    <row r="196" spans="1:71" x14ac:dyDescent="0.45">
      <c r="A196" s="28" t="s">
        <v>3366</v>
      </c>
      <c r="B196" s="27" t="s">
        <v>3367</v>
      </c>
      <c r="C196" s="27" t="s">
        <v>3368</v>
      </c>
      <c r="D196" s="148"/>
      <c r="E196" s="29">
        <v>1</v>
      </c>
      <c r="F196" s="29">
        <v>267</v>
      </c>
      <c r="G196" s="29">
        <v>0</v>
      </c>
      <c r="H196" s="145"/>
      <c r="I196" s="29">
        <v>1</v>
      </c>
      <c r="J196" s="148"/>
      <c r="K196" s="29">
        <v>1</v>
      </c>
      <c r="L196" s="29">
        <v>277</v>
      </c>
      <c r="M196" s="29">
        <v>0</v>
      </c>
      <c r="N196" s="145"/>
      <c r="O196" s="29">
        <v>1</v>
      </c>
      <c r="P196" s="145"/>
      <c r="Q196" s="148"/>
      <c r="R196" s="29">
        <v>4</v>
      </c>
      <c r="S196" s="29">
        <v>0</v>
      </c>
      <c r="T196" s="29">
        <v>4</v>
      </c>
      <c r="U196" s="148"/>
      <c r="V196" s="29">
        <v>1</v>
      </c>
      <c r="W196" s="29">
        <v>67</v>
      </c>
      <c r="X196" s="29">
        <v>0</v>
      </c>
      <c r="Y196" s="145"/>
      <c r="Z196" s="29">
        <v>1</v>
      </c>
      <c r="AA196" s="145"/>
      <c r="AB196" s="148"/>
      <c r="AC196" s="29">
        <v>4</v>
      </c>
      <c r="AD196" s="29">
        <v>0</v>
      </c>
      <c r="AE196" s="29">
        <v>4</v>
      </c>
      <c r="AF196" s="29">
        <v>4</v>
      </c>
      <c r="AG196" s="149"/>
      <c r="AH196" s="32">
        <v>1</v>
      </c>
      <c r="AI196" s="32">
        <v>286</v>
      </c>
      <c r="AJ196" s="29">
        <v>0</v>
      </c>
      <c r="AK196" s="63"/>
      <c r="AL196" s="29">
        <v>1</v>
      </c>
      <c r="AM196" s="32">
        <v>0</v>
      </c>
      <c r="AN196" s="32">
        <v>0</v>
      </c>
      <c r="AO196" s="32">
        <v>282</v>
      </c>
      <c r="AP196" s="29">
        <v>0</v>
      </c>
      <c r="AQ196" s="37">
        <v>0</v>
      </c>
      <c r="AR196" s="29">
        <v>0</v>
      </c>
      <c r="AS196" s="63"/>
      <c r="AT196" s="29">
        <v>2</v>
      </c>
      <c r="AU196" s="29">
        <v>6</v>
      </c>
      <c r="AV196" s="29">
        <v>6</v>
      </c>
      <c r="AW196" s="29">
        <v>6</v>
      </c>
      <c r="AX196" s="38">
        <v>31</v>
      </c>
      <c r="AY196" s="32">
        <v>0</v>
      </c>
      <c r="AZ196" s="32">
        <v>136</v>
      </c>
      <c r="BA196" s="29">
        <v>0</v>
      </c>
      <c r="BB196" s="37">
        <v>0.22794</v>
      </c>
      <c r="BC196" s="29">
        <v>0</v>
      </c>
      <c r="BD196" s="29">
        <v>48</v>
      </c>
      <c r="BE196" s="29">
        <v>0</v>
      </c>
      <c r="BF196" s="29">
        <v>157</v>
      </c>
      <c r="BG196" s="29">
        <v>0</v>
      </c>
      <c r="BH196" s="37">
        <v>0.30573</v>
      </c>
      <c r="BI196" s="29">
        <v>0</v>
      </c>
      <c r="BJ196" s="63"/>
      <c r="BK196" s="148"/>
      <c r="BL196" s="29">
        <v>0</v>
      </c>
      <c r="BM196" s="29">
        <v>0</v>
      </c>
      <c r="BN196" s="29">
        <v>0</v>
      </c>
      <c r="BO196" s="29">
        <v>10</v>
      </c>
      <c r="BP196" s="29">
        <v>17</v>
      </c>
      <c r="BQ196" s="37">
        <v>0.58823529409999997</v>
      </c>
      <c r="BR196" s="33">
        <v>1</v>
      </c>
      <c r="BS196" s="33">
        <v>0.58823529409999997</v>
      </c>
    </row>
    <row r="197" spans="1:71" x14ac:dyDescent="0.45">
      <c r="A197" s="28" t="s">
        <v>1143</v>
      </c>
      <c r="B197" s="27" t="s">
        <v>1144</v>
      </c>
      <c r="C197" s="27" t="s">
        <v>1145</v>
      </c>
      <c r="D197" s="29">
        <v>12</v>
      </c>
      <c r="E197" s="29">
        <v>0</v>
      </c>
      <c r="F197" s="29">
        <v>298</v>
      </c>
      <c r="G197" s="29">
        <v>0</v>
      </c>
      <c r="H197" s="33">
        <v>4.027E-2</v>
      </c>
      <c r="I197" s="29">
        <v>0</v>
      </c>
      <c r="J197" s="29">
        <v>14</v>
      </c>
      <c r="K197" s="29">
        <v>0</v>
      </c>
      <c r="L197" s="29">
        <v>299</v>
      </c>
      <c r="M197" s="29">
        <v>0</v>
      </c>
      <c r="N197" s="33">
        <v>4.6820000000000001E-2</v>
      </c>
      <c r="O197" s="29">
        <v>0</v>
      </c>
      <c r="P197" s="145"/>
      <c r="Q197" s="148"/>
      <c r="R197" s="29">
        <v>3</v>
      </c>
      <c r="S197" s="29">
        <v>0</v>
      </c>
      <c r="T197" s="29">
        <v>3</v>
      </c>
      <c r="U197" s="148"/>
      <c r="V197" s="29">
        <v>1</v>
      </c>
      <c r="W197" s="29">
        <v>67</v>
      </c>
      <c r="X197" s="29">
        <v>0</v>
      </c>
      <c r="Y197" s="145"/>
      <c r="Z197" s="29">
        <v>1</v>
      </c>
      <c r="AA197" s="145"/>
      <c r="AB197" s="29">
        <v>2</v>
      </c>
      <c r="AC197" s="29">
        <v>5</v>
      </c>
      <c r="AD197" s="29">
        <v>6</v>
      </c>
      <c r="AE197" s="29">
        <v>6</v>
      </c>
      <c r="AF197" s="29">
        <v>6</v>
      </c>
      <c r="AG197" s="149"/>
      <c r="AH197" s="32">
        <v>1</v>
      </c>
      <c r="AI197" s="32">
        <v>327</v>
      </c>
      <c r="AJ197" s="29">
        <v>0</v>
      </c>
      <c r="AK197" s="63"/>
      <c r="AL197" s="29">
        <v>1</v>
      </c>
      <c r="AM197" s="149"/>
      <c r="AN197" s="32">
        <v>1</v>
      </c>
      <c r="AO197" s="32">
        <v>322</v>
      </c>
      <c r="AP197" s="29">
        <v>0</v>
      </c>
      <c r="AQ197" s="63"/>
      <c r="AR197" s="29">
        <v>1</v>
      </c>
      <c r="AS197" s="37">
        <v>0.89829954219999997</v>
      </c>
      <c r="AT197" s="29">
        <v>0</v>
      </c>
      <c r="AU197" s="29">
        <v>5</v>
      </c>
      <c r="AV197" s="29">
        <v>6</v>
      </c>
      <c r="AW197" s="29">
        <v>6</v>
      </c>
      <c r="AX197" s="38">
        <v>20</v>
      </c>
      <c r="AY197" s="32">
        <v>0</v>
      </c>
      <c r="AZ197" s="32">
        <v>280</v>
      </c>
      <c r="BA197" s="29">
        <v>0</v>
      </c>
      <c r="BB197" s="37">
        <v>7.1429999999999993E-2</v>
      </c>
      <c r="BC197" s="29">
        <v>0</v>
      </c>
      <c r="BD197" s="29">
        <v>14</v>
      </c>
      <c r="BE197" s="29">
        <v>0</v>
      </c>
      <c r="BF197" s="29">
        <v>272</v>
      </c>
      <c r="BG197" s="29">
        <v>0</v>
      </c>
      <c r="BH197" s="37">
        <v>5.1470000000000002E-2</v>
      </c>
      <c r="BI197" s="29">
        <v>0</v>
      </c>
      <c r="BJ197" s="37">
        <v>0.71413237919999994</v>
      </c>
      <c r="BK197" s="29">
        <v>0</v>
      </c>
      <c r="BL197" s="29">
        <v>4</v>
      </c>
      <c r="BM197" s="29">
        <v>5</v>
      </c>
      <c r="BN197" s="29">
        <v>5</v>
      </c>
      <c r="BO197" s="29">
        <v>17</v>
      </c>
      <c r="BP197" s="29">
        <v>17</v>
      </c>
      <c r="BQ197" s="37">
        <v>1</v>
      </c>
      <c r="BR197" s="33">
        <v>0.99375000000000002</v>
      </c>
      <c r="BS197" s="33">
        <v>1</v>
      </c>
    </row>
    <row r="198" spans="1:71" x14ac:dyDescent="0.45">
      <c r="A198" s="28" t="s">
        <v>189</v>
      </c>
      <c r="B198" s="27" t="s">
        <v>190</v>
      </c>
      <c r="C198" s="27" t="s">
        <v>191</v>
      </c>
      <c r="D198" s="148"/>
      <c r="E198" s="29">
        <v>1</v>
      </c>
      <c r="F198" s="29">
        <v>101</v>
      </c>
      <c r="G198" s="29">
        <v>0</v>
      </c>
      <c r="H198" s="145"/>
      <c r="I198" s="29">
        <v>1</v>
      </c>
      <c r="J198" s="148"/>
      <c r="K198" s="29">
        <v>1</v>
      </c>
      <c r="L198" s="29">
        <v>92</v>
      </c>
      <c r="M198" s="29">
        <v>0</v>
      </c>
      <c r="N198" s="145"/>
      <c r="O198" s="29">
        <v>1</v>
      </c>
      <c r="P198" s="33">
        <v>0.73555908849999996</v>
      </c>
      <c r="Q198" s="29">
        <v>0</v>
      </c>
      <c r="R198" s="29">
        <v>5</v>
      </c>
      <c r="S198" s="29">
        <v>6</v>
      </c>
      <c r="T198" s="29">
        <v>6</v>
      </c>
      <c r="U198" s="29">
        <v>0</v>
      </c>
      <c r="V198" s="29">
        <v>0</v>
      </c>
      <c r="W198" s="148"/>
      <c r="X198" s="29">
        <v>4</v>
      </c>
      <c r="Y198" s="145"/>
      <c r="Z198" s="29">
        <v>4</v>
      </c>
      <c r="AA198" s="145"/>
      <c r="AB198" s="148"/>
      <c r="AC198" s="148"/>
      <c r="AD198" s="148"/>
      <c r="AE198" s="148"/>
      <c r="AF198" s="29">
        <v>6</v>
      </c>
      <c r="AG198" s="149"/>
      <c r="AH198" s="32">
        <v>1</v>
      </c>
      <c r="AI198" s="32">
        <v>119</v>
      </c>
      <c r="AJ198" s="29">
        <v>0</v>
      </c>
      <c r="AK198" s="63"/>
      <c r="AL198" s="29">
        <v>1</v>
      </c>
      <c r="AM198" s="149"/>
      <c r="AN198" s="32">
        <v>1</v>
      </c>
      <c r="AO198" s="32">
        <v>110</v>
      </c>
      <c r="AP198" s="29">
        <v>0</v>
      </c>
      <c r="AQ198" s="63"/>
      <c r="AR198" s="29">
        <v>1</v>
      </c>
      <c r="AS198" s="37">
        <v>0.56729739379999999</v>
      </c>
      <c r="AT198" s="29">
        <v>0</v>
      </c>
      <c r="AU198" s="29">
        <v>0</v>
      </c>
      <c r="AV198" s="29">
        <v>5</v>
      </c>
      <c r="AW198" s="29">
        <v>5</v>
      </c>
      <c r="AX198" s="38">
        <v>29</v>
      </c>
      <c r="AY198" s="32">
        <v>0</v>
      </c>
      <c r="AZ198" s="32">
        <v>103</v>
      </c>
      <c r="BA198" s="29">
        <v>0</v>
      </c>
      <c r="BB198" s="37">
        <v>0.28155000000000002</v>
      </c>
      <c r="BC198" s="29">
        <v>0</v>
      </c>
      <c r="BD198" s="29">
        <v>20</v>
      </c>
      <c r="BE198" s="29">
        <v>0</v>
      </c>
      <c r="BF198" s="29">
        <v>96</v>
      </c>
      <c r="BG198" s="29">
        <v>0</v>
      </c>
      <c r="BH198" s="37">
        <v>0.20832999999999999</v>
      </c>
      <c r="BI198" s="29">
        <v>0</v>
      </c>
      <c r="BJ198" s="37">
        <v>0.30755660099999999</v>
      </c>
      <c r="BK198" s="29">
        <v>0</v>
      </c>
      <c r="BL198" s="29">
        <v>0</v>
      </c>
      <c r="BM198" s="29">
        <v>3</v>
      </c>
      <c r="BN198" s="29">
        <v>3</v>
      </c>
      <c r="BO198" s="29">
        <v>14</v>
      </c>
      <c r="BP198" s="29">
        <v>17</v>
      </c>
      <c r="BQ198" s="37">
        <v>0.82352941180000006</v>
      </c>
      <c r="BR198" s="33">
        <v>0.93162393160000001</v>
      </c>
      <c r="BS198" s="33">
        <v>0.41176470590000003</v>
      </c>
    </row>
    <row r="199" spans="1:71" x14ac:dyDescent="0.45">
      <c r="A199" s="28" t="s">
        <v>4314</v>
      </c>
      <c r="B199" s="27" t="s">
        <v>4315</v>
      </c>
      <c r="C199" s="27" t="s">
        <v>4316</v>
      </c>
      <c r="D199" s="148"/>
      <c r="E199" s="29">
        <v>1</v>
      </c>
      <c r="F199" s="29">
        <v>110</v>
      </c>
      <c r="G199" s="29">
        <v>0</v>
      </c>
      <c r="H199" s="145"/>
      <c r="I199" s="29">
        <v>1</v>
      </c>
      <c r="J199" s="148"/>
      <c r="K199" s="29">
        <v>1</v>
      </c>
      <c r="L199" s="29">
        <v>128</v>
      </c>
      <c r="M199" s="29">
        <v>0</v>
      </c>
      <c r="N199" s="145"/>
      <c r="O199" s="29">
        <v>1</v>
      </c>
      <c r="P199" s="33">
        <v>0.77486507319999998</v>
      </c>
      <c r="Q199" s="29">
        <v>0</v>
      </c>
      <c r="R199" s="29">
        <v>5</v>
      </c>
      <c r="S199" s="29">
        <v>6</v>
      </c>
      <c r="T199" s="29">
        <v>6</v>
      </c>
      <c r="U199" s="148"/>
      <c r="V199" s="29">
        <v>1</v>
      </c>
      <c r="W199" s="148"/>
      <c r="X199" s="29">
        <v>4</v>
      </c>
      <c r="Y199" s="145"/>
      <c r="Z199" s="29">
        <v>1</v>
      </c>
      <c r="AA199" s="145"/>
      <c r="AB199" s="148"/>
      <c r="AC199" s="148"/>
      <c r="AD199" s="148"/>
      <c r="AE199" s="148"/>
      <c r="AF199" s="29">
        <v>6</v>
      </c>
      <c r="AG199" s="32">
        <v>0</v>
      </c>
      <c r="AH199" s="32">
        <v>0</v>
      </c>
      <c r="AI199" s="32">
        <v>152</v>
      </c>
      <c r="AJ199" s="29">
        <v>0</v>
      </c>
      <c r="AK199" s="37">
        <v>0</v>
      </c>
      <c r="AL199" s="29">
        <v>0</v>
      </c>
      <c r="AM199" s="32">
        <v>0</v>
      </c>
      <c r="AN199" s="32">
        <v>0</v>
      </c>
      <c r="AO199" s="32">
        <v>158</v>
      </c>
      <c r="AP199" s="29">
        <v>0</v>
      </c>
      <c r="AQ199" s="37">
        <v>0</v>
      </c>
      <c r="AR199" s="29">
        <v>0</v>
      </c>
      <c r="AS199" s="63"/>
      <c r="AT199" s="148"/>
      <c r="AU199" s="29">
        <v>6</v>
      </c>
      <c r="AV199" s="29">
        <v>0</v>
      </c>
      <c r="AW199" s="29">
        <v>6</v>
      </c>
      <c r="AX199" s="38">
        <v>12</v>
      </c>
      <c r="AY199" s="32">
        <v>0</v>
      </c>
      <c r="AZ199" s="32">
        <v>61</v>
      </c>
      <c r="BA199" s="29">
        <v>0</v>
      </c>
      <c r="BB199" s="37">
        <v>0.19672000000000001</v>
      </c>
      <c r="BC199" s="29">
        <v>0</v>
      </c>
      <c r="BD199" s="148"/>
      <c r="BE199" s="29">
        <v>1</v>
      </c>
      <c r="BF199" s="29">
        <v>79</v>
      </c>
      <c r="BG199" s="29">
        <v>0</v>
      </c>
      <c r="BH199" s="63"/>
      <c r="BI199" s="29">
        <v>1</v>
      </c>
      <c r="BJ199" s="63"/>
      <c r="BK199" s="29">
        <v>2</v>
      </c>
      <c r="BL199" s="29">
        <v>2</v>
      </c>
      <c r="BM199" s="29">
        <v>5</v>
      </c>
      <c r="BN199" s="29">
        <v>5</v>
      </c>
      <c r="BO199" s="29">
        <v>17</v>
      </c>
      <c r="BP199" s="29">
        <v>17</v>
      </c>
      <c r="BQ199" s="37">
        <v>1</v>
      </c>
      <c r="BR199" s="33">
        <v>1</v>
      </c>
      <c r="BS199" s="33">
        <v>1</v>
      </c>
    </row>
    <row r="200" spans="1:71" x14ac:dyDescent="0.45">
      <c r="A200" s="28" t="s">
        <v>1632</v>
      </c>
      <c r="B200" s="27" t="s">
        <v>1633</v>
      </c>
      <c r="C200" s="27" t="s">
        <v>1634</v>
      </c>
      <c r="D200" s="29">
        <v>19</v>
      </c>
      <c r="E200" s="29">
        <v>0</v>
      </c>
      <c r="F200" s="29">
        <v>192</v>
      </c>
      <c r="G200" s="29">
        <v>0</v>
      </c>
      <c r="H200" s="33">
        <v>9.8960000000000006E-2</v>
      </c>
      <c r="I200" s="29">
        <v>0</v>
      </c>
      <c r="J200" s="148"/>
      <c r="K200" s="29">
        <v>1</v>
      </c>
      <c r="L200" s="29">
        <v>205</v>
      </c>
      <c r="M200" s="29">
        <v>0</v>
      </c>
      <c r="N200" s="145"/>
      <c r="O200" s="29">
        <v>1</v>
      </c>
      <c r="P200" s="145"/>
      <c r="Q200" s="29">
        <v>2</v>
      </c>
      <c r="R200" s="29">
        <v>3</v>
      </c>
      <c r="S200" s="29">
        <v>5</v>
      </c>
      <c r="T200" s="29">
        <v>5</v>
      </c>
      <c r="U200" s="148"/>
      <c r="V200" s="29">
        <v>1</v>
      </c>
      <c r="W200" s="29">
        <v>51</v>
      </c>
      <c r="X200" s="29">
        <v>0</v>
      </c>
      <c r="Y200" s="145"/>
      <c r="Z200" s="29">
        <v>1</v>
      </c>
      <c r="AA200" s="145"/>
      <c r="AB200" s="29">
        <v>2</v>
      </c>
      <c r="AC200" s="29">
        <v>3</v>
      </c>
      <c r="AD200" s="29">
        <v>5</v>
      </c>
      <c r="AE200" s="29">
        <v>5</v>
      </c>
      <c r="AF200" s="29">
        <v>5</v>
      </c>
      <c r="AG200" s="32">
        <v>0</v>
      </c>
      <c r="AH200" s="32">
        <v>0</v>
      </c>
      <c r="AI200" s="32">
        <v>234</v>
      </c>
      <c r="AJ200" s="29">
        <v>0</v>
      </c>
      <c r="AK200" s="37">
        <v>0</v>
      </c>
      <c r="AL200" s="29">
        <v>0</v>
      </c>
      <c r="AM200" s="32">
        <v>0</v>
      </c>
      <c r="AN200" s="32">
        <v>0</v>
      </c>
      <c r="AO200" s="32">
        <v>237</v>
      </c>
      <c r="AP200" s="29">
        <v>0</v>
      </c>
      <c r="AQ200" s="37">
        <v>0</v>
      </c>
      <c r="AR200" s="29">
        <v>0</v>
      </c>
      <c r="AS200" s="63"/>
      <c r="AT200" s="148"/>
      <c r="AU200" s="29">
        <v>6</v>
      </c>
      <c r="AV200" s="29">
        <v>0</v>
      </c>
      <c r="AW200" s="29">
        <v>6</v>
      </c>
      <c r="AX200" s="38">
        <v>28</v>
      </c>
      <c r="AY200" s="32">
        <v>0</v>
      </c>
      <c r="AZ200" s="32">
        <v>229</v>
      </c>
      <c r="BA200" s="29">
        <v>0</v>
      </c>
      <c r="BB200" s="37">
        <v>0.12227</v>
      </c>
      <c r="BC200" s="29">
        <v>0</v>
      </c>
      <c r="BD200" s="29">
        <v>27</v>
      </c>
      <c r="BE200" s="29">
        <v>0</v>
      </c>
      <c r="BF200" s="29">
        <v>231</v>
      </c>
      <c r="BG200" s="29">
        <v>0</v>
      </c>
      <c r="BH200" s="37">
        <v>0.11688</v>
      </c>
      <c r="BI200" s="29">
        <v>0</v>
      </c>
      <c r="BJ200" s="37">
        <v>6.8409696699999994E-2</v>
      </c>
      <c r="BK200" s="29">
        <v>0</v>
      </c>
      <c r="BL200" s="29">
        <v>1</v>
      </c>
      <c r="BM200" s="29">
        <v>0</v>
      </c>
      <c r="BN200" s="29">
        <v>1</v>
      </c>
      <c r="BO200" s="29">
        <v>12</v>
      </c>
      <c r="BP200" s="29">
        <v>17</v>
      </c>
      <c r="BQ200" s="37">
        <v>0.70588235290000001</v>
      </c>
      <c r="BR200" s="33">
        <v>0.97916666669999997</v>
      </c>
      <c r="BS200" s="33">
        <v>0.70588235290000001</v>
      </c>
    </row>
    <row r="201" spans="1:71" x14ac:dyDescent="0.45">
      <c r="A201" s="28" t="s">
        <v>826</v>
      </c>
      <c r="B201" s="27" t="s">
        <v>827</v>
      </c>
      <c r="C201" s="27" t="s">
        <v>828</v>
      </c>
      <c r="D201" s="29">
        <v>13</v>
      </c>
      <c r="E201" s="29">
        <v>0</v>
      </c>
      <c r="F201" s="29">
        <v>277</v>
      </c>
      <c r="G201" s="29">
        <v>0</v>
      </c>
      <c r="H201" s="33">
        <v>4.6929999999999999E-2</v>
      </c>
      <c r="I201" s="29">
        <v>0</v>
      </c>
      <c r="J201" s="148"/>
      <c r="K201" s="29">
        <v>1</v>
      </c>
      <c r="L201" s="29">
        <v>286</v>
      </c>
      <c r="M201" s="29">
        <v>0</v>
      </c>
      <c r="N201" s="145"/>
      <c r="O201" s="29">
        <v>1</v>
      </c>
      <c r="P201" s="145"/>
      <c r="Q201" s="29">
        <v>2</v>
      </c>
      <c r="R201" s="29">
        <v>4</v>
      </c>
      <c r="S201" s="29">
        <v>4</v>
      </c>
      <c r="T201" s="29">
        <v>4</v>
      </c>
      <c r="U201" s="148"/>
      <c r="V201" s="29">
        <v>1</v>
      </c>
      <c r="W201" s="29">
        <v>76</v>
      </c>
      <c r="X201" s="29">
        <v>0</v>
      </c>
      <c r="Y201" s="145"/>
      <c r="Z201" s="29">
        <v>1</v>
      </c>
      <c r="AA201" s="145"/>
      <c r="AB201" s="29">
        <v>2</v>
      </c>
      <c r="AC201" s="29">
        <v>5</v>
      </c>
      <c r="AD201" s="29">
        <v>6</v>
      </c>
      <c r="AE201" s="29">
        <v>6</v>
      </c>
      <c r="AF201" s="29">
        <v>6</v>
      </c>
      <c r="AG201" s="149"/>
      <c r="AH201" s="32">
        <v>1</v>
      </c>
      <c r="AI201" s="32">
        <v>340</v>
      </c>
      <c r="AJ201" s="29">
        <v>0</v>
      </c>
      <c r="AK201" s="63"/>
      <c r="AL201" s="29">
        <v>1</v>
      </c>
      <c r="AM201" s="149"/>
      <c r="AN201" s="32">
        <v>1</v>
      </c>
      <c r="AO201" s="32">
        <v>327</v>
      </c>
      <c r="AP201" s="29">
        <v>0</v>
      </c>
      <c r="AQ201" s="63"/>
      <c r="AR201" s="29">
        <v>1</v>
      </c>
      <c r="AS201" s="63"/>
      <c r="AT201" s="148"/>
      <c r="AU201" s="29">
        <v>2</v>
      </c>
      <c r="AV201" s="29">
        <v>0</v>
      </c>
      <c r="AW201" s="29">
        <v>2</v>
      </c>
      <c r="AX201" s="38">
        <v>18</v>
      </c>
      <c r="AY201" s="32">
        <v>0</v>
      </c>
      <c r="AZ201" s="32">
        <v>327</v>
      </c>
      <c r="BA201" s="29">
        <v>0</v>
      </c>
      <c r="BB201" s="37">
        <v>5.5050000000000002E-2</v>
      </c>
      <c r="BC201" s="29">
        <v>0</v>
      </c>
      <c r="BD201" s="29">
        <v>15</v>
      </c>
      <c r="BE201" s="29">
        <v>0</v>
      </c>
      <c r="BF201" s="29">
        <v>317</v>
      </c>
      <c r="BG201" s="29">
        <v>0</v>
      </c>
      <c r="BH201" s="37">
        <v>4.7320000000000001E-2</v>
      </c>
      <c r="BI201" s="29">
        <v>0</v>
      </c>
      <c r="BJ201" s="37">
        <v>0.66810717369999995</v>
      </c>
      <c r="BK201" s="29">
        <v>0</v>
      </c>
      <c r="BL201" s="29">
        <v>4</v>
      </c>
      <c r="BM201" s="29">
        <v>5</v>
      </c>
      <c r="BN201" s="29">
        <v>5</v>
      </c>
      <c r="BO201" s="29">
        <v>13</v>
      </c>
      <c r="BP201" s="29">
        <v>17</v>
      </c>
      <c r="BQ201" s="37">
        <v>0.76470588240000004</v>
      </c>
      <c r="BR201" s="33">
        <v>0.99065420559999995</v>
      </c>
      <c r="BS201" s="33">
        <v>0.76470588240000004</v>
      </c>
    </row>
    <row r="202" spans="1:71" x14ac:dyDescent="0.45">
      <c r="A202" s="28" t="s">
        <v>4657</v>
      </c>
      <c r="B202" s="27" t="s">
        <v>4658</v>
      </c>
      <c r="C202" s="27" t="s">
        <v>4659</v>
      </c>
      <c r="D202" s="148"/>
      <c r="E202" s="29">
        <v>1</v>
      </c>
      <c r="F202" s="29">
        <v>96</v>
      </c>
      <c r="G202" s="29">
        <v>0</v>
      </c>
      <c r="H202" s="145"/>
      <c r="I202" s="29">
        <v>1</v>
      </c>
      <c r="J202" s="29">
        <v>0</v>
      </c>
      <c r="K202" s="29">
        <v>0</v>
      </c>
      <c r="L202" s="29">
        <v>117</v>
      </c>
      <c r="M202" s="29">
        <v>0</v>
      </c>
      <c r="N202" s="33">
        <v>0</v>
      </c>
      <c r="O202" s="29">
        <v>0</v>
      </c>
      <c r="P202" s="145"/>
      <c r="Q202" s="29">
        <v>2</v>
      </c>
      <c r="R202" s="29">
        <v>6</v>
      </c>
      <c r="S202" s="29">
        <v>6</v>
      </c>
      <c r="T202" s="29">
        <v>6</v>
      </c>
      <c r="U202" s="29">
        <v>0</v>
      </c>
      <c r="V202" s="29">
        <v>0</v>
      </c>
      <c r="W202" s="148"/>
      <c r="X202" s="29">
        <v>4</v>
      </c>
      <c r="Y202" s="145"/>
      <c r="Z202" s="29">
        <v>4</v>
      </c>
      <c r="AA202" s="145"/>
      <c r="AB202" s="148"/>
      <c r="AC202" s="148"/>
      <c r="AD202" s="148"/>
      <c r="AE202" s="148"/>
      <c r="AF202" s="29">
        <v>6</v>
      </c>
      <c r="AG202" s="149"/>
      <c r="AH202" s="32">
        <v>1</v>
      </c>
      <c r="AI202" s="32">
        <v>106</v>
      </c>
      <c r="AJ202" s="29">
        <v>0</v>
      </c>
      <c r="AK202" s="63"/>
      <c r="AL202" s="29">
        <v>1</v>
      </c>
      <c r="AM202" s="32">
        <v>0</v>
      </c>
      <c r="AN202" s="32">
        <v>0</v>
      </c>
      <c r="AO202" s="32">
        <v>128</v>
      </c>
      <c r="AP202" s="29">
        <v>0</v>
      </c>
      <c r="AQ202" s="37">
        <v>0</v>
      </c>
      <c r="AR202" s="29">
        <v>0</v>
      </c>
      <c r="AS202" s="63"/>
      <c r="AT202" s="29">
        <v>2</v>
      </c>
      <c r="AU202" s="29">
        <v>6</v>
      </c>
      <c r="AV202" s="29">
        <v>6</v>
      </c>
      <c r="AW202" s="29">
        <v>6</v>
      </c>
      <c r="AX202" s="38">
        <v>0</v>
      </c>
      <c r="AY202" s="32">
        <v>0</v>
      </c>
      <c r="AZ202" s="32">
        <v>65</v>
      </c>
      <c r="BA202" s="29">
        <v>0</v>
      </c>
      <c r="BB202" s="37">
        <v>0</v>
      </c>
      <c r="BC202" s="29">
        <v>0</v>
      </c>
      <c r="BD202" s="29">
        <v>13</v>
      </c>
      <c r="BE202" s="29">
        <v>0</v>
      </c>
      <c r="BF202" s="29">
        <v>116</v>
      </c>
      <c r="BG202" s="29">
        <v>0</v>
      </c>
      <c r="BH202" s="37">
        <v>0.11207</v>
      </c>
      <c r="BI202" s="29">
        <v>0</v>
      </c>
      <c r="BJ202" s="63"/>
      <c r="BK202" s="148"/>
      <c r="BL202" s="29">
        <v>1</v>
      </c>
      <c r="BM202" s="29">
        <v>0</v>
      </c>
      <c r="BN202" s="29">
        <v>1</v>
      </c>
      <c r="BO202" s="29">
        <v>13</v>
      </c>
      <c r="BP202" s="29">
        <v>17</v>
      </c>
      <c r="BQ202" s="37">
        <v>0.76470588240000004</v>
      </c>
      <c r="BR202" s="33">
        <v>0.94029850749999999</v>
      </c>
      <c r="BS202" s="33">
        <v>0.38235294120000002</v>
      </c>
    </row>
    <row r="203" spans="1:71" x14ac:dyDescent="0.45">
      <c r="A203" s="28" t="s">
        <v>3972</v>
      </c>
      <c r="B203" s="27" t="s">
        <v>3973</v>
      </c>
      <c r="C203" s="27" t="s">
        <v>3974</v>
      </c>
      <c r="D203" s="29">
        <v>44</v>
      </c>
      <c r="E203" s="29">
        <v>0</v>
      </c>
      <c r="F203" s="29">
        <v>648</v>
      </c>
      <c r="G203" s="29">
        <v>0</v>
      </c>
      <c r="H203" s="33">
        <v>6.7900000000000002E-2</v>
      </c>
      <c r="I203" s="29">
        <v>0</v>
      </c>
      <c r="J203" s="29">
        <v>42</v>
      </c>
      <c r="K203" s="29">
        <v>0</v>
      </c>
      <c r="L203" s="29">
        <v>702</v>
      </c>
      <c r="M203" s="29">
        <v>0</v>
      </c>
      <c r="N203" s="33">
        <v>5.9830000000000001E-2</v>
      </c>
      <c r="O203" s="29">
        <v>0</v>
      </c>
      <c r="P203" s="33">
        <v>0.1437477734</v>
      </c>
      <c r="Q203" s="29">
        <v>0</v>
      </c>
      <c r="R203" s="29">
        <v>1</v>
      </c>
      <c r="S203" s="29">
        <v>1</v>
      </c>
      <c r="T203" s="29">
        <v>1</v>
      </c>
      <c r="U203" s="148"/>
      <c r="V203" s="29">
        <v>1</v>
      </c>
      <c r="W203" s="29">
        <v>175</v>
      </c>
      <c r="X203" s="29">
        <v>0</v>
      </c>
      <c r="Y203" s="145"/>
      <c r="Z203" s="29">
        <v>1</v>
      </c>
      <c r="AA203" s="145"/>
      <c r="AB203" s="29">
        <v>2</v>
      </c>
      <c r="AC203" s="29">
        <v>2</v>
      </c>
      <c r="AD203" s="29">
        <v>2</v>
      </c>
      <c r="AE203" s="29">
        <v>2</v>
      </c>
      <c r="AF203" s="29">
        <v>2</v>
      </c>
      <c r="AG203" s="32">
        <v>12</v>
      </c>
      <c r="AH203" s="32">
        <v>0</v>
      </c>
      <c r="AI203" s="32">
        <v>720</v>
      </c>
      <c r="AJ203" s="29">
        <v>0</v>
      </c>
      <c r="AK203" s="37">
        <v>1.6670000000000001E-2</v>
      </c>
      <c r="AL203" s="29">
        <v>0</v>
      </c>
      <c r="AM203" s="149"/>
      <c r="AN203" s="32">
        <v>1</v>
      </c>
      <c r="AO203" s="32">
        <v>754</v>
      </c>
      <c r="AP203" s="29">
        <v>0</v>
      </c>
      <c r="AQ203" s="63"/>
      <c r="AR203" s="29">
        <v>1</v>
      </c>
      <c r="AS203" s="63"/>
      <c r="AT203" s="29">
        <v>2</v>
      </c>
      <c r="AU203" s="29">
        <v>3</v>
      </c>
      <c r="AV203" s="29">
        <v>2</v>
      </c>
      <c r="AW203" s="29">
        <v>3</v>
      </c>
      <c r="AX203" s="38">
        <v>42</v>
      </c>
      <c r="AY203" s="32">
        <v>0</v>
      </c>
      <c r="AZ203" s="32">
        <v>350</v>
      </c>
      <c r="BA203" s="29">
        <v>0</v>
      </c>
      <c r="BB203" s="37">
        <v>0.12</v>
      </c>
      <c r="BC203" s="29">
        <v>0</v>
      </c>
      <c r="BD203" s="29">
        <v>232</v>
      </c>
      <c r="BE203" s="29">
        <v>0</v>
      </c>
      <c r="BF203" s="29">
        <v>652</v>
      </c>
      <c r="BG203" s="29">
        <v>0</v>
      </c>
      <c r="BH203" s="37">
        <v>0.35582999999999998</v>
      </c>
      <c r="BI203" s="29">
        <v>0</v>
      </c>
      <c r="BJ203" s="63"/>
      <c r="BK203" s="148"/>
      <c r="BL203" s="29">
        <v>0</v>
      </c>
      <c r="BM203" s="29">
        <v>0</v>
      </c>
      <c r="BN203" s="29">
        <v>0</v>
      </c>
      <c r="BO203" s="29">
        <v>5</v>
      </c>
      <c r="BP203" s="29">
        <v>17</v>
      </c>
      <c r="BQ203" s="37">
        <v>0.29411764709999999</v>
      </c>
      <c r="BR203" s="33">
        <v>0.9920634921</v>
      </c>
      <c r="BS203" s="33">
        <v>0.29411764709999999</v>
      </c>
    </row>
    <row r="204" spans="1:71" x14ac:dyDescent="0.45">
      <c r="A204" s="28" t="s">
        <v>3977</v>
      </c>
      <c r="B204" s="27" t="s">
        <v>3978</v>
      </c>
      <c r="C204" s="27" t="s">
        <v>3979</v>
      </c>
      <c r="D204" s="148"/>
      <c r="E204" s="29">
        <v>1</v>
      </c>
      <c r="F204" s="29">
        <v>268</v>
      </c>
      <c r="G204" s="29">
        <v>0</v>
      </c>
      <c r="H204" s="145"/>
      <c r="I204" s="29">
        <v>1</v>
      </c>
      <c r="J204" s="148"/>
      <c r="K204" s="29">
        <v>1</v>
      </c>
      <c r="L204" s="29">
        <v>305</v>
      </c>
      <c r="M204" s="29">
        <v>0</v>
      </c>
      <c r="N204" s="145"/>
      <c r="O204" s="29">
        <v>1</v>
      </c>
      <c r="P204" s="145"/>
      <c r="Q204" s="148"/>
      <c r="R204" s="29">
        <v>4</v>
      </c>
      <c r="S204" s="29">
        <v>0</v>
      </c>
      <c r="T204" s="29">
        <v>4</v>
      </c>
      <c r="U204" s="148"/>
      <c r="V204" s="29">
        <v>1</v>
      </c>
      <c r="W204" s="29">
        <v>76</v>
      </c>
      <c r="X204" s="29">
        <v>0</v>
      </c>
      <c r="Y204" s="145"/>
      <c r="Z204" s="29">
        <v>1</v>
      </c>
      <c r="AA204" s="145"/>
      <c r="AB204" s="148"/>
      <c r="AC204" s="29">
        <v>5</v>
      </c>
      <c r="AD204" s="29">
        <v>0</v>
      </c>
      <c r="AE204" s="29">
        <v>5</v>
      </c>
      <c r="AF204" s="29">
        <v>5</v>
      </c>
      <c r="AG204" s="149"/>
      <c r="AH204" s="32">
        <v>1</v>
      </c>
      <c r="AI204" s="32">
        <v>370</v>
      </c>
      <c r="AJ204" s="29">
        <v>0</v>
      </c>
      <c r="AK204" s="63"/>
      <c r="AL204" s="29">
        <v>1</v>
      </c>
      <c r="AM204" s="32">
        <v>12</v>
      </c>
      <c r="AN204" s="32">
        <v>0</v>
      </c>
      <c r="AO204" s="32">
        <v>368</v>
      </c>
      <c r="AP204" s="29">
        <v>0</v>
      </c>
      <c r="AQ204" s="37">
        <v>3.261E-2</v>
      </c>
      <c r="AR204" s="29">
        <v>0</v>
      </c>
      <c r="AS204" s="63"/>
      <c r="AT204" s="148"/>
      <c r="AU204" s="29">
        <v>0</v>
      </c>
      <c r="AV204" s="29">
        <v>0</v>
      </c>
      <c r="AW204" s="29">
        <v>0</v>
      </c>
      <c r="AX204" s="38">
        <v>64</v>
      </c>
      <c r="AY204" s="32">
        <v>0</v>
      </c>
      <c r="AZ204" s="32">
        <v>105</v>
      </c>
      <c r="BA204" s="29">
        <v>0</v>
      </c>
      <c r="BB204" s="37">
        <v>0.60951999999999995</v>
      </c>
      <c r="BC204" s="29">
        <v>0</v>
      </c>
      <c r="BD204" s="29">
        <v>174</v>
      </c>
      <c r="BE204" s="29">
        <v>0</v>
      </c>
      <c r="BF204" s="29">
        <v>222</v>
      </c>
      <c r="BG204" s="29">
        <v>0</v>
      </c>
      <c r="BH204" s="37">
        <v>0.78378000000000003</v>
      </c>
      <c r="BI204" s="29">
        <v>0</v>
      </c>
      <c r="BJ204" s="63"/>
      <c r="BK204" s="148"/>
      <c r="BL204" s="29">
        <v>0</v>
      </c>
      <c r="BM204" s="29">
        <v>0</v>
      </c>
      <c r="BN204" s="29">
        <v>0</v>
      </c>
      <c r="BO204" s="29">
        <v>5</v>
      </c>
      <c r="BP204" s="29">
        <v>17</v>
      </c>
      <c r="BQ204" s="37">
        <v>0.29411764709999999</v>
      </c>
      <c r="BR204" s="33">
        <v>0.98655913979999998</v>
      </c>
      <c r="BS204" s="33">
        <v>0.29411764709999999</v>
      </c>
    </row>
    <row r="205" spans="1:71" x14ac:dyDescent="0.45">
      <c r="A205" s="28" t="s">
        <v>3024</v>
      </c>
      <c r="B205" s="27" t="s">
        <v>3025</v>
      </c>
      <c r="C205" s="27" t="s">
        <v>3026</v>
      </c>
      <c r="D205" s="29">
        <v>0</v>
      </c>
      <c r="E205" s="29">
        <v>0</v>
      </c>
      <c r="F205" s="29">
        <v>396</v>
      </c>
      <c r="G205" s="29">
        <v>0</v>
      </c>
      <c r="H205" s="33">
        <v>0</v>
      </c>
      <c r="I205" s="29">
        <v>0</v>
      </c>
      <c r="J205" s="148"/>
      <c r="K205" s="29">
        <v>1</v>
      </c>
      <c r="L205" s="29">
        <v>384</v>
      </c>
      <c r="M205" s="29">
        <v>0</v>
      </c>
      <c r="N205" s="145"/>
      <c r="O205" s="29">
        <v>1</v>
      </c>
      <c r="P205" s="145"/>
      <c r="Q205" s="148"/>
      <c r="R205" s="29">
        <v>6</v>
      </c>
      <c r="S205" s="29">
        <v>0</v>
      </c>
      <c r="T205" s="29">
        <v>6</v>
      </c>
      <c r="U205" s="148"/>
      <c r="V205" s="29">
        <v>1</v>
      </c>
      <c r="W205" s="29">
        <v>96</v>
      </c>
      <c r="X205" s="29">
        <v>0</v>
      </c>
      <c r="Y205" s="145"/>
      <c r="Z205" s="29">
        <v>1</v>
      </c>
      <c r="AA205" s="145"/>
      <c r="AB205" s="148"/>
      <c r="AC205" s="29">
        <v>6</v>
      </c>
      <c r="AD205" s="29">
        <v>0</v>
      </c>
      <c r="AE205" s="29">
        <v>6</v>
      </c>
      <c r="AF205" s="29">
        <v>6</v>
      </c>
      <c r="AG205" s="149"/>
      <c r="AH205" s="32">
        <v>1</v>
      </c>
      <c r="AI205" s="32">
        <v>461</v>
      </c>
      <c r="AJ205" s="29">
        <v>0</v>
      </c>
      <c r="AK205" s="63"/>
      <c r="AL205" s="29">
        <v>1</v>
      </c>
      <c r="AM205" s="149"/>
      <c r="AN205" s="32">
        <v>1</v>
      </c>
      <c r="AO205" s="32">
        <v>454</v>
      </c>
      <c r="AP205" s="29">
        <v>0</v>
      </c>
      <c r="AQ205" s="63"/>
      <c r="AR205" s="29">
        <v>1</v>
      </c>
      <c r="AS205" s="63"/>
      <c r="AT205" s="148"/>
      <c r="AU205" s="29">
        <v>1</v>
      </c>
      <c r="AV205" s="29">
        <v>0</v>
      </c>
      <c r="AW205" s="29">
        <v>1</v>
      </c>
      <c r="AX205" s="38">
        <v>0</v>
      </c>
      <c r="AY205" s="32">
        <v>0</v>
      </c>
      <c r="AZ205" s="32">
        <v>339</v>
      </c>
      <c r="BA205" s="29">
        <v>0</v>
      </c>
      <c r="BB205" s="37">
        <v>0</v>
      </c>
      <c r="BC205" s="29">
        <v>0</v>
      </c>
      <c r="BD205" s="29">
        <v>0</v>
      </c>
      <c r="BE205" s="29">
        <v>0</v>
      </c>
      <c r="BF205" s="29">
        <v>349</v>
      </c>
      <c r="BG205" s="29">
        <v>0</v>
      </c>
      <c r="BH205" s="37">
        <v>0</v>
      </c>
      <c r="BI205" s="29">
        <v>0</v>
      </c>
      <c r="BJ205" s="63"/>
      <c r="BK205" s="148"/>
      <c r="BL205" s="29">
        <v>5</v>
      </c>
      <c r="BM205" s="29">
        <v>0</v>
      </c>
      <c r="BN205" s="29">
        <v>5</v>
      </c>
      <c r="BO205" s="29">
        <v>12</v>
      </c>
      <c r="BP205" s="29">
        <v>17</v>
      </c>
      <c r="BQ205" s="37">
        <v>0.70588235290000001</v>
      </c>
      <c r="BR205" s="33">
        <v>0.99554565699999997</v>
      </c>
      <c r="BS205" s="33">
        <v>0.70588235290000001</v>
      </c>
    </row>
    <row r="206" spans="1:71" x14ac:dyDescent="0.45">
      <c r="A206" s="28" t="s">
        <v>2347</v>
      </c>
      <c r="B206" s="27" t="s">
        <v>2348</v>
      </c>
      <c r="C206" s="27" t="s">
        <v>2349</v>
      </c>
      <c r="D206" s="29">
        <v>21</v>
      </c>
      <c r="E206" s="29">
        <v>0</v>
      </c>
      <c r="F206" s="29">
        <v>309</v>
      </c>
      <c r="G206" s="29">
        <v>0</v>
      </c>
      <c r="H206" s="33">
        <v>6.7960000000000007E-2</v>
      </c>
      <c r="I206" s="29">
        <v>0</v>
      </c>
      <c r="J206" s="148"/>
      <c r="K206" s="29">
        <v>1</v>
      </c>
      <c r="L206" s="29">
        <v>297</v>
      </c>
      <c r="M206" s="29">
        <v>0</v>
      </c>
      <c r="N206" s="145"/>
      <c r="O206" s="29">
        <v>1</v>
      </c>
      <c r="P206" s="145"/>
      <c r="Q206" s="29">
        <v>2</v>
      </c>
      <c r="R206" s="29">
        <v>4</v>
      </c>
      <c r="S206" s="29">
        <v>5</v>
      </c>
      <c r="T206" s="29">
        <v>5</v>
      </c>
      <c r="U206" s="148"/>
      <c r="V206" s="29">
        <v>1</v>
      </c>
      <c r="W206" s="29">
        <v>69</v>
      </c>
      <c r="X206" s="29">
        <v>0</v>
      </c>
      <c r="Y206" s="145"/>
      <c r="Z206" s="29">
        <v>1</v>
      </c>
      <c r="AA206" s="145"/>
      <c r="AB206" s="29">
        <v>2</v>
      </c>
      <c r="AC206" s="29">
        <v>5</v>
      </c>
      <c r="AD206" s="29">
        <v>6</v>
      </c>
      <c r="AE206" s="29">
        <v>6</v>
      </c>
      <c r="AF206" s="29">
        <v>6</v>
      </c>
      <c r="AG206" s="149"/>
      <c r="AH206" s="32">
        <v>1</v>
      </c>
      <c r="AI206" s="32">
        <v>340</v>
      </c>
      <c r="AJ206" s="29">
        <v>0</v>
      </c>
      <c r="AK206" s="63"/>
      <c r="AL206" s="29">
        <v>1</v>
      </c>
      <c r="AM206" s="149"/>
      <c r="AN206" s="32">
        <v>1</v>
      </c>
      <c r="AO206" s="32">
        <v>316</v>
      </c>
      <c r="AP206" s="29">
        <v>0</v>
      </c>
      <c r="AQ206" s="63"/>
      <c r="AR206" s="29">
        <v>1</v>
      </c>
      <c r="AS206" s="63"/>
      <c r="AT206" s="148"/>
      <c r="AU206" s="29">
        <v>0</v>
      </c>
      <c r="AV206" s="29">
        <v>0</v>
      </c>
      <c r="AW206" s="29">
        <v>0</v>
      </c>
      <c r="AX206" s="94"/>
      <c r="AY206" s="32">
        <v>1</v>
      </c>
      <c r="AZ206" s="32">
        <v>230</v>
      </c>
      <c r="BA206" s="29">
        <v>0</v>
      </c>
      <c r="BB206" s="63"/>
      <c r="BC206" s="29">
        <v>1</v>
      </c>
      <c r="BD206" s="29">
        <v>16</v>
      </c>
      <c r="BE206" s="29">
        <v>0</v>
      </c>
      <c r="BF206" s="29">
        <v>216</v>
      </c>
      <c r="BG206" s="29">
        <v>0</v>
      </c>
      <c r="BH206" s="37">
        <v>7.4069999999999997E-2</v>
      </c>
      <c r="BI206" s="29">
        <v>0</v>
      </c>
      <c r="BJ206" s="63"/>
      <c r="BK206" s="148"/>
      <c r="BL206" s="29">
        <v>3</v>
      </c>
      <c r="BM206" s="29">
        <v>0</v>
      </c>
      <c r="BN206" s="29">
        <v>3</v>
      </c>
      <c r="BO206" s="29">
        <v>9</v>
      </c>
      <c r="BP206" s="29">
        <v>17</v>
      </c>
      <c r="BQ206" s="37">
        <v>0.52941176469999995</v>
      </c>
      <c r="BR206" s="33">
        <v>0.98113207550000003</v>
      </c>
      <c r="BS206" s="33">
        <v>0.52941176469999995</v>
      </c>
    </row>
    <row r="207" spans="1:71" x14ac:dyDescent="0.45">
      <c r="A207" s="28" t="s">
        <v>2347</v>
      </c>
      <c r="B207" s="27" t="s">
        <v>4324</v>
      </c>
      <c r="C207" s="27" t="s">
        <v>4325</v>
      </c>
      <c r="D207" s="29">
        <v>16</v>
      </c>
      <c r="E207" s="29">
        <v>0</v>
      </c>
      <c r="F207" s="29">
        <v>590</v>
      </c>
      <c r="G207" s="29">
        <v>0</v>
      </c>
      <c r="H207" s="33">
        <v>2.7119999999999998E-2</v>
      </c>
      <c r="I207" s="29">
        <v>0</v>
      </c>
      <c r="J207" s="29">
        <v>15</v>
      </c>
      <c r="K207" s="29">
        <v>0</v>
      </c>
      <c r="L207" s="29">
        <v>578</v>
      </c>
      <c r="M207" s="29">
        <v>0</v>
      </c>
      <c r="N207" s="33">
        <v>2.5950000000000001E-2</v>
      </c>
      <c r="O207" s="29">
        <v>0</v>
      </c>
      <c r="P207" s="33">
        <v>7.6171875E-2</v>
      </c>
      <c r="Q207" s="29">
        <v>0</v>
      </c>
      <c r="R207" s="29">
        <v>5</v>
      </c>
      <c r="S207" s="29">
        <v>0</v>
      </c>
      <c r="T207" s="29">
        <v>5</v>
      </c>
      <c r="U207" s="148"/>
      <c r="V207" s="29">
        <v>1</v>
      </c>
      <c r="W207" s="29">
        <v>148</v>
      </c>
      <c r="X207" s="29">
        <v>0</v>
      </c>
      <c r="Y207" s="145"/>
      <c r="Z207" s="29">
        <v>1</v>
      </c>
      <c r="AA207" s="145"/>
      <c r="AB207" s="29">
        <v>2</v>
      </c>
      <c r="AC207" s="29">
        <v>6</v>
      </c>
      <c r="AD207" s="29">
        <v>6</v>
      </c>
      <c r="AE207" s="29">
        <v>6</v>
      </c>
      <c r="AF207" s="29">
        <v>6</v>
      </c>
      <c r="AG207" s="149"/>
      <c r="AH207" s="32">
        <v>1</v>
      </c>
      <c r="AI207" s="32">
        <v>594</v>
      </c>
      <c r="AJ207" s="29">
        <v>0</v>
      </c>
      <c r="AK207" s="63"/>
      <c r="AL207" s="29">
        <v>1</v>
      </c>
      <c r="AM207" s="149"/>
      <c r="AN207" s="32">
        <v>1</v>
      </c>
      <c r="AO207" s="32">
        <v>580</v>
      </c>
      <c r="AP207" s="29">
        <v>0</v>
      </c>
      <c r="AQ207" s="63"/>
      <c r="AR207" s="29">
        <v>1</v>
      </c>
      <c r="AS207" s="63"/>
      <c r="AT207" s="148"/>
      <c r="AU207" s="29">
        <v>2</v>
      </c>
      <c r="AV207" s="29">
        <v>0</v>
      </c>
      <c r="AW207" s="29">
        <v>2</v>
      </c>
      <c r="AX207" s="38">
        <v>44</v>
      </c>
      <c r="AY207" s="32">
        <v>0</v>
      </c>
      <c r="AZ207" s="32">
        <v>45</v>
      </c>
      <c r="BA207" s="29">
        <v>0</v>
      </c>
      <c r="BB207" s="37">
        <v>0.97777999999999998</v>
      </c>
      <c r="BC207" s="29">
        <v>0</v>
      </c>
      <c r="BD207" s="29">
        <v>75</v>
      </c>
      <c r="BE207" s="29">
        <v>0</v>
      </c>
      <c r="BF207" s="29">
        <v>80</v>
      </c>
      <c r="BG207" s="29">
        <v>0</v>
      </c>
      <c r="BH207" s="37">
        <v>0.9375</v>
      </c>
      <c r="BI207" s="29">
        <v>0</v>
      </c>
      <c r="BJ207" s="37">
        <v>4.3112490599999997E-2</v>
      </c>
      <c r="BK207" s="29">
        <v>0</v>
      </c>
      <c r="BL207" s="29">
        <v>0</v>
      </c>
      <c r="BM207" s="29">
        <v>0</v>
      </c>
      <c r="BN207" s="29">
        <v>0</v>
      </c>
      <c r="BO207" s="29">
        <v>8</v>
      </c>
      <c r="BP207" s="29">
        <v>17</v>
      </c>
      <c r="BQ207" s="37">
        <v>0.47058823529999999</v>
      </c>
      <c r="BR207" s="33">
        <v>0.98793103449999997</v>
      </c>
      <c r="BS207" s="33">
        <v>0.47058823529999999</v>
      </c>
    </row>
    <row r="208" spans="1:71" x14ac:dyDescent="0.45">
      <c r="A208" s="28" t="s">
        <v>4973</v>
      </c>
      <c r="B208" s="27" t="s">
        <v>4974</v>
      </c>
      <c r="C208" s="27" t="s">
        <v>4975</v>
      </c>
      <c r="D208" s="148"/>
      <c r="E208" s="29">
        <v>1</v>
      </c>
      <c r="F208" s="29">
        <v>153</v>
      </c>
      <c r="G208" s="29">
        <v>0</v>
      </c>
      <c r="H208" s="145"/>
      <c r="I208" s="29">
        <v>1</v>
      </c>
      <c r="J208" s="29">
        <v>0</v>
      </c>
      <c r="K208" s="29">
        <v>0</v>
      </c>
      <c r="L208" s="29">
        <v>176</v>
      </c>
      <c r="M208" s="29">
        <v>0</v>
      </c>
      <c r="N208" s="33">
        <v>0</v>
      </c>
      <c r="O208" s="29">
        <v>0</v>
      </c>
      <c r="P208" s="145"/>
      <c r="Q208" s="29">
        <v>2</v>
      </c>
      <c r="R208" s="29">
        <v>6</v>
      </c>
      <c r="S208" s="29">
        <v>6</v>
      </c>
      <c r="T208" s="29">
        <v>6</v>
      </c>
      <c r="U208" s="29">
        <v>0</v>
      </c>
      <c r="V208" s="29">
        <v>0</v>
      </c>
      <c r="W208" s="29">
        <v>40</v>
      </c>
      <c r="X208" s="29">
        <v>0</v>
      </c>
      <c r="Y208" s="33">
        <v>0</v>
      </c>
      <c r="Z208" s="29">
        <v>0</v>
      </c>
      <c r="AA208" s="145"/>
      <c r="AB208" s="29">
        <v>2</v>
      </c>
      <c r="AC208" s="29">
        <v>6</v>
      </c>
      <c r="AD208" s="29">
        <v>6</v>
      </c>
      <c r="AE208" s="29">
        <v>6</v>
      </c>
      <c r="AF208" s="29">
        <v>6</v>
      </c>
      <c r="AG208" s="149"/>
      <c r="AH208" s="32">
        <v>1</v>
      </c>
      <c r="AI208" s="32">
        <v>194</v>
      </c>
      <c r="AJ208" s="29">
        <v>0</v>
      </c>
      <c r="AK208" s="63"/>
      <c r="AL208" s="29">
        <v>1</v>
      </c>
      <c r="AM208" s="149"/>
      <c r="AN208" s="32">
        <v>1</v>
      </c>
      <c r="AO208" s="32">
        <v>190</v>
      </c>
      <c r="AP208" s="29">
        <v>0</v>
      </c>
      <c r="AQ208" s="63"/>
      <c r="AR208" s="29">
        <v>1</v>
      </c>
      <c r="AS208" s="63"/>
      <c r="AT208" s="148"/>
      <c r="AU208" s="29">
        <v>0</v>
      </c>
      <c r="AV208" s="29">
        <v>0</v>
      </c>
      <c r="AW208" s="29">
        <v>0</v>
      </c>
      <c r="AX208" s="94"/>
      <c r="AY208" s="32">
        <v>1</v>
      </c>
      <c r="AZ208" s="149"/>
      <c r="BA208" s="29">
        <v>4</v>
      </c>
      <c r="BB208" s="63"/>
      <c r="BC208" s="29">
        <v>1</v>
      </c>
      <c r="BD208" s="29">
        <v>0</v>
      </c>
      <c r="BE208" s="29">
        <v>0</v>
      </c>
      <c r="BF208" s="148"/>
      <c r="BG208" s="29">
        <v>1</v>
      </c>
      <c r="BH208" s="63"/>
      <c r="BI208" s="29">
        <v>1</v>
      </c>
      <c r="BJ208" s="63"/>
      <c r="BK208" s="148"/>
      <c r="BL208" s="148"/>
      <c r="BM208" s="148"/>
      <c r="BN208" s="148"/>
      <c r="BO208" s="29">
        <v>6</v>
      </c>
      <c r="BP208" s="29">
        <v>12</v>
      </c>
      <c r="BQ208" s="37">
        <v>0.5</v>
      </c>
      <c r="BR208" s="33">
        <v>1</v>
      </c>
      <c r="BS208" s="33">
        <v>0.5</v>
      </c>
    </row>
    <row r="209" spans="1:71" x14ac:dyDescent="0.45">
      <c r="A209" s="28" t="s">
        <v>3029</v>
      </c>
      <c r="B209" s="27" t="s">
        <v>3030</v>
      </c>
      <c r="C209" s="27" t="s">
        <v>3031</v>
      </c>
      <c r="D209" s="148"/>
      <c r="E209" s="29">
        <v>1</v>
      </c>
      <c r="F209" s="29">
        <v>425</v>
      </c>
      <c r="G209" s="29">
        <v>0</v>
      </c>
      <c r="H209" s="145"/>
      <c r="I209" s="29">
        <v>1</v>
      </c>
      <c r="J209" s="148"/>
      <c r="K209" s="29">
        <v>1</v>
      </c>
      <c r="L209" s="29">
        <v>427</v>
      </c>
      <c r="M209" s="29">
        <v>0</v>
      </c>
      <c r="N209" s="145"/>
      <c r="O209" s="29">
        <v>1</v>
      </c>
      <c r="P209" s="33">
        <v>0.2081563297</v>
      </c>
      <c r="Q209" s="29">
        <v>0</v>
      </c>
      <c r="R209" s="29">
        <v>5</v>
      </c>
      <c r="S209" s="29">
        <v>6</v>
      </c>
      <c r="T209" s="29">
        <v>6</v>
      </c>
      <c r="U209" s="148"/>
      <c r="V209" s="29">
        <v>1</v>
      </c>
      <c r="W209" s="29">
        <v>110</v>
      </c>
      <c r="X209" s="29">
        <v>0</v>
      </c>
      <c r="Y209" s="145"/>
      <c r="Z209" s="29">
        <v>1</v>
      </c>
      <c r="AA209" s="33">
        <v>1.2268479184000001</v>
      </c>
      <c r="AB209" s="29">
        <v>0</v>
      </c>
      <c r="AC209" s="29">
        <v>6</v>
      </c>
      <c r="AD209" s="29">
        <v>6</v>
      </c>
      <c r="AE209" s="29">
        <v>6</v>
      </c>
      <c r="AF209" s="29">
        <v>6</v>
      </c>
      <c r="AG209" s="149"/>
      <c r="AH209" s="32">
        <v>1</v>
      </c>
      <c r="AI209" s="32">
        <v>464</v>
      </c>
      <c r="AJ209" s="29">
        <v>0</v>
      </c>
      <c r="AK209" s="63"/>
      <c r="AL209" s="29">
        <v>1</v>
      </c>
      <c r="AM209" s="32">
        <v>0</v>
      </c>
      <c r="AN209" s="32">
        <v>0</v>
      </c>
      <c r="AO209" s="32">
        <v>443</v>
      </c>
      <c r="AP209" s="29">
        <v>0</v>
      </c>
      <c r="AQ209" s="37">
        <v>0</v>
      </c>
      <c r="AR209" s="29">
        <v>0</v>
      </c>
      <c r="AS209" s="63"/>
      <c r="AT209" s="29">
        <v>2</v>
      </c>
      <c r="AU209" s="29">
        <v>6</v>
      </c>
      <c r="AV209" s="29">
        <v>6</v>
      </c>
      <c r="AW209" s="29">
        <v>6</v>
      </c>
      <c r="AX209" s="38">
        <v>44</v>
      </c>
      <c r="AY209" s="32">
        <v>0</v>
      </c>
      <c r="AZ209" s="32">
        <v>433</v>
      </c>
      <c r="BA209" s="29">
        <v>0</v>
      </c>
      <c r="BB209" s="37">
        <v>0.10162</v>
      </c>
      <c r="BC209" s="29">
        <v>0</v>
      </c>
      <c r="BD209" s="29">
        <v>61</v>
      </c>
      <c r="BE209" s="29">
        <v>0</v>
      </c>
      <c r="BF209" s="29">
        <v>428</v>
      </c>
      <c r="BG209" s="29">
        <v>0</v>
      </c>
      <c r="BH209" s="37">
        <v>0.14252000000000001</v>
      </c>
      <c r="BI209" s="29">
        <v>0</v>
      </c>
      <c r="BJ209" s="63"/>
      <c r="BK209" s="148"/>
      <c r="BL209" s="29">
        <v>0</v>
      </c>
      <c r="BM209" s="29">
        <v>0</v>
      </c>
      <c r="BN209" s="29">
        <v>0</v>
      </c>
      <c r="BO209" s="29">
        <v>12</v>
      </c>
      <c r="BP209" s="29">
        <v>17</v>
      </c>
      <c r="BQ209" s="37">
        <v>0.70588235290000001</v>
      </c>
      <c r="BR209" s="33">
        <v>0.984375</v>
      </c>
      <c r="BS209" s="33">
        <v>0.70588235290000001</v>
      </c>
    </row>
    <row r="210" spans="1:71" x14ac:dyDescent="0.45">
      <c r="A210" s="28" t="s">
        <v>649</v>
      </c>
      <c r="B210" s="27" t="s">
        <v>650</v>
      </c>
      <c r="C210" s="27" t="s">
        <v>651</v>
      </c>
      <c r="D210" s="29">
        <v>13</v>
      </c>
      <c r="E210" s="29">
        <v>0</v>
      </c>
      <c r="F210" s="29">
        <v>395</v>
      </c>
      <c r="G210" s="29">
        <v>0</v>
      </c>
      <c r="H210" s="33">
        <v>3.2910000000000002E-2</v>
      </c>
      <c r="I210" s="29">
        <v>0</v>
      </c>
      <c r="J210" s="29">
        <v>13</v>
      </c>
      <c r="K210" s="29">
        <v>0</v>
      </c>
      <c r="L210" s="29">
        <v>582</v>
      </c>
      <c r="M210" s="29">
        <v>0</v>
      </c>
      <c r="N210" s="33">
        <v>2.2339999999999999E-2</v>
      </c>
      <c r="O210" s="29">
        <v>0</v>
      </c>
      <c r="P210" s="33">
        <v>0.49976359339999998</v>
      </c>
      <c r="Q210" s="29">
        <v>0</v>
      </c>
      <c r="R210" s="29">
        <v>5</v>
      </c>
      <c r="S210" s="29">
        <v>6</v>
      </c>
      <c r="T210" s="29">
        <v>6</v>
      </c>
      <c r="U210" s="148"/>
      <c r="V210" s="29">
        <v>1</v>
      </c>
      <c r="W210" s="29">
        <v>160</v>
      </c>
      <c r="X210" s="29">
        <v>0</v>
      </c>
      <c r="Y210" s="145"/>
      <c r="Z210" s="29">
        <v>1</v>
      </c>
      <c r="AA210" s="145"/>
      <c r="AB210" s="29">
        <v>2</v>
      </c>
      <c r="AC210" s="29">
        <v>6</v>
      </c>
      <c r="AD210" s="29">
        <v>6</v>
      </c>
      <c r="AE210" s="29">
        <v>6</v>
      </c>
      <c r="AF210" s="29">
        <v>6</v>
      </c>
      <c r="AG210" s="149"/>
      <c r="AH210" s="32">
        <v>1</v>
      </c>
      <c r="AI210" s="32">
        <v>558</v>
      </c>
      <c r="AJ210" s="29">
        <v>0</v>
      </c>
      <c r="AK210" s="63"/>
      <c r="AL210" s="29">
        <v>1</v>
      </c>
      <c r="AM210" s="32">
        <v>16</v>
      </c>
      <c r="AN210" s="32">
        <v>0</v>
      </c>
      <c r="AO210" s="32">
        <v>622</v>
      </c>
      <c r="AP210" s="29">
        <v>0</v>
      </c>
      <c r="AQ210" s="37">
        <v>2.572E-2</v>
      </c>
      <c r="AR210" s="29">
        <v>0</v>
      </c>
      <c r="AS210" s="63"/>
      <c r="AT210" s="148"/>
      <c r="AU210" s="29">
        <v>0</v>
      </c>
      <c r="AV210" s="29">
        <v>0</v>
      </c>
      <c r="AW210" s="29">
        <v>0</v>
      </c>
      <c r="AX210" s="38">
        <v>82</v>
      </c>
      <c r="AY210" s="32">
        <v>0</v>
      </c>
      <c r="AZ210" s="32">
        <v>420</v>
      </c>
      <c r="BA210" s="29">
        <v>0</v>
      </c>
      <c r="BB210" s="37">
        <v>0.19524</v>
      </c>
      <c r="BC210" s="29">
        <v>0</v>
      </c>
      <c r="BD210" s="29">
        <v>121</v>
      </c>
      <c r="BE210" s="29">
        <v>0</v>
      </c>
      <c r="BF210" s="29">
        <v>588</v>
      </c>
      <c r="BG210" s="29">
        <v>0</v>
      </c>
      <c r="BH210" s="37">
        <v>0.20577999999999999</v>
      </c>
      <c r="BI210" s="29">
        <v>0</v>
      </c>
      <c r="BJ210" s="63"/>
      <c r="BK210" s="148"/>
      <c r="BL210" s="29">
        <v>0</v>
      </c>
      <c r="BM210" s="29">
        <v>0</v>
      </c>
      <c r="BN210" s="29">
        <v>0</v>
      </c>
      <c r="BO210" s="29">
        <v>6</v>
      </c>
      <c r="BP210" s="29">
        <v>17</v>
      </c>
      <c r="BQ210" s="37">
        <v>0.35294117650000001</v>
      </c>
      <c r="BR210" s="33">
        <v>0.98865478120000005</v>
      </c>
      <c r="BS210" s="33">
        <v>0.35294117650000001</v>
      </c>
    </row>
    <row r="211" spans="1:71" x14ac:dyDescent="0.45">
      <c r="A211" s="28" t="s">
        <v>2746</v>
      </c>
      <c r="B211" s="27" t="s">
        <v>2747</v>
      </c>
      <c r="C211" s="27" t="s">
        <v>2748</v>
      </c>
      <c r="D211" s="148"/>
      <c r="E211" s="29">
        <v>1</v>
      </c>
      <c r="F211" s="29">
        <v>132</v>
      </c>
      <c r="G211" s="29">
        <v>0</v>
      </c>
      <c r="H211" s="145"/>
      <c r="I211" s="29">
        <v>1</v>
      </c>
      <c r="J211" s="148"/>
      <c r="K211" s="29">
        <v>1</v>
      </c>
      <c r="L211" s="29">
        <v>246</v>
      </c>
      <c r="M211" s="29">
        <v>0</v>
      </c>
      <c r="N211" s="145"/>
      <c r="O211" s="29">
        <v>1</v>
      </c>
      <c r="P211" s="145"/>
      <c r="Q211" s="148"/>
      <c r="R211" s="29">
        <v>3</v>
      </c>
      <c r="S211" s="29">
        <v>0</v>
      </c>
      <c r="T211" s="29">
        <v>3</v>
      </c>
      <c r="U211" s="148"/>
      <c r="V211" s="29">
        <v>1</v>
      </c>
      <c r="W211" s="29">
        <v>70</v>
      </c>
      <c r="X211" s="29">
        <v>0</v>
      </c>
      <c r="Y211" s="145"/>
      <c r="Z211" s="29">
        <v>1</v>
      </c>
      <c r="AA211" s="145"/>
      <c r="AB211" s="148"/>
      <c r="AC211" s="29">
        <v>2</v>
      </c>
      <c r="AD211" s="29">
        <v>0</v>
      </c>
      <c r="AE211" s="29">
        <v>2</v>
      </c>
      <c r="AF211" s="29">
        <v>3</v>
      </c>
      <c r="AG211" s="149"/>
      <c r="AH211" s="32">
        <v>1</v>
      </c>
      <c r="AI211" s="32">
        <v>259</v>
      </c>
      <c r="AJ211" s="29">
        <v>0</v>
      </c>
      <c r="AK211" s="63"/>
      <c r="AL211" s="29">
        <v>1</v>
      </c>
      <c r="AM211" s="149"/>
      <c r="AN211" s="32">
        <v>1</v>
      </c>
      <c r="AO211" s="32">
        <v>285</v>
      </c>
      <c r="AP211" s="29">
        <v>0</v>
      </c>
      <c r="AQ211" s="63"/>
      <c r="AR211" s="29">
        <v>1</v>
      </c>
      <c r="AS211" s="37">
        <v>0.84851100560000003</v>
      </c>
      <c r="AT211" s="29">
        <v>0</v>
      </c>
      <c r="AU211" s="29">
        <v>5</v>
      </c>
      <c r="AV211" s="29">
        <v>6</v>
      </c>
      <c r="AW211" s="29">
        <v>6</v>
      </c>
      <c r="AX211" s="38">
        <v>15</v>
      </c>
      <c r="AY211" s="32">
        <v>0</v>
      </c>
      <c r="AZ211" s="32">
        <v>259</v>
      </c>
      <c r="BA211" s="29">
        <v>0</v>
      </c>
      <c r="BB211" s="37">
        <v>5.7919999999999999E-2</v>
      </c>
      <c r="BC211" s="29">
        <v>0</v>
      </c>
      <c r="BD211" s="29">
        <v>23</v>
      </c>
      <c r="BE211" s="29">
        <v>0</v>
      </c>
      <c r="BF211" s="29">
        <v>283</v>
      </c>
      <c r="BG211" s="29">
        <v>0</v>
      </c>
      <c r="BH211" s="37">
        <v>8.1269999999999995E-2</v>
      </c>
      <c r="BI211" s="29">
        <v>0</v>
      </c>
      <c r="BJ211" s="63"/>
      <c r="BK211" s="148"/>
      <c r="BL211" s="29">
        <v>3</v>
      </c>
      <c r="BM211" s="29">
        <v>0</v>
      </c>
      <c r="BN211" s="29">
        <v>3</v>
      </c>
      <c r="BO211" s="29">
        <v>12</v>
      </c>
      <c r="BP211" s="29">
        <v>17</v>
      </c>
      <c r="BQ211" s="37">
        <v>0.70588235290000001</v>
      </c>
      <c r="BR211" s="33">
        <v>0.98909090909999997</v>
      </c>
      <c r="BS211" s="33">
        <v>0.70588235290000001</v>
      </c>
    </row>
    <row r="212" spans="1:71" x14ac:dyDescent="0.45">
      <c r="A212" s="28" t="s">
        <v>3932</v>
      </c>
      <c r="B212" s="27" t="s">
        <v>3933</v>
      </c>
      <c r="C212" s="27" t="s">
        <v>3934</v>
      </c>
      <c r="D212" s="148"/>
      <c r="E212" s="29">
        <v>1</v>
      </c>
      <c r="F212" s="29">
        <v>332</v>
      </c>
      <c r="G212" s="29">
        <v>0</v>
      </c>
      <c r="H212" s="145"/>
      <c r="I212" s="29">
        <v>1</v>
      </c>
      <c r="J212" s="29">
        <v>11</v>
      </c>
      <c r="K212" s="29">
        <v>0</v>
      </c>
      <c r="L212" s="29">
        <v>355</v>
      </c>
      <c r="M212" s="29">
        <v>0</v>
      </c>
      <c r="N212" s="33">
        <v>3.099E-2</v>
      </c>
      <c r="O212" s="29">
        <v>0</v>
      </c>
      <c r="P212" s="145"/>
      <c r="Q212" s="148"/>
      <c r="R212" s="29">
        <v>4</v>
      </c>
      <c r="S212" s="29">
        <v>0</v>
      </c>
      <c r="T212" s="29">
        <v>4</v>
      </c>
      <c r="U212" s="148"/>
      <c r="V212" s="29">
        <v>1</v>
      </c>
      <c r="W212" s="29">
        <v>90</v>
      </c>
      <c r="X212" s="29">
        <v>0</v>
      </c>
      <c r="Y212" s="145"/>
      <c r="Z212" s="29">
        <v>1</v>
      </c>
      <c r="AA212" s="145"/>
      <c r="AB212" s="148"/>
      <c r="AC212" s="29">
        <v>2</v>
      </c>
      <c r="AD212" s="29">
        <v>0</v>
      </c>
      <c r="AE212" s="29">
        <v>2</v>
      </c>
      <c r="AF212" s="29">
        <v>4</v>
      </c>
      <c r="AG212" s="32">
        <v>0</v>
      </c>
      <c r="AH212" s="32">
        <v>0</v>
      </c>
      <c r="AI212" s="32">
        <v>361</v>
      </c>
      <c r="AJ212" s="29">
        <v>0</v>
      </c>
      <c r="AK212" s="37">
        <v>0</v>
      </c>
      <c r="AL212" s="29">
        <v>0</v>
      </c>
      <c r="AM212" s="149"/>
      <c r="AN212" s="32">
        <v>1</v>
      </c>
      <c r="AO212" s="32">
        <v>375</v>
      </c>
      <c r="AP212" s="29">
        <v>0</v>
      </c>
      <c r="AQ212" s="63"/>
      <c r="AR212" s="29">
        <v>1</v>
      </c>
      <c r="AS212" s="63"/>
      <c r="AT212" s="148"/>
      <c r="AU212" s="29">
        <v>5</v>
      </c>
      <c r="AV212" s="29">
        <v>0</v>
      </c>
      <c r="AW212" s="29">
        <v>5</v>
      </c>
      <c r="AX212" s="38">
        <v>13</v>
      </c>
      <c r="AY212" s="32">
        <v>0</v>
      </c>
      <c r="AZ212" s="32">
        <v>314</v>
      </c>
      <c r="BA212" s="29">
        <v>0</v>
      </c>
      <c r="BB212" s="37">
        <v>4.1399999999999999E-2</v>
      </c>
      <c r="BC212" s="29">
        <v>0</v>
      </c>
      <c r="BD212" s="148"/>
      <c r="BE212" s="29">
        <v>1</v>
      </c>
      <c r="BF212" s="29">
        <v>312</v>
      </c>
      <c r="BG212" s="29">
        <v>0</v>
      </c>
      <c r="BH212" s="63"/>
      <c r="BI212" s="29">
        <v>1</v>
      </c>
      <c r="BJ212" s="63"/>
      <c r="BK212" s="148"/>
      <c r="BL212" s="29">
        <v>5</v>
      </c>
      <c r="BM212" s="29">
        <v>0</v>
      </c>
      <c r="BN212" s="29">
        <v>5</v>
      </c>
      <c r="BO212" s="29">
        <v>14</v>
      </c>
      <c r="BP212" s="29">
        <v>17</v>
      </c>
      <c r="BQ212" s="37">
        <v>0.82352941180000006</v>
      </c>
      <c r="BR212" s="33">
        <v>0.95396419440000002</v>
      </c>
      <c r="BS212" s="33">
        <v>0.82352941180000006</v>
      </c>
    </row>
    <row r="213" spans="1:71" x14ac:dyDescent="0.45">
      <c r="A213" s="28" t="s">
        <v>1388</v>
      </c>
      <c r="B213" s="27" t="s">
        <v>1389</v>
      </c>
      <c r="C213" s="27" t="s">
        <v>1390</v>
      </c>
      <c r="D213" s="29">
        <v>16</v>
      </c>
      <c r="E213" s="29">
        <v>0</v>
      </c>
      <c r="F213" s="29">
        <v>217</v>
      </c>
      <c r="G213" s="29">
        <v>0</v>
      </c>
      <c r="H213" s="33">
        <v>7.3730000000000004E-2</v>
      </c>
      <c r="I213" s="29">
        <v>0</v>
      </c>
      <c r="J213" s="148"/>
      <c r="K213" s="29">
        <v>1</v>
      </c>
      <c r="L213" s="29">
        <v>269</v>
      </c>
      <c r="M213" s="29">
        <v>0</v>
      </c>
      <c r="N213" s="145"/>
      <c r="O213" s="29">
        <v>1</v>
      </c>
      <c r="P213" s="145"/>
      <c r="Q213" s="29">
        <v>2</v>
      </c>
      <c r="R213" s="29">
        <v>4</v>
      </c>
      <c r="S213" s="29">
        <v>5</v>
      </c>
      <c r="T213" s="29">
        <v>5</v>
      </c>
      <c r="U213" s="148"/>
      <c r="V213" s="29">
        <v>1</v>
      </c>
      <c r="W213" s="29">
        <v>59</v>
      </c>
      <c r="X213" s="29">
        <v>0</v>
      </c>
      <c r="Y213" s="145"/>
      <c r="Z213" s="29">
        <v>1</v>
      </c>
      <c r="AA213" s="145"/>
      <c r="AB213" s="29">
        <v>2</v>
      </c>
      <c r="AC213" s="29">
        <v>2</v>
      </c>
      <c r="AD213" s="29">
        <v>3</v>
      </c>
      <c r="AE213" s="29">
        <v>3</v>
      </c>
      <c r="AF213" s="29">
        <v>5</v>
      </c>
      <c r="AG213" s="32">
        <v>12</v>
      </c>
      <c r="AH213" s="32">
        <v>0</v>
      </c>
      <c r="AI213" s="32">
        <v>330</v>
      </c>
      <c r="AJ213" s="29">
        <v>0</v>
      </c>
      <c r="AK213" s="37">
        <v>3.6360000000000003E-2</v>
      </c>
      <c r="AL213" s="29">
        <v>0</v>
      </c>
      <c r="AM213" s="149"/>
      <c r="AN213" s="32">
        <v>1</v>
      </c>
      <c r="AO213" s="32">
        <v>314</v>
      </c>
      <c r="AP213" s="29">
        <v>0</v>
      </c>
      <c r="AQ213" s="63"/>
      <c r="AR213" s="29">
        <v>1</v>
      </c>
      <c r="AS213" s="63"/>
      <c r="AT213" s="29">
        <v>2</v>
      </c>
      <c r="AU213" s="29">
        <v>0</v>
      </c>
      <c r="AV213" s="29">
        <v>2</v>
      </c>
      <c r="AW213" s="29">
        <v>2</v>
      </c>
      <c r="AX213" s="94"/>
      <c r="AY213" s="32">
        <v>1</v>
      </c>
      <c r="AZ213" s="32">
        <v>275</v>
      </c>
      <c r="BA213" s="29">
        <v>0</v>
      </c>
      <c r="BB213" s="63"/>
      <c r="BC213" s="29">
        <v>1</v>
      </c>
      <c r="BD213" s="148"/>
      <c r="BE213" s="29">
        <v>1</v>
      </c>
      <c r="BF213" s="29">
        <v>253</v>
      </c>
      <c r="BG213" s="29">
        <v>0</v>
      </c>
      <c r="BH213" s="63"/>
      <c r="BI213" s="29">
        <v>1</v>
      </c>
      <c r="BJ213" s="63"/>
      <c r="BK213" s="148"/>
      <c r="BL213" s="29">
        <v>5</v>
      </c>
      <c r="BM213" s="29">
        <v>0</v>
      </c>
      <c r="BN213" s="29">
        <v>5</v>
      </c>
      <c r="BO213" s="29">
        <v>12</v>
      </c>
      <c r="BP213" s="29">
        <v>17</v>
      </c>
      <c r="BQ213" s="37">
        <v>0.70588235290000001</v>
      </c>
      <c r="BR213" s="33">
        <v>0.98722044730000003</v>
      </c>
      <c r="BS213" s="33">
        <v>0.70588235290000001</v>
      </c>
    </row>
    <row r="214" spans="1:71" x14ac:dyDescent="0.45">
      <c r="A214" s="28" t="s">
        <v>3034</v>
      </c>
      <c r="B214" s="27" t="s">
        <v>3035</v>
      </c>
      <c r="C214" s="27" t="s">
        <v>3036</v>
      </c>
      <c r="D214" s="29">
        <v>0</v>
      </c>
      <c r="E214" s="29">
        <v>0</v>
      </c>
      <c r="F214" s="29">
        <v>214</v>
      </c>
      <c r="G214" s="29">
        <v>0</v>
      </c>
      <c r="H214" s="33">
        <v>0</v>
      </c>
      <c r="I214" s="29">
        <v>0</v>
      </c>
      <c r="J214" s="148"/>
      <c r="K214" s="29">
        <v>1</v>
      </c>
      <c r="L214" s="29">
        <v>228</v>
      </c>
      <c r="M214" s="29">
        <v>0</v>
      </c>
      <c r="N214" s="145"/>
      <c r="O214" s="29">
        <v>1</v>
      </c>
      <c r="P214" s="145"/>
      <c r="Q214" s="148"/>
      <c r="R214" s="29">
        <v>5</v>
      </c>
      <c r="S214" s="29">
        <v>0</v>
      </c>
      <c r="T214" s="29">
        <v>5</v>
      </c>
      <c r="U214" s="148"/>
      <c r="V214" s="29">
        <v>1</v>
      </c>
      <c r="W214" s="29">
        <v>66</v>
      </c>
      <c r="X214" s="29">
        <v>0</v>
      </c>
      <c r="Y214" s="145"/>
      <c r="Z214" s="29">
        <v>1</v>
      </c>
      <c r="AA214" s="145"/>
      <c r="AB214" s="148"/>
      <c r="AC214" s="29">
        <v>4</v>
      </c>
      <c r="AD214" s="29">
        <v>0</v>
      </c>
      <c r="AE214" s="29">
        <v>4</v>
      </c>
      <c r="AF214" s="29">
        <v>5</v>
      </c>
      <c r="AG214" s="149"/>
      <c r="AH214" s="32">
        <v>1</v>
      </c>
      <c r="AI214" s="32">
        <v>239</v>
      </c>
      <c r="AJ214" s="29">
        <v>0</v>
      </c>
      <c r="AK214" s="63"/>
      <c r="AL214" s="29">
        <v>1</v>
      </c>
      <c r="AM214" s="32">
        <v>0</v>
      </c>
      <c r="AN214" s="32">
        <v>0</v>
      </c>
      <c r="AO214" s="32">
        <v>253</v>
      </c>
      <c r="AP214" s="29">
        <v>0</v>
      </c>
      <c r="AQ214" s="37">
        <v>0</v>
      </c>
      <c r="AR214" s="29">
        <v>0</v>
      </c>
      <c r="AS214" s="63"/>
      <c r="AT214" s="29">
        <v>2</v>
      </c>
      <c r="AU214" s="29">
        <v>6</v>
      </c>
      <c r="AV214" s="29">
        <v>6</v>
      </c>
      <c r="AW214" s="29">
        <v>6</v>
      </c>
      <c r="AX214" s="94"/>
      <c r="AY214" s="32">
        <v>1</v>
      </c>
      <c r="AZ214" s="32">
        <v>158</v>
      </c>
      <c r="BA214" s="29">
        <v>0</v>
      </c>
      <c r="BB214" s="63"/>
      <c r="BC214" s="29">
        <v>1</v>
      </c>
      <c r="BD214" s="148"/>
      <c r="BE214" s="29">
        <v>1</v>
      </c>
      <c r="BF214" s="29">
        <v>161</v>
      </c>
      <c r="BG214" s="29">
        <v>0</v>
      </c>
      <c r="BH214" s="63"/>
      <c r="BI214" s="29">
        <v>1</v>
      </c>
      <c r="BJ214" s="63"/>
      <c r="BK214" s="148"/>
      <c r="BL214" s="29">
        <v>5</v>
      </c>
      <c r="BM214" s="29">
        <v>0</v>
      </c>
      <c r="BN214" s="29">
        <v>5</v>
      </c>
      <c r="BO214" s="29">
        <v>16</v>
      </c>
      <c r="BP214" s="29">
        <v>17</v>
      </c>
      <c r="BQ214" s="37">
        <v>0.94117647059999998</v>
      </c>
      <c r="BR214" s="33">
        <v>0.95075757579999998</v>
      </c>
      <c r="BS214" s="33">
        <v>0.94117647059999998</v>
      </c>
    </row>
    <row r="215" spans="1:71" x14ac:dyDescent="0.45">
      <c r="A215" s="28" t="s">
        <v>3104</v>
      </c>
      <c r="B215" s="27" t="s">
        <v>3105</v>
      </c>
      <c r="C215" s="27" t="s">
        <v>3106</v>
      </c>
      <c r="D215" s="29">
        <v>32</v>
      </c>
      <c r="E215" s="29">
        <v>0</v>
      </c>
      <c r="F215" s="29">
        <v>464</v>
      </c>
      <c r="G215" s="29">
        <v>0</v>
      </c>
      <c r="H215" s="33">
        <v>6.8970000000000004E-2</v>
      </c>
      <c r="I215" s="29">
        <v>0</v>
      </c>
      <c r="J215" s="29">
        <v>53</v>
      </c>
      <c r="K215" s="29">
        <v>0</v>
      </c>
      <c r="L215" s="29">
        <v>469</v>
      </c>
      <c r="M215" s="29">
        <v>0</v>
      </c>
      <c r="N215" s="33">
        <v>0.11301</v>
      </c>
      <c r="O215" s="29">
        <v>0</v>
      </c>
      <c r="P215" s="145"/>
      <c r="Q215" s="148"/>
      <c r="R215" s="29">
        <v>0</v>
      </c>
      <c r="S215" s="29">
        <v>0</v>
      </c>
      <c r="T215" s="29">
        <v>0</v>
      </c>
      <c r="U215" s="29">
        <v>14</v>
      </c>
      <c r="V215" s="29">
        <v>0</v>
      </c>
      <c r="W215" s="29">
        <v>118</v>
      </c>
      <c r="X215" s="29">
        <v>0</v>
      </c>
      <c r="Y215" s="33">
        <v>0.11864</v>
      </c>
      <c r="Z215" s="29">
        <v>0</v>
      </c>
      <c r="AA215" s="145"/>
      <c r="AB215" s="148"/>
      <c r="AC215" s="29">
        <v>0</v>
      </c>
      <c r="AD215" s="29">
        <v>0</v>
      </c>
      <c r="AE215" s="29">
        <v>0</v>
      </c>
      <c r="AF215" s="29">
        <v>0</v>
      </c>
      <c r="AG215" s="149"/>
      <c r="AH215" s="32">
        <v>1</v>
      </c>
      <c r="AI215" s="32">
        <v>524</v>
      </c>
      <c r="AJ215" s="29">
        <v>0</v>
      </c>
      <c r="AK215" s="63"/>
      <c r="AL215" s="29">
        <v>1</v>
      </c>
      <c r="AM215" s="32">
        <v>13</v>
      </c>
      <c r="AN215" s="32">
        <v>0</v>
      </c>
      <c r="AO215" s="32">
        <v>515</v>
      </c>
      <c r="AP215" s="29">
        <v>0</v>
      </c>
      <c r="AQ215" s="37">
        <v>2.5239999999999999E-2</v>
      </c>
      <c r="AR215" s="29">
        <v>0</v>
      </c>
      <c r="AS215" s="63"/>
      <c r="AT215" s="148"/>
      <c r="AU215" s="29">
        <v>0</v>
      </c>
      <c r="AV215" s="29">
        <v>0</v>
      </c>
      <c r="AW215" s="29">
        <v>0</v>
      </c>
      <c r="AX215" s="38">
        <v>16</v>
      </c>
      <c r="AY215" s="32">
        <v>0</v>
      </c>
      <c r="AZ215" s="32">
        <v>483</v>
      </c>
      <c r="BA215" s="29">
        <v>0</v>
      </c>
      <c r="BB215" s="37">
        <v>3.313E-2</v>
      </c>
      <c r="BC215" s="29">
        <v>0</v>
      </c>
      <c r="BD215" s="29">
        <v>19</v>
      </c>
      <c r="BE215" s="29">
        <v>0</v>
      </c>
      <c r="BF215" s="29">
        <v>463</v>
      </c>
      <c r="BG215" s="29">
        <v>0</v>
      </c>
      <c r="BH215" s="37">
        <v>4.104E-2</v>
      </c>
      <c r="BI215" s="29">
        <v>0</v>
      </c>
      <c r="BJ215" s="63"/>
      <c r="BK215" s="148"/>
      <c r="BL215" s="29">
        <v>5</v>
      </c>
      <c r="BM215" s="29">
        <v>0</v>
      </c>
      <c r="BN215" s="29">
        <v>5</v>
      </c>
      <c r="BO215" s="29">
        <v>5</v>
      </c>
      <c r="BP215" s="29">
        <v>17</v>
      </c>
      <c r="BQ215" s="37">
        <v>0.29411764709999999</v>
      </c>
      <c r="BR215" s="33">
        <v>0.97480620159999998</v>
      </c>
      <c r="BS215" s="33">
        <v>0.29411764709999999</v>
      </c>
    </row>
    <row r="216" spans="1:71" x14ac:dyDescent="0.45">
      <c r="A216" s="28" t="s">
        <v>3957</v>
      </c>
      <c r="B216" s="27" t="s">
        <v>3958</v>
      </c>
      <c r="C216" s="27" t="s">
        <v>3959</v>
      </c>
      <c r="D216" s="29">
        <v>14</v>
      </c>
      <c r="E216" s="29">
        <v>0</v>
      </c>
      <c r="F216" s="29">
        <v>248</v>
      </c>
      <c r="G216" s="29">
        <v>0</v>
      </c>
      <c r="H216" s="33">
        <v>5.645E-2</v>
      </c>
      <c r="I216" s="29">
        <v>0</v>
      </c>
      <c r="J216" s="29">
        <v>22</v>
      </c>
      <c r="K216" s="29">
        <v>0</v>
      </c>
      <c r="L216" s="29">
        <v>273</v>
      </c>
      <c r="M216" s="29">
        <v>0</v>
      </c>
      <c r="N216" s="33">
        <v>8.0589999999999995E-2</v>
      </c>
      <c r="O216" s="29">
        <v>0</v>
      </c>
      <c r="P216" s="145"/>
      <c r="Q216" s="148"/>
      <c r="R216" s="29">
        <v>0</v>
      </c>
      <c r="S216" s="29">
        <v>0</v>
      </c>
      <c r="T216" s="29">
        <v>0</v>
      </c>
      <c r="U216" s="148"/>
      <c r="V216" s="29">
        <v>1</v>
      </c>
      <c r="W216" s="29">
        <v>65</v>
      </c>
      <c r="X216" s="29">
        <v>0</v>
      </c>
      <c r="Y216" s="145"/>
      <c r="Z216" s="29">
        <v>1</v>
      </c>
      <c r="AA216" s="145"/>
      <c r="AB216" s="29">
        <v>2</v>
      </c>
      <c r="AC216" s="29">
        <v>3</v>
      </c>
      <c r="AD216" s="29">
        <v>2</v>
      </c>
      <c r="AE216" s="29">
        <v>3</v>
      </c>
      <c r="AF216" s="29">
        <v>3</v>
      </c>
      <c r="AG216" s="149"/>
      <c r="AH216" s="32">
        <v>1</v>
      </c>
      <c r="AI216" s="32">
        <v>284</v>
      </c>
      <c r="AJ216" s="29">
        <v>0</v>
      </c>
      <c r="AK216" s="63"/>
      <c r="AL216" s="29">
        <v>1</v>
      </c>
      <c r="AM216" s="149"/>
      <c r="AN216" s="32">
        <v>1</v>
      </c>
      <c r="AO216" s="32">
        <v>288</v>
      </c>
      <c r="AP216" s="29">
        <v>0</v>
      </c>
      <c r="AQ216" s="63"/>
      <c r="AR216" s="29">
        <v>1</v>
      </c>
      <c r="AS216" s="37">
        <v>1.3494318199999999E-2</v>
      </c>
      <c r="AT216" s="29">
        <v>0</v>
      </c>
      <c r="AU216" s="29">
        <v>3</v>
      </c>
      <c r="AV216" s="29">
        <v>0</v>
      </c>
      <c r="AW216" s="29">
        <v>3</v>
      </c>
      <c r="AX216" s="38">
        <v>15</v>
      </c>
      <c r="AY216" s="32">
        <v>0</v>
      </c>
      <c r="AZ216" s="32">
        <v>233</v>
      </c>
      <c r="BA216" s="29">
        <v>0</v>
      </c>
      <c r="BB216" s="37">
        <v>6.4380000000000007E-2</v>
      </c>
      <c r="BC216" s="29">
        <v>0</v>
      </c>
      <c r="BD216" s="29">
        <v>12</v>
      </c>
      <c r="BE216" s="29">
        <v>0</v>
      </c>
      <c r="BF216" s="29">
        <v>204</v>
      </c>
      <c r="BG216" s="29">
        <v>0</v>
      </c>
      <c r="BH216" s="37">
        <v>5.8819999999999997E-2</v>
      </c>
      <c r="BI216" s="29">
        <v>0</v>
      </c>
      <c r="BJ216" s="37">
        <v>0.26602870810000001</v>
      </c>
      <c r="BK216" s="29">
        <v>0</v>
      </c>
      <c r="BL216" s="29">
        <v>4</v>
      </c>
      <c r="BM216" s="29">
        <v>2</v>
      </c>
      <c r="BN216" s="29">
        <v>4</v>
      </c>
      <c r="BO216" s="29">
        <v>10</v>
      </c>
      <c r="BP216" s="29">
        <v>17</v>
      </c>
      <c r="BQ216" s="37">
        <v>0.58823529409999997</v>
      </c>
      <c r="BR216" s="33">
        <v>1</v>
      </c>
      <c r="BS216" s="33">
        <v>0.58823529409999997</v>
      </c>
    </row>
    <row r="217" spans="1:71" x14ac:dyDescent="0.45">
      <c r="A217" s="28" t="s">
        <v>4107</v>
      </c>
      <c r="B217" s="27" t="s">
        <v>4108</v>
      </c>
      <c r="C217" s="27" t="s">
        <v>4109</v>
      </c>
      <c r="D217" s="148"/>
      <c r="E217" s="29">
        <v>1</v>
      </c>
      <c r="F217" s="29">
        <v>122</v>
      </c>
      <c r="G217" s="29">
        <v>0</v>
      </c>
      <c r="H217" s="145"/>
      <c r="I217" s="29">
        <v>1</v>
      </c>
      <c r="J217" s="148"/>
      <c r="K217" s="29">
        <v>1</v>
      </c>
      <c r="L217" s="29">
        <v>162</v>
      </c>
      <c r="M217" s="29">
        <v>0</v>
      </c>
      <c r="N217" s="145"/>
      <c r="O217" s="29">
        <v>1</v>
      </c>
      <c r="P217" s="145"/>
      <c r="Q217" s="148"/>
      <c r="R217" s="29">
        <v>2</v>
      </c>
      <c r="S217" s="29">
        <v>0</v>
      </c>
      <c r="T217" s="29">
        <v>2</v>
      </c>
      <c r="U217" s="148"/>
      <c r="V217" s="29">
        <v>1</v>
      </c>
      <c r="W217" s="29">
        <v>39</v>
      </c>
      <c r="X217" s="29">
        <v>0</v>
      </c>
      <c r="Y217" s="145"/>
      <c r="Z217" s="29">
        <v>1</v>
      </c>
      <c r="AA217" s="145"/>
      <c r="AB217" s="148"/>
      <c r="AC217" s="29">
        <v>2</v>
      </c>
      <c r="AD217" s="29">
        <v>0</v>
      </c>
      <c r="AE217" s="29">
        <v>2</v>
      </c>
      <c r="AF217" s="29">
        <v>2</v>
      </c>
      <c r="AG217" s="32">
        <v>0</v>
      </c>
      <c r="AH217" s="32">
        <v>0</v>
      </c>
      <c r="AI217" s="32">
        <v>160</v>
      </c>
      <c r="AJ217" s="29">
        <v>0</v>
      </c>
      <c r="AK217" s="37">
        <v>0</v>
      </c>
      <c r="AL217" s="29">
        <v>0</v>
      </c>
      <c r="AM217" s="32">
        <v>0</v>
      </c>
      <c r="AN217" s="32">
        <v>0</v>
      </c>
      <c r="AO217" s="32">
        <v>183</v>
      </c>
      <c r="AP217" s="29">
        <v>0</v>
      </c>
      <c r="AQ217" s="37">
        <v>0</v>
      </c>
      <c r="AR217" s="29">
        <v>0</v>
      </c>
      <c r="AS217" s="63"/>
      <c r="AT217" s="148"/>
      <c r="AU217" s="29">
        <v>6</v>
      </c>
      <c r="AV217" s="29">
        <v>0</v>
      </c>
      <c r="AW217" s="29">
        <v>6</v>
      </c>
      <c r="AX217" s="94"/>
      <c r="AY217" s="32">
        <v>1</v>
      </c>
      <c r="AZ217" s="32">
        <v>131</v>
      </c>
      <c r="BA217" s="29">
        <v>0</v>
      </c>
      <c r="BB217" s="63"/>
      <c r="BC217" s="29">
        <v>1</v>
      </c>
      <c r="BD217" s="148"/>
      <c r="BE217" s="29">
        <v>1</v>
      </c>
      <c r="BF217" s="29">
        <v>164</v>
      </c>
      <c r="BG217" s="29">
        <v>0</v>
      </c>
      <c r="BH217" s="63"/>
      <c r="BI217" s="29">
        <v>1</v>
      </c>
      <c r="BJ217" s="37">
        <v>2.4320636725</v>
      </c>
      <c r="BK217" s="29">
        <v>0</v>
      </c>
      <c r="BL217" s="29">
        <v>5</v>
      </c>
      <c r="BM217" s="29">
        <v>5</v>
      </c>
      <c r="BN217" s="29">
        <v>5</v>
      </c>
      <c r="BO217" s="29">
        <v>13</v>
      </c>
      <c r="BP217" s="29">
        <v>17</v>
      </c>
      <c r="BQ217" s="37">
        <v>0.76470588240000004</v>
      </c>
      <c r="BR217" s="33">
        <v>0.96791443850000003</v>
      </c>
      <c r="BS217" s="33">
        <v>0.76470588240000004</v>
      </c>
    </row>
    <row r="218" spans="1:71" x14ac:dyDescent="0.45">
      <c r="A218" s="28" t="s">
        <v>2453</v>
      </c>
      <c r="B218" s="27" t="s">
        <v>2454</v>
      </c>
      <c r="C218" s="27" t="s">
        <v>2455</v>
      </c>
      <c r="D218" s="29">
        <v>13</v>
      </c>
      <c r="E218" s="29">
        <v>0</v>
      </c>
      <c r="F218" s="29">
        <v>237</v>
      </c>
      <c r="G218" s="29">
        <v>0</v>
      </c>
      <c r="H218" s="33">
        <v>5.4850000000000003E-2</v>
      </c>
      <c r="I218" s="29">
        <v>0</v>
      </c>
      <c r="J218" s="29">
        <v>12</v>
      </c>
      <c r="K218" s="29">
        <v>0</v>
      </c>
      <c r="L218" s="29">
        <v>256</v>
      </c>
      <c r="M218" s="29">
        <v>0</v>
      </c>
      <c r="N218" s="33">
        <v>4.6879999999999998E-2</v>
      </c>
      <c r="O218" s="29">
        <v>0</v>
      </c>
      <c r="P218" s="33">
        <v>0.18496170810000001</v>
      </c>
      <c r="Q218" s="29">
        <v>0</v>
      </c>
      <c r="R218" s="29">
        <v>3</v>
      </c>
      <c r="S218" s="29">
        <v>1</v>
      </c>
      <c r="T218" s="29">
        <v>3</v>
      </c>
      <c r="U218" s="29">
        <v>0</v>
      </c>
      <c r="V218" s="29">
        <v>0</v>
      </c>
      <c r="W218" s="29">
        <v>60</v>
      </c>
      <c r="X218" s="29">
        <v>0</v>
      </c>
      <c r="Y218" s="33">
        <v>0</v>
      </c>
      <c r="Z218" s="29">
        <v>0</v>
      </c>
      <c r="AA218" s="33">
        <v>1.2729171502000001</v>
      </c>
      <c r="AB218" s="29">
        <v>0</v>
      </c>
      <c r="AC218" s="29">
        <v>6</v>
      </c>
      <c r="AD218" s="29">
        <v>6</v>
      </c>
      <c r="AE218" s="29">
        <v>6</v>
      </c>
      <c r="AF218" s="29">
        <v>6</v>
      </c>
      <c r="AG218" s="149"/>
      <c r="AH218" s="32">
        <v>1</v>
      </c>
      <c r="AI218" s="32">
        <v>280</v>
      </c>
      <c r="AJ218" s="29">
        <v>0</v>
      </c>
      <c r="AK218" s="63"/>
      <c r="AL218" s="29">
        <v>1</v>
      </c>
      <c r="AM218" s="32">
        <v>0</v>
      </c>
      <c r="AN218" s="32">
        <v>0</v>
      </c>
      <c r="AO218" s="32">
        <v>274</v>
      </c>
      <c r="AP218" s="29">
        <v>0</v>
      </c>
      <c r="AQ218" s="37">
        <v>0</v>
      </c>
      <c r="AR218" s="29">
        <v>0</v>
      </c>
      <c r="AS218" s="63"/>
      <c r="AT218" s="29">
        <v>2</v>
      </c>
      <c r="AU218" s="29">
        <v>6</v>
      </c>
      <c r="AV218" s="29">
        <v>6</v>
      </c>
      <c r="AW218" s="29">
        <v>6</v>
      </c>
      <c r="AX218" s="38">
        <v>53</v>
      </c>
      <c r="AY218" s="32">
        <v>0</v>
      </c>
      <c r="AZ218" s="32">
        <v>250</v>
      </c>
      <c r="BA218" s="29">
        <v>0</v>
      </c>
      <c r="BB218" s="37">
        <v>0.21199999999999999</v>
      </c>
      <c r="BC218" s="29">
        <v>0</v>
      </c>
      <c r="BD218" s="29">
        <v>20</v>
      </c>
      <c r="BE218" s="29">
        <v>0</v>
      </c>
      <c r="BF218" s="29">
        <v>233</v>
      </c>
      <c r="BG218" s="29">
        <v>0</v>
      </c>
      <c r="BH218" s="37">
        <v>8.584E-2</v>
      </c>
      <c r="BI218" s="29">
        <v>0</v>
      </c>
      <c r="BJ218" s="37">
        <v>0.74863517680000002</v>
      </c>
      <c r="BK218" s="29">
        <v>0</v>
      </c>
      <c r="BL218" s="29">
        <v>2</v>
      </c>
      <c r="BM218" s="29">
        <v>5</v>
      </c>
      <c r="BN218" s="29">
        <v>5</v>
      </c>
      <c r="BO218" s="29">
        <v>17</v>
      </c>
      <c r="BP218" s="29">
        <v>17</v>
      </c>
      <c r="BQ218" s="37">
        <v>1</v>
      </c>
      <c r="BR218" s="33">
        <v>0.97111913360000002</v>
      </c>
      <c r="BS218" s="33">
        <v>1</v>
      </c>
    </row>
    <row r="219" spans="1:71" x14ac:dyDescent="0.45">
      <c r="A219" s="28" t="s">
        <v>836</v>
      </c>
      <c r="B219" s="27" t="s">
        <v>837</v>
      </c>
      <c r="C219" s="27" t="s">
        <v>838</v>
      </c>
      <c r="D219" s="29">
        <v>18</v>
      </c>
      <c r="E219" s="29">
        <v>0</v>
      </c>
      <c r="F219" s="29">
        <v>210</v>
      </c>
      <c r="G219" s="29">
        <v>0</v>
      </c>
      <c r="H219" s="33">
        <v>8.5709999999999995E-2</v>
      </c>
      <c r="I219" s="29">
        <v>0</v>
      </c>
      <c r="J219" s="148"/>
      <c r="K219" s="29">
        <v>1</v>
      </c>
      <c r="L219" s="29">
        <v>257</v>
      </c>
      <c r="M219" s="29">
        <v>0</v>
      </c>
      <c r="N219" s="145"/>
      <c r="O219" s="29">
        <v>1</v>
      </c>
      <c r="P219" s="145"/>
      <c r="Q219" s="29">
        <v>2</v>
      </c>
      <c r="R219" s="29">
        <v>3</v>
      </c>
      <c r="S219" s="29">
        <v>5</v>
      </c>
      <c r="T219" s="29">
        <v>5</v>
      </c>
      <c r="U219" s="29">
        <v>0</v>
      </c>
      <c r="V219" s="29">
        <v>0</v>
      </c>
      <c r="W219" s="29">
        <v>64</v>
      </c>
      <c r="X219" s="29">
        <v>0</v>
      </c>
      <c r="Y219" s="33">
        <v>0</v>
      </c>
      <c r="Z219" s="29">
        <v>0</v>
      </c>
      <c r="AA219" s="33">
        <v>1.1590263692</v>
      </c>
      <c r="AB219" s="29">
        <v>0</v>
      </c>
      <c r="AC219" s="29">
        <v>6</v>
      </c>
      <c r="AD219" s="29">
        <v>6</v>
      </c>
      <c r="AE219" s="29">
        <v>6</v>
      </c>
      <c r="AF219" s="29">
        <v>6</v>
      </c>
      <c r="AG219" s="149"/>
      <c r="AH219" s="32">
        <v>1</v>
      </c>
      <c r="AI219" s="32">
        <v>269</v>
      </c>
      <c r="AJ219" s="29">
        <v>0</v>
      </c>
      <c r="AK219" s="63"/>
      <c r="AL219" s="29">
        <v>1</v>
      </c>
      <c r="AM219" s="149"/>
      <c r="AN219" s="32">
        <v>1</v>
      </c>
      <c r="AO219" s="32">
        <v>285</v>
      </c>
      <c r="AP219" s="29">
        <v>0</v>
      </c>
      <c r="AQ219" s="63"/>
      <c r="AR219" s="29">
        <v>1</v>
      </c>
      <c r="AS219" s="37">
        <v>0.71670702180000001</v>
      </c>
      <c r="AT219" s="29">
        <v>0</v>
      </c>
      <c r="AU219" s="29">
        <v>3</v>
      </c>
      <c r="AV219" s="29">
        <v>5</v>
      </c>
      <c r="AW219" s="29">
        <v>5</v>
      </c>
      <c r="AX219" s="38">
        <v>26</v>
      </c>
      <c r="AY219" s="32">
        <v>0</v>
      </c>
      <c r="AZ219" s="32">
        <v>225</v>
      </c>
      <c r="BA219" s="29">
        <v>0</v>
      </c>
      <c r="BB219" s="37">
        <v>0.11556</v>
      </c>
      <c r="BC219" s="29">
        <v>0</v>
      </c>
      <c r="BD219" s="29">
        <v>31</v>
      </c>
      <c r="BE219" s="29">
        <v>0</v>
      </c>
      <c r="BF219" s="29">
        <v>233</v>
      </c>
      <c r="BG219" s="29">
        <v>0</v>
      </c>
      <c r="BH219" s="37">
        <v>0.13305</v>
      </c>
      <c r="BI219" s="29">
        <v>0</v>
      </c>
      <c r="BJ219" s="63"/>
      <c r="BK219" s="148"/>
      <c r="BL219" s="29">
        <v>0</v>
      </c>
      <c r="BM219" s="29">
        <v>0</v>
      </c>
      <c r="BN219" s="29">
        <v>0</v>
      </c>
      <c r="BO219" s="29">
        <v>11</v>
      </c>
      <c r="BP219" s="29">
        <v>17</v>
      </c>
      <c r="BQ219" s="37">
        <v>0.64705882349999999</v>
      </c>
      <c r="BR219" s="33">
        <v>0.96219931270000003</v>
      </c>
      <c r="BS219" s="33">
        <v>0.64705882349999999</v>
      </c>
    </row>
    <row r="220" spans="1:71" x14ac:dyDescent="0.45">
      <c r="A220" s="28" t="s">
        <v>5170</v>
      </c>
      <c r="B220" s="27" t="s">
        <v>5171</v>
      </c>
      <c r="C220" s="27" t="s">
        <v>5172</v>
      </c>
      <c r="D220" s="148"/>
      <c r="E220" s="29">
        <v>1</v>
      </c>
      <c r="F220" s="29">
        <v>105</v>
      </c>
      <c r="G220" s="29">
        <v>0</v>
      </c>
      <c r="H220" s="145"/>
      <c r="I220" s="29">
        <v>1</v>
      </c>
      <c r="J220" s="29">
        <v>15</v>
      </c>
      <c r="K220" s="29">
        <v>0</v>
      </c>
      <c r="L220" s="29">
        <v>135</v>
      </c>
      <c r="M220" s="29">
        <v>0</v>
      </c>
      <c r="N220" s="33">
        <v>0.11111</v>
      </c>
      <c r="O220" s="29">
        <v>0</v>
      </c>
      <c r="P220" s="145"/>
      <c r="Q220" s="148"/>
      <c r="R220" s="29">
        <v>0</v>
      </c>
      <c r="S220" s="29">
        <v>0</v>
      </c>
      <c r="T220" s="29">
        <v>0</v>
      </c>
      <c r="U220" s="148"/>
      <c r="V220" s="29">
        <v>1</v>
      </c>
      <c r="W220" s="29">
        <v>38</v>
      </c>
      <c r="X220" s="29">
        <v>0</v>
      </c>
      <c r="Y220" s="145"/>
      <c r="Z220" s="29">
        <v>1</v>
      </c>
      <c r="AA220" s="145"/>
      <c r="AB220" s="148"/>
      <c r="AC220" s="29">
        <v>0</v>
      </c>
      <c r="AD220" s="29">
        <v>0</v>
      </c>
      <c r="AE220" s="29">
        <v>0</v>
      </c>
      <c r="AF220" s="29">
        <v>0</v>
      </c>
      <c r="AG220" s="32">
        <v>11</v>
      </c>
      <c r="AH220" s="32">
        <v>0</v>
      </c>
      <c r="AI220" s="32">
        <v>126</v>
      </c>
      <c r="AJ220" s="29">
        <v>0</v>
      </c>
      <c r="AK220" s="37">
        <v>8.7300000000000003E-2</v>
      </c>
      <c r="AL220" s="29">
        <v>0</v>
      </c>
      <c r="AM220" s="149"/>
      <c r="AN220" s="32">
        <v>1</v>
      </c>
      <c r="AO220" s="32">
        <v>157</v>
      </c>
      <c r="AP220" s="29">
        <v>0</v>
      </c>
      <c r="AQ220" s="63"/>
      <c r="AR220" s="29">
        <v>1</v>
      </c>
      <c r="AS220" s="63"/>
      <c r="AT220" s="29">
        <v>2</v>
      </c>
      <c r="AU220" s="29">
        <v>0</v>
      </c>
      <c r="AV220" s="29">
        <v>4</v>
      </c>
      <c r="AW220" s="29">
        <v>4</v>
      </c>
      <c r="AX220" s="38">
        <v>12</v>
      </c>
      <c r="AY220" s="32">
        <v>0</v>
      </c>
      <c r="AZ220" s="32">
        <v>104</v>
      </c>
      <c r="BA220" s="29">
        <v>0</v>
      </c>
      <c r="BB220" s="37">
        <v>0.11538</v>
      </c>
      <c r="BC220" s="29">
        <v>0</v>
      </c>
      <c r="BD220" s="29">
        <v>16</v>
      </c>
      <c r="BE220" s="29">
        <v>0</v>
      </c>
      <c r="BF220" s="29">
        <v>144</v>
      </c>
      <c r="BG220" s="29">
        <v>0</v>
      </c>
      <c r="BH220" s="37">
        <v>0.11111</v>
      </c>
      <c r="BI220" s="29">
        <v>0</v>
      </c>
      <c r="BJ220" s="37">
        <v>5.9388038900000002E-2</v>
      </c>
      <c r="BK220" s="29">
        <v>0</v>
      </c>
      <c r="BL220" s="29">
        <v>1</v>
      </c>
      <c r="BM220" s="29">
        <v>0</v>
      </c>
      <c r="BN220" s="29">
        <v>1</v>
      </c>
      <c r="BO220" s="29">
        <v>5</v>
      </c>
      <c r="BP220" s="29">
        <v>17</v>
      </c>
      <c r="BQ220" s="37">
        <v>0.29411764709999999</v>
      </c>
      <c r="BR220" s="33">
        <v>0.98064516130000001</v>
      </c>
      <c r="BS220" s="33">
        <v>0.29411764709999999</v>
      </c>
    </row>
    <row r="221" spans="1:71" x14ac:dyDescent="0.45">
      <c r="A221" s="28" t="s">
        <v>2352</v>
      </c>
      <c r="B221" s="27" t="s">
        <v>2353</v>
      </c>
      <c r="C221" s="27" t="s">
        <v>2354</v>
      </c>
      <c r="D221" s="29">
        <v>70</v>
      </c>
      <c r="E221" s="29">
        <v>0</v>
      </c>
      <c r="F221" s="29">
        <v>856</v>
      </c>
      <c r="G221" s="29">
        <v>0</v>
      </c>
      <c r="H221" s="33">
        <v>8.1780000000000005E-2</v>
      </c>
      <c r="I221" s="29">
        <v>0</v>
      </c>
      <c r="J221" s="29">
        <v>74</v>
      </c>
      <c r="K221" s="29">
        <v>0</v>
      </c>
      <c r="L221" s="29">
        <v>1001</v>
      </c>
      <c r="M221" s="29">
        <v>0</v>
      </c>
      <c r="N221" s="33">
        <v>7.3929999999999996E-2</v>
      </c>
      <c r="O221" s="29">
        <v>0</v>
      </c>
      <c r="P221" s="33">
        <v>0.1121108255</v>
      </c>
      <c r="Q221" s="29">
        <v>0</v>
      </c>
      <c r="R221" s="29">
        <v>0</v>
      </c>
      <c r="S221" s="29">
        <v>1</v>
      </c>
      <c r="T221" s="29">
        <v>1</v>
      </c>
      <c r="U221" s="29">
        <v>14</v>
      </c>
      <c r="V221" s="29">
        <v>0</v>
      </c>
      <c r="W221" s="29">
        <v>244</v>
      </c>
      <c r="X221" s="29">
        <v>0</v>
      </c>
      <c r="Y221" s="33">
        <v>5.738E-2</v>
      </c>
      <c r="Z221" s="29">
        <v>0</v>
      </c>
      <c r="AA221" s="33">
        <v>0.34847186520000001</v>
      </c>
      <c r="AB221" s="29">
        <v>0</v>
      </c>
      <c r="AC221" s="29">
        <v>2</v>
      </c>
      <c r="AD221" s="29">
        <v>3</v>
      </c>
      <c r="AE221" s="29">
        <v>3</v>
      </c>
      <c r="AF221" s="29">
        <v>3</v>
      </c>
      <c r="AG221" s="32">
        <v>24</v>
      </c>
      <c r="AH221" s="32">
        <v>0</v>
      </c>
      <c r="AI221" s="32">
        <v>1073</v>
      </c>
      <c r="AJ221" s="29">
        <v>0</v>
      </c>
      <c r="AK221" s="37">
        <v>2.2370000000000001E-2</v>
      </c>
      <c r="AL221" s="29">
        <v>0</v>
      </c>
      <c r="AM221" s="32">
        <v>14</v>
      </c>
      <c r="AN221" s="32">
        <v>0</v>
      </c>
      <c r="AO221" s="32">
        <v>1082</v>
      </c>
      <c r="AP221" s="29">
        <v>0</v>
      </c>
      <c r="AQ221" s="37">
        <v>1.294E-2</v>
      </c>
      <c r="AR221" s="29">
        <v>0</v>
      </c>
      <c r="AS221" s="37">
        <v>0.42154671430000001</v>
      </c>
      <c r="AT221" s="29">
        <v>0</v>
      </c>
      <c r="AU221" s="29">
        <v>3</v>
      </c>
      <c r="AV221" s="29">
        <v>4</v>
      </c>
      <c r="AW221" s="29">
        <v>4</v>
      </c>
      <c r="AX221" s="38">
        <v>188</v>
      </c>
      <c r="AY221" s="32">
        <v>0</v>
      </c>
      <c r="AZ221" s="32">
        <v>547</v>
      </c>
      <c r="BA221" s="29">
        <v>0</v>
      </c>
      <c r="BB221" s="37">
        <v>0.34369</v>
      </c>
      <c r="BC221" s="29">
        <v>0</v>
      </c>
      <c r="BD221" s="29">
        <v>183</v>
      </c>
      <c r="BE221" s="29">
        <v>0</v>
      </c>
      <c r="BF221" s="29">
        <v>664</v>
      </c>
      <c r="BG221" s="29">
        <v>0</v>
      </c>
      <c r="BH221" s="37">
        <v>0.27560000000000001</v>
      </c>
      <c r="BI221" s="29">
        <v>0</v>
      </c>
      <c r="BJ221" s="37">
        <v>0.22680790109999999</v>
      </c>
      <c r="BK221" s="29">
        <v>0</v>
      </c>
      <c r="BL221" s="29">
        <v>0</v>
      </c>
      <c r="BM221" s="29">
        <v>2</v>
      </c>
      <c r="BN221" s="29">
        <v>2</v>
      </c>
      <c r="BO221" s="29">
        <v>9</v>
      </c>
      <c r="BP221" s="29">
        <v>17</v>
      </c>
      <c r="BQ221" s="37">
        <v>0.52941176469999995</v>
      </c>
      <c r="BR221" s="33">
        <v>0.99535315989999995</v>
      </c>
      <c r="BS221" s="33">
        <v>0.52941176469999995</v>
      </c>
    </row>
    <row r="222" spans="1:71" x14ac:dyDescent="0.45">
      <c r="A222" s="28" t="s">
        <v>3657</v>
      </c>
      <c r="B222" s="27" t="s">
        <v>3658</v>
      </c>
      <c r="C222" s="27" t="s">
        <v>3659</v>
      </c>
      <c r="D222" s="29">
        <v>15</v>
      </c>
      <c r="E222" s="29">
        <v>0</v>
      </c>
      <c r="F222" s="29">
        <v>338</v>
      </c>
      <c r="G222" s="29">
        <v>0</v>
      </c>
      <c r="H222" s="33">
        <v>4.4380000000000003E-2</v>
      </c>
      <c r="I222" s="29">
        <v>0</v>
      </c>
      <c r="J222" s="29">
        <v>15</v>
      </c>
      <c r="K222" s="29">
        <v>0</v>
      </c>
      <c r="L222" s="29">
        <v>358</v>
      </c>
      <c r="M222" s="29">
        <v>0</v>
      </c>
      <c r="N222" s="33">
        <v>4.19E-2</v>
      </c>
      <c r="O222" s="29">
        <v>0</v>
      </c>
      <c r="P222" s="33">
        <v>7.6026977300000007E-2</v>
      </c>
      <c r="Q222" s="29">
        <v>0</v>
      </c>
      <c r="R222" s="29">
        <v>3</v>
      </c>
      <c r="S222" s="29">
        <v>0</v>
      </c>
      <c r="T222" s="29">
        <v>3</v>
      </c>
      <c r="U222" s="148"/>
      <c r="V222" s="29">
        <v>1</v>
      </c>
      <c r="W222" s="29">
        <v>86</v>
      </c>
      <c r="X222" s="29">
        <v>0</v>
      </c>
      <c r="Y222" s="145"/>
      <c r="Z222" s="29">
        <v>1</v>
      </c>
      <c r="AA222" s="145"/>
      <c r="AB222" s="29">
        <v>2</v>
      </c>
      <c r="AC222" s="29">
        <v>5</v>
      </c>
      <c r="AD222" s="29">
        <v>6</v>
      </c>
      <c r="AE222" s="29">
        <v>6</v>
      </c>
      <c r="AF222" s="29">
        <v>6</v>
      </c>
      <c r="AG222" s="149"/>
      <c r="AH222" s="32">
        <v>1</v>
      </c>
      <c r="AI222" s="32">
        <v>347</v>
      </c>
      <c r="AJ222" s="29">
        <v>0</v>
      </c>
      <c r="AK222" s="63"/>
      <c r="AL222" s="29">
        <v>1</v>
      </c>
      <c r="AM222" s="149"/>
      <c r="AN222" s="32">
        <v>1</v>
      </c>
      <c r="AO222" s="32">
        <v>367</v>
      </c>
      <c r="AP222" s="29">
        <v>0</v>
      </c>
      <c r="AQ222" s="63"/>
      <c r="AR222" s="29">
        <v>1</v>
      </c>
      <c r="AS222" s="63"/>
      <c r="AT222" s="148"/>
      <c r="AU222" s="29">
        <v>0</v>
      </c>
      <c r="AV222" s="29">
        <v>0</v>
      </c>
      <c r="AW222" s="29">
        <v>0</v>
      </c>
      <c r="AX222" s="38">
        <v>17</v>
      </c>
      <c r="AY222" s="32">
        <v>0</v>
      </c>
      <c r="AZ222" s="32">
        <v>133</v>
      </c>
      <c r="BA222" s="29">
        <v>0</v>
      </c>
      <c r="BB222" s="37">
        <v>0.12781999999999999</v>
      </c>
      <c r="BC222" s="29">
        <v>0</v>
      </c>
      <c r="BD222" s="148"/>
      <c r="BE222" s="29">
        <v>1</v>
      </c>
      <c r="BF222" s="29">
        <v>140</v>
      </c>
      <c r="BG222" s="29">
        <v>0</v>
      </c>
      <c r="BH222" s="63"/>
      <c r="BI222" s="29">
        <v>1</v>
      </c>
      <c r="BJ222" s="63"/>
      <c r="BK222" s="29">
        <v>2</v>
      </c>
      <c r="BL222" s="29">
        <v>4</v>
      </c>
      <c r="BM222" s="29">
        <v>5</v>
      </c>
      <c r="BN222" s="29">
        <v>5</v>
      </c>
      <c r="BO222" s="29">
        <v>11</v>
      </c>
      <c r="BP222" s="29">
        <v>17</v>
      </c>
      <c r="BQ222" s="37">
        <v>0.64705882349999999</v>
      </c>
      <c r="BR222" s="33">
        <v>1</v>
      </c>
      <c r="BS222" s="33">
        <v>0.64705882349999999</v>
      </c>
    </row>
    <row r="223" spans="1:71" x14ac:dyDescent="0.45">
      <c r="A223" s="28" t="s">
        <v>2287</v>
      </c>
      <c r="B223" s="27" t="s">
        <v>2288</v>
      </c>
      <c r="C223" s="27" t="s">
        <v>2289</v>
      </c>
      <c r="D223" s="29">
        <v>16</v>
      </c>
      <c r="E223" s="29">
        <v>0</v>
      </c>
      <c r="F223" s="29">
        <v>228</v>
      </c>
      <c r="G223" s="29">
        <v>0</v>
      </c>
      <c r="H223" s="33">
        <v>7.0180000000000006E-2</v>
      </c>
      <c r="I223" s="29">
        <v>0</v>
      </c>
      <c r="J223" s="29">
        <v>15</v>
      </c>
      <c r="K223" s="29">
        <v>0</v>
      </c>
      <c r="L223" s="29">
        <v>248</v>
      </c>
      <c r="M223" s="29">
        <v>0</v>
      </c>
      <c r="N223" s="33">
        <v>6.0479999999999999E-2</v>
      </c>
      <c r="O223" s="29">
        <v>0</v>
      </c>
      <c r="P223" s="33">
        <v>0.16603902770000001</v>
      </c>
      <c r="Q223" s="29">
        <v>0</v>
      </c>
      <c r="R223" s="29">
        <v>1</v>
      </c>
      <c r="S223" s="29">
        <v>1</v>
      </c>
      <c r="T223" s="29">
        <v>1</v>
      </c>
      <c r="U223" s="148"/>
      <c r="V223" s="29">
        <v>1</v>
      </c>
      <c r="W223" s="29">
        <v>54</v>
      </c>
      <c r="X223" s="29">
        <v>0</v>
      </c>
      <c r="Y223" s="145"/>
      <c r="Z223" s="29">
        <v>1</v>
      </c>
      <c r="AA223" s="145"/>
      <c r="AB223" s="29">
        <v>2</v>
      </c>
      <c r="AC223" s="29">
        <v>2</v>
      </c>
      <c r="AD223" s="29">
        <v>2</v>
      </c>
      <c r="AE223" s="29">
        <v>2</v>
      </c>
      <c r="AF223" s="29">
        <v>2</v>
      </c>
      <c r="AG223" s="149"/>
      <c r="AH223" s="32">
        <v>1</v>
      </c>
      <c r="AI223" s="32">
        <v>306</v>
      </c>
      <c r="AJ223" s="29">
        <v>0</v>
      </c>
      <c r="AK223" s="63"/>
      <c r="AL223" s="29">
        <v>1</v>
      </c>
      <c r="AM223" s="32">
        <v>0</v>
      </c>
      <c r="AN223" s="32">
        <v>0</v>
      </c>
      <c r="AO223" s="32">
        <v>306</v>
      </c>
      <c r="AP223" s="29">
        <v>0</v>
      </c>
      <c r="AQ223" s="37">
        <v>0</v>
      </c>
      <c r="AR223" s="29">
        <v>0</v>
      </c>
      <c r="AS223" s="63"/>
      <c r="AT223" s="29">
        <v>2</v>
      </c>
      <c r="AU223" s="29">
        <v>6</v>
      </c>
      <c r="AV223" s="29">
        <v>6</v>
      </c>
      <c r="AW223" s="29">
        <v>6</v>
      </c>
      <c r="AX223" s="38">
        <v>57</v>
      </c>
      <c r="AY223" s="32">
        <v>0</v>
      </c>
      <c r="AZ223" s="32">
        <v>256</v>
      </c>
      <c r="BA223" s="29">
        <v>0</v>
      </c>
      <c r="BB223" s="37">
        <v>0.22266</v>
      </c>
      <c r="BC223" s="29">
        <v>0</v>
      </c>
      <c r="BD223" s="29">
        <v>23</v>
      </c>
      <c r="BE223" s="29">
        <v>0</v>
      </c>
      <c r="BF223" s="29">
        <v>253</v>
      </c>
      <c r="BG223" s="29">
        <v>0</v>
      </c>
      <c r="BH223" s="37">
        <v>9.0910000000000005E-2</v>
      </c>
      <c r="BI223" s="29">
        <v>0</v>
      </c>
      <c r="BJ223" s="37">
        <v>0.73529411759999996</v>
      </c>
      <c r="BK223" s="29">
        <v>0</v>
      </c>
      <c r="BL223" s="29">
        <v>2</v>
      </c>
      <c r="BM223" s="29">
        <v>5</v>
      </c>
      <c r="BN223" s="29">
        <v>5</v>
      </c>
      <c r="BO223" s="29">
        <v>13</v>
      </c>
      <c r="BP223" s="29">
        <v>17</v>
      </c>
      <c r="BQ223" s="37">
        <v>0.76470588240000004</v>
      </c>
      <c r="BR223" s="33">
        <v>0.99344262299999997</v>
      </c>
      <c r="BS223" s="33">
        <v>0.76470588240000004</v>
      </c>
    </row>
    <row r="224" spans="1:71" x14ac:dyDescent="0.45">
      <c r="A224" s="28" t="s">
        <v>4328</v>
      </c>
      <c r="B224" s="27" t="s">
        <v>4329</v>
      </c>
      <c r="C224" s="27" t="s">
        <v>4330</v>
      </c>
      <c r="D224" s="148"/>
      <c r="E224" s="29">
        <v>1</v>
      </c>
      <c r="F224" s="29">
        <v>240</v>
      </c>
      <c r="G224" s="29">
        <v>0</v>
      </c>
      <c r="H224" s="145"/>
      <c r="I224" s="29">
        <v>1</v>
      </c>
      <c r="J224" s="148"/>
      <c r="K224" s="29">
        <v>1</v>
      </c>
      <c r="L224" s="29">
        <v>247</v>
      </c>
      <c r="M224" s="29">
        <v>0</v>
      </c>
      <c r="N224" s="145"/>
      <c r="O224" s="29">
        <v>1</v>
      </c>
      <c r="P224" s="33">
        <v>0.19852369850000001</v>
      </c>
      <c r="Q224" s="29">
        <v>0</v>
      </c>
      <c r="R224" s="29">
        <v>4</v>
      </c>
      <c r="S224" s="29">
        <v>1</v>
      </c>
      <c r="T224" s="29">
        <v>4</v>
      </c>
      <c r="U224" s="148"/>
      <c r="V224" s="29">
        <v>1</v>
      </c>
      <c r="W224" s="29">
        <v>63</v>
      </c>
      <c r="X224" s="29">
        <v>0</v>
      </c>
      <c r="Y224" s="145"/>
      <c r="Z224" s="29">
        <v>1</v>
      </c>
      <c r="AA224" s="33">
        <v>0.84032634029999997</v>
      </c>
      <c r="AB224" s="29">
        <v>0</v>
      </c>
      <c r="AC224" s="29">
        <v>5</v>
      </c>
      <c r="AD224" s="29">
        <v>6</v>
      </c>
      <c r="AE224" s="29">
        <v>6</v>
      </c>
      <c r="AF224" s="29">
        <v>6</v>
      </c>
      <c r="AG224" s="32">
        <v>0</v>
      </c>
      <c r="AH224" s="32">
        <v>0</v>
      </c>
      <c r="AI224" s="32">
        <v>249</v>
      </c>
      <c r="AJ224" s="29">
        <v>0</v>
      </c>
      <c r="AK224" s="37">
        <v>0</v>
      </c>
      <c r="AL224" s="29">
        <v>0</v>
      </c>
      <c r="AM224" s="32">
        <v>0</v>
      </c>
      <c r="AN224" s="32">
        <v>0</v>
      </c>
      <c r="AO224" s="32">
        <v>258</v>
      </c>
      <c r="AP224" s="29">
        <v>0</v>
      </c>
      <c r="AQ224" s="37">
        <v>0</v>
      </c>
      <c r="AR224" s="29">
        <v>0</v>
      </c>
      <c r="AS224" s="63"/>
      <c r="AT224" s="148"/>
      <c r="AU224" s="29">
        <v>6</v>
      </c>
      <c r="AV224" s="29">
        <v>0</v>
      </c>
      <c r="AW224" s="29">
        <v>6</v>
      </c>
      <c r="AX224" s="94"/>
      <c r="AY224" s="32">
        <v>1</v>
      </c>
      <c r="AZ224" s="32">
        <v>209</v>
      </c>
      <c r="BA224" s="29">
        <v>0</v>
      </c>
      <c r="BB224" s="63"/>
      <c r="BC224" s="29">
        <v>1</v>
      </c>
      <c r="BD224" s="148"/>
      <c r="BE224" s="29">
        <v>1</v>
      </c>
      <c r="BF224" s="29">
        <v>228</v>
      </c>
      <c r="BG224" s="29">
        <v>0</v>
      </c>
      <c r="BH224" s="63"/>
      <c r="BI224" s="29">
        <v>1</v>
      </c>
      <c r="BJ224" s="63"/>
      <c r="BK224" s="148"/>
      <c r="BL224" s="29">
        <v>5</v>
      </c>
      <c r="BM224" s="29">
        <v>0</v>
      </c>
      <c r="BN224" s="29">
        <v>5</v>
      </c>
      <c r="BO224" s="29">
        <v>17</v>
      </c>
      <c r="BP224" s="29">
        <v>17</v>
      </c>
      <c r="BQ224" s="37">
        <v>1</v>
      </c>
      <c r="BR224" s="33">
        <v>0.99227799230000002</v>
      </c>
      <c r="BS224" s="33">
        <v>1</v>
      </c>
    </row>
    <row r="225" spans="1:71" x14ac:dyDescent="0.45">
      <c r="A225" s="28" t="s">
        <v>1225</v>
      </c>
      <c r="B225" s="27" t="s">
        <v>1226</v>
      </c>
      <c r="C225" s="27" t="s">
        <v>1227</v>
      </c>
      <c r="D225" s="148"/>
      <c r="E225" s="29">
        <v>1</v>
      </c>
      <c r="F225" s="29">
        <v>105</v>
      </c>
      <c r="G225" s="29">
        <v>0</v>
      </c>
      <c r="H225" s="145"/>
      <c r="I225" s="29">
        <v>1</v>
      </c>
      <c r="J225" s="148"/>
      <c r="K225" s="29">
        <v>1</v>
      </c>
      <c r="L225" s="29">
        <v>73</v>
      </c>
      <c r="M225" s="29">
        <v>0</v>
      </c>
      <c r="N225" s="145"/>
      <c r="O225" s="29">
        <v>1</v>
      </c>
      <c r="P225" s="145"/>
      <c r="Q225" s="148"/>
      <c r="R225" s="29">
        <v>2</v>
      </c>
      <c r="S225" s="29">
        <v>0</v>
      </c>
      <c r="T225" s="29">
        <v>2</v>
      </c>
      <c r="U225" s="148"/>
      <c r="V225" s="29">
        <v>1</v>
      </c>
      <c r="W225" s="29">
        <v>31</v>
      </c>
      <c r="X225" s="29">
        <v>0</v>
      </c>
      <c r="Y225" s="145"/>
      <c r="Z225" s="29">
        <v>1</v>
      </c>
      <c r="AA225" s="145"/>
      <c r="AB225" s="148"/>
      <c r="AC225" s="29">
        <v>0</v>
      </c>
      <c r="AD225" s="29">
        <v>0</v>
      </c>
      <c r="AE225" s="29">
        <v>0</v>
      </c>
      <c r="AF225" s="29">
        <v>2</v>
      </c>
      <c r="AG225" s="149"/>
      <c r="AH225" s="32">
        <v>1</v>
      </c>
      <c r="AI225" s="32">
        <v>181</v>
      </c>
      <c r="AJ225" s="29">
        <v>0</v>
      </c>
      <c r="AK225" s="63"/>
      <c r="AL225" s="29">
        <v>1</v>
      </c>
      <c r="AM225" s="149"/>
      <c r="AN225" s="32">
        <v>1</v>
      </c>
      <c r="AO225" s="32">
        <v>83</v>
      </c>
      <c r="AP225" s="29">
        <v>0</v>
      </c>
      <c r="AQ225" s="63"/>
      <c r="AR225" s="29">
        <v>1</v>
      </c>
      <c r="AS225" s="37">
        <v>6.5425394400000003E-2</v>
      </c>
      <c r="AT225" s="29">
        <v>0</v>
      </c>
      <c r="AU225" s="29">
        <v>0</v>
      </c>
      <c r="AV225" s="29">
        <v>0</v>
      </c>
      <c r="AW225" s="29">
        <v>0</v>
      </c>
      <c r="AX225" s="38">
        <v>53</v>
      </c>
      <c r="AY225" s="32">
        <v>0</v>
      </c>
      <c r="AZ225" s="32">
        <v>176</v>
      </c>
      <c r="BA225" s="29">
        <v>0</v>
      </c>
      <c r="BB225" s="37">
        <v>0.30114000000000002</v>
      </c>
      <c r="BC225" s="29">
        <v>0</v>
      </c>
      <c r="BD225" s="29">
        <v>24</v>
      </c>
      <c r="BE225" s="29">
        <v>0</v>
      </c>
      <c r="BF225" s="29">
        <v>79</v>
      </c>
      <c r="BG225" s="29">
        <v>0</v>
      </c>
      <c r="BH225" s="37">
        <v>0.30380000000000001</v>
      </c>
      <c r="BI225" s="29">
        <v>0</v>
      </c>
      <c r="BJ225" s="63"/>
      <c r="BK225" s="148"/>
      <c r="BL225" s="29">
        <v>0</v>
      </c>
      <c r="BM225" s="29">
        <v>0</v>
      </c>
      <c r="BN225" s="29">
        <v>0</v>
      </c>
      <c r="BO225" s="29">
        <v>2</v>
      </c>
      <c r="BP225" s="29">
        <v>17</v>
      </c>
      <c r="BQ225" s="37">
        <v>0.1176470588</v>
      </c>
      <c r="BR225" s="33">
        <v>0.53896103900000003</v>
      </c>
      <c r="BS225" s="33">
        <v>0</v>
      </c>
    </row>
    <row r="226" spans="1:71" x14ac:dyDescent="0.45">
      <c r="A226" s="28" t="s">
        <v>1980</v>
      </c>
      <c r="B226" s="27" t="s">
        <v>1981</v>
      </c>
      <c r="C226" s="27" t="s">
        <v>1982</v>
      </c>
      <c r="D226" s="29">
        <v>14</v>
      </c>
      <c r="E226" s="29">
        <v>0</v>
      </c>
      <c r="F226" s="29">
        <v>198</v>
      </c>
      <c r="G226" s="29">
        <v>0</v>
      </c>
      <c r="H226" s="33">
        <v>7.0709999999999995E-2</v>
      </c>
      <c r="I226" s="29">
        <v>0</v>
      </c>
      <c r="J226" s="29">
        <v>11</v>
      </c>
      <c r="K226" s="29">
        <v>0</v>
      </c>
      <c r="L226" s="29">
        <v>224</v>
      </c>
      <c r="M226" s="29">
        <v>0</v>
      </c>
      <c r="N226" s="33">
        <v>4.9110000000000001E-2</v>
      </c>
      <c r="O226" s="29">
        <v>0</v>
      </c>
      <c r="P226" s="33">
        <v>0.36641221369999999</v>
      </c>
      <c r="Q226" s="29">
        <v>0</v>
      </c>
      <c r="R226" s="29">
        <v>2</v>
      </c>
      <c r="S226" s="29">
        <v>3</v>
      </c>
      <c r="T226" s="29">
        <v>3</v>
      </c>
      <c r="U226" s="148"/>
      <c r="V226" s="29">
        <v>1</v>
      </c>
      <c r="W226" s="29">
        <v>61</v>
      </c>
      <c r="X226" s="29">
        <v>0</v>
      </c>
      <c r="Y226" s="145"/>
      <c r="Z226" s="29">
        <v>1</v>
      </c>
      <c r="AA226" s="145"/>
      <c r="AB226" s="148"/>
      <c r="AC226" s="29">
        <v>0</v>
      </c>
      <c r="AD226" s="29">
        <v>0</v>
      </c>
      <c r="AE226" s="29">
        <v>0</v>
      </c>
      <c r="AF226" s="29">
        <v>3</v>
      </c>
      <c r="AG226" s="149"/>
      <c r="AH226" s="32">
        <v>1</v>
      </c>
      <c r="AI226" s="32">
        <v>222</v>
      </c>
      <c r="AJ226" s="29">
        <v>0</v>
      </c>
      <c r="AK226" s="63"/>
      <c r="AL226" s="29">
        <v>1</v>
      </c>
      <c r="AM226" s="149"/>
      <c r="AN226" s="32">
        <v>1</v>
      </c>
      <c r="AO226" s="32">
        <v>250</v>
      </c>
      <c r="AP226" s="29">
        <v>0</v>
      </c>
      <c r="AQ226" s="63"/>
      <c r="AR226" s="29">
        <v>1</v>
      </c>
      <c r="AS226" s="63"/>
      <c r="AT226" s="148"/>
      <c r="AU226" s="29">
        <v>1</v>
      </c>
      <c r="AV226" s="29">
        <v>0</v>
      </c>
      <c r="AW226" s="29">
        <v>1</v>
      </c>
      <c r="AX226" s="38">
        <v>12</v>
      </c>
      <c r="AY226" s="32">
        <v>0</v>
      </c>
      <c r="AZ226" s="32">
        <v>176</v>
      </c>
      <c r="BA226" s="29">
        <v>0</v>
      </c>
      <c r="BB226" s="37">
        <v>6.8180000000000004E-2</v>
      </c>
      <c r="BC226" s="29">
        <v>0</v>
      </c>
      <c r="BD226" s="29">
        <v>22</v>
      </c>
      <c r="BE226" s="29">
        <v>0</v>
      </c>
      <c r="BF226" s="29">
        <v>198</v>
      </c>
      <c r="BG226" s="29">
        <v>0</v>
      </c>
      <c r="BH226" s="37">
        <v>0.11111</v>
      </c>
      <c r="BI226" s="29">
        <v>0</v>
      </c>
      <c r="BJ226" s="63"/>
      <c r="BK226" s="148"/>
      <c r="BL226" s="29">
        <v>1</v>
      </c>
      <c r="BM226" s="29">
        <v>0</v>
      </c>
      <c r="BN226" s="29">
        <v>1</v>
      </c>
      <c r="BO226" s="29">
        <v>5</v>
      </c>
      <c r="BP226" s="29">
        <v>17</v>
      </c>
      <c r="BQ226" s="37">
        <v>0.29411764709999999</v>
      </c>
      <c r="BR226" s="33">
        <v>0.98780487800000005</v>
      </c>
      <c r="BS226" s="33">
        <v>0.29411764709999999</v>
      </c>
    </row>
    <row r="227" spans="1:71" x14ac:dyDescent="0.45">
      <c r="A227" s="28" t="s">
        <v>1980</v>
      </c>
      <c r="B227" s="27" t="s">
        <v>4196</v>
      </c>
      <c r="C227" s="27" t="s">
        <v>4197</v>
      </c>
      <c r="D227" s="29">
        <v>14</v>
      </c>
      <c r="E227" s="29">
        <v>0</v>
      </c>
      <c r="F227" s="29">
        <v>132</v>
      </c>
      <c r="G227" s="29">
        <v>0</v>
      </c>
      <c r="H227" s="33">
        <v>0.10606</v>
      </c>
      <c r="I227" s="29">
        <v>0</v>
      </c>
      <c r="J227" s="29">
        <v>13</v>
      </c>
      <c r="K227" s="29">
        <v>0</v>
      </c>
      <c r="L227" s="29">
        <v>157</v>
      </c>
      <c r="M227" s="29">
        <v>0</v>
      </c>
      <c r="N227" s="33">
        <v>8.2799999999999999E-2</v>
      </c>
      <c r="O227" s="29">
        <v>0</v>
      </c>
      <c r="P227" s="33">
        <v>0.24665959700000001</v>
      </c>
      <c r="Q227" s="29">
        <v>0</v>
      </c>
      <c r="R227" s="29">
        <v>0</v>
      </c>
      <c r="S227" s="29">
        <v>2</v>
      </c>
      <c r="T227" s="29">
        <v>2</v>
      </c>
      <c r="U227" s="148"/>
      <c r="V227" s="29">
        <v>1</v>
      </c>
      <c r="W227" s="29">
        <v>38</v>
      </c>
      <c r="X227" s="29">
        <v>0</v>
      </c>
      <c r="Y227" s="145"/>
      <c r="Z227" s="29">
        <v>1</v>
      </c>
      <c r="AA227" s="145"/>
      <c r="AB227" s="29">
        <v>2</v>
      </c>
      <c r="AC227" s="29">
        <v>0</v>
      </c>
      <c r="AD227" s="29">
        <v>2</v>
      </c>
      <c r="AE227" s="29">
        <v>2</v>
      </c>
      <c r="AF227" s="29">
        <v>2</v>
      </c>
      <c r="AG227" s="32">
        <v>0</v>
      </c>
      <c r="AH227" s="32">
        <v>0</v>
      </c>
      <c r="AI227" s="32">
        <v>162</v>
      </c>
      <c r="AJ227" s="29">
        <v>0</v>
      </c>
      <c r="AK227" s="37">
        <v>0</v>
      </c>
      <c r="AL227" s="29">
        <v>0</v>
      </c>
      <c r="AM227" s="32">
        <v>0</v>
      </c>
      <c r="AN227" s="32">
        <v>0</v>
      </c>
      <c r="AO227" s="32">
        <v>176</v>
      </c>
      <c r="AP227" s="29">
        <v>0</v>
      </c>
      <c r="AQ227" s="37">
        <v>0</v>
      </c>
      <c r="AR227" s="29">
        <v>0</v>
      </c>
      <c r="AS227" s="63"/>
      <c r="AT227" s="148"/>
      <c r="AU227" s="29">
        <v>6</v>
      </c>
      <c r="AV227" s="29">
        <v>0</v>
      </c>
      <c r="AW227" s="29">
        <v>6</v>
      </c>
      <c r="AX227" s="94"/>
      <c r="AY227" s="32">
        <v>1</v>
      </c>
      <c r="AZ227" s="32">
        <v>146</v>
      </c>
      <c r="BA227" s="29">
        <v>0</v>
      </c>
      <c r="BB227" s="63"/>
      <c r="BC227" s="29">
        <v>1</v>
      </c>
      <c r="BD227" s="148"/>
      <c r="BE227" s="29">
        <v>1</v>
      </c>
      <c r="BF227" s="29">
        <v>167</v>
      </c>
      <c r="BG227" s="29">
        <v>0</v>
      </c>
      <c r="BH227" s="63"/>
      <c r="BI227" s="29">
        <v>1</v>
      </c>
      <c r="BJ227" s="63"/>
      <c r="BK227" s="148"/>
      <c r="BL227" s="29">
        <v>5</v>
      </c>
      <c r="BM227" s="29">
        <v>0</v>
      </c>
      <c r="BN227" s="29">
        <v>5</v>
      </c>
      <c r="BO227" s="29">
        <v>13</v>
      </c>
      <c r="BP227" s="29">
        <v>17</v>
      </c>
      <c r="BQ227" s="37">
        <v>0.76470588240000004</v>
      </c>
      <c r="BR227" s="33">
        <v>0.99431818179999998</v>
      </c>
      <c r="BS227" s="33">
        <v>0.76470588240000004</v>
      </c>
    </row>
    <row r="228" spans="1:71" x14ac:dyDescent="0.45">
      <c r="A228" s="28" t="s">
        <v>841</v>
      </c>
      <c r="B228" s="27" t="s">
        <v>842</v>
      </c>
      <c r="C228" s="27" t="s">
        <v>843</v>
      </c>
      <c r="D228" s="29">
        <v>16</v>
      </c>
      <c r="E228" s="29">
        <v>0</v>
      </c>
      <c r="F228" s="29">
        <v>256</v>
      </c>
      <c r="G228" s="29">
        <v>0</v>
      </c>
      <c r="H228" s="33">
        <v>6.25E-2</v>
      </c>
      <c r="I228" s="29">
        <v>0</v>
      </c>
      <c r="J228" s="29">
        <v>16</v>
      </c>
      <c r="K228" s="29">
        <v>0</v>
      </c>
      <c r="L228" s="29">
        <v>263</v>
      </c>
      <c r="M228" s="29">
        <v>0</v>
      </c>
      <c r="N228" s="33">
        <v>6.0839999999999998E-2</v>
      </c>
      <c r="O228" s="29">
        <v>0</v>
      </c>
      <c r="P228" s="33">
        <v>3.2715806100000001E-2</v>
      </c>
      <c r="Q228" s="29">
        <v>0</v>
      </c>
      <c r="R228" s="29">
        <v>1</v>
      </c>
      <c r="S228" s="29">
        <v>0</v>
      </c>
      <c r="T228" s="29">
        <v>1</v>
      </c>
      <c r="U228" s="148"/>
      <c r="V228" s="29">
        <v>1</v>
      </c>
      <c r="W228" s="29">
        <v>73</v>
      </c>
      <c r="X228" s="29">
        <v>0</v>
      </c>
      <c r="Y228" s="145"/>
      <c r="Z228" s="29">
        <v>1</v>
      </c>
      <c r="AA228" s="145"/>
      <c r="AB228" s="148"/>
      <c r="AC228" s="29">
        <v>1</v>
      </c>
      <c r="AD228" s="29">
        <v>0</v>
      </c>
      <c r="AE228" s="29">
        <v>1</v>
      </c>
      <c r="AF228" s="29">
        <v>1</v>
      </c>
      <c r="AG228" s="149"/>
      <c r="AH228" s="32">
        <v>1</v>
      </c>
      <c r="AI228" s="32">
        <v>292</v>
      </c>
      <c r="AJ228" s="29">
        <v>0</v>
      </c>
      <c r="AK228" s="63"/>
      <c r="AL228" s="29">
        <v>1</v>
      </c>
      <c r="AM228" s="149"/>
      <c r="AN228" s="32">
        <v>1</v>
      </c>
      <c r="AO228" s="32">
        <v>303</v>
      </c>
      <c r="AP228" s="29">
        <v>0</v>
      </c>
      <c r="AQ228" s="63"/>
      <c r="AR228" s="29">
        <v>1</v>
      </c>
      <c r="AS228" s="37">
        <v>3.6496350400000002E-2</v>
      </c>
      <c r="AT228" s="29">
        <v>0</v>
      </c>
      <c r="AU228" s="29">
        <v>0</v>
      </c>
      <c r="AV228" s="29">
        <v>0</v>
      </c>
      <c r="AW228" s="29">
        <v>0</v>
      </c>
      <c r="AX228" s="38">
        <v>49</v>
      </c>
      <c r="AY228" s="32">
        <v>0</v>
      </c>
      <c r="AZ228" s="32">
        <v>247</v>
      </c>
      <c r="BA228" s="29">
        <v>0</v>
      </c>
      <c r="BB228" s="37">
        <v>0.19838</v>
      </c>
      <c r="BC228" s="29">
        <v>0</v>
      </c>
      <c r="BD228" s="29">
        <v>44</v>
      </c>
      <c r="BE228" s="29">
        <v>0</v>
      </c>
      <c r="BF228" s="29">
        <v>260</v>
      </c>
      <c r="BG228" s="29">
        <v>0</v>
      </c>
      <c r="BH228" s="37">
        <v>0.16922999999999999</v>
      </c>
      <c r="BI228" s="29">
        <v>0</v>
      </c>
      <c r="BJ228" s="37">
        <v>0.18818592640000001</v>
      </c>
      <c r="BK228" s="29">
        <v>0</v>
      </c>
      <c r="BL228" s="29">
        <v>0</v>
      </c>
      <c r="BM228" s="29">
        <v>1</v>
      </c>
      <c r="BN228" s="29">
        <v>1</v>
      </c>
      <c r="BO228" s="29">
        <v>2</v>
      </c>
      <c r="BP228" s="29">
        <v>17</v>
      </c>
      <c r="BQ228" s="37">
        <v>0.1176470588</v>
      </c>
      <c r="BR228" s="33">
        <v>0.99337748339999998</v>
      </c>
      <c r="BS228" s="33">
        <v>0.1176470588</v>
      </c>
    </row>
    <row r="229" spans="1:71" x14ac:dyDescent="0.45">
      <c r="A229" s="28" t="s">
        <v>1293</v>
      </c>
      <c r="B229" s="27" t="s">
        <v>1294</v>
      </c>
      <c r="C229" s="27" t="s">
        <v>1295</v>
      </c>
      <c r="D229" s="29">
        <v>15</v>
      </c>
      <c r="E229" s="29">
        <v>0</v>
      </c>
      <c r="F229" s="29">
        <v>270</v>
      </c>
      <c r="G229" s="29">
        <v>0</v>
      </c>
      <c r="H229" s="33">
        <v>5.5559999999999998E-2</v>
      </c>
      <c r="I229" s="29">
        <v>0</v>
      </c>
      <c r="J229" s="29">
        <v>21</v>
      </c>
      <c r="K229" s="29">
        <v>0</v>
      </c>
      <c r="L229" s="29">
        <v>331</v>
      </c>
      <c r="M229" s="29">
        <v>0</v>
      </c>
      <c r="N229" s="33">
        <v>6.3439999999999996E-2</v>
      </c>
      <c r="O229" s="29">
        <v>0</v>
      </c>
      <c r="P229" s="145"/>
      <c r="Q229" s="148"/>
      <c r="R229" s="29">
        <v>1</v>
      </c>
      <c r="S229" s="29">
        <v>0</v>
      </c>
      <c r="T229" s="29">
        <v>1</v>
      </c>
      <c r="U229" s="148"/>
      <c r="V229" s="29">
        <v>1</v>
      </c>
      <c r="W229" s="29">
        <v>82</v>
      </c>
      <c r="X229" s="29">
        <v>0</v>
      </c>
      <c r="Y229" s="145"/>
      <c r="Z229" s="29">
        <v>1</v>
      </c>
      <c r="AA229" s="145"/>
      <c r="AB229" s="29">
        <v>2</v>
      </c>
      <c r="AC229" s="29">
        <v>5</v>
      </c>
      <c r="AD229" s="29">
        <v>6</v>
      </c>
      <c r="AE229" s="29">
        <v>6</v>
      </c>
      <c r="AF229" s="29">
        <v>6</v>
      </c>
      <c r="AG229" s="32">
        <v>11</v>
      </c>
      <c r="AH229" s="32">
        <v>0</v>
      </c>
      <c r="AI229" s="32">
        <v>363</v>
      </c>
      <c r="AJ229" s="29">
        <v>0</v>
      </c>
      <c r="AK229" s="37">
        <v>3.0300000000000001E-2</v>
      </c>
      <c r="AL229" s="29">
        <v>0</v>
      </c>
      <c r="AM229" s="149"/>
      <c r="AN229" s="32">
        <v>1</v>
      </c>
      <c r="AO229" s="32">
        <v>369</v>
      </c>
      <c r="AP229" s="29">
        <v>0</v>
      </c>
      <c r="AQ229" s="63"/>
      <c r="AR229" s="29">
        <v>1</v>
      </c>
      <c r="AS229" s="63"/>
      <c r="AT229" s="29">
        <v>2</v>
      </c>
      <c r="AU229" s="29">
        <v>2</v>
      </c>
      <c r="AV229" s="29">
        <v>4</v>
      </c>
      <c r="AW229" s="29">
        <v>4</v>
      </c>
      <c r="AX229" s="38">
        <v>19</v>
      </c>
      <c r="AY229" s="32">
        <v>0</v>
      </c>
      <c r="AZ229" s="32">
        <v>340</v>
      </c>
      <c r="BA229" s="29">
        <v>0</v>
      </c>
      <c r="BB229" s="37">
        <v>5.5879999999999999E-2</v>
      </c>
      <c r="BC229" s="29">
        <v>0</v>
      </c>
      <c r="BD229" s="29">
        <v>17</v>
      </c>
      <c r="BE229" s="29">
        <v>0</v>
      </c>
      <c r="BF229" s="29">
        <v>343</v>
      </c>
      <c r="BG229" s="29">
        <v>0</v>
      </c>
      <c r="BH229" s="37">
        <v>4.956E-2</v>
      </c>
      <c r="BI229" s="29">
        <v>0</v>
      </c>
      <c r="BJ229" s="37">
        <v>0.5096774194</v>
      </c>
      <c r="BK229" s="29">
        <v>0</v>
      </c>
      <c r="BL229" s="29">
        <v>4</v>
      </c>
      <c r="BM229" s="29">
        <v>5</v>
      </c>
      <c r="BN229" s="29">
        <v>5</v>
      </c>
      <c r="BO229" s="29">
        <v>15</v>
      </c>
      <c r="BP229" s="29">
        <v>17</v>
      </c>
      <c r="BQ229" s="37">
        <v>0.88235294119999996</v>
      </c>
      <c r="BR229" s="33">
        <v>0.96216216219999995</v>
      </c>
      <c r="BS229" s="33">
        <v>0.88235294119999996</v>
      </c>
    </row>
    <row r="230" spans="1:71" x14ac:dyDescent="0.45">
      <c r="A230" s="28" t="s">
        <v>5044</v>
      </c>
      <c r="B230" s="27" t="s">
        <v>5045</v>
      </c>
      <c r="C230" s="27" t="s">
        <v>5046</v>
      </c>
      <c r="D230" s="148"/>
      <c r="E230" s="29">
        <v>1</v>
      </c>
      <c r="F230" s="29">
        <v>120</v>
      </c>
      <c r="G230" s="29">
        <v>0</v>
      </c>
      <c r="H230" s="145"/>
      <c r="I230" s="29">
        <v>1</v>
      </c>
      <c r="J230" s="148"/>
      <c r="K230" s="29">
        <v>1</v>
      </c>
      <c r="L230" s="29">
        <v>132</v>
      </c>
      <c r="M230" s="29">
        <v>0</v>
      </c>
      <c r="N230" s="145"/>
      <c r="O230" s="29">
        <v>1</v>
      </c>
      <c r="P230" s="145"/>
      <c r="Q230" s="148"/>
      <c r="R230" s="29">
        <v>1</v>
      </c>
      <c r="S230" s="29">
        <v>0</v>
      </c>
      <c r="T230" s="29">
        <v>1</v>
      </c>
      <c r="U230" s="148"/>
      <c r="V230" s="29">
        <v>1</v>
      </c>
      <c r="W230" s="29">
        <v>34</v>
      </c>
      <c r="X230" s="29">
        <v>0</v>
      </c>
      <c r="Y230" s="145"/>
      <c r="Z230" s="29">
        <v>1</v>
      </c>
      <c r="AA230" s="145"/>
      <c r="AB230" s="148"/>
      <c r="AC230" s="29">
        <v>2</v>
      </c>
      <c r="AD230" s="29">
        <v>0</v>
      </c>
      <c r="AE230" s="29">
        <v>2</v>
      </c>
      <c r="AF230" s="29">
        <v>2</v>
      </c>
      <c r="AG230" s="149"/>
      <c r="AH230" s="32">
        <v>1</v>
      </c>
      <c r="AI230" s="32">
        <v>130</v>
      </c>
      <c r="AJ230" s="29">
        <v>0</v>
      </c>
      <c r="AK230" s="63"/>
      <c r="AL230" s="29">
        <v>1</v>
      </c>
      <c r="AM230" s="149"/>
      <c r="AN230" s="32">
        <v>1</v>
      </c>
      <c r="AO230" s="32">
        <v>146</v>
      </c>
      <c r="AP230" s="29">
        <v>0</v>
      </c>
      <c r="AQ230" s="63"/>
      <c r="AR230" s="29">
        <v>1</v>
      </c>
      <c r="AS230" s="37">
        <v>0.46567862710000002</v>
      </c>
      <c r="AT230" s="29">
        <v>0</v>
      </c>
      <c r="AU230" s="29">
        <v>1</v>
      </c>
      <c r="AV230" s="29">
        <v>4</v>
      </c>
      <c r="AW230" s="29">
        <v>4</v>
      </c>
      <c r="AX230" s="38">
        <v>13</v>
      </c>
      <c r="AY230" s="32">
        <v>0</v>
      </c>
      <c r="AZ230" s="32">
        <v>130</v>
      </c>
      <c r="BA230" s="29">
        <v>0</v>
      </c>
      <c r="BB230" s="37">
        <v>0.1</v>
      </c>
      <c r="BC230" s="29">
        <v>0</v>
      </c>
      <c r="BD230" s="29">
        <v>16</v>
      </c>
      <c r="BE230" s="29">
        <v>0</v>
      </c>
      <c r="BF230" s="29">
        <v>146</v>
      </c>
      <c r="BG230" s="29">
        <v>0</v>
      </c>
      <c r="BH230" s="37">
        <v>0.10959000000000001</v>
      </c>
      <c r="BI230" s="29">
        <v>0</v>
      </c>
      <c r="BJ230" s="63"/>
      <c r="BK230" s="148"/>
      <c r="BL230" s="29">
        <v>1</v>
      </c>
      <c r="BM230" s="29">
        <v>0</v>
      </c>
      <c r="BN230" s="29">
        <v>1</v>
      </c>
      <c r="BO230" s="29">
        <v>7</v>
      </c>
      <c r="BP230" s="29">
        <v>17</v>
      </c>
      <c r="BQ230" s="37">
        <v>0.41176470590000003</v>
      </c>
      <c r="BR230" s="33">
        <v>0.97972972970000005</v>
      </c>
      <c r="BS230" s="33">
        <v>0.41176470590000003</v>
      </c>
    </row>
    <row r="231" spans="1:71" x14ac:dyDescent="0.45">
      <c r="A231" s="28" t="s">
        <v>1737</v>
      </c>
      <c r="B231" s="27" t="s">
        <v>1738</v>
      </c>
      <c r="C231" s="27" t="s">
        <v>1739</v>
      </c>
      <c r="D231" s="29">
        <v>11</v>
      </c>
      <c r="E231" s="29">
        <v>0</v>
      </c>
      <c r="F231" s="29">
        <v>171</v>
      </c>
      <c r="G231" s="29">
        <v>0</v>
      </c>
      <c r="H231" s="33">
        <v>6.4329999999999998E-2</v>
      </c>
      <c r="I231" s="29">
        <v>0</v>
      </c>
      <c r="J231" s="148"/>
      <c r="K231" s="29">
        <v>1</v>
      </c>
      <c r="L231" s="29">
        <v>218</v>
      </c>
      <c r="M231" s="29">
        <v>0</v>
      </c>
      <c r="N231" s="145"/>
      <c r="O231" s="29">
        <v>1</v>
      </c>
      <c r="P231" s="145"/>
      <c r="Q231" s="29">
        <v>2</v>
      </c>
      <c r="R231" s="29">
        <v>5</v>
      </c>
      <c r="S231" s="29">
        <v>6</v>
      </c>
      <c r="T231" s="29">
        <v>6</v>
      </c>
      <c r="U231" s="29">
        <v>0</v>
      </c>
      <c r="V231" s="29">
        <v>0</v>
      </c>
      <c r="W231" s="29">
        <v>60</v>
      </c>
      <c r="X231" s="29">
        <v>0</v>
      </c>
      <c r="Y231" s="33">
        <v>0</v>
      </c>
      <c r="Z231" s="29">
        <v>0</v>
      </c>
      <c r="AA231" s="33">
        <v>1.223701731</v>
      </c>
      <c r="AB231" s="29">
        <v>0</v>
      </c>
      <c r="AC231" s="29">
        <v>6</v>
      </c>
      <c r="AD231" s="29">
        <v>6</v>
      </c>
      <c r="AE231" s="29">
        <v>6</v>
      </c>
      <c r="AF231" s="29">
        <v>6</v>
      </c>
      <c r="AG231" s="32">
        <v>0</v>
      </c>
      <c r="AH231" s="32">
        <v>0</v>
      </c>
      <c r="AI231" s="32">
        <v>211</v>
      </c>
      <c r="AJ231" s="29">
        <v>0</v>
      </c>
      <c r="AK231" s="37">
        <v>0</v>
      </c>
      <c r="AL231" s="29">
        <v>0</v>
      </c>
      <c r="AM231" s="149"/>
      <c r="AN231" s="32">
        <v>1</v>
      </c>
      <c r="AO231" s="32">
        <v>244</v>
      </c>
      <c r="AP231" s="29">
        <v>0</v>
      </c>
      <c r="AQ231" s="63"/>
      <c r="AR231" s="29">
        <v>1</v>
      </c>
      <c r="AS231" s="63"/>
      <c r="AT231" s="148"/>
      <c r="AU231" s="29">
        <v>5</v>
      </c>
      <c r="AV231" s="29">
        <v>0</v>
      </c>
      <c r="AW231" s="29">
        <v>5</v>
      </c>
      <c r="AX231" s="38">
        <v>16</v>
      </c>
      <c r="AY231" s="32">
        <v>0</v>
      </c>
      <c r="AZ231" s="32">
        <v>191</v>
      </c>
      <c r="BA231" s="29">
        <v>0</v>
      </c>
      <c r="BB231" s="37">
        <v>8.3769999999999997E-2</v>
      </c>
      <c r="BC231" s="29">
        <v>0</v>
      </c>
      <c r="BD231" s="148"/>
      <c r="BE231" s="29">
        <v>1</v>
      </c>
      <c r="BF231" s="29">
        <v>207</v>
      </c>
      <c r="BG231" s="29">
        <v>0</v>
      </c>
      <c r="BH231" s="63"/>
      <c r="BI231" s="29">
        <v>1</v>
      </c>
      <c r="BJ231" s="63"/>
      <c r="BK231" s="29">
        <v>2</v>
      </c>
      <c r="BL231" s="29">
        <v>5</v>
      </c>
      <c r="BM231" s="29">
        <v>5</v>
      </c>
      <c r="BN231" s="29">
        <v>5</v>
      </c>
      <c r="BO231" s="29">
        <v>16</v>
      </c>
      <c r="BP231" s="29">
        <v>17</v>
      </c>
      <c r="BQ231" s="37">
        <v>0.94117647059999998</v>
      </c>
      <c r="BR231" s="33">
        <v>0.91221374050000004</v>
      </c>
      <c r="BS231" s="33">
        <v>0.47058823529999999</v>
      </c>
    </row>
    <row r="232" spans="1:71" x14ac:dyDescent="0.45">
      <c r="A232" s="28" t="s">
        <v>4333</v>
      </c>
      <c r="B232" s="27" t="s">
        <v>4334</v>
      </c>
      <c r="C232" s="27" t="s">
        <v>4335</v>
      </c>
      <c r="D232" s="29">
        <v>31</v>
      </c>
      <c r="E232" s="29">
        <v>0</v>
      </c>
      <c r="F232" s="29">
        <v>305</v>
      </c>
      <c r="G232" s="29">
        <v>0</v>
      </c>
      <c r="H232" s="33">
        <v>0.10163999999999999</v>
      </c>
      <c r="I232" s="29">
        <v>0</v>
      </c>
      <c r="J232" s="29">
        <v>34</v>
      </c>
      <c r="K232" s="29">
        <v>0</v>
      </c>
      <c r="L232" s="29">
        <v>296</v>
      </c>
      <c r="M232" s="29">
        <v>0</v>
      </c>
      <c r="N232" s="33">
        <v>0.11486</v>
      </c>
      <c r="O232" s="29">
        <v>0</v>
      </c>
      <c r="P232" s="145"/>
      <c r="Q232" s="148"/>
      <c r="R232" s="29">
        <v>0</v>
      </c>
      <c r="S232" s="29">
        <v>0</v>
      </c>
      <c r="T232" s="29">
        <v>0</v>
      </c>
      <c r="U232" s="29">
        <v>11</v>
      </c>
      <c r="V232" s="29">
        <v>0</v>
      </c>
      <c r="W232" s="29">
        <v>74</v>
      </c>
      <c r="X232" s="29">
        <v>0</v>
      </c>
      <c r="Y232" s="33">
        <v>0.14865</v>
      </c>
      <c r="Z232" s="29">
        <v>0</v>
      </c>
      <c r="AA232" s="145"/>
      <c r="AB232" s="148"/>
      <c r="AC232" s="29">
        <v>0</v>
      </c>
      <c r="AD232" s="29">
        <v>0</v>
      </c>
      <c r="AE232" s="29">
        <v>0</v>
      </c>
      <c r="AF232" s="29">
        <v>0</v>
      </c>
      <c r="AG232" s="32">
        <v>0</v>
      </c>
      <c r="AH232" s="32">
        <v>0</v>
      </c>
      <c r="AI232" s="32">
        <v>331</v>
      </c>
      <c r="AJ232" s="29">
        <v>0</v>
      </c>
      <c r="AK232" s="37">
        <v>0</v>
      </c>
      <c r="AL232" s="29">
        <v>0</v>
      </c>
      <c r="AM232" s="32">
        <v>0</v>
      </c>
      <c r="AN232" s="32">
        <v>0</v>
      </c>
      <c r="AO232" s="32">
        <v>327</v>
      </c>
      <c r="AP232" s="29">
        <v>0</v>
      </c>
      <c r="AQ232" s="37">
        <v>0</v>
      </c>
      <c r="AR232" s="29">
        <v>0</v>
      </c>
      <c r="AS232" s="63"/>
      <c r="AT232" s="148"/>
      <c r="AU232" s="29">
        <v>6</v>
      </c>
      <c r="AV232" s="29">
        <v>0</v>
      </c>
      <c r="AW232" s="29">
        <v>6</v>
      </c>
      <c r="AX232" s="38">
        <v>22</v>
      </c>
      <c r="AY232" s="32">
        <v>0</v>
      </c>
      <c r="AZ232" s="32">
        <v>294</v>
      </c>
      <c r="BA232" s="29">
        <v>0</v>
      </c>
      <c r="BB232" s="37">
        <v>7.4829999999999994E-2</v>
      </c>
      <c r="BC232" s="29">
        <v>0</v>
      </c>
      <c r="BD232" s="29">
        <v>14</v>
      </c>
      <c r="BE232" s="29">
        <v>0</v>
      </c>
      <c r="BF232" s="29">
        <v>294</v>
      </c>
      <c r="BG232" s="29">
        <v>0</v>
      </c>
      <c r="BH232" s="37">
        <v>4.7620000000000003E-2</v>
      </c>
      <c r="BI232" s="29">
        <v>0</v>
      </c>
      <c r="BJ232" s="37">
        <v>0.86794258369999999</v>
      </c>
      <c r="BK232" s="29">
        <v>0</v>
      </c>
      <c r="BL232" s="29">
        <v>4</v>
      </c>
      <c r="BM232" s="29">
        <v>5</v>
      </c>
      <c r="BN232" s="29">
        <v>5</v>
      </c>
      <c r="BO232" s="29">
        <v>11</v>
      </c>
      <c r="BP232" s="29">
        <v>17</v>
      </c>
      <c r="BQ232" s="37">
        <v>0.64705882349999999</v>
      </c>
      <c r="BR232" s="33">
        <v>0.95562130180000004</v>
      </c>
      <c r="BS232" s="33">
        <v>0.64705882349999999</v>
      </c>
    </row>
    <row r="233" spans="1:71" x14ac:dyDescent="0.45">
      <c r="A233" s="28" t="s">
        <v>976</v>
      </c>
      <c r="B233" s="27" t="s">
        <v>977</v>
      </c>
      <c r="C233" s="27" t="s">
        <v>978</v>
      </c>
      <c r="D233" s="29">
        <v>19</v>
      </c>
      <c r="E233" s="29">
        <v>0</v>
      </c>
      <c r="F233" s="29">
        <v>182</v>
      </c>
      <c r="G233" s="29">
        <v>0</v>
      </c>
      <c r="H233" s="33">
        <v>0.10440000000000001</v>
      </c>
      <c r="I233" s="29">
        <v>0</v>
      </c>
      <c r="J233" s="148"/>
      <c r="K233" s="29">
        <v>1</v>
      </c>
      <c r="L233" s="29">
        <v>180</v>
      </c>
      <c r="M233" s="29">
        <v>0</v>
      </c>
      <c r="N233" s="145"/>
      <c r="O233" s="29">
        <v>1</v>
      </c>
      <c r="P233" s="145"/>
      <c r="Q233" s="29">
        <v>2</v>
      </c>
      <c r="R233" s="29">
        <v>5</v>
      </c>
      <c r="S233" s="29">
        <v>6</v>
      </c>
      <c r="T233" s="29">
        <v>6</v>
      </c>
      <c r="U233" s="29">
        <v>0</v>
      </c>
      <c r="V233" s="29">
        <v>0</v>
      </c>
      <c r="W233" s="29">
        <v>45</v>
      </c>
      <c r="X233" s="29">
        <v>0</v>
      </c>
      <c r="Y233" s="33">
        <v>0</v>
      </c>
      <c r="Z233" s="29">
        <v>0</v>
      </c>
      <c r="AA233" s="33">
        <v>1.1269430052</v>
      </c>
      <c r="AB233" s="29">
        <v>0</v>
      </c>
      <c r="AC233" s="29">
        <v>6</v>
      </c>
      <c r="AD233" s="29">
        <v>6</v>
      </c>
      <c r="AE233" s="29">
        <v>6</v>
      </c>
      <c r="AF233" s="29">
        <v>6</v>
      </c>
      <c r="AG233" s="149"/>
      <c r="AH233" s="32">
        <v>1</v>
      </c>
      <c r="AI233" s="32">
        <v>204</v>
      </c>
      <c r="AJ233" s="29">
        <v>0</v>
      </c>
      <c r="AK233" s="63"/>
      <c r="AL233" s="29">
        <v>1</v>
      </c>
      <c r="AM233" s="149"/>
      <c r="AN233" s="32">
        <v>1</v>
      </c>
      <c r="AO233" s="32">
        <v>192</v>
      </c>
      <c r="AP233" s="29">
        <v>0</v>
      </c>
      <c r="AQ233" s="63"/>
      <c r="AR233" s="29">
        <v>1</v>
      </c>
      <c r="AS233" s="37">
        <v>0.73431922490000001</v>
      </c>
      <c r="AT233" s="29">
        <v>0</v>
      </c>
      <c r="AU233" s="29">
        <v>4</v>
      </c>
      <c r="AV233" s="29">
        <v>5</v>
      </c>
      <c r="AW233" s="29">
        <v>5</v>
      </c>
      <c r="AX233" s="94"/>
      <c r="AY233" s="32">
        <v>1</v>
      </c>
      <c r="AZ233" s="32">
        <v>172</v>
      </c>
      <c r="BA233" s="29">
        <v>0</v>
      </c>
      <c r="BB233" s="63"/>
      <c r="BC233" s="29">
        <v>1</v>
      </c>
      <c r="BD233" s="29">
        <v>17</v>
      </c>
      <c r="BE233" s="29">
        <v>0</v>
      </c>
      <c r="BF233" s="29">
        <v>163</v>
      </c>
      <c r="BG233" s="29">
        <v>0</v>
      </c>
      <c r="BH233" s="37">
        <v>0.10428999999999999</v>
      </c>
      <c r="BI233" s="29">
        <v>0</v>
      </c>
      <c r="BJ233" s="63"/>
      <c r="BK233" s="148"/>
      <c r="BL233" s="29">
        <v>1</v>
      </c>
      <c r="BM233" s="29">
        <v>0</v>
      </c>
      <c r="BN233" s="29">
        <v>1</v>
      </c>
      <c r="BO233" s="29">
        <v>12</v>
      </c>
      <c r="BP233" s="29">
        <v>17</v>
      </c>
      <c r="BQ233" s="37">
        <v>0.70588235290000001</v>
      </c>
      <c r="BR233" s="33">
        <v>0.95939086289999997</v>
      </c>
      <c r="BS233" s="33">
        <v>0.70588235290000001</v>
      </c>
    </row>
    <row r="234" spans="1:71" x14ac:dyDescent="0.45">
      <c r="A234" s="28" t="s">
        <v>389</v>
      </c>
      <c r="B234" s="27" t="s">
        <v>390</v>
      </c>
      <c r="C234" s="27" t="s">
        <v>391</v>
      </c>
      <c r="D234" s="29">
        <v>21</v>
      </c>
      <c r="E234" s="29">
        <v>0</v>
      </c>
      <c r="F234" s="29">
        <v>223</v>
      </c>
      <c r="G234" s="29">
        <v>0</v>
      </c>
      <c r="H234" s="33">
        <v>9.4170000000000004E-2</v>
      </c>
      <c r="I234" s="29">
        <v>0</v>
      </c>
      <c r="J234" s="29">
        <v>20</v>
      </c>
      <c r="K234" s="29">
        <v>0</v>
      </c>
      <c r="L234" s="29">
        <v>243</v>
      </c>
      <c r="M234" s="29">
        <v>0</v>
      </c>
      <c r="N234" s="33">
        <v>8.2299999999999998E-2</v>
      </c>
      <c r="O234" s="29">
        <v>0</v>
      </c>
      <c r="P234" s="33">
        <v>0.14403591800000001</v>
      </c>
      <c r="Q234" s="29">
        <v>0</v>
      </c>
      <c r="R234" s="29">
        <v>0</v>
      </c>
      <c r="S234" s="29">
        <v>1</v>
      </c>
      <c r="T234" s="29">
        <v>1</v>
      </c>
      <c r="U234" s="148"/>
      <c r="V234" s="29">
        <v>1</v>
      </c>
      <c r="W234" s="29">
        <v>58</v>
      </c>
      <c r="X234" s="29">
        <v>0</v>
      </c>
      <c r="Y234" s="145"/>
      <c r="Z234" s="29">
        <v>1</v>
      </c>
      <c r="AA234" s="145"/>
      <c r="AB234" s="148"/>
      <c r="AC234" s="29">
        <v>0</v>
      </c>
      <c r="AD234" s="29">
        <v>0</v>
      </c>
      <c r="AE234" s="29">
        <v>0</v>
      </c>
      <c r="AF234" s="29">
        <v>1</v>
      </c>
      <c r="AG234" s="149"/>
      <c r="AH234" s="32">
        <v>1</v>
      </c>
      <c r="AI234" s="32">
        <v>264</v>
      </c>
      <c r="AJ234" s="29">
        <v>0</v>
      </c>
      <c r="AK234" s="63"/>
      <c r="AL234" s="29">
        <v>1</v>
      </c>
      <c r="AM234" s="149"/>
      <c r="AN234" s="32">
        <v>1</v>
      </c>
      <c r="AO234" s="32">
        <v>252</v>
      </c>
      <c r="AP234" s="29">
        <v>0</v>
      </c>
      <c r="AQ234" s="63"/>
      <c r="AR234" s="29">
        <v>1</v>
      </c>
      <c r="AS234" s="63"/>
      <c r="AT234" s="148"/>
      <c r="AU234" s="29">
        <v>1</v>
      </c>
      <c r="AV234" s="29">
        <v>0</v>
      </c>
      <c r="AW234" s="29">
        <v>1</v>
      </c>
      <c r="AX234" s="38">
        <v>23</v>
      </c>
      <c r="AY234" s="32">
        <v>0</v>
      </c>
      <c r="AZ234" s="32">
        <v>233</v>
      </c>
      <c r="BA234" s="29">
        <v>0</v>
      </c>
      <c r="BB234" s="37">
        <v>9.8710000000000006E-2</v>
      </c>
      <c r="BC234" s="29">
        <v>0</v>
      </c>
      <c r="BD234" s="29">
        <v>28</v>
      </c>
      <c r="BE234" s="29">
        <v>0</v>
      </c>
      <c r="BF234" s="29">
        <v>223</v>
      </c>
      <c r="BG234" s="29">
        <v>0</v>
      </c>
      <c r="BH234" s="37">
        <v>0.12556</v>
      </c>
      <c r="BI234" s="29">
        <v>0</v>
      </c>
      <c r="BJ234" s="63"/>
      <c r="BK234" s="148"/>
      <c r="BL234" s="29">
        <v>1</v>
      </c>
      <c r="BM234" s="29">
        <v>0</v>
      </c>
      <c r="BN234" s="29">
        <v>1</v>
      </c>
      <c r="BO234" s="29">
        <v>3</v>
      </c>
      <c r="BP234" s="29">
        <v>17</v>
      </c>
      <c r="BQ234" s="37">
        <v>0.1764705882</v>
      </c>
      <c r="BR234" s="33">
        <v>0.9920634921</v>
      </c>
      <c r="BS234" s="33">
        <v>0.1764705882</v>
      </c>
    </row>
    <row r="235" spans="1:71" x14ac:dyDescent="0.45">
      <c r="A235" s="28" t="s">
        <v>2974</v>
      </c>
      <c r="B235" s="27" t="s">
        <v>2975</v>
      </c>
      <c r="C235" s="27" t="s">
        <v>2976</v>
      </c>
      <c r="D235" s="148"/>
      <c r="E235" s="29">
        <v>1</v>
      </c>
      <c r="F235" s="29">
        <v>148</v>
      </c>
      <c r="G235" s="29">
        <v>0</v>
      </c>
      <c r="H235" s="145"/>
      <c r="I235" s="29">
        <v>1</v>
      </c>
      <c r="J235" s="148"/>
      <c r="K235" s="29">
        <v>1</v>
      </c>
      <c r="L235" s="29">
        <v>179</v>
      </c>
      <c r="M235" s="29">
        <v>0</v>
      </c>
      <c r="N235" s="145"/>
      <c r="O235" s="29">
        <v>1</v>
      </c>
      <c r="P235" s="145"/>
      <c r="Q235" s="148"/>
      <c r="R235" s="29">
        <v>3</v>
      </c>
      <c r="S235" s="29">
        <v>0</v>
      </c>
      <c r="T235" s="29">
        <v>3</v>
      </c>
      <c r="U235" s="148"/>
      <c r="V235" s="29">
        <v>1</v>
      </c>
      <c r="W235" s="29">
        <v>48</v>
      </c>
      <c r="X235" s="29">
        <v>0</v>
      </c>
      <c r="Y235" s="145"/>
      <c r="Z235" s="29">
        <v>1</v>
      </c>
      <c r="AA235" s="145"/>
      <c r="AB235" s="148"/>
      <c r="AC235" s="29">
        <v>3</v>
      </c>
      <c r="AD235" s="29">
        <v>0</v>
      </c>
      <c r="AE235" s="29">
        <v>3</v>
      </c>
      <c r="AF235" s="29">
        <v>3</v>
      </c>
      <c r="AG235" s="32">
        <v>0</v>
      </c>
      <c r="AH235" s="32">
        <v>0</v>
      </c>
      <c r="AI235" s="32">
        <v>185</v>
      </c>
      <c r="AJ235" s="29">
        <v>0</v>
      </c>
      <c r="AK235" s="37">
        <v>0</v>
      </c>
      <c r="AL235" s="29">
        <v>0</v>
      </c>
      <c r="AM235" s="149"/>
      <c r="AN235" s="32">
        <v>1</v>
      </c>
      <c r="AO235" s="32">
        <v>182</v>
      </c>
      <c r="AP235" s="29">
        <v>0</v>
      </c>
      <c r="AQ235" s="63"/>
      <c r="AR235" s="29">
        <v>1</v>
      </c>
      <c r="AS235" s="63"/>
      <c r="AT235" s="148"/>
      <c r="AU235" s="29">
        <v>4</v>
      </c>
      <c r="AV235" s="29">
        <v>0</v>
      </c>
      <c r="AW235" s="29">
        <v>4</v>
      </c>
      <c r="AX235" s="94"/>
      <c r="AY235" s="32">
        <v>1</v>
      </c>
      <c r="AZ235" s="32">
        <v>121</v>
      </c>
      <c r="BA235" s="29">
        <v>0</v>
      </c>
      <c r="BB235" s="63"/>
      <c r="BC235" s="29">
        <v>1</v>
      </c>
      <c r="BD235" s="148"/>
      <c r="BE235" s="29">
        <v>1</v>
      </c>
      <c r="BF235" s="29">
        <v>146</v>
      </c>
      <c r="BG235" s="29">
        <v>0</v>
      </c>
      <c r="BH235" s="63"/>
      <c r="BI235" s="29">
        <v>1</v>
      </c>
      <c r="BJ235" s="63"/>
      <c r="BK235" s="148"/>
      <c r="BL235" s="29">
        <v>3</v>
      </c>
      <c r="BM235" s="29">
        <v>0</v>
      </c>
      <c r="BN235" s="29">
        <v>3</v>
      </c>
      <c r="BO235" s="29">
        <v>10</v>
      </c>
      <c r="BP235" s="29">
        <v>17</v>
      </c>
      <c r="BQ235" s="37">
        <v>0.58823529409999997</v>
      </c>
      <c r="BR235" s="33">
        <v>0.90206185569999997</v>
      </c>
      <c r="BS235" s="33">
        <v>0.29411764709999999</v>
      </c>
    </row>
    <row r="236" spans="1:71" x14ac:dyDescent="0.45">
      <c r="A236" s="28" t="s">
        <v>2181</v>
      </c>
      <c r="B236" s="27" t="s">
        <v>2182</v>
      </c>
      <c r="C236" s="27" t="s">
        <v>2183</v>
      </c>
      <c r="D236" s="29">
        <v>24</v>
      </c>
      <c r="E236" s="29">
        <v>0</v>
      </c>
      <c r="F236" s="29">
        <v>277</v>
      </c>
      <c r="G236" s="29">
        <v>0</v>
      </c>
      <c r="H236" s="33">
        <v>8.6639999999999995E-2</v>
      </c>
      <c r="I236" s="29">
        <v>0</v>
      </c>
      <c r="J236" s="29">
        <v>24</v>
      </c>
      <c r="K236" s="29">
        <v>0</v>
      </c>
      <c r="L236" s="29">
        <v>326</v>
      </c>
      <c r="M236" s="29">
        <v>0</v>
      </c>
      <c r="N236" s="33">
        <v>7.3620000000000005E-2</v>
      </c>
      <c r="O236" s="29">
        <v>0</v>
      </c>
      <c r="P236" s="33">
        <v>0.17387820509999999</v>
      </c>
      <c r="Q236" s="29">
        <v>0</v>
      </c>
      <c r="R236" s="29">
        <v>0</v>
      </c>
      <c r="S236" s="29">
        <v>1</v>
      </c>
      <c r="T236" s="29">
        <v>1</v>
      </c>
      <c r="U236" s="148"/>
      <c r="V236" s="29">
        <v>1</v>
      </c>
      <c r="W236" s="29">
        <v>77</v>
      </c>
      <c r="X236" s="29">
        <v>0</v>
      </c>
      <c r="Y236" s="145"/>
      <c r="Z236" s="29">
        <v>1</v>
      </c>
      <c r="AA236" s="145"/>
      <c r="AB236" s="29">
        <v>2</v>
      </c>
      <c r="AC236" s="29">
        <v>3</v>
      </c>
      <c r="AD236" s="29">
        <v>5</v>
      </c>
      <c r="AE236" s="29">
        <v>5</v>
      </c>
      <c r="AF236" s="29">
        <v>5</v>
      </c>
      <c r="AG236" s="32">
        <v>11</v>
      </c>
      <c r="AH236" s="32">
        <v>0</v>
      </c>
      <c r="AI236" s="32">
        <v>317</v>
      </c>
      <c r="AJ236" s="29">
        <v>0</v>
      </c>
      <c r="AK236" s="37">
        <v>3.4700000000000002E-2</v>
      </c>
      <c r="AL236" s="29">
        <v>0</v>
      </c>
      <c r="AM236" s="149"/>
      <c r="AN236" s="32">
        <v>1</v>
      </c>
      <c r="AO236" s="32">
        <v>335</v>
      </c>
      <c r="AP236" s="29">
        <v>0</v>
      </c>
      <c r="AQ236" s="63"/>
      <c r="AR236" s="29">
        <v>1</v>
      </c>
      <c r="AS236" s="63"/>
      <c r="AT236" s="29">
        <v>2</v>
      </c>
      <c r="AU236" s="29">
        <v>3</v>
      </c>
      <c r="AV236" s="29">
        <v>5</v>
      </c>
      <c r="AW236" s="29">
        <v>5</v>
      </c>
      <c r="AX236" s="38">
        <v>18</v>
      </c>
      <c r="AY236" s="32">
        <v>0</v>
      </c>
      <c r="AZ236" s="32">
        <v>283</v>
      </c>
      <c r="BA236" s="29">
        <v>0</v>
      </c>
      <c r="BB236" s="37">
        <v>6.3600000000000004E-2</v>
      </c>
      <c r="BC236" s="29">
        <v>0</v>
      </c>
      <c r="BD236" s="148"/>
      <c r="BE236" s="29">
        <v>1</v>
      </c>
      <c r="BF236" s="29">
        <v>295</v>
      </c>
      <c r="BG236" s="29">
        <v>0</v>
      </c>
      <c r="BH236" s="63"/>
      <c r="BI236" s="29">
        <v>1</v>
      </c>
      <c r="BJ236" s="63"/>
      <c r="BK236" s="29">
        <v>2</v>
      </c>
      <c r="BL236" s="29">
        <v>5</v>
      </c>
      <c r="BM236" s="29">
        <v>5</v>
      </c>
      <c r="BN236" s="29">
        <v>5</v>
      </c>
      <c r="BO236" s="29">
        <v>15</v>
      </c>
      <c r="BP236" s="29">
        <v>17</v>
      </c>
      <c r="BQ236" s="37">
        <v>0.88235294119999996</v>
      </c>
      <c r="BR236" s="33">
        <v>0.90340909089999999</v>
      </c>
      <c r="BS236" s="33">
        <v>0.44117647059999998</v>
      </c>
    </row>
    <row r="237" spans="1:71" x14ac:dyDescent="0.45">
      <c r="A237" s="28" t="s">
        <v>144</v>
      </c>
      <c r="B237" s="27" t="s">
        <v>145</v>
      </c>
      <c r="C237" s="27" t="s">
        <v>146</v>
      </c>
      <c r="D237" s="29">
        <v>22</v>
      </c>
      <c r="E237" s="29">
        <v>0</v>
      </c>
      <c r="F237" s="29">
        <v>454</v>
      </c>
      <c r="G237" s="29">
        <v>0</v>
      </c>
      <c r="H237" s="37">
        <v>4.8460000000000003E-2</v>
      </c>
      <c r="I237" s="29">
        <v>0</v>
      </c>
      <c r="J237" s="29">
        <v>21</v>
      </c>
      <c r="K237" s="29">
        <v>0</v>
      </c>
      <c r="L237" s="29">
        <v>470</v>
      </c>
      <c r="M237" s="29">
        <v>0</v>
      </c>
      <c r="N237" s="37">
        <v>4.4679999999999997E-2</v>
      </c>
      <c r="O237" s="29">
        <v>0</v>
      </c>
      <c r="P237" s="37">
        <v>0.1029972752</v>
      </c>
      <c r="Q237" s="29">
        <v>0</v>
      </c>
      <c r="R237" s="29">
        <v>3</v>
      </c>
      <c r="S237" s="29">
        <v>1</v>
      </c>
      <c r="T237" s="29">
        <v>3</v>
      </c>
      <c r="U237" s="148"/>
      <c r="V237" s="29">
        <v>1</v>
      </c>
      <c r="W237" s="29">
        <v>119</v>
      </c>
      <c r="X237" s="29">
        <v>0</v>
      </c>
      <c r="Y237" s="63"/>
      <c r="Z237" s="29">
        <v>1</v>
      </c>
      <c r="AA237" s="63"/>
      <c r="AB237" s="29">
        <v>2</v>
      </c>
      <c r="AC237" s="29">
        <v>3</v>
      </c>
      <c r="AD237" s="29">
        <v>1</v>
      </c>
      <c r="AE237" s="29">
        <v>3</v>
      </c>
      <c r="AF237" s="29">
        <v>3</v>
      </c>
      <c r="AG237" s="32">
        <v>17</v>
      </c>
      <c r="AH237" s="32">
        <v>0</v>
      </c>
      <c r="AI237" s="32">
        <v>478</v>
      </c>
      <c r="AJ237" s="29">
        <v>0</v>
      </c>
      <c r="AK237" s="37">
        <v>3.5560000000000001E-2</v>
      </c>
      <c r="AL237" s="29">
        <v>0</v>
      </c>
      <c r="AM237" s="149"/>
      <c r="AN237" s="32">
        <v>1</v>
      </c>
      <c r="AO237" s="32">
        <v>500</v>
      </c>
      <c r="AP237" s="29">
        <v>0</v>
      </c>
      <c r="AQ237" s="63"/>
      <c r="AR237" s="29">
        <v>1</v>
      </c>
      <c r="AS237" s="63"/>
      <c r="AT237" s="29">
        <v>2</v>
      </c>
      <c r="AU237" s="29">
        <v>3</v>
      </c>
      <c r="AV237" s="29">
        <v>5</v>
      </c>
      <c r="AW237" s="29">
        <v>5</v>
      </c>
      <c r="AX237" s="38">
        <v>47</v>
      </c>
      <c r="AY237" s="32">
        <v>0</v>
      </c>
      <c r="AZ237" s="32">
        <v>248</v>
      </c>
      <c r="BA237" s="29">
        <v>0</v>
      </c>
      <c r="BB237" s="37">
        <v>0.18951999999999999</v>
      </c>
      <c r="BC237" s="29">
        <v>0</v>
      </c>
      <c r="BD237" s="29">
        <v>44</v>
      </c>
      <c r="BE237" s="29">
        <v>0</v>
      </c>
      <c r="BF237" s="29">
        <v>262</v>
      </c>
      <c r="BG237" s="29">
        <v>0</v>
      </c>
      <c r="BH237" s="37">
        <v>0.16794000000000001</v>
      </c>
      <c r="BI237" s="29">
        <v>0</v>
      </c>
      <c r="BJ237" s="37">
        <v>0.1477677349</v>
      </c>
      <c r="BK237" s="29">
        <v>0</v>
      </c>
      <c r="BL237" s="29">
        <v>0</v>
      </c>
      <c r="BM237" s="29">
        <v>1</v>
      </c>
      <c r="BN237" s="29">
        <v>1</v>
      </c>
      <c r="BO237" s="29">
        <v>9</v>
      </c>
      <c r="BP237" s="29">
        <v>17</v>
      </c>
      <c r="BQ237" s="37">
        <v>0.52941176469999995</v>
      </c>
      <c r="BR237" s="33">
        <v>0.96653543310000001</v>
      </c>
      <c r="BS237" s="33">
        <v>0.52941176469999995</v>
      </c>
    </row>
    <row r="238" spans="1:71" x14ac:dyDescent="0.45">
      <c r="A238" s="40" t="s">
        <v>5365</v>
      </c>
      <c r="B238" s="27" t="s">
        <v>5366</v>
      </c>
      <c r="C238" s="27" t="s">
        <v>5367</v>
      </c>
      <c r="D238" s="148"/>
      <c r="E238" s="29">
        <v>1</v>
      </c>
      <c r="F238" s="29">
        <v>88</v>
      </c>
      <c r="G238" s="29">
        <v>0</v>
      </c>
      <c r="H238" s="145"/>
      <c r="I238" s="29">
        <v>1</v>
      </c>
      <c r="J238" s="148"/>
      <c r="K238" s="29">
        <v>1</v>
      </c>
      <c r="L238" s="29">
        <v>87</v>
      </c>
      <c r="M238" s="29">
        <v>0</v>
      </c>
      <c r="N238" s="145"/>
      <c r="O238" s="29">
        <v>1</v>
      </c>
      <c r="P238" s="145"/>
      <c r="Q238" s="148"/>
      <c r="R238" s="29">
        <v>2</v>
      </c>
      <c r="S238" s="29">
        <v>0</v>
      </c>
      <c r="T238" s="29">
        <v>2</v>
      </c>
      <c r="U238" s="29">
        <v>0</v>
      </c>
      <c r="V238" s="29">
        <v>0</v>
      </c>
      <c r="W238" s="148"/>
      <c r="X238" s="29">
        <v>4</v>
      </c>
      <c r="Y238" s="145"/>
      <c r="Z238" s="29">
        <v>4</v>
      </c>
      <c r="AA238" s="145"/>
      <c r="AB238" s="148"/>
      <c r="AC238" s="148"/>
      <c r="AD238" s="148"/>
      <c r="AE238" s="148"/>
      <c r="AF238" s="29">
        <v>2</v>
      </c>
      <c r="AG238" s="149"/>
      <c r="AH238" s="32">
        <v>1</v>
      </c>
      <c r="AI238" s="32">
        <v>100</v>
      </c>
      <c r="AJ238" s="29">
        <v>0</v>
      </c>
      <c r="AK238" s="63"/>
      <c r="AL238" s="29">
        <v>1</v>
      </c>
      <c r="AM238" s="149"/>
      <c r="AN238" s="32">
        <v>1</v>
      </c>
      <c r="AO238" s="32">
        <v>111</v>
      </c>
      <c r="AP238" s="29">
        <v>0</v>
      </c>
      <c r="AQ238" s="63"/>
      <c r="AR238" s="29">
        <v>1</v>
      </c>
      <c r="AS238" s="63"/>
      <c r="AT238" s="148"/>
      <c r="AU238" s="29">
        <v>0</v>
      </c>
      <c r="AV238" s="29">
        <v>0</v>
      </c>
      <c r="AW238" s="29">
        <v>0</v>
      </c>
      <c r="AX238" s="94"/>
      <c r="AY238" s="32">
        <v>1</v>
      </c>
      <c r="AZ238" s="32">
        <v>99</v>
      </c>
      <c r="BA238" s="29">
        <v>0</v>
      </c>
      <c r="BB238" s="63"/>
      <c r="BC238" s="29">
        <v>1</v>
      </c>
      <c r="BD238" s="148"/>
      <c r="BE238" s="29">
        <v>1</v>
      </c>
      <c r="BF238" s="29">
        <v>111</v>
      </c>
      <c r="BG238" s="29">
        <v>0</v>
      </c>
      <c r="BH238" s="63"/>
      <c r="BI238" s="29">
        <v>1</v>
      </c>
      <c r="BJ238" s="63"/>
      <c r="BK238" s="148"/>
      <c r="BL238" s="29">
        <v>2</v>
      </c>
      <c r="BM238" s="29">
        <v>0</v>
      </c>
      <c r="BN238" s="29">
        <v>2</v>
      </c>
      <c r="BO238" s="29">
        <v>4</v>
      </c>
      <c r="BP238" s="29">
        <v>17</v>
      </c>
      <c r="BQ238" s="37">
        <v>0.23529411759999999</v>
      </c>
      <c r="BR238" s="33">
        <v>0.96396396399999995</v>
      </c>
      <c r="BS238" s="37">
        <v>0.23529411759999999</v>
      </c>
    </row>
    <row r="239" spans="1:71" x14ac:dyDescent="0.45">
      <c r="A239" s="28" t="s">
        <v>4702</v>
      </c>
      <c r="B239" s="27" t="s">
        <v>4703</v>
      </c>
      <c r="C239" s="27" t="s">
        <v>4704</v>
      </c>
      <c r="D239" s="29">
        <v>12</v>
      </c>
      <c r="E239" s="29">
        <v>0</v>
      </c>
      <c r="F239" s="29">
        <v>162</v>
      </c>
      <c r="G239" s="29">
        <v>0</v>
      </c>
      <c r="H239" s="33">
        <v>7.4069999999999997E-2</v>
      </c>
      <c r="I239" s="29">
        <v>0</v>
      </c>
      <c r="J239" s="29">
        <v>12</v>
      </c>
      <c r="K239" s="29">
        <v>0</v>
      </c>
      <c r="L239" s="29">
        <v>168</v>
      </c>
      <c r="M239" s="29">
        <v>0</v>
      </c>
      <c r="N239" s="33">
        <v>7.1429999999999993E-2</v>
      </c>
      <c r="O239" s="29">
        <v>0</v>
      </c>
      <c r="P239" s="33">
        <v>4.23688012E-2</v>
      </c>
      <c r="Q239" s="29">
        <v>0</v>
      </c>
      <c r="R239" s="29">
        <v>1</v>
      </c>
      <c r="S239" s="29">
        <v>0</v>
      </c>
      <c r="T239" s="29">
        <v>1</v>
      </c>
      <c r="U239" s="148"/>
      <c r="V239" s="29">
        <v>1</v>
      </c>
      <c r="W239" s="29">
        <v>42</v>
      </c>
      <c r="X239" s="29">
        <v>0</v>
      </c>
      <c r="Y239" s="145"/>
      <c r="Z239" s="29">
        <v>1</v>
      </c>
      <c r="AA239" s="145"/>
      <c r="AB239" s="148"/>
      <c r="AC239" s="29">
        <v>0</v>
      </c>
      <c r="AD239" s="29">
        <v>0</v>
      </c>
      <c r="AE239" s="29">
        <v>0</v>
      </c>
      <c r="AF239" s="29">
        <v>1</v>
      </c>
      <c r="AG239" s="32">
        <v>0</v>
      </c>
      <c r="AH239" s="32">
        <v>0</v>
      </c>
      <c r="AI239" s="32">
        <v>180</v>
      </c>
      <c r="AJ239" s="29">
        <v>0</v>
      </c>
      <c r="AK239" s="37">
        <v>0</v>
      </c>
      <c r="AL239" s="29">
        <v>0</v>
      </c>
      <c r="AM239" s="149"/>
      <c r="AN239" s="32">
        <v>1</v>
      </c>
      <c r="AO239" s="32">
        <v>182</v>
      </c>
      <c r="AP239" s="29">
        <v>0</v>
      </c>
      <c r="AQ239" s="63"/>
      <c r="AR239" s="29">
        <v>1</v>
      </c>
      <c r="AS239" s="63"/>
      <c r="AT239" s="148"/>
      <c r="AU239" s="29">
        <v>4</v>
      </c>
      <c r="AV239" s="29">
        <v>0</v>
      </c>
      <c r="AW239" s="29">
        <v>4</v>
      </c>
      <c r="AX239" s="94"/>
      <c r="AY239" s="32">
        <v>1</v>
      </c>
      <c r="AZ239" s="32">
        <v>48</v>
      </c>
      <c r="BA239" s="29">
        <v>0</v>
      </c>
      <c r="BB239" s="63"/>
      <c r="BC239" s="29">
        <v>1</v>
      </c>
      <c r="BD239" s="29">
        <v>70</v>
      </c>
      <c r="BE239" s="29">
        <v>0</v>
      </c>
      <c r="BF239" s="29">
        <v>162</v>
      </c>
      <c r="BG239" s="29">
        <v>0</v>
      </c>
      <c r="BH239" s="37">
        <v>0.43209999999999998</v>
      </c>
      <c r="BI239" s="29">
        <v>0</v>
      </c>
      <c r="BJ239" s="63"/>
      <c r="BK239" s="148"/>
      <c r="BL239" s="29">
        <v>0</v>
      </c>
      <c r="BM239" s="29">
        <v>0</v>
      </c>
      <c r="BN239" s="29">
        <v>0</v>
      </c>
      <c r="BO239" s="29">
        <v>5</v>
      </c>
      <c r="BP239" s="29">
        <v>17</v>
      </c>
      <c r="BQ239" s="37">
        <v>0.29411764709999999</v>
      </c>
      <c r="BR239" s="33">
        <v>0.96808510640000001</v>
      </c>
      <c r="BS239" s="33">
        <v>0.29411764709999999</v>
      </c>
    </row>
    <row r="240" spans="1:71" x14ac:dyDescent="0.45">
      <c r="A240" s="28" t="s">
        <v>150</v>
      </c>
      <c r="B240" s="27" t="s">
        <v>151</v>
      </c>
      <c r="C240" s="27" t="s">
        <v>152</v>
      </c>
      <c r="D240" s="29">
        <v>43</v>
      </c>
      <c r="E240" s="29">
        <v>0</v>
      </c>
      <c r="F240" s="29">
        <v>215</v>
      </c>
      <c r="G240" s="29">
        <v>0</v>
      </c>
      <c r="H240" s="37">
        <v>0.2</v>
      </c>
      <c r="I240" s="29">
        <v>0</v>
      </c>
      <c r="J240" s="29">
        <v>27</v>
      </c>
      <c r="K240" s="29">
        <v>0</v>
      </c>
      <c r="L240" s="29">
        <v>229</v>
      </c>
      <c r="M240" s="29">
        <v>0</v>
      </c>
      <c r="N240" s="34">
        <v>0.1179</v>
      </c>
      <c r="O240" s="29">
        <v>0</v>
      </c>
      <c r="P240" s="34">
        <v>0.43614534640000002</v>
      </c>
      <c r="Q240" s="29">
        <v>0</v>
      </c>
      <c r="R240" s="29">
        <v>0</v>
      </c>
      <c r="S240" s="29">
        <v>4</v>
      </c>
      <c r="T240" s="29">
        <v>4</v>
      </c>
      <c r="U240" s="148"/>
      <c r="V240" s="29">
        <v>1</v>
      </c>
      <c r="W240" s="29">
        <v>57</v>
      </c>
      <c r="X240" s="29">
        <v>0</v>
      </c>
      <c r="Y240" s="63"/>
      <c r="Z240" s="29">
        <v>1</v>
      </c>
      <c r="AA240" s="63"/>
      <c r="AB240" s="29">
        <v>2</v>
      </c>
      <c r="AC240" s="29">
        <v>0</v>
      </c>
      <c r="AD240" s="29">
        <v>3</v>
      </c>
      <c r="AE240" s="29">
        <v>3</v>
      </c>
      <c r="AF240" s="29">
        <v>4</v>
      </c>
      <c r="AG240" s="32">
        <v>11</v>
      </c>
      <c r="AH240" s="32">
        <v>0</v>
      </c>
      <c r="AI240" s="32">
        <v>238</v>
      </c>
      <c r="AJ240" s="29">
        <v>0</v>
      </c>
      <c r="AK240" s="37">
        <v>4.6219999999999997E-2</v>
      </c>
      <c r="AL240" s="29">
        <v>0</v>
      </c>
      <c r="AM240" s="32">
        <v>13</v>
      </c>
      <c r="AN240" s="32">
        <v>0</v>
      </c>
      <c r="AO240" s="32">
        <v>255</v>
      </c>
      <c r="AP240" s="29">
        <v>0</v>
      </c>
      <c r="AQ240" s="37">
        <v>5.0979999999999998E-2</v>
      </c>
      <c r="AR240" s="29">
        <v>0</v>
      </c>
      <c r="AS240" s="63"/>
      <c r="AT240" s="148"/>
      <c r="AU240" s="29">
        <v>0</v>
      </c>
      <c r="AV240" s="29">
        <v>0</v>
      </c>
      <c r="AW240" s="29">
        <v>0</v>
      </c>
      <c r="AX240" s="38">
        <v>53</v>
      </c>
      <c r="AY240" s="32">
        <v>0</v>
      </c>
      <c r="AZ240" s="32">
        <v>204</v>
      </c>
      <c r="BA240" s="29">
        <v>0</v>
      </c>
      <c r="BB240" s="37">
        <v>0.25979999999999998</v>
      </c>
      <c r="BC240" s="29">
        <v>0</v>
      </c>
      <c r="BD240" s="29">
        <v>41</v>
      </c>
      <c r="BE240" s="29">
        <v>0</v>
      </c>
      <c r="BF240" s="29">
        <v>192</v>
      </c>
      <c r="BG240" s="29">
        <v>0</v>
      </c>
      <c r="BH240" s="37">
        <v>0.21354000000000001</v>
      </c>
      <c r="BI240" s="29">
        <v>0</v>
      </c>
      <c r="BJ240" s="37">
        <v>0.21384985209999999</v>
      </c>
      <c r="BK240" s="29">
        <v>0</v>
      </c>
      <c r="BL240" s="29">
        <v>0</v>
      </c>
      <c r="BM240" s="29">
        <v>2</v>
      </c>
      <c r="BN240" s="29">
        <v>2</v>
      </c>
      <c r="BO240" s="29">
        <v>6</v>
      </c>
      <c r="BP240" s="29">
        <v>17</v>
      </c>
      <c r="BQ240" s="37">
        <v>0.35294117650000001</v>
      </c>
      <c r="BR240" s="33">
        <v>0.96862745100000003</v>
      </c>
      <c r="BS240" s="33">
        <v>0.35294117650000001</v>
      </c>
    </row>
    <row r="241" spans="1:71" x14ac:dyDescent="0.45">
      <c r="A241" s="28" t="s">
        <v>846</v>
      </c>
      <c r="B241" s="27" t="s">
        <v>847</v>
      </c>
      <c r="C241" s="27" t="s">
        <v>848</v>
      </c>
      <c r="D241" s="29">
        <v>12</v>
      </c>
      <c r="E241" s="29">
        <v>0</v>
      </c>
      <c r="F241" s="29">
        <v>709</v>
      </c>
      <c r="G241" s="29">
        <v>0</v>
      </c>
      <c r="H241" s="33">
        <v>1.6930000000000001E-2</v>
      </c>
      <c r="I241" s="29">
        <v>0</v>
      </c>
      <c r="J241" s="29">
        <v>11</v>
      </c>
      <c r="K241" s="29">
        <v>0</v>
      </c>
      <c r="L241" s="29">
        <v>704</v>
      </c>
      <c r="M241" s="29">
        <v>0</v>
      </c>
      <c r="N241" s="33">
        <v>1.5630000000000002E-2</v>
      </c>
      <c r="O241" s="29">
        <v>0</v>
      </c>
      <c r="P241" s="33">
        <v>0.25145067700000001</v>
      </c>
      <c r="Q241" s="29">
        <v>0</v>
      </c>
      <c r="R241" s="29">
        <v>5</v>
      </c>
      <c r="S241" s="29">
        <v>6</v>
      </c>
      <c r="T241" s="29">
        <v>6</v>
      </c>
      <c r="U241" s="148"/>
      <c r="V241" s="29">
        <v>1</v>
      </c>
      <c r="W241" s="29">
        <v>181</v>
      </c>
      <c r="X241" s="29">
        <v>0</v>
      </c>
      <c r="Y241" s="145"/>
      <c r="Z241" s="29">
        <v>1</v>
      </c>
      <c r="AA241" s="145"/>
      <c r="AB241" s="148"/>
      <c r="AC241" s="29">
        <v>5</v>
      </c>
      <c r="AD241" s="29">
        <v>0</v>
      </c>
      <c r="AE241" s="29">
        <v>5</v>
      </c>
      <c r="AF241" s="29">
        <v>6</v>
      </c>
      <c r="AG241" s="149"/>
      <c r="AH241" s="32">
        <v>1</v>
      </c>
      <c r="AI241" s="32">
        <v>710</v>
      </c>
      <c r="AJ241" s="29">
        <v>0</v>
      </c>
      <c r="AK241" s="63"/>
      <c r="AL241" s="29">
        <v>1</v>
      </c>
      <c r="AM241" s="149"/>
      <c r="AN241" s="32">
        <v>1</v>
      </c>
      <c r="AO241" s="32">
        <v>704</v>
      </c>
      <c r="AP241" s="29">
        <v>0</v>
      </c>
      <c r="AQ241" s="63"/>
      <c r="AR241" s="29">
        <v>1</v>
      </c>
      <c r="AS241" s="63"/>
      <c r="AT241" s="148"/>
      <c r="AU241" s="29">
        <v>3</v>
      </c>
      <c r="AV241" s="29">
        <v>0</v>
      </c>
      <c r="AW241" s="29">
        <v>3</v>
      </c>
      <c r="AX241" s="38">
        <v>22</v>
      </c>
      <c r="AY241" s="32">
        <v>0</v>
      </c>
      <c r="AZ241" s="149"/>
      <c r="BA241" s="29">
        <v>4</v>
      </c>
      <c r="BB241" s="63"/>
      <c r="BC241" s="29">
        <v>4</v>
      </c>
      <c r="BD241" s="29">
        <v>21</v>
      </c>
      <c r="BE241" s="29">
        <v>0</v>
      </c>
      <c r="BF241" s="148"/>
      <c r="BG241" s="29">
        <v>4</v>
      </c>
      <c r="BH241" s="63"/>
      <c r="BI241" s="29">
        <v>4</v>
      </c>
      <c r="BJ241" s="63"/>
      <c r="BK241" s="148"/>
      <c r="BL241" s="148"/>
      <c r="BM241" s="148"/>
      <c r="BN241" s="148"/>
      <c r="BO241" s="29">
        <v>9</v>
      </c>
      <c r="BP241" s="29">
        <v>12</v>
      </c>
      <c r="BQ241" s="37">
        <v>0.75</v>
      </c>
      <c r="BR241" s="33">
        <v>1</v>
      </c>
      <c r="BS241" s="33">
        <v>0.75</v>
      </c>
    </row>
    <row r="242" spans="1:71" x14ac:dyDescent="0.45">
      <c r="A242" s="28" t="s">
        <v>846</v>
      </c>
      <c r="B242" s="27" t="s">
        <v>851</v>
      </c>
      <c r="C242" s="27" t="s">
        <v>852</v>
      </c>
      <c r="D242" s="29">
        <v>20</v>
      </c>
      <c r="E242" s="29">
        <v>0</v>
      </c>
      <c r="F242" s="29">
        <v>614</v>
      </c>
      <c r="G242" s="29">
        <v>0</v>
      </c>
      <c r="H242" s="33">
        <v>3.2570000000000002E-2</v>
      </c>
      <c r="I242" s="29">
        <v>0</v>
      </c>
      <c r="J242" s="29">
        <v>22</v>
      </c>
      <c r="K242" s="29">
        <v>0</v>
      </c>
      <c r="L242" s="29">
        <v>609</v>
      </c>
      <c r="M242" s="29">
        <v>0</v>
      </c>
      <c r="N242" s="33">
        <v>3.6119999999999999E-2</v>
      </c>
      <c r="O242" s="29">
        <v>0</v>
      </c>
      <c r="P242" s="145"/>
      <c r="Q242" s="148"/>
      <c r="R242" s="29">
        <v>4</v>
      </c>
      <c r="S242" s="29">
        <v>0</v>
      </c>
      <c r="T242" s="29">
        <v>4</v>
      </c>
      <c r="U242" s="148"/>
      <c r="V242" s="29">
        <v>1</v>
      </c>
      <c r="W242" s="29">
        <v>149</v>
      </c>
      <c r="X242" s="29">
        <v>0</v>
      </c>
      <c r="Y242" s="145"/>
      <c r="Z242" s="29">
        <v>1</v>
      </c>
      <c r="AA242" s="145"/>
      <c r="AB242" s="148"/>
      <c r="AC242" s="29">
        <v>4</v>
      </c>
      <c r="AD242" s="29">
        <v>0</v>
      </c>
      <c r="AE242" s="29">
        <v>4</v>
      </c>
      <c r="AF242" s="29">
        <v>4</v>
      </c>
      <c r="AG242" s="32">
        <v>21</v>
      </c>
      <c r="AH242" s="32">
        <v>0</v>
      </c>
      <c r="AI242" s="32">
        <v>618</v>
      </c>
      <c r="AJ242" s="29">
        <v>0</v>
      </c>
      <c r="AK242" s="37">
        <v>3.3980000000000003E-2</v>
      </c>
      <c r="AL242" s="29">
        <v>0</v>
      </c>
      <c r="AM242" s="149"/>
      <c r="AN242" s="32">
        <v>1</v>
      </c>
      <c r="AO242" s="32">
        <v>616</v>
      </c>
      <c r="AP242" s="29">
        <v>0</v>
      </c>
      <c r="AQ242" s="63"/>
      <c r="AR242" s="29">
        <v>1</v>
      </c>
      <c r="AS242" s="63"/>
      <c r="AT242" s="29">
        <v>2</v>
      </c>
      <c r="AU242" s="29">
        <v>2</v>
      </c>
      <c r="AV242" s="29">
        <v>5</v>
      </c>
      <c r="AW242" s="29">
        <v>5</v>
      </c>
      <c r="AX242" s="38">
        <v>62</v>
      </c>
      <c r="AY242" s="32">
        <v>0</v>
      </c>
      <c r="AZ242" s="32">
        <v>76</v>
      </c>
      <c r="BA242" s="29">
        <v>0</v>
      </c>
      <c r="BB242" s="37">
        <v>0.81579000000000002</v>
      </c>
      <c r="BC242" s="29">
        <v>0</v>
      </c>
      <c r="BD242" s="29">
        <v>80</v>
      </c>
      <c r="BE242" s="29">
        <v>0</v>
      </c>
      <c r="BF242" s="29">
        <v>90</v>
      </c>
      <c r="BG242" s="29">
        <v>0</v>
      </c>
      <c r="BH242" s="37">
        <v>0.88888999999999996</v>
      </c>
      <c r="BI242" s="29">
        <v>0</v>
      </c>
      <c r="BJ242" s="63"/>
      <c r="BK242" s="148"/>
      <c r="BL242" s="29">
        <v>0</v>
      </c>
      <c r="BM242" s="29">
        <v>0</v>
      </c>
      <c r="BN242" s="29">
        <v>0</v>
      </c>
      <c r="BO242" s="29">
        <v>9</v>
      </c>
      <c r="BP242" s="29">
        <v>17</v>
      </c>
      <c r="BQ242" s="37">
        <v>0.52941176469999995</v>
      </c>
      <c r="BR242" s="33">
        <v>1</v>
      </c>
      <c r="BS242" s="33">
        <v>0.52941176469999995</v>
      </c>
    </row>
    <row r="243" spans="1:71" x14ac:dyDescent="0.45">
      <c r="A243" s="28" t="s">
        <v>5034</v>
      </c>
      <c r="B243" s="27" t="s">
        <v>5035</v>
      </c>
      <c r="C243" s="27" t="s">
        <v>5036</v>
      </c>
      <c r="D243" s="29">
        <v>14</v>
      </c>
      <c r="E243" s="29">
        <v>0</v>
      </c>
      <c r="F243" s="29">
        <v>445</v>
      </c>
      <c r="G243" s="29">
        <v>0</v>
      </c>
      <c r="H243" s="33">
        <v>3.1460000000000002E-2</v>
      </c>
      <c r="I243" s="29">
        <v>0</v>
      </c>
      <c r="J243" s="29">
        <v>11</v>
      </c>
      <c r="K243" s="29">
        <v>0</v>
      </c>
      <c r="L243" s="29">
        <v>435</v>
      </c>
      <c r="M243" s="29">
        <v>0</v>
      </c>
      <c r="N243" s="33">
        <v>2.529E-2</v>
      </c>
      <c r="O243" s="29">
        <v>0</v>
      </c>
      <c r="P243" s="33">
        <v>0.31319796950000001</v>
      </c>
      <c r="Q243" s="29">
        <v>0</v>
      </c>
      <c r="R243" s="29">
        <v>5</v>
      </c>
      <c r="S243" s="29">
        <v>6</v>
      </c>
      <c r="T243" s="29">
        <v>6</v>
      </c>
      <c r="U243" s="148"/>
      <c r="V243" s="29">
        <v>1</v>
      </c>
      <c r="W243" s="29">
        <v>108</v>
      </c>
      <c r="X243" s="29">
        <v>0</v>
      </c>
      <c r="Y243" s="145"/>
      <c r="Z243" s="29">
        <v>1</v>
      </c>
      <c r="AA243" s="145"/>
      <c r="AB243" s="29">
        <v>2</v>
      </c>
      <c r="AC243" s="29">
        <v>5</v>
      </c>
      <c r="AD243" s="29">
        <v>6</v>
      </c>
      <c r="AE243" s="29">
        <v>6</v>
      </c>
      <c r="AF243" s="29">
        <v>6</v>
      </c>
      <c r="AG243" s="149"/>
      <c r="AH243" s="32">
        <v>1</v>
      </c>
      <c r="AI243" s="32">
        <v>445</v>
      </c>
      <c r="AJ243" s="29">
        <v>0</v>
      </c>
      <c r="AK243" s="63"/>
      <c r="AL243" s="29">
        <v>1</v>
      </c>
      <c r="AM243" s="149"/>
      <c r="AN243" s="32">
        <v>1</v>
      </c>
      <c r="AO243" s="32">
        <v>435</v>
      </c>
      <c r="AP243" s="29">
        <v>0</v>
      </c>
      <c r="AQ243" s="63"/>
      <c r="AR243" s="29">
        <v>1</v>
      </c>
      <c r="AS243" s="63"/>
      <c r="AT243" s="148"/>
      <c r="AU243" s="29">
        <v>2</v>
      </c>
      <c r="AV243" s="29">
        <v>0</v>
      </c>
      <c r="AW243" s="29">
        <v>2</v>
      </c>
      <c r="AX243" s="38">
        <v>45</v>
      </c>
      <c r="AY243" s="32">
        <v>0</v>
      </c>
      <c r="AZ243" s="32">
        <v>67</v>
      </c>
      <c r="BA243" s="29">
        <v>0</v>
      </c>
      <c r="BB243" s="37">
        <v>0.67164000000000001</v>
      </c>
      <c r="BC243" s="29">
        <v>0</v>
      </c>
      <c r="BD243" s="29">
        <v>50</v>
      </c>
      <c r="BE243" s="29">
        <v>0</v>
      </c>
      <c r="BF243" s="29">
        <v>64</v>
      </c>
      <c r="BG243" s="29">
        <v>0</v>
      </c>
      <c r="BH243" s="37">
        <v>0.78125</v>
      </c>
      <c r="BI243" s="29">
        <v>0</v>
      </c>
      <c r="BJ243" s="63"/>
      <c r="BK243" s="148"/>
      <c r="BL243" s="29">
        <v>0</v>
      </c>
      <c r="BM243" s="29">
        <v>0</v>
      </c>
      <c r="BN243" s="29">
        <v>0</v>
      </c>
      <c r="BO243" s="29">
        <v>8</v>
      </c>
      <c r="BP243" s="29">
        <v>17</v>
      </c>
      <c r="BQ243" s="37">
        <v>0.47058823529999999</v>
      </c>
      <c r="BR243" s="33">
        <v>1</v>
      </c>
      <c r="BS243" s="33">
        <v>0.47058823529999999</v>
      </c>
    </row>
    <row r="244" spans="1:71" x14ac:dyDescent="0.45">
      <c r="A244" s="28" t="s">
        <v>394</v>
      </c>
      <c r="B244" s="27" t="s">
        <v>395</v>
      </c>
      <c r="C244" s="27" t="s">
        <v>396</v>
      </c>
      <c r="D244" s="148"/>
      <c r="E244" s="29">
        <v>1</v>
      </c>
      <c r="F244" s="29">
        <v>209</v>
      </c>
      <c r="G244" s="29">
        <v>0</v>
      </c>
      <c r="H244" s="145"/>
      <c r="I244" s="29">
        <v>1</v>
      </c>
      <c r="J244" s="148"/>
      <c r="K244" s="29">
        <v>1</v>
      </c>
      <c r="L244" s="29">
        <v>217</v>
      </c>
      <c r="M244" s="29">
        <v>0</v>
      </c>
      <c r="N244" s="145"/>
      <c r="O244" s="29">
        <v>1</v>
      </c>
      <c r="P244" s="33">
        <v>1.4218289086</v>
      </c>
      <c r="Q244" s="29">
        <v>0</v>
      </c>
      <c r="R244" s="29">
        <v>6</v>
      </c>
      <c r="S244" s="29">
        <v>6</v>
      </c>
      <c r="T244" s="29">
        <v>6</v>
      </c>
      <c r="U244" s="29">
        <v>0</v>
      </c>
      <c r="V244" s="29">
        <v>0</v>
      </c>
      <c r="W244" s="29">
        <v>53</v>
      </c>
      <c r="X244" s="29">
        <v>0</v>
      </c>
      <c r="Y244" s="33">
        <v>0</v>
      </c>
      <c r="Z244" s="29">
        <v>0</v>
      </c>
      <c r="AA244" s="145"/>
      <c r="AB244" s="29">
        <v>2</v>
      </c>
      <c r="AC244" s="29">
        <v>6</v>
      </c>
      <c r="AD244" s="29">
        <v>6</v>
      </c>
      <c r="AE244" s="29">
        <v>6</v>
      </c>
      <c r="AF244" s="29">
        <v>6</v>
      </c>
      <c r="AG244" s="149"/>
      <c r="AH244" s="32">
        <v>1</v>
      </c>
      <c r="AI244" s="32">
        <v>209</v>
      </c>
      <c r="AJ244" s="29">
        <v>0</v>
      </c>
      <c r="AK244" s="63"/>
      <c r="AL244" s="29">
        <v>1</v>
      </c>
      <c r="AM244" s="149"/>
      <c r="AN244" s="32">
        <v>1</v>
      </c>
      <c r="AO244" s="32">
        <v>219</v>
      </c>
      <c r="AP244" s="29">
        <v>0</v>
      </c>
      <c r="AQ244" s="63"/>
      <c r="AR244" s="29">
        <v>1</v>
      </c>
      <c r="AS244" s="63"/>
      <c r="AT244" s="148"/>
      <c r="AU244" s="29">
        <v>0</v>
      </c>
      <c r="AV244" s="29">
        <v>0</v>
      </c>
      <c r="AW244" s="29">
        <v>0</v>
      </c>
      <c r="AX244" s="38">
        <v>69</v>
      </c>
      <c r="AY244" s="32">
        <v>0</v>
      </c>
      <c r="AZ244" s="32">
        <v>92</v>
      </c>
      <c r="BA244" s="29">
        <v>0</v>
      </c>
      <c r="BB244" s="37">
        <v>0.75</v>
      </c>
      <c r="BC244" s="29">
        <v>0</v>
      </c>
      <c r="BD244" s="29">
        <v>74</v>
      </c>
      <c r="BE244" s="29">
        <v>0</v>
      </c>
      <c r="BF244" s="29">
        <v>99</v>
      </c>
      <c r="BG244" s="29">
        <v>0</v>
      </c>
      <c r="BH244" s="37">
        <v>0.74746999999999997</v>
      </c>
      <c r="BI244" s="29">
        <v>0</v>
      </c>
      <c r="BJ244" s="37">
        <v>3.5809319000000002E-3</v>
      </c>
      <c r="BK244" s="29">
        <v>0</v>
      </c>
      <c r="BL244" s="29">
        <v>0</v>
      </c>
      <c r="BM244" s="29">
        <v>0</v>
      </c>
      <c r="BN244" s="29">
        <v>0</v>
      </c>
      <c r="BO244" s="29">
        <v>6</v>
      </c>
      <c r="BP244" s="29">
        <v>17</v>
      </c>
      <c r="BQ244" s="37">
        <v>0.35294117650000001</v>
      </c>
      <c r="BR244" s="33">
        <v>1</v>
      </c>
      <c r="BS244" s="33">
        <v>0.35294117650000001</v>
      </c>
    </row>
    <row r="245" spans="1:71" x14ac:dyDescent="0.45">
      <c r="A245" s="28" t="s">
        <v>419</v>
      </c>
      <c r="B245" s="27" t="s">
        <v>420</v>
      </c>
      <c r="C245" s="27" t="s">
        <v>421</v>
      </c>
      <c r="D245" s="148"/>
      <c r="E245" s="29">
        <v>1</v>
      </c>
      <c r="F245" s="29">
        <v>254</v>
      </c>
      <c r="G245" s="29">
        <v>0</v>
      </c>
      <c r="H245" s="145"/>
      <c r="I245" s="29">
        <v>1</v>
      </c>
      <c r="J245" s="29">
        <v>18</v>
      </c>
      <c r="K245" s="29">
        <v>0</v>
      </c>
      <c r="L245" s="29">
        <v>347</v>
      </c>
      <c r="M245" s="29">
        <v>0</v>
      </c>
      <c r="N245" s="33">
        <v>5.1869999999999999E-2</v>
      </c>
      <c r="O245" s="29">
        <v>0</v>
      </c>
      <c r="P245" s="145"/>
      <c r="Q245" s="148"/>
      <c r="R245" s="29">
        <v>2</v>
      </c>
      <c r="S245" s="29">
        <v>0</v>
      </c>
      <c r="T245" s="29">
        <v>2</v>
      </c>
      <c r="U245" s="148"/>
      <c r="V245" s="29">
        <v>1</v>
      </c>
      <c r="W245" s="29">
        <v>90</v>
      </c>
      <c r="X245" s="29">
        <v>0</v>
      </c>
      <c r="Y245" s="145"/>
      <c r="Z245" s="29">
        <v>1</v>
      </c>
      <c r="AA245" s="145"/>
      <c r="AB245" s="148"/>
      <c r="AC245" s="29">
        <v>3</v>
      </c>
      <c r="AD245" s="29">
        <v>0</v>
      </c>
      <c r="AE245" s="29">
        <v>3</v>
      </c>
      <c r="AF245" s="29">
        <v>3</v>
      </c>
      <c r="AG245" s="149"/>
      <c r="AH245" s="32">
        <v>1</v>
      </c>
      <c r="AI245" s="32">
        <v>303</v>
      </c>
      <c r="AJ245" s="29">
        <v>0</v>
      </c>
      <c r="AK245" s="63"/>
      <c r="AL245" s="29">
        <v>1</v>
      </c>
      <c r="AM245" s="149"/>
      <c r="AN245" s="32">
        <v>1</v>
      </c>
      <c r="AO245" s="32">
        <v>391</v>
      </c>
      <c r="AP245" s="29">
        <v>0</v>
      </c>
      <c r="AQ245" s="63"/>
      <c r="AR245" s="29">
        <v>1</v>
      </c>
      <c r="AS245" s="37">
        <v>0.22424242420000001</v>
      </c>
      <c r="AT245" s="29">
        <v>0</v>
      </c>
      <c r="AU245" s="29">
        <v>5</v>
      </c>
      <c r="AV245" s="29">
        <v>6</v>
      </c>
      <c r="AW245" s="29">
        <v>6</v>
      </c>
      <c r="AX245" s="38">
        <v>21</v>
      </c>
      <c r="AY245" s="32">
        <v>0</v>
      </c>
      <c r="AZ245" s="32">
        <v>277</v>
      </c>
      <c r="BA245" s="29">
        <v>0</v>
      </c>
      <c r="BB245" s="37">
        <v>7.5810000000000002E-2</v>
      </c>
      <c r="BC245" s="29">
        <v>0</v>
      </c>
      <c r="BD245" s="29">
        <v>24</v>
      </c>
      <c r="BE245" s="29">
        <v>0</v>
      </c>
      <c r="BF245" s="29">
        <v>364</v>
      </c>
      <c r="BG245" s="29">
        <v>0</v>
      </c>
      <c r="BH245" s="37">
        <v>6.5930000000000002E-2</v>
      </c>
      <c r="BI245" s="29">
        <v>0</v>
      </c>
      <c r="BJ245" s="37">
        <v>0.30559851529999998</v>
      </c>
      <c r="BK245" s="29">
        <v>0</v>
      </c>
      <c r="BL245" s="29">
        <v>3</v>
      </c>
      <c r="BM245" s="29">
        <v>3</v>
      </c>
      <c r="BN245" s="29">
        <v>3</v>
      </c>
      <c r="BO245" s="29">
        <v>12</v>
      </c>
      <c r="BP245" s="29">
        <v>17</v>
      </c>
      <c r="BQ245" s="37">
        <v>0.70588235290000001</v>
      </c>
      <c r="BR245" s="33">
        <v>0.97686375319999996</v>
      </c>
      <c r="BS245" s="33">
        <v>0.70588235290000001</v>
      </c>
    </row>
    <row r="246" spans="1:71" x14ac:dyDescent="0.45">
      <c r="A246" s="28" t="s">
        <v>1872</v>
      </c>
      <c r="B246" s="27" t="s">
        <v>1873</v>
      </c>
      <c r="C246" s="27" t="s">
        <v>1874</v>
      </c>
      <c r="D246" s="148"/>
      <c r="E246" s="29">
        <v>1</v>
      </c>
      <c r="F246" s="29">
        <v>140</v>
      </c>
      <c r="G246" s="29">
        <v>0</v>
      </c>
      <c r="H246" s="145"/>
      <c r="I246" s="29">
        <v>1</v>
      </c>
      <c r="J246" s="148"/>
      <c r="K246" s="29">
        <v>1</v>
      </c>
      <c r="L246" s="29">
        <v>153</v>
      </c>
      <c r="M246" s="29">
        <v>0</v>
      </c>
      <c r="N246" s="145"/>
      <c r="O246" s="29">
        <v>1</v>
      </c>
      <c r="P246" s="145"/>
      <c r="Q246" s="148"/>
      <c r="R246" s="29">
        <v>3</v>
      </c>
      <c r="S246" s="29">
        <v>0</v>
      </c>
      <c r="T246" s="29">
        <v>3</v>
      </c>
      <c r="U246" s="29">
        <v>0</v>
      </c>
      <c r="V246" s="29">
        <v>0</v>
      </c>
      <c r="W246" s="29">
        <v>39</v>
      </c>
      <c r="X246" s="29">
        <v>0</v>
      </c>
      <c r="Y246" s="33">
        <v>0</v>
      </c>
      <c r="Z246" s="29">
        <v>0</v>
      </c>
      <c r="AA246" s="145"/>
      <c r="AB246" s="29">
        <v>2</v>
      </c>
      <c r="AC246" s="29">
        <v>6</v>
      </c>
      <c r="AD246" s="29">
        <v>6</v>
      </c>
      <c r="AE246" s="29">
        <v>6</v>
      </c>
      <c r="AF246" s="29">
        <v>6</v>
      </c>
      <c r="AG246" s="149"/>
      <c r="AH246" s="32">
        <v>1</v>
      </c>
      <c r="AI246" s="32">
        <v>188</v>
      </c>
      <c r="AJ246" s="29">
        <v>0</v>
      </c>
      <c r="AK246" s="63"/>
      <c r="AL246" s="29">
        <v>1</v>
      </c>
      <c r="AM246" s="32">
        <v>14</v>
      </c>
      <c r="AN246" s="32">
        <v>0</v>
      </c>
      <c r="AO246" s="32">
        <v>170</v>
      </c>
      <c r="AP246" s="29">
        <v>0</v>
      </c>
      <c r="AQ246" s="37">
        <v>8.2350000000000007E-2</v>
      </c>
      <c r="AR246" s="29">
        <v>0</v>
      </c>
      <c r="AS246" s="63"/>
      <c r="AT246" s="148"/>
      <c r="AU246" s="29">
        <v>0</v>
      </c>
      <c r="AV246" s="29">
        <v>0</v>
      </c>
      <c r="AW246" s="29">
        <v>0</v>
      </c>
      <c r="AX246" s="38">
        <v>14</v>
      </c>
      <c r="AY246" s="32">
        <v>0</v>
      </c>
      <c r="AZ246" s="32">
        <v>180</v>
      </c>
      <c r="BA246" s="29">
        <v>0</v>
      </c>
      <c r="BB246" s="37">
        <v>7.7780000000000002E-2</v>
      </c>
      <c r="BC246" s="29">
        <v>0</v>
      </c>
      <c r="BD246" s="148"/>
      <c r="BE246" s="29">
        <v>1</v>
      </c>
      <c r="BF246" s="29">
        <v>162</v>
      </c>
      <c r="BG246" s="29">
        <v>0</v>
      </c>
      <c r="BH246" s="63"/>
      <c r="BI246" s="29">
        <v>1</v>
      </c>
      <c r="BJ246" s="63"/>
      <c r="BK246" s="29">
        <v>2</v>
      </c>
      <c r="BL246" s="29">
        <v>4</v>
      </c>
      <c r="BM246" s="29">
        <v>5</v>
      </c>
      <c r="BN246" s="29">
        <v>5</v>
      </c>
      <c r="BO246" s="29">
        <v>11</v>
      </c>
      <c r="BP246" s="29">
        <v>17</v>
      </c>
      <c r="BQ246" s="37">
        <v>0.64705882349999999</v>
      </c>
      <c r="BR246" s="33">
        <v>1</v>
      </c>
      <c r="BS246" s="33">
        <v>0.64705882349999999</v>
      </c>
    </row>
    <row r="247" spans="1:71" x14ac:dyDescent="0.45">
      <c r="A247" s="28" t="s">
        <v>2828</v>
      </c>
      <c r="B247" s="27" t="s">
        <v>2829</v>
      </c>
      <c r="C247" s="27" t="s">
        <v>2830</v>
      </c>
      <c r="D247" s="148"/>
      <c r="E247" s="29">
        <v>1</v>
      </c>
      <c r="F247" s="29">
        <v>217</v>
      </c>
      <c r="G247" s="29">
        <v>0</v>
      </c>
      <c r="H247" s="145"/>
      <c r="I247" s="29">
        <v>1</v>
      </c>
      <c r="J247" s="148"/>
      <c r="K247" s="29">
        <v>1</v>
      </c>
      <c r="L247" s="29">
        <v>286</v>
      </c>
      <c r="M247" s="29">
        <v>0</v>
      </c>
      <c r="N247" s="145"/>
      <c r="O247" s="29">
        <v>1</v>
      </c>
      <c r="P247" s="33">
        <v>0.49342891280000001</v>
      </c>
      <c r="Q247" s="29">
        <v>0</v>
      </c>
      <c r="R247" s="29">
        <v>5</v>
      </c>
      <c r="S247" s="29">
        <v>6</v>
      </c>
      <c r="T247" s="29">
        <v>6</v>
      </c>
      <c r="U247" s="148"/>
      <c r="V247" s="29">
        <v>1</v>
      </c>
      <c r="W247" s="29">
        <v>73</v>
      </c>
      <c r="X247" s="29">
        <v>0</v>
      </c>
      <c r="Y247" s="145"/>
      <c r="Z247" s="29">
        <v>1</v>
      </c>
      <c r="AA247" s="145"/>
      <c r="AB247" s="148"/>
      <c r="AC247" s="29">
        <v>3</v>
      </c>
      <c r="AD247" s="29">
        <v>0</v>
      </c>
      <c r="AE247" s="29">
        <v>3</v>
      </c>
      <c r="AF247" s="29">
        <v>6</v>
      </c>
      <c r="AG247" s="32">
        <v>13</v>
      </c>
      <c r="AH247" s="32">
        <v>0</v>
      </c>
      <c r="AI247" s="32">
        <v>296</v>
      </c>
      <c r="AJ247" s="29">
        <v>0</v>
      </c>
      <c r="AK247" s="37">
        <v>4.3920000000000001E-2</v>
      </c>
      <c r="AL247" s="29">
        <v>0</v>
      </c>
      <c r="AM247" s="149"/>
      <c r="AN247" s="32">
        <v>1</v>
      </c>
      <c r="AO247" s="32">
        <v>315</v>
      </c>
      <c r="AP247" s="29">
        <v>0</v>
      </c>
      <c r="AQ247" s="63"/>
      <c r="AR247" s="29">
        <v>1</v>
      </c>
      <c r="AS247" s="63"/>
      <c r="AT247" s="29">
        <v>2</v>
      </c>
      <c r="AU247" s="29">
        <v>2</v>
      </c>
      <c r="AV247" s="29">
        <v>5</v>
      </c>
      <c r="AW247" s="29">
        <v>5</v>
      </c>
      <c r="AX247" s="38">
        <v>27</v>
      </c>
      <c r="AY247" s="32">
        <v>0</v>
      </c>
      <c r="AZ247" s="32">
        <v>296</v>
      </c>
      <c r="BA247" s="29">
        <v>0</v>
      </c>
      <c r="BB247" s="37">
        <v>9.1219999999999996E-2</v>
      </c>
      <c r="BC247" s="29">
        <v>0</v>
      </c>
      <c r="BD247" s="29">
        <v>21</v>
      </c>
      <c r="BE247" s="29">
        <v>0</v>
      </c>
      <c r="BF247" s="29">
        <v>315</v>
      </c>
      <c r="BG247" s="29">
        <v>0</v>
      </c>
      <c r="BH247" s="37">
        <v>6.6669999999999993E-2</v>
      </c>
      <c r="BI247" s="29">
        <v>0</v>
      </c>
      <c r="BJ247" s="37">
        <v>0.51424382069999997</v>
      </c>
      <c r="BK247" s="29">
        <v>0</v>
      </c>
      <c r="BL247" s="29">
        <v>3</v>
      </c>
      <c r="BM247" s="29">
        <v>5</v>
      </c>
      <c r="BN247" s="29">
        <v>5</v>
      </c>
      <c r="BO247" s="29">
        <v>16</v>
      </c>
      <c r="BP247" s="29">
        <v>17</v>
      </c>
      <c r="BQ247" s="37">
        <v>0.94117647059999998</v>
      </c>
      <c r="BR247" s="33">
        <v>0.94801223239999999</v>
      </c>
      <c r="BS247" s="33">
        <v>0.47058823529999999</v>
      </c>
    </row>
    <row r="248" spans="1:71" x14ac:dyDescent="0.45">
      <c r="A248" s="28" t="s">
        <v>3391</v>
      </c>
      <c r="B248" s="27" t="s">
        <v>3392</v>
      </c>
      <c r="C248" s="27" t="s">
        <v>3393</v>
      </c>
      <c r="D248" s="29">
        <v>15</v>
      </c>
      <c r="E248" s="29">
        <v>0</v>
      </c>
      <c r="F248" s="29">
        <v>187</v>
      </c>
      <c r="G248" s="29">
        <v>0</v>
      </c>
      <c r="H248" s="33">
        <v>8.0210000000000004E-2</v>
      </c>
      <c r="I248" s="29">
        <v>0</v>
      </c>
      <c r="J248" s="29">
        <v>14</v>
      </c>
      <c r="K248" s="29">
        <v>0</v>
      </c>
      <c r="L248" s="29">
        <v>237</v>
      </c>
      <c r="M248" s="29">
        <v>0</v>
      </c>
      <c r="N248" s="33">
        <v>5.9069999999999998E-2</v>
      </c>
      <c r="O248" s="29">
        <v>0</v>
      </c>
      <c r="P248" s="33">
        <v>0.3088385683</v>
      </c>
      <c r="Q248" s="29">
        <v>0</v>
      </c>
      <c r="R248" s="29">
        <v>1</v>
      </c>
      <c r="S248" s="29">
        <v>3</v>
      </c>
      <c r="T248" s="29">
        <v>3</v>
      </c>
      <c r="U248" s="148"/>
      <c r="V248" s="29">
        <v>1</v>
      </c>
      <c r="W248" s="29">
        <v>54</v>
      </c>
      <c r="X248" s="29">
        <v>0</v>
      </c>
      <c r="Y248" s="145"/>
      <c r="Z248" s="29">
        <v>1</v>
      </c>
      <c r="AA248" s="145"/>
      <c r="AB248" s="29">
        <v>2</v>
      </c>
      <c r="AC248" s="29">
        <v>5</v>
      </c>
      <c r="AD248" s="29">
        <v>6</v>
      </c>
      <c r="AE248" s="29">
        <v>6</v>
      </c>
      <c r="AF248" s="29">
        <v>6</v>
      </c>
      <c r="AG248" s="32">
        <v>0</v>
      </c>
      <c r="AH248" s="32">
        <v>0</v>
      </c>
      <c r="AI248" s="32">
        <v>247</v>
      </c>
      <c r="AJ248" s="29">
        <v>0</v>
      </c>
      <c r="AK248" s="37">
        <v>0</v>
      </c>
      <c r="AL248" s="29">
        <v>0</v>
      </c>
      <c r="AM248" s="32">
        <v>0</v>
      </c>
      <c r="AN248" s="32">
        <v>0</v>
      </c>
      <c r="AO248" s="32">
        <v>274</v>
      </c>
      <c r="AP248" s="29">
        <v>0</v>
      </c>
      <c r="AQ248" s="37">
        <v>0</v>
      </c>
      <c r="AR248" s="29">
        <v>0</v>
      </c>
      <c r="AS248" s="63"/>
      <c r="AT248" s="148"/>
      <c r="AU248" s="29">
        <v>6</v>
      </c>
      <c r="AV248" s="29">
        <v>0</v>
      </c>
      <c r="AW248" s="29">
        <v>6</v>
      </c>
      <c r="AX248" s="94"/>
      <c r="AY248" s="32">
        <v>1</v>
      </c>
      <c r="AZ248" s="32">
        <v>155</v>
      </c>
      <c r="BA248" s="29">
        <v>0</v>
      </c>
      <c r="BB248" s="63"/>
      <c r="BC248" s="29">
        <v>1</v>
      </c>
      <c r="BD248" s="148"/>
      <c r="BE248" s="29">
        <v>1</v>
      </c>
      <c r="BF248" s="29">
        <v>187</v>
      </c>
      <c r="BG248" s="29">
        <v>0</v>
      </c>
      <c r="BH248" s="63"/>
      <c r="BI248" s="29">
        <v>1</v>
      </c>
      <c r="BJ248" s="63"/>
      <c r="BK248" s="148"/>
      <c r="BL248" s="29">
        <v>5</v>
      </c>
      <c r="BM248" s="29">
        <v>0</v>
      </c>
      <c r="BN248" s="29">
        <v>5</v>
      </c>
      <c r="BO248" s="29">
        <v>17</v>
      </c>
      <c r="BP248" s="29">
        <v>17</v>
      </c>
      <c r="BQ248" s="37">
        <v>1</v>
      </c>
      <c r="BR248" s="33">
        <v>0.98161764709999999</v>
      </c>
      <c r="BS248" s="33">
        <v>1</v>
      </c>
    </row>
    <row r="249" spans="1:71" x14ac:dyDescent="0.45">
      <c r="A249" s="28" t="s">
        <v>2171</v>
      </c>
      <c r="B249" s="27" t="s">
        <v>2172</v>
      </c>
      <c r="C249" s="27" t="s">
        <v>2173</v>
      </c>
      <c r="D249" s="29">
        <v>30</v>
      </c>
      <c r="E249" s="29">
        <v>0</v>
      </c>
      <c r="F249" s="29">
        <v>413</v>
      </c>
      <c r="G249" s="29">
        <v>0</v>
      </c>
      <c r="H249" s="33">
        <v>7.2639999999999996E-2</v>
      </c>
      <c r="I249" s="29">
        <v>0</v>
      </c>
      <c r="J249" s="29">
        <v>23</v>
      </c>
      <c r="K249" s="29">
        <v>0</v>
      </c>
      <c r="L249" s="29">
        <v>497</v>
      </c>
      <c r="M249" s="29">
        <v>0</v>
      </c>
      <c r="N249" s="33">
        <v>4.6280000000000002E-2</v>
      </c>
      <c r="O249" s="29">
        <v>0</v>
      </c>
      <c r="P249" s="33">
        <v>0.43298291719999998</v>
      </c>
      <c r="Q249" s="29">
        <v>0</v>
      </c>
      <c r="R249" s="29">
        <v>3</v>
      </c>
      <c r="S249" s="29">
        <v>4</v>
      </c>
      <c r="T249" s="29">
        <v>4</v>
      </c>
      <c r="U249" s="148"/>
      <c r="V249" s="29">
        <v>1</v>
      </c>
      <c r="W249" s="29">
        <v>131</v>
      </c>
      <c r="X249" s="29">
        <v>0</v>
      </c>
      <c r="Y249" s="145"/>
      <c r="Z249" s="29">
        <v>1</v>
      </c>
      <c r="AA249" s="145"/>
      <c r="AB249" s="29">
        <v>2</v>
      </c>
      <c r="AC249" s="29">
        <v>6</v>
      </c>
      <c r="AD249" s="29">
        <v>6</v>
      </c>
      <c r="AE249" s="29">
        <v>6</v>
      </c>
      <c r="AF249" s="29">
        <v>6</v>
      </c>
      <c r="AG249" s="32">
        <v>11</v>
      </c>
      <c r="AH249" s="32">
        <v>0</v>
      </c>
      <c r="AI249" s="32">
        <v>513</v>
      </c>
      <c r="AJ249" s="29">
        <v>0</v>
      </c>
      <c r="AK249" s="37">
        <v>2.1440000000000001E-2</v>
      </c>
      <c r="AL249" s="29">
        <v>0</v>
      </c>
      <c r="AM249" s="149"/>
      <c r="AN249" s="32">
        <v>1</v>
      </c>
      <c r="AO249" s="32">
        <v>552</v>
      </c>
      <c r="AP249" s="29">
        <v>0</v>
      </c>
      <c r="AQ249" s="63"/>
      <c r="AR249" s="29">
        <v>1</v>
      </c>
      <c r="AS249" s="63"/>
      <c r="AT249" s="29">
        <v>2</v>
      </c>
      <c r="AU249" s="29">
        <v>3</v>
      </c>
      <c r="AV249" s="29">
        <v>4</v>
      </c>
      <c r="AW249" s="29">
        <v>4</v>
      </c>
      <c r="AX249" s="38">
        <v>61</v>
      </c>
      <c r="AY249" s="32">
        <v>0</v>
      </c>
      <c r="AZ249" s="32">
        <v>443</v>
      </c>
      <c r="BA249" s="29">
        <v>0</v>
      </c>
      <c r="BB249" s="37">
        <v>0.13769999999999999</v>
      </c>
      <c r="BC249" s="29">
        <v>0</v>
      </c>
      <c r="BD249" s="29">
        <v>38</v>
      </c>
      <c r="BE249" s="29">
        <v>0</v>
      </c>
      <c r="BF249" s="29">
        <v>490</v>
      </c>
      <c r="BG249" s="29">
        <v>0</v>
      </c>
      <c r="BH249" s="37">
        <v>7.7549999999999994E-2</v>
      </c>
      <c r="BI249" s="29">
        <v>0</v>
      </c>
      <c r="BJ249" s="37">
        <v>0.63839949060000001</v>
      </c>
      <c r="BK249" s="29">
        <v>0</v>
      </c>
      <c r="BL249" s="29">
        <v>3</v>
      </c>
      <c r="BM249" s="29">
        <v>5</v>
      </c>
      <c r="BN249" s="29">
        <v>5</v>
      </c>
      <c r="BO249" s="29">
        <v>15</v>
      </c>
      <c r="BP249" s="29">
        <v>17</v>
      </c>
      <c r="BQ249" s="37">
        <v>0.88235294119999996</v>
      </c>
      <c r="BR249" s="33">
        <v>0.98360655740000003</v>
      </c>
      <c r="BS249" s="33">
        <v>0.88235294119999996</v>
      </c>
    </row>
    <row r="250" spans="1:71" x14ac:dyDescent="0.45">
      <c r="A250" s="28" t="s">
        <v>2116</v>
      </c>
      <c r="B250" s="27" t="s">
        <v>2117</v>
      </c>
      <c r="C250" s="27" t="s">
        <v>2118</v>
      </c>
      <c r="D250" s="148"/>
      <c r="E250" s="29">
        <v>1</v>
      </c>
      <c r="F250" s="29">
        <v>152</v>
      </c>
      <c r="G250" s="29">
        <v>0</v>
      </c>
      <c r="H250" s="145"/>
      <c r="I250" s="29">
        <v>1</v>
      </c>
      <c r="J250" s="148"/>
      <c r="K250" s="29">
        <v>1</v>
      </c>
      <c r="L250" s="29">
        <v>205</v>
      </c>
      <c r="M250" s="29">
        <v>0</v>
      </c>
      <c r="N250" s="145"/>
      <c r="O250" s="29">
        <v>1</v>
      </c>
      <c r="P250" s="145"/>
      <c r="Q250" s="148"/>
      <c r="R250" s="29">
        <v>4</v>
      </c>
      <c r="S250" s="29">
        <v>0</v>
      </c>
      <c r="T250" s="29">
        <v>4</v>
      </c>
      <c r="U250" s="148"/>
      <c r="V250" s="29">
        <v>1</v>
      </c>
      <c r="W250" s="29">
        <v>51</v>
      </c>
      <c r="X250" s="29">
        <v>0</v>
      </c>
      <c r="Y250" s="145"/>
      <c r="Z250" s="29">
        <v>1</v>
      </c>
      <c r="AA250" s="33">
        <v>0.62849029820000002</v>
      </c>
      <c r="AB250" s="29">
        <v>0</v>
      </c>
      <c r="AC250" s="29">
        <v>5</v>
      </c>
      <c r="AD250" s="29">
        <v>6</v>
      </c>
      <c r="AE250" s="29">
        <v>6</v>
      </c>
      <c r="AF250" s="29">
        <v>6</v>
      </c>
      <c r="AG250" s="149"/>
      <c r="AH250" s="32">
        <v>1</v>
      </c>
      <c r="AI250" s="32">
        <v>234</v>
      </c>
      <c r="AJ250" s="29">
        <v>0</v>
      </c>
      <c r="AK250" s="63"/>
      <c r="AL250" s="29">
        <v>1</v>
      </c>
      <c r="AM250" s="32">
        <v>0</v>
      </c>
      <c r="AN250" s="32">
        <v>0</v>
      </c>
      <c r="AO250" s="32">
        <v>240</v>
      </c>
      <c r="AP250" s="29">
        <v>0</v>
      </c>
      <c r="AQ250" s="37">
        <v>0</v>
      </c>
      <c r="AR250" s="29">
        <v>0</v>
      </c>
      <c r="AS250" s="63"/>
      <c r="AT250" s="29">
        <v>2</v>
      </c>
      <c r="AU250" s="29">
        <v>6</v>
      </c>
      <c r="AV250" s="29">
        <v>6</v>
      </c>
      <c r="AW250" s="29">
        <v>6</v>
      </c>
      <c r="AX250" s="38">
        <v>25</v>
      </c>
      <c r="AY250" s="32">
        <v>0</v>
      </c>
      <c r="AZ250" s="32">
        <v>218</v>
      </c>
      <c r="BA250" s="29">
        <v>0</v>
      </c>
      <c r="BB250" s="37">
        <v>0.11468</v>
      </c>
      <c r="BC250" s="29">
        <v>0</v>
      </c>
      <c r="BD250" s="29">
        <v>22</v>
      </c>
      <c r="BE250" s="29">
        <v>0</v>
      </c>
      <c r="BF250" s="29">
        <v>216</v>
      </c>
      <c r="BG250" s="29">
        <v>0</v>
      </c>
      <c r="BH250" s="37">
        <v>0.10185</v>
      </c>
      <c r="BI250" s="29">
        <v>0</v>
      </c>
      <c r="BJ250" s="37">
        <v>0.18019662920000001</v>
      </c>
      <c r="BK250" s="29">
        <v>0</v>
      </c>
      <c r="BL250" s="29">
        <v>2</v>
      </c>
      <c r="BM250" s="29">
        <v>1</v>
      </c>
      <c r="BN250" s="29">
        <v>2</v>
      </c>
      <c r="BO250" s="29">
        <v>14</v>
      </c>
      <c r="BP250" s="29">
        <v>17</v>
      </c>
      <c r="BQ250" s="37">
        <v>0.82352941180000006</v>
      </c>
      <c r="BR250" s="33">
        <v>0.98744769870000004</v>
      </c>
      <c r="BS250" s="33">
        <v>0.82352941180000006</v>
      </c>
    </row>
    <row r="251" spans="1:71" x14ac:dyDescent="0.45">
      <c r="A251" s="28" t="s">
        <v>1507</v>
      </c>
      <c r="B251" s="27" t="s">
        <v>1508</v>
      </c>
      <c r="C251" s="27" t="s">
        <v>1509</v>
      </c>
      <c r="D251" s="29">
        <v>14</v>
      </c>
      <c r="E251" s="29">
        <v>0</v>
      </c>
      <c r="F251" s="29">
        <v>141</v>
      </c>
      <c r="G251" s="29">
        <v>0</v>
      </c>
      <c r="H251" s="33">
        <v>9.9290000000000003E-2</v>
      </c>
      <c r="I251" s="29">
        <v>0</v>
      </c>
      <c r="J251" s="148"/>
      <c r="K251" s="29">
        <v>1</v>
      </c>
      <c r="L251" s="29">
        <v>136</v>
      </c>
      <c r="M251" s="29">
        <v>0</v>
      </c>
      <c r="N251" s="145"/>
      <c r="O251" s="29">
        <v>1</v>
      </c>
      <c r="P251" s="145"/>
      <c r="Q251" s="29">
        <v>2</v>
      </c>
      <c r="R251" s="29">
        <v>3</v>
      </c>
      <c r="S251" s="29">
        <v>5</v>
      </c>
      <c r="T251" s="29">
        <v>5</v>
      </c>
      <c r="U251" s="148"/>
      <c r="V251" s="29">
        <v>1</v>
      </c>
      <c r="W251" s="29">
        <v>40</v>
      </c>
      <c r="X251" s="29">
        <v>0</v>
      </c>
      <c r="Y251" s="145"/>
      <c r="Z251" s="29">
        <v>1</v>
      </c>
      <c r="AA251" s="145"/>
      <c r="AB251" s="29">
        <v>2</v>
      </c>
      <c r="AC251" s="29">
        <v>5</v>
      </c>
      <c r="AD251" s="29">
        <v>6</v>
      </c>
      <c r="AE251" s="29">
        <v>6</v>
      </c>
      <c r="AF251" s="29">
        <v>6</v>
      </c>
      <c r="AG251" s="149"/>
      <c r="AH251" s="32">
        <v>1</v>
      </c>
      <c r="AI251" s="32">
        <v>174</v>
      </c>
      <c r="AJ251" s="29">
        <v>0</v>
      </c>
      <c r="AK251" s="63"/>
      <c r="AL251" s="29">
        <v>1</v>
      </c>
      <c r="AM251" s="149"/>
      <c r="AN251" s="32">
        <v>1</v>
      </c>
      <c r="AO251" s="32">
        <v>152</v>
      </c>
      <c r="AP251" s="29">
        <v>0</v>
      </c>
      <c r="AQ251" s="63"/>
      <c r="AR251" s="29">
        <v>1</v>
      </c>
      <c r="AS251" s="63"/>
      <c r="AT251" s="148"/>
      <c r="AU251" s="29">
        <v>0</v>
      </c>
      <c r="AV251" s="29">
        <v>0</v>
      </c>
      <c r="AW251" s="29">
        <v>0</v>
      </c>
      <c r="AX251" s="38">
        <v>31</v>
      </c>
      <c r="AY251" s="32">
        <v>0</v>
      </c>
      <c r="AZ251" s="32">
        <v>168</v>
      </c>
      <c r="BA251" s="29">
        <v>0</v>
      </c>
      <c r="BB251" s="37">
        <v>0.18451999999999999</v>
      </c>
      <c r="BC251" s="29">
        <v>0</v>
      </c>
      <c r="BD251" s="29">
        <v>25</v>
      </c>
      <c r="BE251" s="29">
        <v>0</v>
      </c>
      <c r="BF251" s="29">
        <v>148</v>
      </c>
      <c r="BG251" s="29">
        <v>0</v>
      </c>
      <c r="BH251" s="37">
        <v>0.16891999999999999</v>
      </c>
      <c r="BI251" s="29">
        <v>0</v>
      </c>
      <c r="BJ251" s="37">
        <v>0.11060692</v>
      </c>
      <c r="BK251" s="29">
        <v>0</v>
      </c>
      <c r="BL251" s="29">
        <v>0</v>
      </c>
      <c r="BM251" s="29">
        <v>1</v>
      </c>
      <c r="BN251" s="29">
        <v>1</v>
      </c>
      <c r="BO251" s="29">
        <v>7</v>
      </c>
      <c r="BP251" s="29">
        <v>17</v>
      </c>
      <c r="BQ251" s="37">
        <v>0.41176470590000003</v>
      </c>
      <c r="BR251" s="33">
        <v>1</v>
      </c>
      <c r="BS251" s="33">
        <v>0.41176470590000003</v>
      </c>
    </row>
    <row r="252" spans="1:71" x14ac:dyDescent="0.45">
      <c r="A252" s="28" t="s">
        <v>399</v>
      </c>
      <c r="B252" s="27" t="s">
        <v>400</v>
      </c>
      <c r="C252" s="27" t="s">
        <v>401</v>
      </c>
      <c r="D252" s="148"/>
      <c r="E252" s="29">
        <v>1</v>
      </c>
      <c r="F252" s="29">
        <v>93</v>
      </c>
      <c r="G252" s="29">
        <v>0</v>
      </c>
      <c r="H252" s="145"/>
      <c r="I252" s="29">
        <v>1</v>
      </c>
      <c r="J252" s="148"/>
      <c r="K252" s="29">
        <v>1</v>
      </c>
      <c r="L252" s="29">
        <v>96</v>
      </c>
      <c r="M252" s="29">
        <v>0</v>
      </c>
      <c r="N252" s="145"/>
      <c r="O252" s="29">
        <v>1</v>
      </c>
      <c r="P252" s="33">
        <v>1.0319047618999999</v>
      </c>
      <c r="Q252" s="29">
        <v>0</v>
      </c>
      <c r="R252" s="29">
        <v>6</v>
      </c>
      <c r="S252" s="29">
        <v>6</v>
      </c>
      <c r="T252" s="29">
        <v>6</v>
      </c>
      <c r="U252" s="29">
        <v>0</v>
      </c>
      <c r="V252" s="29">
        <v>0</v>
      </c>
      <c r="W252" s="148"/>
      <c r="X252" s="29">
        <v>4</v>
      </c>
      <c r="Y252" s="145"/>
      <c r="Z252" s="29">
        <v>4</v>
      </c>
      <c r="AA252" s="145"/>
      <c r="AB252" s="148"/>
      <c r="AC252" s="148"/>
      <c r="AD252" s="148"/>
      <c r="AE252" s="148"/>
      <c r="AF252" s="29">
        <v>6</v>
      </c>
      <c r="AG252" s="149"/>
      <c r="AH252" s="32">
        <v>1</v>
      </c>
      <c r="AI252" s="32">
        <v>107</v>
      </c>
      <c r="AJ252" s="29">
        <v>0</v>
      </c>
      <c r="AK252" s="63"/>
      <c r="AL252" s="29">
        <v>1</v>
      </c>
      <c r="AM252" s="32">
        <v>0</v>
      </c>
      <c r="AN252" s="32">
        <v>0</v>
      </c>
      <c r="AO252" s="32">
        <v>101</v>
      </c>
      <c r="AP252" s="29">
        <v>0</v>
      </c>
      <c r="AQ252" s="37">
        <v>0</v>
      </c>
      <c r="AR252" s="29">
        <v>0</v>
      </c>
      <c r="AS252" s="63"/>
      <c r="AT252" s="29">
        <v>2</v>
      </c>
      <c r="AU252" s="29">
        <v>6</v>
      </c>
      <c r="AV252" s="29">
        <v>6</v>
      </c>
      <c r="AW252" s="29">
        <v>6</v>
      </c>
      <c r="AX252" s="94"/>
      <c r="AY252" s="32">
        <v>1</v>
      </c>
      <c r="AZ252" s="32">
        <v>100</v>
      </c>
      <c r="BA252" s="29">
        <v>0</v>
      </c>
      <c r="BB252" s="63"/>
      <c r="BC252" s="29">
        <v>1</v>
      </c>
      <c r="BD252" s="148"/>
      <c r="BE252" s="29">
        <v>1</v>
      </c>
      <c r="BF252" s="29">
        <v>101</v>
      </c>
      <c r="BG252" s="29">
        <v>0</v>
      </c>
      <c r="BH252" s="63"/>
      <c r="BI252" s="29">
        <v>1</v>
      </c>
      <c r="BJ252" s="63"/>
      <c r="BK252" s="148"/>
      <c r="BL252" s="29">
        <v>3</v>
      </c>
      <c r="BM252" s="29">
        <v>0</v>
      </c>
      <c r="BN252" s="29">
        <v>3</v>
      </c>
      <c r="BO252" s="29">
        <v>15</v>
      </c>
      <c r="BP252" s="29">
        <v>17</v>
      </c>
      <c r="BQ252" s="37">
        <v>0.88235294119999996</v>
      </c>
      <c r="BR252" s="33">
        <v>0.93</v>
      </c>
      <c r="BS252" s="33">
        <v>0.44117647059999998</v>
      </c>
    </row>
    <row r="253" spans="1:71" x14ac:dyDescent="0.45">
      <c r="A253" s="28" t="s">
        <v>3396</v>
      </c>
      <c r="B253" s="27" t="s">
        <v>3397</v>
      </c>
      <c r="C253" s="27" t="s">
        <v>3398</v>
      </c>
      <c r="D253" s="29">
        <v>15</v>
      </c>
      <c r="E253" s="29">
        <v>0</v>
      </c>
      <c r="F253" s="29">
        <v>198</v>
      </c>
      <c r="G253" s="29">
        <v>0</v>
      </c>
      <c r="H253" s="33">
        <v>7.5759999999999994E-2</v>
      </c>
      <c r="I253" s="29">
        <v>0</v>
      </c>
      <c r="J253" s="29">
        <v>15</v>
      </c>
      <c r="K253" s="29">
        <v>0</v>
      </c>
      <c r="L253" s="29">
        <v>222</v>
      </c>
      <c r="M253" s="29">
        <v>0</v>
      </c>
      <c r="N253" s="33">
        <v>6.7570000000000005E-2</v>
      </c>
      <c r="O253" s="29">
        <v>0</v>
      </c>
      <c r="P253" s="33">
        <v>0.12796874999999999</v>
      </c>
      <c r="Q253" s="29">
        <v>0</v>
      </c>
      <c r="R253" s="29">
        <v>1</v>
      </c>
      <c r="S253" s="29">
        <v>1</v>
      </c>
      <c r="T253" s="29">
        <v>1</v>
      </c>
      <c r="U253" s="148"/>
      <c r="V253" s="29">
        <v>1</v>
      </c>
      <c r="W253" s="29">
        <v>58</v>
      </c>
      <c r="X253" s="29">
        <v>0</v>
      </c>
      <c r="Y253" s="145"/>
      <c r="Z253" s="29">
        <v>1</v>
      </c>
      <c r="AA253" s="145"/>
      <c r="AB253" s="148"/>
      <c r="AC253" s="29">
        <v>0</v>
      </c>
      <c r="AD253" s="29">
        <v>0</v>
      </c>
      <c r="AE253" s="29">
        <v>0</v>
      </c>
      <c r="AF253" s="29">
        <v>1</v>
      </c>
      <c r="AG253" s="149"/>
      <c r="AH253" s="32">
        <v>1</v>
      </c>
      <c r="AI253" s="32">
        <v>231</v>
      </c>
      <c r="AJ253" s="29">
        <v>0</v>
      </c>
      <c r="AK253" s="63"/>
      <c r="AL253" s="29">
        <v>1</v>
      </c>
      <c r="AM253" s="149"/>
      <c r="AN253" s="32">
        <v>1</v>
      </c>
      <c r="AO253" s="32">
        <v>249</v>
      </c>
      <c r="AP253" s="29">
        <v>0</v>
      </c>
      <c r="AQ253" s="63"/>
      <c r="AR253" s="29">
        <v>1</v>
      </c>
      <c r="AS253" s="37">
        <v>7.2517320999999996E-2</v>
      </c>
      <c r="AT253" s="29">
        <v>0</v>
      </c>
      <c r="AU253" s="29">
        <v>1</v>
      </c>
      <c r="AV253" s="29">
        <v>0</v>
      </c>
      <c r="AW253" s="29">
        <v>1</v>
      </c>
      <c r="AX253" s="94"/>
      <c r="AY253" s="32">
        <v>1</v>
      </c>
      <c r="AZ253" s="32">
        <v>228</v>
      </c>
      <c r="BA253" s="29">
        <v>0</v>
      </c>
      <c r="BB253" s="63"/>
      <c r="BC253" s="29">
        <v>1</v>
      </c>
      <c r="BD253" s="29">
        <v>28</v>
      </c>
      <c r="BE253" s="29">
        <v>0</v>
      </c>
      <c r="BF253" s="29">
        <v>249</v>
      </c>
      <c r="BG253" s="29">
        <v>0</v>
      </c>
      <c r="BH253" s="37">
        <v>0.11244999999999999</v>
      </c>
      <c r="BI253" s="29">
        <v>0</v>
      </c>
      <c r="BJ253" s="63"/>
      <c r="BK253" s="148"/>
      <c r="BL253" s="29">
        <v>1</v>
      </c>
      <c r="BM253" s="29">
        <v>0</v>
      </c>
      <c r="BN253" s="29">
        <v>1</v>
      </c>
      <c r="BO253" s="29">
        <v>3</v>
      </c>
      <c r="BP253" s="29">
        <v>17</v>
      </c>
      <c r="BQ253" s="37">
        <v>0.1764705882</v>
      </c>
      <c r="BR253" s="33">
        <v>0.96428571429999999</v>
      </c>
      <c r="BS253" s="33">
        <v>0.1764705882</v>
      </c>
    </row>
    <row r="254" spans="1:71" x14ac:dyDescent="0.45">
      <c r="A254" s="28" t="s">
        <v>4338</v>
      </c>
      <c r="B254" s="27" t="s">
        <v>4339</v>
      </c>
      <c r="C254" s="27" t="s">
        <v>4340</v>
      </c>
      <c r="D254" s="148"/>
      <c r="E254" s="29">
        <v>1</v>
      </c>
      <c r="F254" s="29">
        <v>148</v>
      </c>
      <c r="G254" s="29">
        <v>0</v>
      </c>
      <c r="H254" s="145"/>
      <c r="I254" s="29">
        <v>1</v>
      </c>
      <c r="J254" s="148"/>
      <c r="K254" s="29">
        <v>1</v>
      </c>
      <c r="L254" s="29">
        <v>151</v>
      </c>
      <c r="M254" s="29">
        <v>0</v>
      </c>
      <c r="N254" s="145"/>
      <c r="O254" s="29">
        <v>1</v>
      </c>
      <c r="P254" s="33">
        <v>0.3992684299</v>
      </c>
      <c r="Q254" s="29">
        <v>0</v>
      </c>
      <c r="R254" s="29">
        <v>4</v>
      </c>
      <c r="S254" s="29">
        <v>3</v>
      </c>
      <c r="T254" s="29">
        <v>4</v>
      </c>
      <c r="U254" s="148"/>
      <c r="V254" s="29">
        <v>1</v>
      </c>
      <c r="W254" s="29">
        <v>34</v>
      </c>
      <c r="X254" s="29">
        <v>0</v>
      </c>
      <c r="Y254" s="145"/>
      <c r="Z254" s="29">
        <v>1</v>
      </c>
      <c r="AA254" s="33">
        <v>0.50337647720000001</v>
      </c>
      <c r="AB254" s="29">
        <v>0</v>
      </c>
      <c r="AC254" s="29">
        <v>4</v>
      </c>
      <c r="AD254" s="29">
        <v>5</v>
      </c>
      <c r="AE254" s="29">
        <v>5</v>
      </c>
      <c r="AF254" s="29">
        <v>5</v>
      </c>
      <c r="AG254" s="149"/>
      <c r="AH254" s="32">
        <v>1</v>
      </c>
      <c r="AI254" s="32">
        <v>202</v>
      </c>
      <c r="AJ254" s="29">
        <v>0</v>
      </c>
      <c r="AK254" s="63"/>
      <c r="AL254" s="29">
        <v>1</v>
      </c>
      <c r="AM254" s="149"/>
      <c r="AN254" s="32">
        <v>1</v>
      </c>
      <c r="AO254" s="32">
        <v>179</v>
      </c>
      <c r="AP254" s="29">
        <v>0</v>
      </c>
      <c r="AQ254" s="63"/>
      <c r="AR254" s="29">
        <v>1</v>
      </c>
      <c r="AS254" s="63"/>
      <c r="AT254" s="148"/>
      <c r="AU254" s="29">
        <v>0</v>
      </c>
      <c r="AV254" s="29">
        <v>0</v>
      </c>
      <c r="AW254" s="29">
        <v>0</v>
      </c>
      <c r="AX254" s="94"/>
      <c r="AY254" s="32">
        <v>1</v>
      </c>
      <c r="AZ254" s="32">
        <v>197</v>
      </c>
      <c r="BA254" s="29">
        <v>0</v>
      </c>
      <c r="BB254" s="63"/>
      <c r="BC254" s="29">
        <v>1</v>
      </c>
      <c r="BD254" s="148"/>
      <c r="BE254" s="29">
        <v>1</v>
      </c>
      <c r="BF254" s="29">
        <v>178</v>
      </c>
      <c r="BG254" s="29">
        <v>0</v>
      </c>
      <c r="BH254" s="63"/>
      <c r="BI254" s="29">
        <v>1</v>
      </c>
      <c r="BJ254" s="63"/>
      <c r="BK254" s="148"/>
      <c r="BL254" s="29">
        <v>5</v>
      </c>
      <c r="BM254" s="29">
        <v>0</v>
      </c>
      <c r="BN254" s="29">
        <v>5</v>
      </c>
      <c r="BO254" s="29">
        <v>10</v>
      </c>
      <c r="BP254" s="29">
        <v>17</v>
      </c>
      <c r="BQ254" s="37">
        <v>0.58823529409999997</v>
      </c>
      <c r="BR254" s="33">
        <v>1</v>
      </c>
      <c r="BS254" s="33">
        <v>0.58823529409999997</v>
      </c>
    </row>
    <row r="255" spans="1:71" x14ac:dyDescent="0.45">
      <c r="A255" s="28" t="s">
        <v>3049</v>
      </c>
      <c r="B255" s="27" t="s">
        <v>3050</v>
      </c>
      <c r="C255" s="27" t="s">
        <v>3051</v>
      </c>
      <c r="D255" s="29">
        <v>13</v>
      </c>
      <c r="E255" s="29">
        <v>0</v>
      </c>
      <c r="F255" s="29">
        <v>189</v>
      </c>
      <c r="G255" s="29">
        <v>0</v>
      </c>
      <c r="H255" s="33">
        <v>6.8779999999999994E-2</v>
      </c>
      <c r="I255" s="29">
        <v>0</v>
      </c>
      <c r="J255" s="29">
        <v>21</v>
      </c>
      <c r="K255" s="29">
        <v>0</v>
      </c>
      <c r="L255" s="29">
        <v>246</v>
      </c>
      <c r="M255" s="29">
        <v>0</v>
      </c>
      <c r="N255" s="33">
        <v>8.5370000000000001E-2</v>
      </c>
      <c r="O255" s="29">
        <v>0</v>
      </c>
      <c r="P255" s="145"/>
      <c r="Q255" s="148"/>
      <c r="R255" s="29">
        <v>0</v>
      </c>
      <c r="S255" s="29">
        <v>0</v>
      </c>
      <c r="T255" s="29">
        <v>0</v>
      </c>
      <c r="U255" s="148"/>
      <c r="V255" s="29">
        <v>1</v>
      </c>
      <c r="W255" s="29">
        <v>64</v>
      </c>
      <c r="X255" s="29">
        <v>0</v>
      </c>
      <c r="Y255" s="145"/>
      <c r="Z255" s="29">
        <v>1</v>
      </c>
      <c r="AA255" s="145"/>
      <c r="AB255" s="29">
        <v>2</v>
      </c>
      <c r="AC255" s="29">
        <v>3</v>
      </c>
      <c r="AD255" s="29">
        <v>3</v>
      </c>
      <c r="AE255" s="29">
        <v>3</v>
      </c>
      <c r="AF255" s="29">
        <v>3</v>
      </c>
      <c r="AG255" s="149"/>
      <c r="AH255" s="32">
        <v>1</v>
      </c>
      <c r="AI255" s="32">
        <v>219</v>
      </c>
      <c r="AJ255" s="29">
        <v>0</v>
      </c>
      <c r="AK255" s="63"/>
      <c r="AL255" s="29">
        <v>1</v>
      </c>
      <c r="AM255" s="32">
        <v>0</v>
      </c>
      <c r="AN255" s="32">
        <v>0</v>
      </c>
      <c r="AO255" s="32">
        <v>266</v>
      </c>
      <c r="AP255" s="29">
        <v>0</v>
      </c>
      <c r="AQ255" s="37">
        <v>0</v>
      </c>
      <c r="AR255" s="29">
        <v>0</v>
      </c>
      <c r="AS255" s="63"/>
      <c r="AT255" s="29">
        <v>2</v>
      </c>
      <c r="AU255" s="29">
        <v>6</v>
      </c>
      <c r="AV255" s="29">
        <v>6</v>
      </c>
      <c r="AW255" s="29">
        <v>6</v>
      </c>
      <c r="AX255" s="94"/>
      <c r="AY255" s="32">
        <v>1</v>
      </c>
      <c r="AZ255" s="32">
        <v>190</v>
      </c>
      <c r="BA255" s="29">
        <v>0</v>
      </c>
      <c r="BB255" s="63"/>
      <c r="BC255" s="29">
        <v>1</v>
      </c>
      <c r="BD255" s="29">
        <v>12</v>
      </c>
      <c r="BE255" s="29">
        <v>0</v>
      </c>
      <c r="BF255" s="29">
        <v>240</v>
      </c>
      <c r="BG255" s="29">
        <v>0</v>
      </c>
      <c r="BH255" s="37">
        <v>0.05</v>
      </c>
      <c r="BI255" s="29">
        <v>0</v>
      </c>
      <c r="BJ255" s="63"/>
      <c r="BK255" s="148"/>
      <c r="BL255" s="29">
        <v>4</v>
      </c>
      <c r="BM255" s="29">
        <v>0</v>
      </c>
      <c r="BN255" s="29">
        <v>4</v>
      </c>
      <c r="BO255" s="29">
        <v>13</v>
      </c>
      <c r="BP255" s="29">
        <v>17</v>
      </c>
      <c r="BQ255" s="37">
        <v>0.76470588240000004</v>
      </c>
      <c r="BR255" s="33">
        <v>0.93884892090000005</v>
      </c>
      <c r="BS255" s="33">
        <v>0.38235294120000002</v>
      </c>
    </row>
    <row r="256" spans="1:71" x14ac:dyDescent="0.45">
      <c r="A256" s="28" t="s">
        <v>1512</v>
      </c>
      <c r="B256" s="27" t="s">
        <v>1513</v>
      </c>
      <c r="C256" s="27" t="s">
        <v>1514</v>
      </c>
      <c r="D256" s="29">
        <v>26</v>
      </c>
      <c r="E256" s="29">
        <v>0</v>
      </c>
      <c r="F256" s="29">
        <v>324</v>
      </c>
      <c r="G256" s="29">
        <v>0</v>
      </c>
      <c r="H256" s="33">
        <v>8.0250000000000002E-2</v>
      </c>
      <c r="I256" s="29">
        <v>0</v>
      </c>
      <c r="J256" s="29">
        <v>21</v>
      </c>
      <c r="K256" s="29">
        <v>0</v>
      </c>
      <c r="L256" s="29">
        <v>451</v>
      </c>
      <c r="M256" s="29">
        <v>0</v>
      </c>
      <c r="N256" s="33">
        <v>4.6559999999999997E-2</v>
      </c>
      <c r="O256" s="29">
        <v>0</v>
      </c>
      <c r="P256" s="33">
        <v>0.49189662719999999</v>
      </c>
      <c r="Q256" s="29">
        <v>0</v>
      </c>
      <c r="R256" s="29">
        <v>3</v>
      </c>
      <c r="S256" s="29">
        <v>4</v>
      </c>
      <c r="T256" s="29">
        <v>4</v>
      </c>
      <c r="U256" s="148"/>
      <c r="V256" s="29">
        <v>1</v>
      </c>
      <c r="W256" s="29">
        <v>117</v>
      </c>
      <c r="X256" s="29">
        <v>0</v>
      </c>
      <c r="Y256" s="145"/>
      <c r="Z256" s="29">
        <v>1</v>
      </c>
      <c r="AA256" s="145"/>
      <c r="AB256" s="29">
        <v>2</v>
      </c>
      <c r="AC256" s="29">
        <v>3</v>
      </c>
      <c r="AD256" s="29">
        <v>5</v>
      </c>
      <c r="AE256" s="29">
        <v>5</v>
      </c>
      <c r="AF256" s="29">
        <v>5</v>
      </c>
      <c r="AG256" s="149"/>
      <c r="AH256" s="32">
        <v>1</v>
      </c>
      <c r="AI256" s="32">
        <v>392</v>
      </c>
      <c r="AJ256" s="29">
        <v>0</v>
      </c>
      <c r="AK256" s="63"/>
      <c r="AL256" s="29">
        <v>1</v>
      </c>
      <c r="AM256" s="149"/>
      <c r="AN256" s="32">
        <v>1</v>
      </c>
      <c r="AO256" s="32">
        <v>503</v>
      </c>
      <c r="AP256" s="29">
        <v>0</v>
      </c>
      <c r="AQ256" s="63"/>
      <c r="AR256" s="29">
        <v>1</v>
      </c>
      <c r="AS256" s="37">
        <v>0.51298383150000004</v>
      </c>
      <c r="AT256" s="29">
        <v>0</v>
      </c>
      <c r="AU256" s="29">
        <v>3</v>
      </c>
      <c r="AV256" s="29">
        <v>5</v>
      </c>
      <c r="AW256" s="29">
        <v>5</v>
      </c>
      <c r="AX256" s="38">
        <v>20</v>
      </c>
      <c r="AY256" s="32">
        <v>0</v>
      </c>
      <c r="AZ256" s="32">
        <v>370</v>
      </c>
      <c r="BA256" s="29">
        <v>0</v>
      </c>
      <c r="BB256" s="37">
        <v>5.4050000000000001E-2</v>
      </c>
      <c r="BC256" s="29">
        <v>0</v>
      </c>
      <c r="BD256" s="29">
        <v>38</v>
      </c>
      <c r="BE256" s="29">
        <v>0</v>
      </c>
      <c r="BF256" s="29">
        <v>466</v>
      </c>
      <c r="BG256" s="29">
        <v>0</v>
      </c>
      <c r="BH256" s="37">
        <v>8.1549999999999997E-2</v>
      </c>
      <c r="BI256" s="29">
        <v>0</v>
      </c>
      <c r="BJ256" s="63"/>
      <c r="BK256" s="148"/>
      <c r="BL256" s="29">
        <v>3</v>
      </c>
      <c r="BM256" s="29">
        <v>0</v>
      </c>
      <c r="BN256" s="29">
        <v>3</v>
      </c>
      <c r="BO256" s="29">
        <v>13</v>
      </c>
      <c r="BP256" s="29">
        <v>17</v>
      </c>
      <c r="BQ256" s="37">
        <v>0.76470588240000004</v>
      </c>
      <c r="BR256" s="33">
        <v>0.997995992</v>
      </c>
      <c r="BS256" s="33">
        <v>0.76470588240000004</v>
      </c>
    </row>
    <row r="257" spans="1:71" x14ac:dyDescent="0.45">
      <c r="A257" s="28" t="s">
        <v>1230</v>
      </c>
      <c r="B257" s="27" t="s">
        <v>1231</v>
      </c>
      <c r="C257" s="27" t="s">
        <v>1232</v>
      </c>
      <c r="D257" s="148"/>
      <c r="E257" s="29">
        <v>1</v>
      </c>
      <c r="F257" s="29">
        <v>53</v>
      </c>
      <c r="G257" s="29">
        <v>0</v>
      </c>
      <c r="H257" s="145"/>
      <c r="I257" s="29">
        <v>1</v>
      </c>
      <c r="J257" s="148"/>
      <c r="K257" s="29">
        <v>1</v>
      </c>
      <c r="L257" s="29">
        <v>58</v>
      </c>
      <c r="M257" s="29">
        <v>0</v>
      </c>
      <c r="N257" s="145"/>
      <c r="O257" s="29">
        <v>1</v>
      </c>
      <c r="P257" s="33">
        <v>0.78906851420000002</v>
      </c>
      <c r="Q257" s="29">
        <v>0</v>
      </c>
      <c r="R257" s="29">
        <v>5</v>
      </c>
      <c r="S257" s="29">
        <v>6</v>
      </c>
      <c r="T257" s="29">
        <v>6</v>
      </c>
      <c r="U257" s="148"/>
      <c r="V257" s="29">
        <v>1</v>
      </c>
      <c r="W257" s="148"/>
      <c r="X257" s="29">
        <v>4</v>
      </c>
      <c r="Y257" s="145"/>
      <c r="Z257" s="29">
        <v>1</v>
      </c>
      <c r="AA257" s="145"/>
      <c r="AB257" s="148"/>
      <c r="AC257" s="148"/>
      <c r="AD257" s="148"/>
      <c r="AE257" s="148"/>
      <c r="AF257" s="29">
        <v>6</v>
      </c>
      <c r="AG257" s="149"/>
      <c r="AH257" s="32">
        <v>1</v>
      </c>
      <c r="AI257" s="32">
        <v>102</v>
      </c>
      <c r="AJ257" s="29">
        <v>0</v>
      </c>
      <c r="AK257" s="63"/>
      <c r="AL257" s="29">
        <v>1</v>
      </c>
      <c r="AM257" s="149"/>
      <c r="AN257" s="32">
        <v>1</v>
      </c>
      <c r="AO257" s="32">
        <v>99</v>
      </c>
      <c r="AP257" s="29">
        <v>0</v>
      </c>
      <c r="AQ257" s="63"/>
      <c r="AR257" s="29">
        <v>1</v>
      </c>
      <c r="AS257" s="63"/>
      <c r="AT257" s="148"/>
      <c r="AU257" s="29">
        <v>0</v>
      </c>
      <c r="AV257" s="29">
        <v>0</v>
      </c>
      <c r="AW257" s="29">
        <v>0</v>
      </c>
      <c r="AX257" s="38">
        <v>0</v>
      </c>
      <c r="AY257" s="32">
        <v>0</v>
      </c>
      <c r="AZ257" s="32">
        <v>95</v>
      </c>
      <c r="BA257" s="29">
        <v>0</v>
      </c>
      <c r="BB257" s="37">
        <v>0</v>
      </c>
      <c r="BC257" s="29">
        <v>0</v>
      </c>
      <c r="BD257" s="29">
        <v>0</v>
      </c>
      <c r="BE257" s="29">
        <v>0</v>
      </c>
      <c r="BF257" s="29">
        <v>91</v>
      </c>
      <c r="BG257" s="29">
        <v>0</v>
      </c>
      <c r="BH257" s="37">
        <v>0</v>
      </c>
      <c r="BI257" s="29">
        <v>0</v>
      </c>
      <c r="BJ257" s="63"/>
      <c r="BK257" s="148"/>
      <c r="BL257" s="29">
        <v>5</v>
      </c>
      <c r="BM257" s="29">
        <v>0</v>
      </c>
      <c r="BN257" s="29">
        <v>5</v>
      </c>
      <c r="BO257" s="29">
        <v>11</v>
      </c>
      <c r="BP257" s="29">
        <v>17</v>
      </c>
      <c r="BQ257" s="37">
        <v>0.64705882349999999</v>
      </c>
      <c r="BR257" s="33">
        <v>1</v>
      </c>
      <c r="BS257" s="33">
        <v>0.64705882349999999</v>
      </c>
    </row>
    <row r="258" spans="1:71" x14ac:dyDescent="0.45">
      <c r="A258" s="28" t="s">
        <v>344</v>
      </c>
      <c r="B258" s="27" t="s">
        <v>345</v>
      </c>
      <c r="C258" s="27" t="s">
        <v>346</v>
      </c>
      <c r="D258" s="29">
        <v>11</v>
      </c>
      <c r="E258" s="29">
        <v>0</v>
      </c>
      <c r="F258" s="29">
        <v>201</v>
      </c>
      <c r="G258" s="29">
        <v>0</v>
      </c>
      <c r="H258" s="33">
        <v>5.4730000000000001E-2</v>
      </c>
      <c r="I258" s="29">
        <v>0</v>
      </c>
      <c r="J258" s="148"/>
      <c r="K258" s="29">
        <v>1</v>
      </c>
      <c r="L258" s="29">
        <v>214</v>
      </c>
      <c r="M258" s="29">
        <v>0</v>
      </c>
      <c r="N258" s="145"/>
      <c r="O258" s="29">
        <v>1</v>
      </c>
      <c r="P258" s="145"/>
      <c r="Q258" s="29">
        <v>2</v>
      </c>
      <c r="R258" s="29">
        <v>5</v>
      </c>
      <c r="S258" s="29">
        <v>6</v>
      </c>
      <c r="T258" s="29">
        <v>6</v>
      </c>
      <c r="U258" s="29">
        <v>0</v>
      </c>
      <c r="V258" s="29">
        <v>0</v>
      </c>
      <c r="W258" s="29">
        <v>57</v>
      </c>
      <c r="X258" s="29">
        <v>0</v>
      </c>
      <c r="Y258" s="33">
        <v>0</v>
      </c>
      <c r="Z258" s="29">
        <v>0</v>
      </c>
      <c r="AA258" s="33">
        <v>1.2736793111</v>
      </c>
      <c r="AB258" s="29">
        <v>0</v>
      </c>
      <c r="AC258" s="29">
        <v>6</v>
      </c>
      <c r="AD258" s="29">
        <v>6</v>
      </c>
      <c r="AE258" s="29">
        <v>6</v>
      </c>
      <c r="AF258" s="29">
        <v>6</v>
      </c>
      <c r="AG258" s="149"/>
      <c r="AH258" s="32">
        <v>1</v>
      </c>
      <c r="AI258" s="32">
        <v>251</v>
      </c>
      <c r="AJ258" s="29">
        <v>0</v>
      </c>
      <c r="AK258" s="63"/>
      <c r="AL258" s="29">
        <v>1</v>
      </c>
      <c r="AM258" s="149"/>
      <c r="AN258" s="32">
        <v>1</v>
      </c>
      <c r="AO258" s="32">
        <v>230</v>
      </c>
      <c r="AP258" s="29">
        <v>0</v>
      </c>
      <c r="AQ258" s="63"/>
      <c r="AR258" s="29">
        <v>1</v>
      </c>
      <c r="AS258" s="63"/>
      <c r="AT258" s="148"/>
      <c r="AU258" s="29">
        <v>3</v>
      </c>
      <c r="AV258" s="29">
        <v>0</v>
      </c>
      <c r="AW258" s="29">
        <v>3</v>
      </c>
      <c r="AX258" s="38">
        <v>23</v>
      </c>
      <c r="AY258" s="32">
        <v>0</v>
      </c>
      <c r="AZ258" s="32">
        <v>232</v>
      </c>
      <c r="BA258" s="29">
        <v>0</v>
      </c>
      <c r="BB258" s="37">
        <v>9.9140000000000006E-2</v>
      </c>
      <c r="BC258" s="29">
        <v>0</v>
      </c>
      <c r="BD258" s="29">
        <v>16</v>
      </c>
      <c r="BE258" s="29">
        <v>0</v>
      </c>
      <c r="BF258" s="29">
        <v>203</v>
      </c>
      <c r="BG258" s="29">
        <v>0</v>
      </c>
      <c r="BH258" s="37">
        <v>7.8820000000000001E-2</v>
      </c>
      <c r="BI258" s="29">
        <v>0</v>
      </c>
      <c r="BJ258" s="37">
        <v>0.36507366149999998</v>
      </c>
      <c r="BK258" s="29">
        <v>0</v>
      </c>
      <c r="BL258" s="29">
        <v>3</v>
      </c>
      <c r="BM258" s="29">
        <v>3</v>
      </c>
      <c r="BN258" s="29">
        <v>3</v>
      </c>
      <c r="BO258" s="29">
        <v>12</v>
      </c>
      <c r="BP258" s="29">
        <v>17</v>
      </c>
      <c r="BQ258" s="37">
        <v>0.70588235290000001</v>
      </c>
      <c r="BR258" s="33">
        <v>0.98684210530000005</v>
      </c>
      <c r="BS258" s="33">
        <v>0.70588235290000001</v>
      </c>
    </row>
    <row r="259" spans="1:71" x14ac:dyDescent="0.45">
      <c r="A259" s="28" t="s">
        <v>3732</v>
      </c>
      <c r="B259" s="27" t="s">
        <v>3733</v>
      </c>
      <c r="C259" s="27" t="s">
        <v>3734</v>
      </c>
      <c r="D259" s="148"/>
      <c r="E259" s="29">
        <v>1</v>
      </c>
      <c r="F259" s="29">
        <v>237</v>
      </c>
      <c r="G259" s="29">
        <v>0</v>
      </c>
      <c r="H259" s="145"/>
      <c r="I259" s="29">
        <v>1</v>
      </c>
      <c r="J259" s="148"/>
      <c r="K259" s="29">
        <v>1</v>
      </c>
      <c r="L259" s="29">
        <v>265</v>
      </c>
      <c r="M259" s="29">
        <v>0</v>
      </c>
      <c r="N259" s="145"/>
      <c r="O259" s="29">
        <v>1</v>
      </c>
      <c r="P259" s="145"/>
      <c r="Q259" s="148"/>
      <c r="R259" s="29">
        <v>5</v>
      </c>
      <c r="S259" s="29">
        <v>0</v>
      </c>
      <c r="T259" s="29">
        <v>5</v>
      </c>
      <c r="U259" s="148"/>
      <c r="V259" s="29">
        <v>1</v>
      </c>
      <c r="W259" s="29">
        <v>71</v>
      </c>
      <c r="X259" s="29">
        <v>0</v>
      </c>
      <c r="Y259" s="145"/>
      <c r="Z259" s="29">
        <v>1</v>
      </c>
      <c r="AA259" s="145"/>
      <c r="AB259" s="148"/>
      <c r="AC259" s="29">
        <v>5</v>
      </c>
      <c r="AD259" s="29">
        <v>0</v>
      </c>
      <c r="AE259" s="29">
        <v>5</v>
      </c>
      <c r="AF259" s="29">
        <v>5</v>
      </c>
      <c r="AG259" s="149"/>
      <c r="AH259" s="32">
        <v>1</v>
      </c>
      <c r="AI259" s="32">
        <v>292</v>
      </c>
      <c r="AJ259" s="29">
        <v>0</v>
      </c>
      <c r="AK259" s="63"/>
      <c r="AL259" s="29">
        <v>1</v>
      </c>
      <c r="AM259" s="149"/>
      <c r="AN259" s="32">
        <v>1</v>
      </c>
      <c r="AO259" s="32">
        <v>299</v>
      </c>
      <c r="AP259" s="29">
        <v>0</v>
      </c>
      <c r="AQ259" s="63"/>
      <c r="AR259" s="29">
        <v>1</v>
      </c>
      <c r="AS259" s="37">
        <v>0.60922897200000004</v>
      </c>
      <c r="AT259" s="29">
        <v>0</v>
      </c>
      <c r="AU259" s="29">
        <v>4</v>
      </c>
      <c r="AV259" s="29">
        <v>5</v>
      </c>
      <c r="AW259" s="29">
        <v>5</v>
      </c>
      <c r="AX259" s="94"/>
      <c r="AY259" s="32">
        <v>1</v>
      </c>
      <c r="AZ259" s="32">
        <v>226</v>
      </c>
      <c r="BA259" s="29">
        <v>0</v>
      </c>
      <c r="BB259" s="63"/>
      <c r="BC259" s="29">
        <v>1</v>
      </c>
      <c r="BD259" s="29">
        <v>19</v>
      </c>
      <c r="BE259" s="29">
        <v>0</v>
      </c>
      <c r="BF259" s="29">
        <v>232</v>
      </c>
      <c r="BG259" s="29">
        <v>0</v>
      </c>
      <c r="BH259" s="37">
        <v>8.1900000000000001E-2</v>
      </c>
      <c r="BI259" s="29">
        <v>0</v>
      </c>
      <c r="BJ259" s="63"/>
      <c r="BK259" s="148"/>
      <c r="BL259" s="29">
        <v>3</v>
      </c>
      <c r="BM259" s="29">
        <v>0</v>
      </c>
      <c r="BN259" s="29">
        <v>3</v>
      </c>
      <c r="BO259" s="29">
        <v>13</v>
      </c>
      <c r="BP259" s="29">
        <v>17</v>
      </c>
      <c r="BQ259" s="37">
        <v>0.76470588240000004</v>
      </c>
      <c r="BR259" s="33">
        <v>0.98979591840000003</v>
      </c>
      <c r="BS259" s="33">
        <v>0.76470588240000004</v>
      </c>
    </row>
    <row r="260" spans="1:71" x14ac:dyDescent="0.45">
      <c r="A260" s="28" t="s">
        <v>4993</v>
      </c>
      <c r="B260" s="27" t="s">
        <v>4994</v>
      </c>
      <c r="C260" s="27" t="s">
        <v>4995</v>
      </c>
      <c r="D260" s="148"/>
      <c r="E260" s="29">
        <v>1</v>
      </c>
      <c r="F260" s="29">
        <v>239</v>
      </c>
      <c r="G260" s="29">
        <v>0</v>
      </c>
      <c r="H260" s="145"/>
      <c r="I260" s="29">
        <v>1</v>
      </c>
      <c r="J260" s="148"/>
      <c r="K260" s="29">
        <v>1</v>
      </c>
      <c r="L260" s="29">
        <v>250</v>
      </c>
      <c r="M260" s="29">
        <v>0</v>
      </c>
      <c r="N260" s="145"/>
      <c r="O260" s="29">
        <v>1</v>
      </c>
      <c r="P260" s="33">
        <v>0.59308510640000001</v>
      </c>
      <c r="Q260" s="29">
        <v>0</v>
      </c>
      <c r="R260" s="29">
        <v>5</v>
      </c>
      <c r="S260" s="29">
        <v>6</v>
      </c>
      <c r="T260" s="29">
        <v>6</v>
      </c>
      <c r="U260" s="29">
        <v>0</v>
      </c>
      <c r="V260" s="29">
        <v>0</v>
      </c>
      <c r="W260" s="29">
        <v>63</v>
      </c>
      <c r="X260" s="29">
        <v>0</v>
      </c>
      <c r="Y260" s="33">
        <v>0</v>
      </c>
      <c r="Z260" s="29">
        <v>0</v>
      </c>
      <c r="AA260" s="145"/>
      <c r="AB260" s="29">
        <v>2</v>
      </c>
      <c r="AC260" s="29">
        <v>6</v>
      </c>
      <c r="AD260" s="29">
        <v>6</v>
      </c>
      <c r="AE260" s="29">
        <v>6</v>
      </c>
      <c r="AF260" s="29">
        <v>6</v>
      </c>
      <c r="AG260" s="32">
        <v>0</v>
      </c>
      <c r="AH260" s="32">
        <v>0</v>
      </c>
      <c r="AI260" s="32">
        <v>246</v>
      </c>
      <c r="AJ260" s="29">
        <v>0</v>
      </c>
      <c r="AK260" s="37">
        <v>0</v>
      </c>
      <c r="AL260" s="29">
        <v>0</v>
      </c>
      <c r="AM260" s="32">
        <v>0</v>
      </c>
      <c r="AN260" s="32">
        <v>0</v>
      </c>
      <c r="AO260" s="32">
        <v>252</v>
      </c>
      <c r="AP260" s="29">
        <v>0</v>
      </c>
      <c r="AQ260" s="37">
        <v>0</v>
      </c>
      <c r="AR260" s="29">
        <v>0</v>
      </c>
      <c r="AS260" s="63"/>
      <c r="AT260" s="148"/>
      <c r="AU260" s="29">
        <v>6</v>
      </c>
      <c r="AV260" s="29">
        <v>0</v>
      </c>
      <c r="AW260" s="29">
        <v>6</v>
      </c>
      <c r="AX260" s="38">
        <v>14</v>
      </c>
      <c r="AY260" s="32">
        <v>0</v>
      </c>
      <c r="AZ260" s="32">
        <v>219</v>
      </c>
      <c r="BA260" s="29">
        <v>0</v>
      </c>
      <c r="BB260" s="37">
        <v>6.3930000000000001E-2</v>
      </c>
      <c r="BC260" s="29">
        <v>0</v>
      </c>
      <c r="BD260" s="29">
        <v>15</v>
      </c>
      <c r="BE260" s="29">
        <v>0</v>
      </c>
      <c r="BF260" s="29">
        <v>220</v>
      </c>
      <c r="BG260" s="29">
        <v>0</v>
      </c>
      <c r="BH260" s="37">
        <v>6.8180000000000004E-2</v>
      </c>
      <c r="BI260" s="29">
        <v>0</v>
      </c>
      <c r="BJ260" s="63"/>
      <c r="BK260" s="148"/>
      <c r="BL260" s="29">
        <v>3</v>
      </c>
      <c r="BM260" s="29">
        <v>0</v>
      </c>
      <c r="BN260" s="29">
        <v>3</v>
      </c>
      <c r="BO260" s="29">
        <v>15</v>
      </c>
      <c r="BP260" s="29">
        <v>17</v>
      </c>
      <c r="BQ260" s="37">
        <v>0.88235294119999996</v>
      </c>
      <c r="BR260" s="33">
        <v>0.96138996139999999</v>
      </c>
      <c r="BS260" s="33">
        <v>0.88235294119999996</v>
      </c>
    </row>
    <row r="261" spans="1:71" x14ac:dyDescent="0.45">
      <c r="A261" s="28" t="s">
        <v>3284</v>
      </c>
      <c r="B261" s="27" t="s">
        <v>3285</v>
      </c>
      <c r="C261" s="27" t="s">
        <v>3286</v>
      </c>
      <c r="D261" s="29">
        <v>12</v>
      </c>
      <c r="E261" s="29">
        <v>0</v>
      </c>
      <c r="F261" s="29">
        <v>128</v>
      </c>
      <c r="G261" s="29">
        <v>0</v>
      </c>
      <c r="H261" s="33">
        <v>9.375E-2</v>
      </c>
      <c r="I261" s="29">
        <v>0</v>
      </c>
      <c r="J261" s="29">
        <v>15</v>
      </c>
      <c r="K261" s="29">
        <v>0</v>
      </c>
      <c r="L261" s="29">
        <v>159</v>
      </c>
      <c r="M261" s="29">
        <v>0</v>
      </c>
      <c r="N261" s="33">
        <v>9.4339999999999993E-2</v>
      </c>
      <c r="O261" s="29">
        <v>0</v>
      </c>
      <c r="P261" s="145"/>
      <c r="Q261" s="148"/>
      <c r="R261" s="29">
        <v>0</v>
      </c>
      <c r="S261" s="29">
        <v>0</v>
      </c>
      <c r="T261" s="29">
        <v>0</v>
      </c>
      <c r="U261" s="148"/>
      <c r="V261" s="29">
        <v>1</v>
      </c>
      <c r="W261" s="29">
        <v>40</v>
      </c>
      <c r="X261" s="29">
        <v>0</v>
      </c>
      <c r="Y261" s="145"/>
      <c r="Z261" s="29">
        <v>1</v>
      </c>
      <c r="AA261" s="145"/>
      <c r="AB261" s="148"/>
      <c r="AC261" s="29">
        <v>0</v>
      </c>
      <c r="AD261" s="29">
        <v>0</v>
      </c>
      <c r="AE261" s="29">
        <v>0</v>
      </c>
      <c r="AF261" s="29">
        <v>0</v>
      </c>
      <c r="AG261" s="149"/>
      <c r="AH261" s="32">
        <v>1</v>
      </c>
      <c r="AI261" s="32">
        <v>172</v>
      </c>
      <c r="AJ261" s="29">
        <v>0</v>
      </c>
      <c r="AK261" s="63"/>
      <c r="AL261" s="29">
        <v>1</v>
      </c>
      <c r="AM261" s="149"/>
      <c r="AN261" s="32">
        <v>1</v>
      </c>
      <c r="AO261" s="32">
        <v>174</v>
      </c>
      <c r="AP261" s="29">
        <v>0</v>
      </c>
      <c r="AQ261" s="63"/>
      <c r="AR261" s="29">
        <v>1</v>
      </c>
      <c r="AS261" s="37">
        <v>0.67055226450000005</v>
      </c>
      <c r="AT261" s="29">
        <v>0</v>
      </c>
      <c r="AU261" s="29">
        <v>2</v>
      </c>
      <c r="AV261" s="29">
        <v>5</v>
      </c>
      <c r="AW261" s="29">
        <v>5</v>
      </c>
      <c r="AX261" s="94"/>
      <c r="AY261" s="32">
        <v>1</v>
      </c>
      <c r="AZ261" s="32">
        <v>160</v>
      </c>
      <c r="BA261" s="29">
        <v>0</v>
      </c>
      <c r="BB261" s="63"/>
      <c r="BC261" s="29">
        <v>1</v>
      </c>
      <c r="BD261" s="29">
        <v>13</v>
      </c>
      <c r="BE261" s="29">
        <v>0</v>
      </c>
      <c r="BF261" s="29">
        <v>159</v>
      </c>
      <c r="BG261" s="29">
        <v>0</v>
      </c>
      <c r="BH261" s="37">
        <v>8.1759999999999999E-2</v>
      </c>
      <c r="BI261" s="29">
        <v>0</v>
      </c>
      <c r="BJ261" s="63"/>
      <c r="BK261" s="148"/>
      <c r="BL261" s="29">
        <v>3</v>
      </c>
      <c r="BM261" s="29">
        <v>0</v>
      </c>
      <c r="BN261" s="29">
        <v>3</v>
      </c>
      <c r="BO261" s="29">
        <v>8</v>
      </c>
      <c r="BP261" s="29">
        <v>17</v>
      </c>
      <c r="BQ261" s="37">
        <v>0.47058823529999999</v>
      </c>
      <c r="BR261" s="33">
        <v>0.91891891889999999</v>
      </c>
      <c r="BS261" s="33">
        <v>0.23529411759999999</v>
      </c>
    </row>
    <row r="262" spans="1:71" x14ac:dyDescent="0.45">
      <c r="A262" s="28" t="s">
        <v>3124</v>
      </c>
      <c r="B262" s="27" t="s">
        <v>3125</v>
      </c>
      <c r="C262" s="27" t="s">
        <v>3126</v>
      </c>
      <c r="D262" s="148"/>
      <c r="E262" s="29">
        <v>1</v>
      </c>
      <c r="F262" s="29">
        <v>206</v>
      </c>
      <c r="G262" s="29">
        <v>0</v>
      </c>
      <c r="H262" s="145"/>
      <c r="I262" s="29">
        <v>1</v>
      </c>
      <c r="J262" s="148"/>
      <c r="K262" s="29">
        <v>1</v>
      </c>
      <c r="L262" s="29">
        <v>215</v>
      </c>
      <c r="M262" s="29">
        <v>0</v>
      </c>
      <c r="N262" s="145"/>
      <c r="O262" s="29">
        <v>1</v>
      </c>
      <c r="P262" s="33">
        <v>0.68733007069999996</v>
      </c>
      <c r="Q262" s="29">
        <v>0</v>
      </c>
      <c r="R262" s="29">
        <v>5</v>
      </c>
      <c r="S262" s="29">
        <v>6</v>
      </c>
      <c r="T262" s="29">
        <v>6</v>
      </c>
      <c r="U262" s="148"/>
      <c r="V262" s="29">
        <v>1</v>
      </c>
      <c r="W262" s="29">
        <v>71</v>
      </c>
      <c r="X262" s="29">
        <v>0</v>
      </c>
      <c r="Y262" s="145"/>
      <c r="Z262" s="29">
        <v>1</v>
      </c>
      <c r="AA262" s="33">
        <v>0.93692224030000004</v>
      </c>
      <c r="AB262" s="29">
        <v>0</v>
      </c>
      <c r="AC262" s="29">
        <v>5</v>
      </c>
      <c r="AD262" s="29">
        <v>6</v>
      </c>
      <c r="AE262" s="29">
        <v>6</v>
      </c>
      <c r="AF262" s="29">
        <v>6</v>
      </c>
      <c r="AG262" s="149"/>
      <c r="AH262" s="32">
        <v>1</v>
      </c>
      <c r="AI262" s="32">
        <v>240</v>
      </c>
      <c r="AJ262" s="29">
        <v>0</v>
      </c>
      <c r="AK262" s="63"/>
      <c r="AL262" s="29">
        <v>1</v>
      </c>
      <c r="AM262" s="149"/>
      <c r="AN262" s="32">
        <v>1</v>
      </c>
      <c r="AO262" s="32">
        <v>269</v>
      </c>
      <c r="AP262" s="29">
        <v>0</v>
      </c>
      <c r="AQ262" s="63"/>
      <c r="AR262" s="29">
        <v>1</v>
      </c>
      <c r="AS262" s="37">
        <v>0.80186666669999995</v>
      </c>
      <c r="AT262" s="29">
        <v>0</v>
      </c>
      <c r="AU262" s="29">
        <v>4</v>
      </c>
      <c r="AV262" s="29">
        <v>5</v>
      </c>
      <c r="AW262" s="29">
        <v>5</v>
      </c>
      <c r="AX262" s="38">
        <v>41</v>
      </c>
      <c r="AY262" s="32">
        <v>0</v>
      </c>
      <c r="AZ262" s="32">
        <v>232</v>
      </c>
      <c r="BA262" s="29">
        <v>0</v>
      </c>
      <c r="BB262" s="37">
        <v>0.17671999999999999</v>
      </c>
      <c r="BC262" s="29">
        <v>0</v>
      </c>
      <c r="BD262" s="29">
        <v>34</v>
      </c>
      <c r="BE262" s="29">
        <v>0</v>
      </c>
      <c r="BF262" s="29">
        <v>258</v>
      </c>
      <c r="BG262" s="29">
        <v>0</v>
      </c>
      <c r="BH262" s="37">
        <v>0.13178000000000001</v>
      </c>
      <c r="BI262" s="29">
        <v>0</v>
      </c>
      <c r="BJ262" s="37">
        <v>0.3372861003</v>
      </c>
      <c r="BK262" s="29">
        <v>0</v>
      </c>
      <c r="BL262" s="29">
        <v>0</v>
      </c>
      <c r="BM262" s="29">
        <v>3</v>
      </c>
      <c r="BN262" s="29">
        <v>3</v>
      </c>
      <c r="BO262" s="29">
        <v>14</v>
      </c>
      <c r="BP262" s="29">
        <v>17</v>
      </c>
      <c r="BQ262" s="37">
        <v>0.82352941180000006</v>
      </c>
      <c r="BR262" s="33">
        <v>0.94525547450000003</v>
      </c>
      <c r="BS262" s="33">
        <v>0.41176470590000003</v>
      </c>
    </row>
    <row r="263" spans="1:71" x14ac:dyDescent="0.45">
      <c r="A263" s="28" t="s">
        <v>3059</v>
      </c>
      <c r="B263" s="27" t="s">
        <v>3060</v>
      </c>
      <c r="C263" s="27" t="s">
        <v>3061</v>
      </c>
      <c r="D263" s="148"/>
      <c r="E263" s="29">
        <v>1</v>
      </c>
      <c r="F263" s="29">
        <v>189</v>
      </c>
      <c r="G263" s="29">
        <v>0</v>
      </c>
      <c r="H263" s="145"/>
      <c r="I263" s="29">
        <v>1</v>
      </c>
      <c r="J263" s="148"/>
      <c r="K263" s="29">
        <v>1</v>
      </c>
      <c r="L263" s="29">
        <v>219</v>
      </c>
      <c r="M263" s="29">
        <v>0</v>
      </c>
      <c r="N263" s="145"/>
      <c r="O263" s="29">
        <v>1</v>
      </c>
      <c r="P263" s="33">
        <v>0.50911300120000003</v>
      </c>
      <c r="Q263" s="29">
        <v>0</v>
      </c>
      <c r="R263" s="29">
        <v>4</v>
      </c>
      <c r="S263" s="29">
        <v>5</v>
      </c>
      <c r="T263" s="29">
        <v>5</v>
      </c>
      <c r="U263" s="148"/>
      <c r="V263" s="29">
        <v>1</v>
      </c>
      <c r="W263" s="29">
        <v>57</v>
      </c>
      <c r="X263" s="29">
        <v>0</v>
      </c>
      <c r="Y263" s="145"/>
      <c r="Z263" s="29">
        <v>1</v>
      </c>
      <c r="AA263" s="33">
        <v>0.85953827459999999</v>
      </c>
      <c r="AB263" s="29">
        <v>0</v>
      </c>
      <c r="AC263" s="29">
        <v>5</v>
      </c>
      <c r="AD263" s="29">
        <v>6</v>
      </c>
      <c r="AE263" s="29">
        <v>6</v>
      </c>
      <c r="AF263" s="29">
        <v>6</v>
      </c>
      <c r="AG263" s="149"/>
      <c r="AH263" s="32">
        <v>1</v>
      </c>
      <c r="AI263" s="32">
        <v>254</v>
      </c>
      <c r="AJ263" s="29">
        <v>0</v>
      </c>
      <c r="AK263" s="63"/>
      <c r="AL263" s="29">
        <v>1</v>
      </c>
      <c r="AM263" s="149"/>
      <c r="AN263" s="32">
        <v>1</v>
      </c>
      <c r="AO263" s="32">
        <v>267</v>
      </c>
      <c r="AP263" s="29">
        <v>0</v>
      </c>
      <c r="AQ263" s="63"/>
      <c r="AR263" s="29">
        <v>1</v>
      </c>
      <c r="AS263" s="37">
        <v>0.80954799389999998</v>
      </c>
      <c r="AT263" s="29">
        <v>0</v>
      </c>
      <c r="AU263" s="29">
        <v>5</v>
      </c>
      <c r="AV263" s="29">
        <v>6</v>
      </c>
      <c r="AW263" s="29">
        <v>6</v>
      </c>
      <c r="AX263" s="38">
        <v>16</v>
      </c>
      <c r="AY263" s="32">
        <v>0</v>
      </c>
      <c r="AZ263" s="32">
        <v>220</v>
      </c>
      <c r="BA263" s="29">
        <v>0</v>
      </c>
      <c r="BB263" s="37">
        <v>7.2730000000000003E-2</v>
      </c>
      <c r="BC263" s="29">
        <v>0</v>
      </c>
      <c r="BD263" s="29">
        <v>25</v>
      </c>
      <c r="BE263" s="29">
        <v>0</v>
      </c>
      <c r="BF263" s="29">
        <v>261</v>
      </c>
      <c r="BG263" s="29">
        <v>0</v>
      </c>
      <c r="BH263" s="37">
        <v>9.579E-2</v>
      </c>
      <c r="BI263" s="29">
        <v>0</v>
      </c>
      <c r="BJ263" s="63"/>
      <c r="BK263" s="148"/>
      <c r="BL263" s="29">
        <v>2</v>
      </c>
      <c r="BM263" s="29">
        <v>0</v>
      </c>
      <c r="BN263" s="29">
        <v>2</v>
      </c>
      <c r="BO263" s="29">
        <v>14</v>
      </c>
      <c r="BP263" s="29">
        <v>17</v>
      </c>
      <c r="BQ263" s="37">
        <v>0.82352941180000006</v>
      </c>
      <c r="BR263" s="33">
        <v>0.98850574710000005</v>
      </c>
      <c r="BS263" s="33">
        <v>0.82352941180000006</v>
      </c>
    </row>
    <row r="264" spans="1:71" x14ac:dyDescent="0.45">
      <c r="A264" s="28" t="s">
        <v>2625</v>
      </c>
      <c r="B264" s="27" t="s">
        <v>2626</v>
      </c>
      <c r="C264" s="27" t="s">
        <v>2627</v>
      </c>
      <c r="D264" s="148"/>
      <c r="E264" s="29">
        <v>1</v>
      </c>
      <c r="F264" s="29">
        <v>75</v>
      </c>
      <c r="G264" s="29">
        <v>0</v>
      </c>
      <c r="H264" s="145"/>
      <c r="I264" s="29">
        <v>1</v>
      </c>
      <c r="J264" s="148"/>
      <c r="K264" s="29">
        <v>1</v>
      </c>
      <c r="L264" s="29">
        <v>68</v>
      </c>
      <c r="M264" s="29">
        <v>0</v>
      </c>
      <c r="N264" s="145"/>
      <c r="O264" s="29">
        <v>1</v>
      </c>
      <c r="P264" s="33">
        <v>0.56522542499999995</v>
      </c>
      <c r="Q264" s="29">
        <v>0</v>
      </c>
      <c r="R264" s="29">
        <v>2</v>
      </c>
      <c r="S264" s="29">
        <v>5</v>
      </c>
      <c r="T264" s="29">
        <v>5</v>
      </c>
      <c r="U264" s="29">
        <v>0</v>
      </c>
      <c r="V264" s="29">
        <v>0</v>
      </c>
      <c r="W264" s="148"/>
      <c r="X264" s="29">
        <v>4</v>
      </c>
      <c r="Y264" s="145"/>
      <c r="Z264" s="29">
        <v>4</v>
      </c>
      <c r="AA264" s="145"/>
      <c r="AB264" s="148"/>
      <c r="AC264" s="148"/>
      <c r="AD264" s="148"/>
      <c r="AE264" s="148"/>
      <c r="AF264" s="29">
        <v>5</v>
      </c>
      <c r="AG264" s="32">
        <v>0</v>
      </c>
      <c r="AH264" s="32">
        <v>0</v>
      </c>
      <c r="AI264" s="32">
        <v>80</v>
      </c>
      <c r="AJ264" s="29">
        <v>0</v>
      </c>
      <c r="AK264" s="37">
        <v>0</v>
      </c>
      <c r="AL264" s="29">
        <v>0</v>
      </c>
      <c r="AM264" s="32">
        <v>0</v>
      </c>
      <c r="AN264" s="32">
        <v>0</v>
      </c>
      <c r="AO264" s="32">
        <v>71</v>
      </c>
      <c r="AP264" s="29">
        <v>0</v>
      </c>
      <c r="AQ264" s="37">
        <v>0</v>
      </c>
      <c r="AR264" s="29">
        <v>0</v>
      </c>
      <c r="AS264" s="63"/>
      <c r="AT264" s="148"/>
      <c r="AU264" s="29">
        <v>6</v>
      </c>
      <c r="AV264" s="29">
        <v>0</v>
      </c>
      <c r="AW264" s="29">
        <v>6</v>
      </c>
      <c r="AX264" s="94"/>
      <c r="AY264" s="32">
        <v>1</v>
      </c>
      <c r="AZ264" s="32">
        <v>71</v>
      </c>
      <c r="BA264" s="29">
        <v>0</v>
      </c>
      <c r="BB264" s="63"/>
      <c r="BC264" s="29">
        <v>1</v>
      </c>
      <c r="BD264" s="29">
        <v>11</v>
      </c>
      <c r="BE264" s="29">
        <v>0</v>
      </c>
      <c r="BF264" s="29">
        <v>63</v>
      </c>
      <c r="BG264" s="29">
        <v>0</v>
      </c>
      <c r="BH264" s="37">
        <v>0.17460000000000001</v>
      </c>
      <c r="BI264" s="29">
        <v>0</v>
      </c>
      <c r="BJ264" s="63"/>
      <c r="BK264" s="148"/>
      <c r="BL264" s="29">
        <v>0</v>
      </c>
      <c r="BM264" s="29">
        <v>0</v>
      </c>
      <c r="BN264" s="29">
        <v>0</v>
      </c>
      <c r="BO264" s="29">
        <v>11</v>
      </c>
      <c r="BP264" s="29">
        <v>17</v>
      </c>
      <c r="BQ264" s="37">
        <v>0.64705882349999999</v>
      </c>
      <c r="BR264" s="33">
        <v>0.93333333330000001</v>
      </c>
      <c r="BS264" s="33">
        <v>0.3235294118</v>
      </c>
    </row>
    <row r="265" spans="1:71" x14ac:dyDescent="0.45">
      <c r="A265" s="28" t="s">
        <v>719</v>
      </c>
      <c r="B265" s="27" t="s">
        <v>720</v>
      </c>
      <c r="C265" s="27" t="s">
        <v>721</v>
      </c>
      <c r="D265" s="29">
        <v>37</v>
      </c>
      <c r="E265" s="29">
        <v>0</v>
      </c>
      <c r="F265" s="29">
        <v>405</v>
      </c>
      <c r="G265" s="29">
        <v>0</v>
      </c>
      <c r="H265" s="33">
        <v>9.1359999999999997E-2</v>
      </c>
      <c r="I265" s="29">
        <v>0</v>
      </c>
      <c r="J265" s="29">
        <v>25</v>
      </c>
      <c r="K265" s="29">
        <v>0</v>
      </c>
      <c r="L265" s="29">
        <v>486</v>
      </c>
      <c r="M265" s="29">
        <v>0</v>
      </c>
      <c r="N265" s="33">
        <v>5.144E-2</v>
      </c>
      <c r="O265" s="29">
        <v>0</v>
      </c>
      <c r="P265" s="33">
        <v>0.50150753770000001</v>
      </c>
      <c r="Q265" s="29">
        <v>0</v>
      </c>
      <c r="R265" s="29">
        <v>2</v>
      </c>
      <c r="S265" s="29">
        <v>5</v>
      </c>
      <c r="T265" s="29">
        <v>5</v>
      </c>
      <c r="U265" s="148"/>
      <c r="V265" s="29">
        <v>1</v>
      </c>
      <c r="W265" s="29">
        <v>122</v>
      </c>
      <c r="X265" s="29">
        <v>0</v>
      </c>
      <c r="Y265" s="145"/>
      <c r="Z265" s="29">
        <v>1</v>
      </c>
      <c r="AA265" s="145"/>
      <c r="AB265" s="29">
        <v>2</v>
      </c>
      <c r="AC265" s="29">
        <v>5</v>
      </c>
      <c r="AD265" s="29">
        <v>6</v>
      </c>
      <c r="AE265" s="29">
        <v>6</v>
      </c>
      <c r="AF265" s="29">
        <v>6</v>
      </c>
      <c r="AG265" s="149"/>
      <c r="AH265" s="32">
        <v>1</v>
      </c>
      <c r="AI265" s="32">
        <v>505</v>
      </c>
      <c r="AJ265" s="29">
        <v>0</v>
      </c>
      <c r="AK265" s="63"/>
      <c r="AL265" s="29">
        <v>1</v>
      </c>
      <c r="AM265" s="149"/>
      <c r="AN265" s="32">
        <v>1</v>
      </c>
      <c r="AO265" s="32">
        <v>537</v>
      </c>
      <c r="AP265" s="29">
        <v>0</v>
      </c>
      <c r="AQ265" s="63"/>
      <c r="AR265" s="29">
        <v>1</v>
      </c>
      <c r="AS265" s="37">
        <v>5.9343434299999998E-2</v>
      </c>
      <c r="AT265" s="29">
        <v>0</v>
      </c>
      <c r="AU265" s="29">
        <v>2</v>
      </c>
      <c r="AV265" s="29">
        <v>0</v>
      </c>
      <c r="AW265" s="29">
        <v>2</v>
      </c>
      <c r="AX265" s="38">
        <v>41</v>
      </c>
      <c r="AY265" s="32">
        <v>0</v>
      </c>
      <c r="AZ265" s="32">
        <v>467</v>
      </c>
      <c r="BA265" s="29">
        <v>0</v>
      </c>
      <c r="BB265" s="37">
        <v>8.7790000000000007E-2</v>
      </c>
      <c r="BC265" s="29">
        <v>0</v>
      </c>
      <c r="BD265" s="29">
        <v>54</v>
      </c>
      <c r="BE265" s="29">
        <v>0</v>
      </c>
      <c r="BF265" s="29">
        <v>500</v>
      </c>
      <c r="BG265" s="29">
        <v>0</v>
      </c>
      <c r="BH265" s="37">
        <v>0.108</v>
      </c>
      <c r="BI265" s="29">
        <v>0</v>
      </c>
      <c r="BJ265" s="63"/>
      <c r="BK265" s="148"/>
      <c r="BL265" s="29">
        <v>1</v>
      </c>
      <c r="BM265" s="29">
        <v>0</v>
      </c>
      <c r="BN265" s="29">
        <v>1</v>
      </c>
      <c r="BO265" s="29">
        <v>9</v>
      </c>
      <c r="BP265" s="29">
        <v>17</v>
      </c>
      <c r="BQ265" s="37">
        <v>0.52941176469999995</v>
      </c>
      <c r="BR265" s="33">
        <v>0.97610294119999996</v>
      </c>
      <c r="BS265" s="33">
        <v>0.52941176469999995</v>
      </c>
    </row>
    <row r="266" spans="1:71" x14ac:dyDescent="0.45">
      <c r="A266" s="28" t="s">
        <v>404</v>
      </c>
      <c r="B266" s="27" t="s">
        <v>405</v>
      </c>
      <c r="C266" s="27" t="s">
        <v>406</v>
      </c>
      <c r="D266" s="29">
        <v>30</v>
      </c>
      <c r="E266" s="29">
        <v>0</v>
      </c>
      <c r="F266" s="29">
        <v>332</v>
      </c>
      <c r="G266" s="29">
        <v>0</v>
      </c>
      <c r="H266" s="33">
        <v>9.0359999999999996E-2</v>
      </c>
      <c r="I266" s="29">
        <v>0</v>
      </c>
      <c r="J266" s="148"/>
      <c r="K266" s="29">
        <v>1</v>
      </c>
      <c r="L266" s="29">
        <v>325</v>
      </c>
      <c r="M266" s="29">
        <v>0</v>
      </c>
      <c r="N266" s="145"/>
      <c r="O266" s="29">
        <v>1</v>
      </c>
      <c r="P266" s="145"/>
      <c r="Q266" s="29">
        <v>2</v>
      </c>
      <c r="R266" s="29">
        <v>5</v>
      </c>
      <c r="S266" s="29">
        <v>6</v>
      </c>
      <c r="T266" s="29">
        <v>6</v>
      </c>
      <c r="U266" s="148"/>
      <c r="V266" s="29">
        <v>1</v>
      </c>
      <c r="W266" s="29">
        <v>80</v>
      </c>
      <c r="X266" s="29">
        <v>0</v>
      </c>
      <c r="Y266" s="145"/>
      <c r="Z266" s="29">
        <v>1</v>
      </c>
      <c r="AA266" s="145"/>
      <c r="AB266" s="29">
        <v>2</v>
      </c>
      <c r="AC266" s="29">
        <v>5</v>
      </c>
      <c r="AD266" s="29">
        <v>6</v>
      </c>
      <c r="AE266" s="29">
        <v>6</v>
      </c>
      <c r="AF266" s="29">
        <v>6</v>
      </c>
      <c r="AG266" s="149"/>
      <c r="AH266" s="32">
        <v>1</v>
      </c>
      <c r="AI266" s="32">
        <v>359</v>
      </c>
      <c r="AJ266" s="29">
        <v>0</v>
      </c>
      <c r="AK266" s="63"/>
      <c r="AL266" s="29">
        <v>1</v>
      </c>
      <c r="AM266" s="32">
        <v>0</v>
      </c>
      <c r="AN266" s="32">
        <v>0</v>
      </c>
      <c r="AO266" s="32">
        <v>347</v>
      </c>
      <c r="AP266" s="29">
        <v>0</v>
      </c>
      <c r="AQ266" s="37">
        <v>0</v>
      </c>
      <c r="AR266" s="29">
        <v>0</v>
      </c>
      <c r="AS266" s="63"/>
      <c r="AT266" s="29">
        <v>2</v>
      </c>
      <c r="AU266" s="29">
        <v>6</v>
      </c>
      <c r="AV266" s="29">
        <v>6</v>
      </c>
      <c r="AW266" s="29">
        <v>6</v>
      </c>
      <c r="AX266" s="38">
        <v>47</v>
      </c>
      <c r="AY266" s="32">
        <v>0</v>
      </c>
      <c r="AZ266" s="32">
        <v>323</v>
      </c>
      <c r="BA266" s="29">
        <v>0</v>
      </c>
      <c r="BB266" s="37">
        <v>0.14551</v>
      </c>
      <c r="BC266" s="29">
        <v>0</v>
      </c>
      <c r="BD266" s="29">
        <v>27</v>
      </c>
      <c r="BE266" s="29">
        <v>0</v>
      </c>
      <c r="BF266" s="29">
        <v>307</v>
      </c>
      <c r="BG266" s="29">
        <v>0</v>
      </c>
      <c r="BH266" s="37">
        <v>8.795E-2</v>
      </c>
      <c r="BI266" s="29">
        <v>0</v>
      </c>
      <c r="BJ266" s="37">
        <v>0.56414779969999995</v>
      </c>
      <c r="BK266" s="29">
        <v>0</v>
      </c>
      <c r="BL266" s="29">
        <v>2</v>
      </c>
      <c r="BM266" s="29">
        <v>5</v>
      </c>
      <c r="BN266" s="29">
        <v>5</v>
      </c>
      <c r="BO266" s="29">
        <v>17</v>
      </c>
      <c r="BP266" s="29">
        <v>17</v>
      </c>
      <c r="BQ266" s="37">
        <v>1</v>
      </c>
      <c r="BR266" s="33">
        <v>0.99709302330000005</v>
      </c>
      <c r="BS266" s="33">
        <v>1</v>
      </c>
    </row>
    <row r="267" spans="1:71" x14ac:dyDescent="0.45">
      <c r="A267" s="28" t="s">
        <v>1353</v>
      </c>
      <c r="B267" s="27" t="s">
        <v>1354</v>
      </c>
      <c r="C267" s="27" t="s">
        <v>1355</v>
      </c>
      <c r="D267" s="29">
        <v>20</v>
      </c>
      <c r="E267" s="29">
        <v>0</v>
      </c>
      <c r="F267" s="29">
        <v>206</v>
      </c>
      <c r="G267" s="29">
        <v>0</v>
      </c>
      <c r="H267" s="33">
        <v>9.7089999999999996E-2</v>
      </c>
      <c r="I267" s="29">
        <v>0</v>
      </c>
      <c r="J267" s="29">
        <v>19</v>
      </c>
      <c r="K267" s="29">
        <v>0</v>
      </c>
      <c r="L267" s="29">
        <v>251</v>
      </c>
      <c r="M267" s="29">
        <v>0</v>
      </c>
      <c r="N267" s="33">
        <v>7.5700000000000003E-2</v>
      </c>
      <c r="O267" s="29">
        <v>0</v>
      </c>
      <c r="P267" s="33">
        <v>0.25067385440000001</v>
      </c>
      <c r="Q267" s="29">
        <v>0</v>
      </c>
      <c r="R267" s="29">
        <v>0</v>
      </c>
      <c r="S267" s="29">
        <v>2</v>
      </c>
      <c r="T267" s="29">
        <v>2</v>
      </c>
      <c r="U267" s="148"/>
      <c r="V267" s="29">
        <v>1</v>
      </c>
      <c r="W267" s="29">
        <v>63</v>
      </c>
      <c r="X267" s="29">
        <v>0</v>
      </c>
      <c r="Y267" s="145"/>
      <c r="Z267" s="29">
        <v>1</v>
      </c>
      <c r="AA267" s="145"/>
      <c r="AB267" s="148"/>
      <c r="AC267" s="29">
        <v>0</v>
      </c>
      <c r="AD267" s="29">
        <v>0</v>
      </c>
      <c r="AE267" s="29">
        <v>0</v>
      </c>
      <c r="AF267" s="29">
        <v>2</v>
      </c>
      <c r="AG267" s="32">
        <v>11</v>
      </c>
      <c r="AH267" s="32">
        <v>0</v>
      </c>
      <c r="AI267" s="32">
        <v>318</v>
      </c>
      <c r="AJ267" s="29">
        <v>0</v>
      </c>
      <c r="AK267" s="37">
        <v>3.4590000000000003E-2</v>
      </c>
      <c r="AL267" s="29">
        <v>0</v>
      </c>
      <c r="AM267" s="149"/>
      <c r="AN267" s="32">
        <v>1</v>
      </c>
      <c r="AO267" s="32">
        <v>312</v>
      </c>
      <c r="AP267" s="29">
        <v>0</v>
      </c>
      <c r="AQ267" s="63"/>
      <c r="AR267" s="29">
        <v>1</v>
      </c>
      <c r="AS267" s="63"/>
      <c r="AT267" s="29">
        <v>2</v>
      </c>
      <c r="AU267" s="29">
        <v>0</v>
      </c>
      <c r="AV267" s="29">
        <v>0</v>
      </c>
      <c r="AW267" s="29">
        <v>0</v>
      </c>
      <c r="AX267" s="94"/>
      <c r="AY267" s="32">
        <v>1</v>
      </c>
      <c r="AZ267" s="32">
        <v>233</v>
      </c>
      <c r="BA267" s="29">
        <v>0</v>
      </c>
      <c r="BB267" s="63"/>
      <c r="BC267" s="29">
        <v>1</v>
      </c>
      <c r="BD267" s="29">
        <v>43</v>
      </c>
      <c r="BE267" s="29">
        <v>0</v>
      </c>
      <c r="BF267" s="29">
        <v>255</v>
      </c>
      <c r="BG267" s="29">
        <v>0</v>
      </c>
      <c r="BH267" s="37">
        <v>0.16863</v>
      </c>
      <c r="BI267" s="29">
        <v>0</v>
      </c>
      <c r="BJ267" s="63"/>
      <c r="BK267" s="148"/>
      <c r="BL267" s="29">
        <v>0</v>
      </c>
      <c r="BM267" s="29">
        <v>0</v>
      </c>
      <c r="BN267" s="29">
        <v>0</v>
      </c>
      <c r="BO267" s="29">
        <v>2</v>
      </c>
      <c r="BP267" s="29">
        <v>17</v>
      </c>
      <c r="BQ267" s="37">
        <v>0.1176470588</v>
      </c>
      <c r="BR267" s="33">
        <v>0.99354838710000004</v>
      </c>
      <c r="BS267" s="33">
        <v>0.1176470588</v>
      </c>
    </row>
    <row r="268" spans="1:71" x14ac:dyDescent="0.45">
      <c r="A268" s="28" t="s">
        <v>911</v>
      </c>
      <c r="B268" s="27" t="s">
        <v>912</v>
      </c>
      <c r="C268" s="27" t="s">
        <v>913</v>
      </c>
      <c r="D268" s="29">
        <v>32</v>
      </c>
      <c r="E268" s="29">
        <v>0</v>
      </c>
      <c r="F268" s="29">
        <v>371</v>
      </c>
      <c r="G268" s="29">
        <v>0</v>
      </c>
      <c r="H268" s="33">
        <v>8.6249999999999993E-2</v>
      </c>
      <c r="I268" s="29">
        <v>0</v>
      </c>
      <c r="J268" s="29">
        <v>11</v>
      </c>
      <c r="K268" s="29">
        <v>0</v>
      </c>
      <c r="L268" s="29">
        <v>375</v>
      </c>
      <c r="M268" s="29">
        <v>0</v>
      </c>
      <c r="N268" s="33">
        <v>2.9329999999999998E-2</v>
      </c>
      <c r="O268" s="29">
        <v>0</v>
      </c>
      <c r="P268" s="33">
        <v>0.76412941329999995</v>
      </c>
      <c r="Q268" s="29">
        <v>0</v>
      </c>
      <c r="R268" s="29">
        <v>4</v>
      </c>
      <c r="S268" s="29">
        <v>5</v>
      </c>
      <c r="T268" s="29">
        <v>5</v>
      </c>
      <c r="U268" s="148"/>
      <c r="V268" s="29">
        <v>1</v>
      </c>
      <c r="W268" s="29">
        <v>96</v>
      </c>
      <c r="X268" s="29">
        <v>0</v>
      </c>
      <c r="Y268" s="145"/>
      <c r="Z268" s="29">
        <v>1</v>
      </c>
      <c r="AA268" s="145"/>
      <c r="AB268" s="29">
        <v>2</v>
      </c>
      <c r="AC268" s="29">
        <v>4</v>
      </c>
      <c r="AD268" s="29">
        <v>5</v>
      </c>
      <c r="AE268" s="29">
        <v>5</v>
      </c>
      <c r="AF268" s="29">
        <v>5</v>
      </c>
      <c r="AG268" s="149"/>
      <c r="AH268" s="32">
        <v>1</v>
      </c>
      <c r="AI268" s="32">
        <v>401</v>
      </c>
      <c r="AJ268" s="29">
        <v>0</v>
      </c>
      <c r="AK268" s="63"/>
      <c r="AL268" s="29">
        <v>1</v>
      </c>
      <c r="AM268" s="149"/>
      <c r="AN268" s="32">
        <v>1</v>
      </c>
      <c r="AO268" s="32">
        <v>414</v>
      </c>
      <c r="AP268" s="29">
        <v>0</v>
      </c>
      <c r="AQ268" s="63"/>
      <c r="AR268" s="29">
        <v>1</v>
      </c>
      <c r="AS268" s="63"/>
      <c r="AT268" s="148"/>
      <c r="AU268" s="29">
        <v>2</v>
      </c>
      <c r="AV268" s="29">
        <v>0</v>
      </c>
      <c r="AW268" s="29">
        <v>2</v>
      </c>
      <c r="AX268" s="38">
        <v>40</v>
      </c>
      <c r="AY268" s="32">
        <v>0</v>
      </c>
      <c r="AZ268" s="32">
        <v>334</v>
      </c>
      <c r="BA268" s="29">
        <v>0</v>
      </c>
      <c r="BB268" s="37">
        <v>0.11976000000000001</v>
      </c>
      <c r="BC268" s="29">
        <v>0</v>
      </c>
      <c r="BD268" s="29">
        <v>60</v>
      </c>
      <c r="BE268" s="29">
        <v>0</v>
      </c>
      <c r="BF268" s="29">
        <v>384</v>
      </c>
      <c r="BG268" s="29">
        <v>0</v>
      </c>
      <c r="BH268" s="37">
        <v>0.15625</v>
      </c>
      <c r="BI268" s="29">
        <v>0</v>
      </c>
      <c r="BJ268" s="63"/>
      <c r="BK268" s="148"/>
      <c r="BL268" s="29">
        <v>0</v>
      </c>
      <c r="BM268" s="29">
        <v>0</v>
      </c>
      <c r="BN268" s="29">
        <v>0</v>
      </c>
      <c r="BO268" s="29">
        <v>7</v>
      </c>
      <c r="BP268" s="29">
        <v>17</v>
      </c>
      <c r="BQ268" s="37">
        <v>0.41176470590000003</v>
      </c>
      <c r="BR268" s="33">
        <v>0.99511002439999996</v>
      </c>
      <c r="BS268" s="33">
        <v>0.41176470590000003</v>
      </c>
    </row>
    <row r="269" spans="1:71" x14ac:dyDescent="0.45">
      <c r="A269" s="28" t="s">
        <v>4002</v>
      </c>
      <c r="B269" s="27" t="s">
        <v>4003</v>
      </c>
      <c r="C269" s="27" t="s">
        <v>4004</v>
      </c>
      <c r="D269" s="29">
        <v>17</v>
      </c>
      <c r="E269" s="29">
        <v>0</v>
      </c>
      <c r="F269" s="29">
        <v>495</v>
      </c>
      <c r="G269" s="29">
        <v>0</v>
      </c>
      <c r="H269" s="33">
        <v>3.4340000000000002E-2</v>
      </c>
      <c r="I269" s="29">
        <v>0</v>
      </c>
      <c r="J269" s="29">
        <v>17</v>
      </c>
      <c r="K269" s="29">
        <v>0</v>
      </c>
      <c r="L269" s="29">
        <v>513</v>
      </c>
      <c r="M269" s="29">
        <v>0</v>
      </c>
      <c r="N269" s="33">
        <v>3.3140000000000003E-2</v>
      </c>
      <c r="O269" s="29">
        <v>0</v>
      </c>
      <c r="P269" s="33">
        <v>5.3144375600000002E-2</v>
      </c>
      <c r="Q269" s="29">
        <v>0</v>
      </c>
      <c r="R269" s="29">
        <v>4</v>
      </c>
      <c r="S269" s="29">
        <v>0</v>
      </c>
      <c r="T269" s="29">
        <v>4</v>
      </c>
      <c r="U269" s="148"/>
      <c r="V269" s="29">
        <v>1</v>
      </c>
      <c r="W269" s="29">
        <v>122</v>
      </c>
      <c r="X269" s="29">
        <v>0</v>
      </c>
      <c r="Y269" s="145"/>
      <c r="Z269" s="29">
        <v>1</v>
      </c>
      <c r="AA269" s="145"/>
      <c r="AB269" s="29">
        <v>2</v>
      </c>
      <c r="AC269" s="29">
        <v>4</v>
      </c>
      <c r="AD269" s="29">
        <v>0</v>
      </c>
      <c r="AE269" s="29">
        <v>4</v>
      </c>
      <c r="AF269" s="29">
        <v>4</v>
      </c>
      <c r="AG269" s="32">
        <v>12</v>
      </c>
      <c r="AH269" s="32">
        <v>0</v>
      </c>
      <c r="AI269" s="32">
        <v>622</v>
      </c>
      <c r="AJ269" s="29">
        <v>0</v>
      </c>
      <c r="AK269" s="37">
        <v>1.9290000000000002E-2</v>
      </c>
      <c r="AL269" s="29">
        <v>0</v>
      </c>
      <c r="AM269" s="149"/>
      <c r="AN269" s="32">
        <v>1</v>
      </c>
      <c r="AO269" s="32">
        <v>621</v>
      </c>
      <c r="AP269" s="29">
        <v>0</v>
      </c>
      <c r="AQ269" s="63"/>
      <c r="AR269" s="29">
        <v>1</v>
      </c>
      <c r="AS269" s="63"/>
      <c r="AT269" s="29">
        <v>2</v>
      </c>
      <c r="AU269" s="29">
        <v>2</v>
      </c>
      <c r="AV269" s="29">
        <v>2</v>
      </c>
      <c r="AW269" s="29">
        <v>2</v>
      </c>
      <c r="AX269" s="94"/>
      <c r="AY269" s="32">
        <v>1</v>
      </c>
      <c r="AZ269" s="32">
        <v>233</v>
      </c>
      <c r="BA269" s="29">
        <v>0</v>
      </c>
      <c r="BB269" s="63"/>
      <c r="BC269" s="29">
        <v>1</v>
      </c>
      <c r="BD269" s="148"/>
      <c r="BE269" s="29">
        <v>1</v>
      </c>
      <c r="BF269" s="29">
        <v>216</v>
      </c>
      <c r="BG269" s="29">
        <v>0</v>
      </c>
      <c r="BH269" s="63"/>
      <c r="BI269" s="29">
        <v>1</v>
      </c>
      <c r="BJ269" s="63"/>
      <c r="BK269" s="148"/>
      <c r="BL269" s="29">
        <v>5</v>
      </c>
      <c r="BM269" s="29">
        <v>0</v>
      </c>
      <c r="BN269" s="29">
        <v>5</v>
      </c>
      <c r="BO269" s="29">
        <v>11</v>
      </c>
      <c r="BP269" s="29">
        <v>17</v>
      </c>
      <c r="BQ269" s="37">
        <v>0.64705882349999999</v>
      </c>
      <c r="BR269" s="33">
        <v>0.98878205129999996</v>
      </c>
      <c r="BS269" s="33">
        <v>0.64705882349999999</v>
      </c>
    </row>
    <row r="270" spans="1:71" x14ac:dyDescent="0.45">
      <c r="A270" s="28" t="s">
        <v>3997</v>
      </c>
      <c r="B270" s="27" t="s">
        <v>3998</v>
      </c>
      <c r="C270" s="27" t="s">
        <v>3999</v>
      </c>
      <c r="D270" s="148"/>
      <c r="E270" s="29">
        <v>1</v>
      </c>
      <c r="F270" s="29">
        <v>186</v>
      </c>
      <c r="G270" s="29">
        <v>0</v>
      </c>
      <c r="H270" s="145"/>
      <c r="I270" s="29">
        <v>1</v>
      </c>
      <c r="J270" s="29">
        <v>12</v>
      </c>
      <c r="K270" s="29">
        <v>0</v>
      </c>
      <c r="L270" s="29">
        <v>224</v>
      </c>
      <c r="M270" s="29">
        <v>0</v>
      </c>
      <c r="N270" s="33">
        <v>5.357E-2</v>
      </c>
      <c r="O270" s="29">
        <v>0</v>
      </c>
      <c r="P270" s="145"/>
      <c r="Q270" s="148"/>
      <c r="R270" s="29">
        <v>2</v>
      </c>
      <c r="S270" s="29">
        <v>0</v>
      </c>
      <c r="T270" s="29">
        <v>2</v>
      </c>
      <c r="U270" s="148"/>
      <c r="V270" s="29">
        <v>1</v>
      </c>
      <c r="W270" s="29">
        <v>51</v>
      </c>
      <c r="X270" s="29">
        <v>0</v>
      </c>
      <c r="Y270" s="145"/>
      <c r="Z270" s="29">
        <v>1</v>
      </c>
      <c r="AA270" s="33">
        <v>0.19487179490000001</v>
      </c>
      <c r="AB270" s="29">
        <v>0</v>
      </c>
      <c r="AC270" s="29">
        <v>5</v>
      </c>
      <c r="AD270" s="29">
        <v>1</v>
      </c>
      <c r="AE270" s="29">
        <v>5</v>
      </c>
      <c r="AF270" s="29">
        <v>5</v>
      </c>
      <c r="AG270" s="32">
        <v>0</v>
      </c>
      <c r="AH270" s="32">
        <v>0</v>
      </c>
      <c r="AI270" s="32">
        <v>236</v>
      </c>
      <c r="AJ270" s="29">
        <v>0</v>
      </c>
      <c r="AK270" s="37">
        <v>0</v>
      </c>
      <c r="AL270" s="29">
        <v>0</v>
      </c>
      <c r="AM270" s="32">
        <v>0</v>
      </c>
      <c r="AN270" s="32">
        <v>0</v>
      </c>
      <c r="AO270" s="32">
        <v>258</v>
      </c>
      <c r="AP270" s="29">
        <v>0</v>
      </c>
      <c r="AQ270" s="37">
        <v>0</v>
      </c>
      <c r="AR270" s="29">
        <v>0</v>
      </c>
      <c r="AS270" s="63"/>
      <c r="AT270" s="148"/>
      <c r="AU270" s="29">
        <v>6</v>
      </c>
      <c r="AV270" s="29">
        <v>0</v>
      </c>
      <c r="AW270" s="29">
        <v>6</v>
      </c>
      <c r="AX270" s="94"/>
      <c r="AY270" s="32">
        <v>1</v>
      </c>
      <c r="AZ270" s="32">
        <v>210</v>
      </c>
      <c r="BA270" s="29">
        <v>0</v>
      </c>
      <c r="BB270" s="63"/>
      <c r="BC270" s="29">
        <v>1</v>
      </c>
      <c r="BD270" s="148"/>
      <c r="BE270" s="29">
        <v>1</v>
      </c>
      <c r="BF270" s="29">
        <v>234</v>
      </c>
      <c r="BG270" s="29">
        <v>0</v>
      </c>
      <c r="BH270" s="63"/>
      <c r="BI270" s="29">
        <v>1</v>
      </c>
      <c r="BJ270" s="63"/>
      <c r="BK270" s="148"/>
      <c r="BL270" s="29">
        <v>5</v>
      </c>
      <c r="BM270" s="29">
        <v>0</v>
      </c>
      <c r="BN270" s="29">
        <v>5</v>
      </c>
      <c r="BO270" s="29">
        <v>16</v>
      </c>
      <c r="BP270" s="29">
        <v>17</v>
      </c>
      <c r="BQ270" s="37">
        <v>0.94117647059999998</v>
      </c>
      <c r="BR270" s="33">
        <v>0.97328244269999997</v>
      </c>
      <c r="BS270" s="33">
        <v>0.94117647059999998</v>
      </c>
    </row>
    <row r="271" spans="1:71" x14ac:dyDescent="0.45">
      <c r="A271" s="28" t="s">
        <v>3667</v>
      </c>
      <c r="B271" s="27" t="s">
        <v>3668</v>
      </c>
      <c r="C271" s="27" t="s">
        <v>3669</v>
      </c>
      <c r="D271" s="29">
        <v>15</v>
      </c>
      <c r="E271" s="29">
        <v>0</v>
      </c>
      <c r="F271" s="29">
        <v>141</v>
      </c>
      <c r="G271" s="29">
        <v>0</v>
      </c>
      <c r="H271" s="33">
        <v>0.10638</v>
      </c>
      <c r="I271" s="29">
        <v>0</v>
      </c>
      <c r="J271" s="29">
        <v>19</v>
      </c>
      <c r="K271" s="29">
        <v>0</v>
      </c>
      <c r="L271" s="29">
        <v>141</v>
      </c>
      <c r="M271" s="29">
        <v>0</v>
      </c>
      <c r="N271" s="33">
        <v>0.13475000000000001</v>
      </c>
      <c r="O271" s="29">
        <v>0</v>
      </c>
      <c r="P271" s="145"/>
      <c r="Q271" s="148"/>
      <c r="R271" s="29">
        <v>0</v>
      </c>
      <c r="S271" s="29">
        <v>0</v>
      </c>
      <c r="T271" s="29">
        <v>0</v>
      </c>
      <c r="U271" s="148"/>
      <c r="V271" s="29">
        <v>1</v>
      </c>
      <c r="W271" s="29">
        <v>38</v>
      </c>
      <c r="X271" s="29">
        <v>0</v>
      </c>
      <c r="Y271" s="145"/>
      <c r="Z271" s="29">
        <v>1</v>
      </c>
      <c r="AA271" s="145"/>
      <c r="AB271" s="29">
        <v>2</v>
      </c>
      <c r="AC271" s="29">
        <v>0</v>
      </c>
      <c r="AD271" s="29">
        <v>0</v>
      </c>
      <c r="AE271" s="29">
        <v>0</v>
      </c>
      <c r="AF271" s="29">
        <v>0</v>
      </c>
      <c r="AG271" s="149"/>
      <c r="AH271" s="32">
        <v>1</v>
      </c>
      <c r="AI271" s="32">
        <v>163</v>
      </c>
      <c r="AJ271" s="29">
        <v>0</v>
      </c>
      <c r="AK271" s="63"/>
      <c r="AL271" s="29">
        <v>1</v>
      </c>
      <c r="AM271" s="32">
        <v>0</v>
      </c>
      <c r="AN271" s="32">
        <v>0</v>
      </c>
      <c r="AO271" s="32">
        <v>153</v>
      </c>
      <c r="AP271" s="29">
        <v>0</v>
      </c>
      <c r="AQ271" s="37">
        <v>0</v>
      </c>
      <c r="AR271" s="29">
        <v>0</v>
      </c>
      <c r="AS271" s="63"/>
      <c r="AT271" s="29">
        <v>2</v>
      </c>
      <c r="AU271" s="29">
        <v>6</v>
      </c>
      <c r="AV271" s="29">
        <v>6</v>
      </c>
      <c r="AW271" s="29">
        <v>6</v>
      </c>
      <c r="AX271" s="38">
        <v>33</v>
      </c>
      <c r="AY271" s="32">
        <v>0</v>
      </c>
      <c r="AZ271" s="32">
        <v>131</v>
      </c>
      <c r="BA271" s="29">
        <v>0</v>
      </c>
      <c r="BB271" s="37">
        <v>0.25191000000000002</v>
      </c>
      <c r="BC271" s="29">
        <v>0</v>
      </c>
      <c r="BD271" s="29">
        <v>18</v>
      </c>
      <c r="BE271" s="29">
        <v>0</v>
      </c>
      <c r="BF271" s="29">
        <v>120</v>
      </c>
      <c r="BG271" s="29">
        <v>0</v>
      </c>
      <c r="BH271" s="37">
        <v>0.15</v>
      </c>
      <c r="BI271" s="29">
        <v>0</v>
      </c>
      <c r="BJ271" s="37">
        <v>0.4889411313</v>
      </c>
      <c r="BK271" s="29">
        <v>0</v>
      </c>
      <c r="BL271" s="29">
        <v>0</v>
      </c>
      <c r="BM271" s="29">
        <v>4</v>
      </c>
      <c r="BN271" s="29">
        <v>4</v>
      </c>
      <c r="BO271" s="29">
        <v>10</v>
      </c>
      <c r="BP271" s="29">
        <v>17</v>
      </c>
      <c r="BQ271" s="37">
        <v>0.58823529409999997</v>
      </c>
      <c r="BR271" s="33">
        <v>0.91249999999999998</v>
      </c>
      <c r="BS271" s="33">
        <v>0.29411764709999999</v>
      </c>
    </row>
    <row r="272" spans="1:71" x14ac:dyDescent="0.45">
      <c r="A272" s="28" t="s">
        <v>3401</v>
      </c>
      <c r="B272" s="27" t="s">
        <v>3402</v>
      </c>
      <c r="C272" s="27" t="s">
        <v>3403</v>
      </c>
      <c r="D272" s="148"/>
      <c r="E272" s="29">
        <v>1</v>
      </c>
      <c r="F272" s="29">
        <v>159</v>
      </c>
      <c r="G272" s="29">
        <v>0</v>
      </c>
      <c r="H272" s="145"/>
      <c r="I272" s="29">
        <v>1</v>
      </c>
      <c r="J272" s="148"/>
      <c r="K272" s="29">
        <v>1</v>
      </c>
      <c r="L272" s="29">
        <v>250</v>
      </c>
      <c r="M272" s="29">
        <v>0</v>
      </c>
      <c r="N272" s="145"/>
      <c r="O272" s="29">
        <v>1</v>
      </c>
      <c r="P272" s="145"/>
      <c r="Q272" s="148"/>
      <c r="R272" s="29">
        <v>4</v>
      </c>
      <c r="S272" s="29">
        <v>0</v>
      </c>
      <c r="T272" s="29">
        <v>4</v>
      </c>
      <c r="U272" s="148"/>
      <c r="V272" s="29">
        <v>1</v>
      </c>
      <c r="W272" s="29">
        <v>71</v>
      </c>
      <c r="X272" s="29">
        <v>0</v>
      </c>
      <c r="Y272" s="145"/>
      <c r="Z272" s="29">
        <v>1</v>
      </c>
      <c r="AA272" s="145"/>
      <c r="AB272" s="148"/>
      <c r="AC272" s="29">
        <v>2</v>
      </c>
      <c r="AD272" s="29">
        <v>0</v>
      </c>
      <c r="AE272" s="29">
        <v>2</v>
      </c>
      <c r="AF272" s="29">
        <v>4</v>
      </c>
      <c r="AG272" s="32">
        <v>0</v>
      </c>
      <c r="AH272" s="32">
        <v>0</v>
      </c>
      <c r="AI272" s="32">
        <v>214</v>
      </c>
      <c r="AJ272" s="29">
        <v>0</v>
      </c>
      <c r="AK272" s="37">
        <v>0</v>
      </c>
      <c r="AL272" s="29">
        <v>0</v>
      </c>
      <c r="AM272" s="149"/>
      <c r="AN272" s="32">
        <v>1</v>
      </c>
      <c r="AO272" s="32">
        <v>265</v>
      </c>
      <c r="AP272" s="29">
        <v>0</v>
      </c>
      <c r="AQ272" s="63"/>
      <c r="AR272" s="29">
        <v>1</v>
      </c>
      <c r="AS272" s="63"/>
      <c r="AT272" s="148"/>
      <c r="AU272" s="29">
        <v>4</v>
      </c>
      <c r="AV272" s="29">
        <v>0</v>
      </c>
      <c r="AW272" s="29">
        <v>4</v>
      </c>
      <c r="AX272" s="38">
        <v>33</v>
      </c>
      <c r="AY272" s="32">
        <v>0</v>
      </c>
      <c r="AZ272" s="32">
        <v>190</v>
      </c>
      <c r="BA272" s="29">
        <v>0</v>
      </c>
      <c r="BB272" s="37">
        <v>0.17368</v>
      </c>
      <c r="BC272" s="29">
        <v>0</v>
      </c>
      <c r="BD272" s="29">
        <v>15</v>
      </c>
      <c r="BE272" s="29">
        <v>0</v>
      </c>
      <c r="BF272" s="29">
        <v>236</v>
      </c>
      <c r="BG272" s="29">
        <v>0</v>
      </c>
      <c r="BH272" s="37">
        <v>6.3560000000000005E-2</v>
      </c>
      <c r="BI272" s="29">
        <v>0</v>
      </c>
      <c r="BJ272" s="37">
        <v>0.84577572960000003</v>
      </c>
      <c r="BK272" s="29">
        <v>0</v>
      </c>
      <c r="BL272" s="29">
        <v>3</v>
      </c>
      <c r="BM272" s="29">
        <v>5</v>
      </c>
      <c r="BN272" s="29">
        <v>5</v>
      </c>
      <c r="BO272" s="29">
        <v>13</v>
      </c>
      <c r="BP272" s="29">
        <v>17</v>
      </c>
      <c r="BQ272" s="37">
        <v>0.76470588240000004</v>
      </c>
      <c r="BR272" s="33">
        <v>0.98880597010000004</v>
      </c>
      <c r="BS272" s="33">
        <v>0.76470588240000004</v>
      </c>
    </row>
    <row r="273" spans="1:71" x14ac:dyDescent="0.45">
      <c r="A273" s="28" t="s">
        <v>409</v>
      </c>
      <c r="B273" s="27" t="s">
        <v>410</v>
      </c>
      <c r="C273" s="27" t="s">
        <v>411</v>
      </c>
      <c r="D273" s="148"/>
      <c r="E273" s="29">
        <v>1</v>
      </c>
      <c r="F273" s="29">
        <v>249</v>
      </c>
      <c r="G273" s="29">
        <v>0</v>
      </c>
      <c r="H273" s="145"/>
      <c r="I273" s="29">
        <v>1</v>
      </c>
      <c r="J273" s="148"/>
      <c r="K273" s="29">
        <v>1</v>
      </c>
      <c r="L273" s="29">
        <v>252</v>
      </c>
      <c r="M273" s="29">
        <v>0</v>
      </c>
      <c r="N273" s="145"/>
      <c r="O273" s="29">
        <v>1</v>
      </c>
      <c r="P273" s="145"/>
      <c r="Q273" s="148"/>
      <c r="R273" s="29">
        <v>6</v>
      </c>
      <c r="S273" s="29">
        <v>0</v>
      </c>
      <c r="T273" s="29">
        <v>6</v>
      </c>
      <c r="U273" s="148"/>
      <c r="V273" s="29">
        <v>1</v>
      </c>
      <c r="W273" s="29">
        <v>70</v>
      </c>
      <c r="X273" s="29">
        <v>0</v>
      </c>
      <c r="Y273" s="145"/>
      <c r="Z273" s="29">
        <v>1</v>
      </c>
      <c r="AA273" s="145"/>
      <c r="AB273" s="148"/>
      <c r="AC273" s="29">
        <v>4</v>
      </c>
      <c r="AD273" s="29">
        <v>0</v>
      </c>
      <c r="AE273" s="29">
        <v>4</v>
      </c>
      <c r="AF273" s="29">
        <v>6</v>
      </c>
      <c r="AG273" s="149"/>
      <c r="AH273" s="32">
        <v>1</v>
      </c>
      <c r="AI273" s="32">
        <v>264</v>
      </c>
      <c r="AJ273" s="29">
        <v>0</v>
      </c>
      <c r="AK273" s="63"/>
      <c r="AL273" s="29">
        <v>1</v>
      </c>
      <c r="AM273" s="32">
        <v>0</v>
      </c>
      <c r="AN273" s="32">
        <v>0</v>
      </c>
      <c r="AO273" s="32">
        <v>266</v>
      </c>
      <c r="AP273" s="29">
        <v>0</v>
      </c>
      <c r="AQ273" s="37">
        <v>0</v>
      </c>
      <c r="AR273" s="29">
        <v>0</v>
      </c>
      <c r="AS273" s="63"/>
      <c r="AT273" s="29">
        <v>2</v>
      </c>
      <c r="AU273" s="29">
        <v>6</v>
      </c>
      <c r="AV273" s="29">
        <v>6</v>
      </c>
      <c r="AW273" s="29">
        <v>6</v>
      </c>
      <c r="AX273" s="38">
        <v>0</v>
      </c>
      <c r="AY273" s="32">
        <v>0</v>
      </c>
      <c r="AZ273" s="32">
        <v>205</v>
      </c>
      <c r="BA273" s="29">
        <v>0</v>
      </c>
      <c r="BB273" s="37">
        <v>0</v>
      </c>
      <c r="BC273" s="29">
        <v>0</v>
      </c>
      <c r="BD273" s="29">
        <v>20</v>
      </c>
      <c r="BE273" s="29">
        <v>0</v>
      </c>
      <c r="BF273" s="29">
        <v>236</v>
      </c>
      <c r="BG273" s="29">
        <v>0</v>
      </c>
      <c r="BH273" s="37">
        <v>8.4750000000000006E-2</v>
      </c>
      <c r="BI273" s="29">
        <v>0</v>
      </c>
      <c r="BJ273" s="63"/>
      <c r="BK273" s="148"/>
      <c r="BL273" s="29">
        <v>2</v>
      </c>
      <c r="BM273" s="29">
        <v>0</v>
      </c>
      <c r="BN273" s="29">
        <v>2</v>
      </c>
      <c r="BO273" s="29">
        <v>14</v>
      </c>
      <c r="BP273" s="29">
        <v>17</v>
      </c>
      <c r="BQ273" s="37">
        <v>0.82352941180000006</v>
      </c>
      <c r="BR273" s="33">
        <v>0.89642857139999998</v>
      </c>
      <c r="BS273" s="33">
        <v>0</v>
      </c>
    </row>
    <row r="274" spans="1:71" x14ac:dyDescent="0.45">
      <c r="A274" s="28" t="s">
        <v>1996</v>
      </c>
      <c r="B274" s="27" t="s">
        <v>1997</v>
      </c>
      <c r="C274" s="27" t="s">
        <v>1998</v>
      </c>
      <c r="D274" s="148"/>
      <c r="E274" s="29">
        <v>1</v>
      </c>
      <c r="F274" s="29">
        <v>173</v>
      </c>
      <c r="G274" s="29">
        <v>0</v>
      </c>
      <c r="H274" s="145"/>
      <c r="I274" s="29">
        <v>1</v>
      </c>
      <c r="J274" s="29">
        <v>16</v>
      </c>
      <c r="K274" s="29">
        <v>0</v>
      </c>
      <c r="L274" s="29">
        <v>226</v>
      </c>
      <c r="M274" s="29">
        <v>0</v>
      </c>
      <c r="N274" s="33">
        <v>7.0800000000000002E-2</v>
      </c>
      <c r="O274" s="29">
        <v>0</v>
      </c>
      <c r="P274" s="145"/>
      <c r="Q274" s="148"/>
      <c r="R274" s="29">
        <v>1</v>
      </c>
      <c r="S274" s="29">
        <v>0</v>
      </c>
      <c r="T274" s="29">
        <v>1</v>
      </c>
      <c r="U274" s="29">
        <v>0</v>
      </c>
      <c r="V274" s="29">
        <v>0</v>
      </c>
      <c r="W274" s="29">
        <v>64</v>
      </c>
      <c r="X274" s="29">
        <v>0</v>
      </c>
      <c r="Y274" s="33">
        <v>0</v>
      </c>
      <c r="Z274" s="29">
        <v>0</v>
      </c>
      <c r="AA274" s="145"/>
      <c r="AB274" s="29">
        <v>2</v>
      </c>
      <c r="AC274" s="29">
        <v>6</v>
      </c>
      <c r="AD274" s="29">
        <v>6</v>
      </c>
      <c r="AE274" s="29">
        <v>6</v>
      </c>
      <c r="AF274" s="29">
        <v>6</v>
      </c>
      <c r="AG274" s="149"/>
      <c r="AH274" s="32">
        <v>1</v>
      </c>
      <c r="AI274" s="32">
        <v>211</v>
      </c>
      <c r="AJ274" s="29">
        <v>0</v>
      </c>
      <c r="AK274" s="63"/>
      <c r="AL274" s="29">
        <v>1</v>
      </c>
      <c r="AM274" s="32">
        <v>13</v>
      </c>
      <c r="AN274" s="32">
        <v>0</v>
      </c>
      <c r="AO274" s="32">
        <v>256</v>
      </c>
      <c r="AP274" s="29">
        <v>0</v>
      </c>
      <c r="AQ274" s="37">
        <v>5.0779999999999999E-2</v>
      </c>
      <c r="AR274" s="29">
        <v>0</v>
      </c>
      <c r="AS274" s="63"/>
      <c r="AT274" s="148"/>
      <c r="AU274" s="29">
        <v>0</v>
      </c>
      <c r="AV274" s="29">
        <v>0</v>
      </c>
      <c r="AW274" s="29">
        <v>0</v>
      </c>
      <c r="AX274" s="38">
        <v>17</v>
      </c>
      <c r="AY274" s="32">
        <v>0</v>
      </c>
      <c r="AZ274" s="32">
        <v>145</v>
      </c>
      <c r="BA274" s="29">
        <v>0</v>
      </c>
      <c r="BB274" s="37">
        <v>0.11724</v>
      </c>
      <c r="BC274" s="29">
        <v>0</v>
      </c>
      <c r="BD274" s="29">
        <v>57</v>
      </c>
      <c r="BE274" s="29">
        <v>0</v>
      </c>
      <c r="BF274" s="29">
        <v>233</v>
      </c>
      <c r="BG274" s="29">
        <v>0</v>
      </c>
      <c r="BH274" s="37">
        <v>0.24464</v>
      </c>
      <c r="BI274" s="29">
        <v>0</v>
      </c>
      <c r="BJ274" s="63"/>
      <c r="BK274" s="148"/>
      <c r="BL274" s="29">
        <v>0</v>
      </c>
      <c r="BM274" s="29">
        <v>0</v>
      </c>
      <c r="BN274" s="29">
        <v>0</v>
      </c>
      <c r="BO274" s="29">
        <v>6</v>
      </c>
      <c r="BP274" s="29">
        <v>17</v>
      </c>
      <c r="BQ274" s="37">
        <v>0.35294117650000001</v>
      </c>
      <c r="BR274" s="33">
        <v>0.96850393700000004</v>
      </c>
      <c r="BS274" s="33">
        <v>0.35294117650000001</v>
      </c>
    </row>
    <row r="275" spans="1:71" x14ac:dyDescent="0.45">
      <c r="A275" s="28" t="s">
        <v>379</v>
      </c>
      <c r="B275" s="27" t="s">
        <v>380</v>
      </c>
      <c r="C275" s="27" t="s">
        <v>381</v>
      </c>
      <c r="D275" s="148"/>
      <c r="E275" s="29">
        <v>1</v>
      </c>
      <c r="F275" s="29">
        <v>205</v>
      </c>
      <c r="G275" s="29">
        <v>0</v>
      </c>
      <c r="H275" s="145"/>
      <c r="I275" s="29">
        <v>1</v>
      </c>
      <c r="J275" s="29">
        <v>0</v>
      </c>
      <c r="K275" s="29">
        <v>0</v>
      </c>
      <c r="L275" s="29">
        <v>204</v>
      </c>
      <c r="M275" s="29">
        <v>0</v>
      </c>
      <c r="N275" s="33">
        <v>0</v>
      </c>
      <c r="O275" s="29">
        <v>0</v>
      </c>
      <c r="P275" s="145"/>
      <c r="Q275" s="29">
        <v>2</v>
      </c>
      <c r="R275" s="29">
        <v>6</v>
      </c>
      <c r="S275" s="29">
        <v>6</v>
      </c>
      <c r="T275" s="29">
        <v>6</v>
      </c>
      <c r="U275" s="29">
        <v>0</v>
      </c>
      <c r="V275" s="29">
        <v>0</v>
      </c>
      <c r="W275" s="29">
        <v>45</v>
      </c>
      <c r="X275" s="29">
        <v>0</v>
      </c>
      <c r="Y275" s="33">
        <v>0</v>
      </c>
      <c r="Z275" s="29">
        <v>0</v>
      </c>
      <c r="AA275" s="145"/>
      <c r="AB275" s="29">
        <v>2</v>
      </c>
      <c r="AC275" s="29">
        <v>6</v>
      </c>
      <c r="AD275" s="29">
        <v>6</v>
      </c>
      <c r="AE275" s="29">
        <v>6</v>
      </c>
      <c r="AF275" s="29">
        <v>6</v>
      </c>
      <c r="AG275" s="149"/>
      <c r="AH275" s="32">
        <v>1</v>
      </c>
      <c r="AI275" s="32">
        <v>237</v>
      </c>
      <c r="AJ275" s="29">
        <v>0</v>
      </c>
      <c r="AK275" s="63"/>
      <c r="AL275" s="29">
        <v>1</v>
      </c>
      <c r="AM275" s="149"/>
      <c r="AN275" s="32">
        <v>1</v>
      </c>
      <c r="AO275" s="32">
        <v>216</v>
      </c>
      <c r="AP275" s="29">
        <v>0</v>
      </c>
      <c r="AQ275" s="63"/>
      <c r="AR275" s="29">
        <v>1</v>
      </c>
      <c r="AS275" s="37">
        <v>0.56113744080000005</v>
      </c>
      <c r="AT275" s="29">
        <v>0</v>
      </c>
      <c r="AU275" s="29">
        <v>4</v>
      </c>
      <c r="AV275" s="29">
        <v>5</v>
      </c>
      <c r="AW275" s="29">
        <v>5</v>
      </c>
      <c r="AX275" s="94"/>
      <c r="AY275" s="32">
        <v>1</v>
      </c>
      <c r="AZ275" s="32">
        <v>203</v>
      </c>
      <c r="BA275" s="29">
        <v>0</v>
      </c>
      <c r="BB275" s="63"/>
      <c r="BC275" s="29">
        <v>1</v>
      </c>
      <c r="BD275" s="148"/>
      <c r="BE275" s="29">
        <v>1</v>
      </c>
      <c r="BF275" s="29">
        <v>187</v>
      </c>
      <c r="BG275" s="29">
        <v>0</v>
      </c>
      <c r="BH275" s="63"/>
      <c r="BI275" s="29">
        <v>1</v>
      </c>
      <c r="BJ275" s="37">
        <v>26.988235293999999</v>
      </c>
      <c r="BK275" s="29">
        <v>0</v>
      </c>
      <c r="BL275" s="29">
        <v>5</v>
      </c>
      <c r="BM275" s="29">
        <v>5</v>
      </c>
      <c r="BN275" s="29">
        <v>5</v>
      </c>
      <c r="BO275" s="29">
        <v>16</v>
      </c>
      <c r="BP275" s="29">
        <v>17</v>
      </c>
      <c r="BQ275" s="37">
        <v>0.94117647059999998</v>
      </c>
      <c r="BR275" s="33">
        <v>0.84120171669999999</v>
      </c>
      <c r="BS275" s="33">
        <v>0</v>
      </c>
    </row>
    <row r="276" spans="1:71" x14ac:dyDescent="0.45">
      <c r="A276" s="28" t="s">
        <v>4667</v>
      </c>
      <c r="B276" s="27" t="s">
        <v>4668</v>
      </c>
      <c r="C276" s="27" t="s">
        <v>4669</v>
      </c>
      <c r="D276" s="148"/>
      <c r="E276" s="29">
        <v>1</v>
      </c>
      <c r="F276" s="29">
        <v>282</v>
      </c>
      <c r="G276" s="29">
        <v>0</v>
      </c>
      <c r="H276" s="145"/>
      <c r="I276" s="29">
        <v>1</v>
      </c>
      <c r="J276" s="29">
        <v>13</v>
      </c>
      <c r="K276" s="29">
        <v>0</v>
      </c>
      <c r="L276" s="29">
        <v>319</v>
      </c>
      <c r="M276" s="29">
        <v>0</v>
      </c>
      <c r="N276" s="33">
        <v>4.0750000000000001E-2</v>
      </c>
      <c r="O276" s="29">
        <v>0</v>
      </c>
      <c r="P276" s="145"/>
      <c r="Q276" s="148"/>
      <c r="R276" s="29">
        <v>3</v>
      </c>
      <c r="S276" s="29">
        <v>0</v>
      </c>
      <c r="T276" s="29">
        <v>3</v>
      </c>
      <c r="U276" s="148"/>
      <c r="V276" s="29">
        <v>1</v>
      </c>
      <c r="W276" s="29">
        <v>82</v>
      </c>
      <c r="X276" s="29">
        <v>0</v>
      </c>
      <c r="Y276" s="145"/>
      <c r="Z276" s="29">
        <v>1</v>
      </c>
      <c r="AA276" s="33">
        <v>0.97350993379999995</v>
      </c>
      <c r="AB276" s="29">
        <v>0</v>
      </c>
      <c r="AC276" s="29">
        <v>5</v>
      </c>
      <c r="AD276" s="29">
        <v>6</v>
      </c>
      <c r="AE276" s="29">
        <v>6</v>
      </c>
      <c r="AF276" s="29">
        <v>6</v>
      </c>
      <c r="AG276" s="149"/>
      <c r="AH276" s="32">
        <v>1</v>
      </c>
      <c r="AI276" s="32">
        <v>307</v>
      </c>
      <c r="AJ276" s="29">
        <v>0</v>
      </c>
      <c r="AK276" s="63"/>
      <c r="AL276" s="29">
        <v>1</v>
      </c>
      <c r="AM276" s="149"/>
      <c r="AN276" s="32">
        <v>1</v>
      </c>
      <c r="AO276" s="32">
        <v>341</v>
      </c>
      <c r="AP276" s="29">
        <v>0</v>
      </c>
      <c r="AQ276" s="63"/>
      <c r="AR276" s="29">
        <v>1</v>
      </c>
      <c r="AS276" s="63"/>
      <c r="AT276" s="148"/>
      <c r="AU276" s="29">
        <v>2</v>
      </c>
      <c r="AV276" s="29">
        <v>0</v>
      </c>
      <c r="AW276" s="29">
        <v>2</v>
      </c>
      <c r="AX276" s="38">
        <v>36</v>
      </c>
      <c r="AY276" s="32">
        <v>0</v>
      </c>
      <c r="AZ276" s="32">
        <v>259</v>
      </c>
      <c r="BA276" s="29">
        <v>0</v>
      </c>
      <c r="BB276" s="37">
        <v>0.13900000000000001</v>
      </c>
      <c r="BC276" s="29">
        <v>0</v>
      </c>
      <c r="BD276" s="29">
        <v>68</v>
      </c>
      <c r="BE276" s="29">
        <v>0</v>
      </c>
      <c r="BF276" s="29">
        <v>288</v>
      </c>
      <c r="BG276" s="29">
        <v>0</v>
      </c>
      <c r="BH276" s="37">
        <v>0.23610999999999999</v>
      </c>
      <c r="BI276" s="29">
        <v>0</v>
      </c>
      <c r="BJ276" s="63"/>
      <c r="BK276" s="148"/>
      <c r="BL276" s="29">
        <v>0</v>
      </c>
      <c r="BM276" s="29">
        <v>0</v>
      </c>
      <c r="BN276" s="29">
        <v>0</v>
      </c>
      <c r="BO276" s="29">
        <v>8</v>
      </c>
      <c r="BP276" s="29">
        <v>17</v>
      </c>
      <c r="BQ276" s="37">
        <v>0.47058823529999999</v>
      </c>
      <c r="BR276" s="33">
        <v>0.98837209299999995</v>
      </c>
      <c r="BS276" s="33">
        <v>0.47058823529999999</v>
      </c>
    </row>
    <row r="277" spans="1:71" x14ac:dyDescent="0.45">
      <c r="A277" s="28" t="s">
        <v>4393</v>
      </c>
      <c r="B277" s="27" t="s">
        <v>4394</v>
      </c>
      <c r="C277" s="27" t="s">
        <v>4395</v>
      </c>
      <c r="D277" s="29">
        <v>16</v>
      </c>
      <c r="E277" s="29">
        <v>0</v>
      </c>
      <c r="F277" s="29">
        <v>413</v>
      </c>
      <c r="G277" s="29">
        <v>0</v>
      </c>
      <c r="H277" s="33">
        <v>3.8739999999999997E-2</v>
      </c>
      <c r="I277" s="29">
        <v>0</v>
      </c>
      <c r="J277" s="29">
        <v>24</v>
      </c>
      <c r="K277" s="29">
        <v>0</v>
      </c>
      <c r="L277" s="29">
        <v>453</v>
      </c>
      <c r="M277" s="29">
        <v>0</v>
      </c>
      <c r="N277" s="33">
        <v>5.2979999999999999E-2</v>
      </c>
      <c r="O277" s="29">
        <v>0</v>
      </c>
      <c r="P277" s="145"/>
      <c r="Q277" s="148"/>
      <c r="R277" s="29">
        <v>2</v>
      </c>
      <c r="S277" s="29">
        <v>0</v>
      </c>
      <c r="T277" s="29">
        <v>2</v>
      </c>
      <c r="U277" s="148"/>
      <c r="V277" s="29">
        <v>1</v>
      </c>
      <c r="W277" s="29">
        <v>109</v>
      </c>
      <c r="X277" s="29">
        <v>0</v>
      </c>
      <c r="Y277" s="145"/>
      <c r="Z277" s="29">
        <v>1</v>
      </c>
      <c r="AA277" s="145"/>
      <c r="AB277" s="148"/>
      <c r="AC277" s="29">
        <v>2</v>
      </c>
      <c r="AD277" s="29">
        <v>0</v>
      </c>
      <c r="AE277" s="29">
        <v>2</v>
      </c>
      <c r="AF277" s="29">
        <v>2</v>
      </c>
      <c r="AG277" s="149"/>
      <c r="AH277" s="32">
        <v>1</v>
      </c>
      <c r="AI277" s="32">
        <v>442</v>
      </c>
      <c r="AJ277" s="29">
        <v>0</v>
      </c>
      <c r="AK277" s="63"/>
      <c r="AL277" s="29">
        <v>1</v>
      </c>
      <c r="AM277" s="149"/>
      <c r="AN277" s="32">
        <v>1</v>
      </c>
      <c r="AO277" s="32">
        <v>472</v>
      </c>
      <c r="AP277" s="29">
        <v>0</v>
      </c>
      <c r="AQ277" s="63"/>
      <c r="AR277" s="29">
        <v>1</v>
      </c>
      <c r="AS277" s="63"/>
      <c r="AT277" s="148"/>
      <c r="AU277" s="29">
        <v>4</v>
      </c>
      <c r="AV277" s="29">
        <v>0</v>
      </c>
      <c r="AW277" s="29">
        <v>4</v>
      </c>
      <c r="AX277" s="38">
        <v>18</v>
      </c>
      <c r="AY277" s="32">
        <v>0</v>
      </c>
      <c r="AZ277" s="32">
        <v>372</v>
      </c>
      <c r="BA277" s="29">
        <v>0</v>
      </c>
      <c r="BB277" s="37">
        <v>4.8390000000000002E-2</v>
      </c>
      <c r="BC277" s="29">
        <v>0</v>
      </c>
      <c r="BD277" s="29">
        <v>17</v>
      </c>
      <c r="BE277" s="29">
        <v>0</v>
      </c>
      <c r="BF277" s="29">
        <v>428</v>
      </c>
      <c r="BG277" s="29">
        <v>0</v>
      </c>
      <c r="BH277" s="37">
        <v>3.9719999999999998E-2</v>
      </c>
      <c r="BI277" s="29">
        <v>0</v>
      </c>
      <c r="BJ277" s="37">
        <v>1.7657841140999999</v>
      </c>
      <c r="BK277" s="29">
        <v>0</v>
      </c>
      <c r="BL277" s="29">
        <v>5</v>
      </c>
      <c r="BM277" s="29">
        <v>5</v>
      </c>
      <c r="BN277" s="29">
        <v>5</v>
      </c>
      <c r="BO277" s="29">
        <v>11</v>
      </c>
      <c r="BP277" s="29">
        <v>17</v>
      </c>
      <c r="BQ277" s="37">
        <v>0.64705882349999999</v>
      </c>
      <c r="BR277" s="33">
        <v>0.97698744770000001</v>
      </c>
      <c r="BS277" s="33">
        <v>0.64705882349999999</v>
      </c>
    </row>
    <row r="278" spans="1:71" x14ac:dyDescent="0.45">
      <c r="A278" s="28" t="s">
        <v>594</v>
      </c>
      <c r="B278" s="27" t="s">
        <v>595</v>
      </c>
      <c r="C278" s="27" t="s">
        <v>596</v>
      </c>
      <c r="D278" s="29">
        <v>20</v>
      </c>
      <c r="E278" s="29">
        <v>0</v>
      </c>
      <c r="F278" s="29">
        <v>373</v>
      </c>
      <c r="G278" s="29">
        <v>0</v>
      </c>
      <c r="H278" s="33">
        <v>5.3620000000000001E-2</v>
      </c>
      <c r="I278" s="29">
        <v>0</v>
      </c>
      <c r="J278" s="148"/>
      <c r="K278" s="29">
        <v>1</v>
      </c>
      <c r="L278" s="29">
        <v>391</v>
      </c>
      <c r="M278" s="29">
        <v>0</v>
      </c>
      <c r="N278" s="145"/>
      <c r="O278" s="29">
        <v>1</v>
      </c>
      <c r="P278" s="145"/>
      <c r="Q278" s="29">
        <v>2</v>
      </c>
      <c r="R278" s="29">
        <v>6</v>
      </c>
      <c r="S278" s="29">
        <v>6</v>
      </c>
      <c r="T278" s="29">
        <v>6</v>
      </c>
      <c r="U278" s="148"/>
      <c r="V278" s="29">
        <v>1</v>
      </c>
      <c r="W278" s="29">
        <v>99</v>
      </c>
      <c r="X278" s="29">
        <v>0</v>
      </c>
      <c r="Y278" s="145"/>
      <c r="Z278" s="29">
        <v>1</v>
      </c>
      <c r="AA278" s="145"/>
      <c r="AB278" s="29">
        <v>2</v>
      </c>
      <c r="AC278" s="29">
        <v>4</v>
      </c>
      <c r="AD278" s="29">
        <v>5</v>
      </c>
      <c r="AE278" s="29">
        <v>5</v>
      </c>
      <c r="AF278" s="29">
        <v>6</v>
      </c>
      <c r="AG278" s="149"/>
      <c r="AH278" s="32">
        <v>1</v>
      </c>
      <c r="AI278" s="32">
        <v>390</v>
      </c>
      <c r="AJ278" s="29">
        <v>0</v>
      </c>
      <c r="AK278" s="63"/>
      <c r="AL278" s="29">
        <v>1</v>
      </c>
      <c r="AM278" s="149"/>
      <c r="AN278" s="32">
        <v>1</v>
      </c>
      <c r="AO278" s="32">
        <v>419</v>
      </c>
      <c r="AP278" s="29">
        <v>0</v>
      </c>
      <c r="AQ278" s="63"/>
      <c r="AR278" s="29">
        <v>1</v>
      </c>
      <c r="AS278" s="63"/>
      <c r="AT278" s="148"/>
      <c r="AU278" s="29">
        <v>1</v>
      </c>
      <c r="AV278" s="29">
        <v>0</v>
      </c>
      <c r="AW278" s="29">
        <v>1</v>
      </c>
      <c r="AX278" s="94"/>
      <c r="AY278" s="32">
        <v>1</v>
      </c>
      <c r="AZ278" s="32">
        <v>246</v>
      </c>
      <c r="BA278" s="29">
        <v>0</v>
      </c>
      <c r="BB278" s="63"/>
      <c r="BC278" s="29">
        <v>1</v>
      </c>
      <c r="BD278" s="29">
        <v>35</v>
      </c>
      <c r="BE278" s="29">
        <v>0</v>
      </c>
      <c r="BF278" s="29">
        <v>266</v>
      </c>
      <c r="BG278" s="29">
        <v>0</v>
      </c>
      <c r="BH278" s="37">
        <v>0.13158</v>
      </c>
      <c r="BI278" s="29">
        <v>0</v>
      </c>
      <c r="BJ278" s="63"/>
      <c r="BK278" s="148"/>
      <c r="BL278" s="29">
        <v>0</v>
      </c>
      <c r="BM278" s="29">
        <v>0</v>
      </c>
      <c r="BN278" s="29">
        <v>0</v>
      </c>
      <c r="BO278" s="29">
        <v>7</v>
      </c>
      <c r="BP278" s="29">
        <v>17</v>
      </c>
      <c r="BQ278" s="37">
        <v>0.41176470590000003</v>
      </c>
      <c r="BR278" s="33">
        <v>0.97399527190000001</v>
      </c>
      <c r="BS278" s="33">
        <v>0.41176470590000003</v>
      </c>
    </row>
    <row r="279" spans="1:71" x14ac:dyDescent="0.45">
      <c r="A279" s="28" t="s">
        <v>2001</v>
      </c>
      <c r="B279" s="27" t="s">
        <v>2002</v>
      </c>
      <c r="C279" s="27" t="s">
        <v>2003</v>
      </c>
      <c r="D279" s="148"/>
      <c r="E279" s="29">
        <v>1</v>
      </c>
      <c r="F279" s="29">
        <v>105</v>
      </c>
      <c r="G279" s="29">
        <v>0</v>
      </c>
      <c r="H279" s="145"/>
      <c r="I279" s="29">
        <v>1</v>
      </c>
      <c r="J279" s="29">
        <v>12</v>
      </c>
      <c r="K279" s="29">
        <v>0</v>
      </c>
      <c r="L279" s="29">
        <v>132</v>
      </c>
      <c r="M279" s="29">
        <v>0</v>
      </c>
      <c r="N279" s="33">
        <v>9.0910000000000005E-2</v>
      </c>
      <c r="O279" s="29">
        <v>0</v>
      </c>
      <c r="P279" s="145"/>
      <c r="Q279" s="148"/>
      <c r="R279" s="29">
        <v>0</v>
      </c>
      <c r="S279" s="29">
        <v>0</v>
      </c>
      <c r="T279" s="29">
        <v>0</v>
      </c>
      <c r="U279" s="148"/>
      <c r="V279" s="29">
        <v>1</v>
      </c>
      <c r="W279" s="29">
        <v>31</v>
      </c>
      <c r="X279" s="29">
        <v>0</v>
      </c>
      <c r="Y279" s="145"/>
      <c r="Z279" s="29">
        <v>1</v>
      </c>
      <c r="AA279" s="33">
        <v>0.54825914499999995</v>
      </c>
      <c r="AB279" s="29">
        <v>0</v>
      </c>
      <c r="AC279" s="29">
        <v>4</v>
      </c>
      <c r="AD279" s="29">
        <v>5</v>
      </c>
      <c r="AE279" s="29">
        <v>5</v>
      </c>
      <c r="AF279" s="29">
        <v>5</v>
      </c>
      <c r="AG279" s="32">
        <v>0</v>
      </c>
      <c r="AH279" s="32">
        <v>0</v>
      </c>
      <c r="AI279" s="32">
        <v>120</v>
      </c>
      <c r="AJ279" s="29">
        <v>0</v>
      </c>
      <c r="AK279" s="37">
        <v>0</v>
      </c>
      <c r="AL279" s="29">
        <v>0</v>
      </c>
      <c r="AM279" s="149"/>
      <c r="AN279" s="32">
        <v>1</v>
      </c>
      <c r="AO279" s="32">
        <v>151</v>
      </c>
      <c r="AP279" s="29">
        <v>0</v>
      </c>
      <c r="AQ279" s="63"/>
      <c r="AR279" s="29">
        <v>1</v>
      </c>
      <c r="AS279" s="63"/>
      <c r="AT279" s="148"/>
      <c r="AU279" s="29">
        <v>4</v>
      </c>
      <c r="AV279" s="29">
        <v>0</v>
      </c>
      <c r="AW279" s="29">
        <v>4</v>
      </c>
      <c r="AX279" s="94"/>
      <c r="AY279" s="32">
        <v>1</v>
      </c>
      <c r="AZ279" s="32">
        <v>120</v>
      </c>
      <c r="BA279" s="29">
        <v>0</v>
      </c>
      <c r="BB279" s="63"/>
      <c r="BC279" s="29">
        <v>1</v>
      </c>
      <c r="BD279" s="29">
        <v>15</v>
      </c>
      <c r="BE279" s="29">
        <v>0</v>
      </c>
      <c r="BF279" s="29">
        <v>149</v>
      </c>
      <c r="BG279" s="29">
        <v>0</v>
      </c>
      <c r="BH279" s="37">
        <v>0.10067</v>
      </c>
      <c r="BI279" s="29">
        <v>0</v>
      </c>
      <c r="BJ279" s="63"/>
      <c r="BK279" s="148"/>
      <c r="BL279" s="29">
        <v>2</v>
      </c>
      <c r="BM279" s="29">
        <v>0</v>
      </c>
      <c r="BN279" s="29">
        <v>2</v>
      </c>
      <c r="BO279" s="29">
        <v>11</v>
      </c>
      <c r="BP279" s="29">
        <v>17</v>
      </c>
      <c r="BQ279" s="37">
        <v>0.64705882349999999</v>
      </c>
      <c r="BR279" s="33">
        <v>0.93125000000000002</v>
      </c>
      <c r="BS279" s="33">
        <v>0.3235294118</v>
      </c>
    </row>
    <row r="280" spans="1:71" x14ac:dyDescent="0.45">
      <c r="A280" s="28" t="s">
        <v>4012</v>
      </c>
      <c r="B280" s="27" t="s">
        <v>4013</v>
      </c>
      <c r="C280" s="27" t="s">
        <v>4014</v>
      </c>
      <c r="D280" s="29">
        <v>11</v>
      </c>
      <c r="E280" s="29">
        <v>0</v>
      </c>
      <c r="F280" s="29">
        <v>208</v>
      </c>
      <c r="G280" s="29">
        <v>0</v>
      </c>
      <c r="H280" s="33">
        <v>5.2880000000000003E-2</v>
      </c>
      <c r="I280" s="29">
        <v>0</v>
      </c>
      <c r="J280" s="148"/>
      <c r="K280" s="29">
        <v>1</v>
      </c>
      <c r="L280" s="29">
        <v>211</v>
      </c>
      <c r="M280" s="29">
        <v>0</v>
      </c>
      <c r="N280" s="145"/>
      <c r="O280" s="29">
        <v>1</v>
      </c>
      <c r="P280" s="145"/>
      <c r="Q280" s="29">
        <v>2</v>
      </c>
      <c r="R280" s="29">
        <v>4</v>
      </c>
      <c r="S280" s="29">
        <v>3</v>
      </c>
      <c r="T280" s="29">
        <v>4</v>
      </c>
      <c r="U280" s="148"/>
      <c r="V280" s="29">
        <v>1</v>
      </c>
      <c r="W280" s="29">
        <v>58</v>
      </c>
      <c r="X280" s="29">
        <v>0</v>
      </c>
      <c r="Y280" s="145"/>
      <c r="Z280" s="29">
        <v>1</v>
      </c>
      <c r="AA280" s="145"/>
      <c r="AB280" s="29">
        <v>2</v>
      </c>
      <c r="AC280" s="29">
        <v>4</v>
      </c>
      <c r="AD280" s="29">
        <v>4</v>
      </c>
      <c r="AE280" s="29">
        <v>4</v>
      </c>
      <c r="AF280" s="29">
        <v>4</v>
      </c>
      <c r="AG280" s="32">
        <v>0</v>
      </c>
      <c r="AH280" s="32">
        <v>0</v>
      </c>
      <c r="AI280" s="32">
        <v>225</v>
      </c>
      <c r="AJ280" s="29">
        <v>0</v>
      </c>
      <c r="AK280" s="37">
        <v>0</v>
      </c>
      <c r="AL280" s="29">
        <v>0</v>
      </c>
      <c r="AM280" s="149"/>
      <c r="AN280" s="32">
        <v>1</v>
      </c>
      <c r="AO280" s="32">
        <v>228</v>
      </c>
      <c r="AP280" s="29">
        <v>0</v>
      </c>
      <c r="AQ280" s="63"/>
      <c r="AR280" s="29">
        <v>1</v>
      </c>
      <c r="AS280" s="63"/>
      <c r="AT280" s="148"/>
      <c r="AU280" s="29">
        <v>5</v>
      </c>
      <c r="AV280" s="29">
        <v>0</v>
      </c>
      <c r="AW280" s="29">
        <v>5</v>
      </c>
      <c r="AX280" s="94"/>
      <c r="AY280" s="32">
        <v>1</v>
      </c>
      <c r="AZ280" s="32">
        <v>199</v>
      </c>
      <c r="BA280" s="29">
        <v>0</v>
      </c>
      <c r="BB280" s="63"/>
      <c r="BC280" s="29">
        <v>1</v>
      </c>
      <c r="BD280" s="29">
        <v>16</v>
      </c>
      <c r="BE280" s="29">
        <v>0</v>
      </c>
      <c r="BF280" s="29">
        <v>212</v>
      </c>
      <c r="BG280" s="29">
        <v>0</v>
      </c>
      <c r="BH280" s="37">
        <v>7.5469999999999995E-2</v>
      </c>
      <c r="BI280" s="29">
        <v>0</v>
      </c>
      <c r="BJ280" s="63"/>
      <c r="BK280" s="148"/>
      <c r="BL280" s="29">
        <v>3</v>
      </c>
      <c r="BM280" s="29">
        <v>0</v>
      </c>
      <c r="BN280" s="29">
        <v>3</v>
      </c>
      <c r="BO280" s="29">
        <v>12</v>
      </c>
      <c r="BP280" s="29">
        <v>17</v>
      </c>
      <c r="BQ280" s="37">
        <v>0.70588235290000001</v>
      </c>
      <c r="BR280" s="33">
        <v>0.96995708150000004</v>
      </c>
      <c r="BS280" s="33">
        <v>0.70588235290000001</v>
      </c>
    </row>
    <row r="281" spans="1:71" x14ac:dyDescent="0.45">
      <c r="A281" s="28" t="s">
        <v>3672</v>
      </c>
      <c r="B281" s="27" t="s">
        <v>3673</v>
      </c>
      <c r="C281" s="27" t="s">
        <v>3674</v>
      </c>
      <c r="D281" s="29">
        <v>19</v>
      </c>
      <c r="E281" s="29">
        <v>0</v>
      </c>
      <c r="F281" s="29">
        <v>299</v>
      </c>
      <c r="G281" s="29">
        <v>0</v>
      </c>
      <c r="H281" s="33">
        <v>6.3549999999999995E-2</v>
      </c>
      <c r="I281" s="29">
        <v>0</v>
      </c>
      <c r="J281" s="29">
        <v>14</v>
      </c>
      <c r="K281" s="29">
        <v>0</v>
      </c>
      <c r="L281" s="29">
        <v>271</v>
      </c>
      <c r="M281" s="29">
        <v>0</v>
      </c>
      <c r="N281" s="33">
        <v>5.1659999999999998E-2</v>
      </c>
      <c r="O281" s="29">
        <v>0</v>
      </c>
      <c r="P281" s="33">
        <v>0.2295810002</v>
      </c>
      <c r="Q281" s="29">
        <v>0</v>
      </c>
      <c r="R281" s="29">
        <v>2</v>
      </c>
      <c r="S281" s="29">
        <v>2</v>
      </c>
      <c r="T281" s="29">
        <v>2</v>
      </c>
      <c r="U281" s="148"/>
      <c r="V281" s="29">
        <v>1</v>
      </c>
      <c r="W281" s="29">
        <v>65</v>
      </c>
      <c r="X281" s="29">
        <v>0</v>
      </c>
      <c r="Y281" s="145"/>
      <c r="Z281" s="29">
        <v>1</v>
      </c>
      <c r="AA281" s="145"/>
      <c r="AB281" s="148"/>
      <c r="AC281" s="29">
        <v>0</v>
      </c>
      <c r="AD281" s="29">
        <v>0</v>
      </c>
      <c r="AE281" s="29">
        <v>0</v>
      </c>
      <c r="AF281" s="29">
        <v>2</v>
      </c>
      <c r="AG281" s="149"/>
      <c r="AH281" s="32">
        <v>1</v>
      </c>
      <c r="AI281" s="32">
        <v>328</v>
      </c>
      <c r="AJ281" s="29">
        <v>0</v>
      </c>
      <c r="AK281" s="63"/>
      <c r="AL281" s="29">
        <v>1</v>
      </c>
      <c r="AM281" s="149"/>
      <c r="AN281" s="32">
        <v>1</v>
      </c>
      <c r="AO281" s="32">
        <v>299</v>
      </c>
      <c r="AP281" s="29">
        <v>0</v>
      </c>
      <c r="AQ281" s="63"/>
      <c r="AR281" s="29">
        <v>1</v>
      </c>
      <c r="AS281" s="37">
        <v>0.68650421740000001</v>
      </c>
      <c r="AT281" s="29">
        <v>0</v>
      </c>
      <c r="AU281" s="29">
        <v>4</v>
      </c>
      <c r="AV281" s="29">
        <v>5</v>
      </c>
      <c r="AW281" s="29">
        <v>5</v>
      </c>
      <c r="AX281" s="38">
        <v>45</v>
      </c>
      <c r="AY281" s="32">
        <v>0</v>
      </c>
      <c r="AZ281" s="32">
        <v>328</v>
      </c>
      <c r="BA281" s="29">
        <v>0</v>
      </c>
      <c r="BB281" s="37">
        <v>0.13719999999999999</v>
      </c>
      <c r="BC281" s="29">
        <v>0</v>
      </c>
      <c r="BD281" s="29">
        <v>56</v>
      </c>
      <c r="BE281" s="29">
        <v>0</v>
      </c>
      <c r="BF281" s="29">
        <v>299</v>
      </c>
      <c r="BG281" s="29">
        <v>0</v>
      </c>
      <c r="BH281" s="37">
        <v>0.18729000000000001</v>
      </c>
      <c r="BI281" s="29">
        <v>0</v>
      </c>
      <c r="BJ281" s="63"/>
      <c r="BK281" s="148"/>
      <c r="BL281" s="29">
        <v>0</v>
      </c>
      <c r="BM281" s="29">
        <v>0</v>
      </c>
      <c r="BN281" s="29">
        <v>0</v>
      </c>
      <c r="BO281" s="29">
        <v>7</v>
      </c>
      <c r="BP281" s="29">
        <v>17</v>
      </c>
      <c r="BQ281" s="37">
        <v>0.41176470590000003</v>
      </c>
      <c r="BR281" s="33">
        <v>1</v>
      </c>
      <c r="BS281" s="33">
        <v>0.41176470590000003</v>
      </c>
    </row>
    <row r="282" spans="1:71" x14ac:dyDescent="0.45">
      <c r="A282" s="28" t="s">
        <v>2558</v>
      </c>
      <c r="B282" s="27" t="s">
        <v>2559</v>
      </c>
      <c r="C282" s="27" t="s">
        <v>2560</v>
      </c>
      <c r="D282" s="148"/>
      <c r="E282" s="29">
        <v>1</v>
      </c>
      <c r="F282" s="29">
        <v>178</v>
      </c>
      <c r="G282" s="29">
        <v>0</v>
      </c>
      <c r="H282" s="145"/>
      <c r="I282" s="29">
        <v>1</v>
      </c>
      <c r="J282" s="29">
        <v>13</v>
      </c>
      <c r="K282" s="29">
        <v>0</v>
      </c>
      <c r="L282" s="29">
        <v>269</v>
      </c>
      <c r="M282" s="29">
        <v>0</v>
      </c>
      <c r="N282" s="33">
        <v>4.8329999999999998E-2</v>
      </c>
      <c r="O282" s="29">
        <v>0</v>
      </c>
      <c r="P282" s="145"/>
      <c r="Q282" s="148"/>
      <c r="R282" s="29">
        <v>2</v>
      </c>
      <c r="S282" s="29">
        <v>0</v>
      </c>
      <c r="T282" s="29">
        <v>2</v>
      </c>
      <c r="U282" s="29">
        <v>0</v>
      </c>
      <c r="V282" s="29">
        <v>0</v>
      </c>
      <c r="W282" s="29">
        <v>67</v>
      </c>
      <c r="X282" s="29">
        <v>0</v>
      </c>
      <c r="Y282" s="33">
        <v>0</v>
      </c>
      <c r="Z282" s="29">
        <v>0</v>
      </c>
      <c r="AA282" s="145"/>
      <c r="AB282" s="29">
        <v>2</v>
      </c>
      <c r="AC282" s="29">
        <v>6</v>
      </c>
      <c r="AD282" s="29">
        <v>6</v>
      </c>
      <c r="AE282" s="29">
        <v>6</v>
      </c>
      <c r="AF282" s="29">
        <v>6</v>
      </c>
      <c r="AG282" s="32">
        <v>18</v>
      </c>
      <c r="AH282" s="32">
        <v>0</v>
      </c>
      <c r="AI282" s="32">
        <v>305</v>
      </c>
      <c r="AJ282" s="29">
        <v>0</v>
      </c>
      <c r="AK282" s="37">
        <v>5.9020000000000003E-2</v>
      </c>
      <c r="AL282" s="29">
        <v>0</v>
      </c>
      <c r="AM282" s="32">
        <v>12</v>
      </c>
      <c r="AN282" s="32">
        <v>0</v>
      </c>
      <c r="AO282" s="32">
        <v>334</v>
      </c>
      <c r="AP282" s="29">
        <v>0</v>
      </c>
      <c r="AQ282" s="37">
        <v>3.5929999999999997E-2</v>
      </c>
      <c r="AR282" s="29">
        <v>0</v>
      </c>
      <c r="AS282" s="37">
        <v>0.3912233141</v>
      </c>
      <c r="AT282" s="29">
        <v>0</v>
      </c>
      <c r="AU282" s="29">
        <v>0</v>
      </c>
      <c r="AV282" s="29">
        <v>3</v>
      </c>
      <c r="AW282" s="29">
        <v>3</v>
      </c>
      <c r="AX282" s="38">
        <v>47</v>
      </c>
      <c r="AY282" s="32">
        <v>0</v>
      </c>
      <c r="AZ282" s="32">
        <v>285</v>
      </c>
      <c r="BA282" s="29">
        <v>0</v>
      </c>
      <c r="BB282" s="37">
        <v>0.16491</v>
      </c>
      <c r="BC282" s="29">
        <v>0</v>
      </c>
      <c r="BD282" s="29">
        <v>55</v>
      </c>
      <c r="BE282" s="29">
        <v>0</v>
      </c>
      <c r="BF282" s="29">
        <v>311</v>
      </c>
      <c r="BG282" s="29">
        <v>0</v>
      </c>
      <c r="BH282" s="37">
        <v>0.17685000000000001</v>
      </c>
      <c r="BI282" s="29">
        <v>0</v>
      </c>
      <c r="BJ282" s="63"/>
      <c r="BK282" s="148"/>
      <c r="BL282" s="29">
        <v>0</v>
      </c>
      <c r="BM282" s="29">
        <v>0</v>
      </c>
      <c r="BN282" s="29">
        <v>0</v>
      </c>
      <c r="BO282" s="29">
        <v>9</v>
      </c>
      <c r="BP282" s="29">
        <v>17</v>
      </c>
      <c r="BQ282" s="37">
        <v>0.52941176469999995</v>
      </c>
      <c r="BR282" s="33">
        <v>0.91354466860000005</v>
      </c>
      <c r="BS282" s="33">
        <v>0.26470588239999998</v>
      </c>
    </row>
    <row r="283" spans="1:71" x14ac:dyDescent="0.45">
      <c r="A283" s="28" t="s">
        <v>4582</v>
      </c>
      <c r="B283" s="27" t="s">
        <v>4583</v>
      </c>
      <c r="C283" s="27" t="s">
        <v>4584</v>
      </c>
      <c r="D283" s="148"/>
      <c r="E283" s="29">
        <v>1</v>
      </c>
      <c r="F283" s="29">
        <v>121</v>
      </c>
      <c r="G283" s="29">
        <v>0</v>
      </c>
      <c r="H283" s="145"/>
      <c r="I283" s="29">
        <v>1</v>
      </c>
      <c r="J283" s="148"/>
      <c r="K283" s="29">
        <v>1</v>
      </c>
      <c r="L283" s="29">
        <v>109</v>
      </c>
      <c r="M283" s="29">
        <v>0</v>
      </c>
      <c r="N283" s="145"/>
      <c r="O283" s="29">
        <v>1</v>
      </c>
      <c r="P283" s="145"/>
      <c r="Q283" s="148"/>
      <c r="R283" s="29">
        <v>4</v>
      </c>
      <c r="S283" s="29">
        <v>0</v>
      </c>
      <c r="T283" s="29">
        <v>4</v>
      </c>
      <c r="U283" s="29">
        <v>0</v>
      </c>
      <c r="V283" s="29">
        <v>0</v>
      </c>
      <c r="W283" s="148"/>
      <c r="X283" s="29">
        <v>4</v>
      </c>
      <c r="Y283" s="145"/>
      <c r="Z283" s="29">
        <v>4</v>
      </c>
      <c r="AA283" s="145"/>
      <c r="AB283" s="148"/>
      <c r="AC283" s="148"/>
      <c r="AD283" s="148"/>
      <c r="AE283" s="148"/>
      <c r="AF283" s="29">
        <v>4</v>
      </c>
      <c r="AG283" s="149"/>
      <c r="AH283" s="32">
        <v>1</v>
      </c>
      <c r="AI283" s="32">
        <v>137</v>
      </c>
      <c r="AJ283" s="29">
        <v>0</v>
      </c>
      <c r="AK283" s="63"/>
      <c r="AL283" s="29">
        <v>1</v>
      </c>
      <c r="AM283" s="149"/>
      <c r="AN283" s="32">
        <v>1</v>
      </c>
      <c r="AO283" s="32">
        <v>125</v>
      </c>
      <c r="AP283" s="29">
        <v>0</v>
      </c>
      <c r="AQ283" s="63"/>
      <c r="AR283" s="29">
        <v>1</v>
      </c>
      <c r="AS283" s="37">
        <v>0.78082191779999999</v>
      </c>
      <c r="AT283" s="29">
        <v>0</v>
      </c>
      <c r="AU283" s="29">
        <v>4</v>
      </c>
      <c r="AV283" s="29">
        <v>5</v>
      </c>
      <c r="AW283" s="29">
        <v>5</v>
      </c>
      <c r="AX283" s="38">
        <v>16</v>
      </c>
      <c r="AY283" s="32">
        <v>0</v>
      </c>
      <c r="AZ283" s="32">
        <v>133</v>
      </c>
      <c r="BA283" s="29">
        <v>0</v>
      </c>
      <c r="BB283" s="37">
        <v>0.1203</v>
      </c>
      <c r="BC283" s="29">
        <v>0</v>
      </c>
      <c r="BD283" s="29">
        <v>15</v>
      </c>
      <c r="BE283" s="29">
        <v>0</v>
      </c>
      <c r="BF283" s="29">
        <v>121</v>
      </c>
      <c r="BG283" s="29">
        <v>0</v>
      </c>
      <c r="BH283" s="37">
        <v>0.12397</v>
      </c>
      <c r="BI283" s="29">
        <v>0</v>
      </c>
      <c r="BJ283" s="63"/>
      <c r="BK283" s="148"/>
      <c r="BL283" s="29">
        <v>1</v>
      </c>
      <c r="BM283" s="29">
        <v>0</v>
      </c>
      <c r="BN283" s="29">
        <v>1</v>
      </c>
      <c r="BO283" s="29">
        <v>10</v>
      </c>
      <c r="BP283" s="29">
        <v>17</v>
      </c>
      <c r="BQ283" s="37">
        <v>0.58823529409999997</v>
      </c>
      <c r="BR283" s="33">
        <v>0.99186991869999996</v>
      </c>
      <c r="BS283" s="33">
        <v>0.58823529409999997</v>
      </c>
    </row>
    <row r="284" spans="1:71" x14ac:dyDescent="0.45">
      <c r="A284" s="28" t="s">
        <v>4017</v>
      </c>
      <c r="B284" s="27" t="s">
        <v>4018</v>
      </c>
      <c r="C284" s="27" t="s">
        <v>4019</v>
      </c>
      <c r="D284" s="148"/>
      <c r="E284" s="29">
        <v>1</v>
      </c>
      <c r="F284" s="29">
        <v>180</v>
      </c>
      <c r="G284" s="29">
        <v>0</v>
      </c>
      <c r="H284" s="145"/>
      <c r="I284" s="29">
        <v>1</v>
      </c>
      <c r="J284" s="148"/>
      <c r="K284" s="29">
        <v>1</v>
      </c>
      <c r="L284" s="29">
        <v>210</v>
      </c>
      <c r="M284" s="29">
        <v>0</v>
      </c>
      <c r="N284" s="145"/>
      <c r="O284" s="29">
        <v>1</v>
      </c>
      <c r="P284" s="145"/>
      <c r="Q284" s="148"/>
      <c r="R284" s="29">
        <v>3</v>
      </c>
      <c r="S284" s="29">
        <v>0</v>
      </c>
      <c r="T284" s="29">
        <v>3</v>
      </c>
      <c r="U284" s="148"/>
      <c r="V284" s="29">
        <v>1</v>
      </c>
      <c r="W284" s="29">
        <v>52</v>
      </c>
      <c r="X284" s="29">
        <v>0</v>
      </c>
      <c r="Y284" s="145"/>
      <c r="Z284" s="29">
        <v>1</v>
      </c>
      <c r="AA284" s="145"/>
      <c r="AB284" s="148"/>
      <c r="AC284" s="29">
        <v>2</v>
      </c>
      <c r="AD284" s="29">
        <v>0</v>
      </c>
      <c r="AE284" s="29">
        <v>2</v>
      </c>
      <c r="AF284" s="29">
        <v>3</v>
      </c>
      <c r="AG284" s="149"/>
      <c r="AH284" s="32">
        <v>1</v>
      </c>
      <c r="AI284" s="32">
        <v>227</v>
      </c>
      <c r="AJ284" s="29">
        <v>0</v>
      </c>
      <c r="AK284" s="63"/>
      <c r="AL284" s="29">
        <v>1</v>
      </c>
      <c r="AM284" s="149"/>
      <c r="AN284" s="32">
        <v>1</v>
      </c>
      <c r="AO284" s="32">
        <v>246</v>
      </c>
      <c r="AP284" s="29">
        <v>0</v>
      </c>
      <c r="AQ284" s="63"/>
      <c r="AR284" s="29">
        <v>1</v>
      </c>
      <c r="AS284" s="37">
        <v>0.38479001140000002</v>
      </c>
      <c r="AT284" s="29">
        <v>0</v>
      </c>
      <c r="AU284" s="29">
        <v>2</v>
      </c>
      <c r="AV284" s="29">
        <v>3</v>
      </c>
      <c r="AW284" s="29">
        <v>3</v>
      </c>
      <c r="AX284" s="94"/>
      <c r="AY284" s="32">
        <v>1</v>
      </c>
      <c r="AZ284" s="32">
        <v>147</v>
      </c>
      <c r="BA284" s="29">
        <v>0</v>
      </c>
      <c r="BB284" s="63"/>
      <c r="BC284" s="29">
        <v>1</v>
      </c>
      <c r="BD284" s="148"/>
      <c r="BE284" s="29">
        <v>1</v>
      </c>
      <c r="BF284" s="29">
        <v>177</v>
      </c>
      <c r="BG284" s="29">
        <v>0</v>
      </c>
      <c r="BH284" s="63"/>
      <c r="BI284" s="29">
        <v>1</v>
      </c>
      <c r="BJ284" s="63"/>
      <c r="BK284" s="148"/>
      <c r="BL284" s="29">
        <v>5</v>
      </c>
      <c r="BM284" s="29">
        <v>0</v>
      </c>
      <c r="BN284" s="29">
        <v>5</v>
      </c>
      <c r="BO284" s="29">
        <v>11</v>
      </c>
      <c r="BP284" s="29">
        <v>17</v>
      </c>
      <c r="BQ284" s="37">
        <v>0.64705882349999999</v>
      </c>
      <c r="BR284" s="33">
        <v>0.98785425100000002</v>
      </c>
      <c r="BS284" s="33">
        <v>0.64705882349999999</v>
      </c>
    </row>
    <row r="285" spans="1:71" x14ac:dyDescent="0.45">
      <c r="A285" s="28" t="s">
        <v>5180</v>
      </c>
      <c r="B285" s="27" t="s">
        <v>5181</v>
      </c>
      <c r="C285" s="27" t="s">
        <v>5182</v>
      </c>
      <c r="D285" s="29">
        <v>15</v>
      </c>
      <c r="E285" s="29">
        <v>0</v>
      </c>
      <c r="F285" s="29">
        <v>166</v>
      </c>
      <c r="G285" s="29">
        <v>0</v>
      </c>
      <c r="H285" s="33">
        <v>9.0359999999999996E-2</v>
      </c>
      <c r="I285" s="29">
        <v>0</v>
      </c>
      <c r="J285" s="148"/>
      <c r="K285" s="29">
        <v>1</v>
      </c>
      <c r="L285" s="29">
        <v>165</v>
      </c>
      <c r="M285" s="29">
        <v>0</v>
      </c>
      <c r="N285" s="145"/>
      <c r="O285" s="29">
        <v>1</v>
      </c>
      <c r="P285" s="145"/>
      <c r="Q285" s="29">
        <v>2</v>
      </c>
      <c r="R285" s="29">
        <v>2</v>
      </c>
      <c r="S285" s="29">
        <v>5</v>
      </c>
      <c r="T285" s="29">
        <v>5</v>
      </c>
      <c r="U285" s="148"/>
      <c r="V285" s="29">
        <v>1</v>
      </c>
      <c r="W285" s="29">
        <v>49</v>
      </c>
      <c r="X285" s="29">
        <v>0</v>
      </c>
      <c r="Y285" s="145"/>
      <c r="Z285" s="29">
        <v>1</v>
      </c>
      <c r="AA285" s="145"/>
      <c r="AB285" s="29">
        <v>2</v>
      </c>
      <c r="AC285" s="29">
        <v>3</v>
      </c>
      <c r="AD285" s="29">
        <v>5</v>
      </c>
      <c r="AE285" s="29">
        <v>5</v>
      </c>
      <c r="AF285" s="29">
        <v>5</v>
      </c>
      <c r="AG285" s="149"/>
      <c r="AH285" s="32">
        <v>1</v>
      </c>
      <c r="AI285" s="32">
        <v>186</v>
      </c>
      <c r="AJ285" s="29">
        <v>0</v>
      </c>
      <c r="AK285" s="63"/>
      <c r="AL285" s="29">
        <v>1</v>
      </c>
      <c r="AM285" s="149"/>
      <c r="AN285" s="32">
        <v>1</v>
      </c>
      <c r="AO285" s="32">
        <v>178</v>
      </c>
      <c r="AP285" s="29">
        <v>0</v>
      </c>
      <c r="AQ285" s="63"/>
      <c r="AR285" s="29">
        <v>1</v>
      </c>
      <c r="AS285" s="37">
        <v>0.4774523477</v>
      </c>
      <c r="AT285" s="29">
        <v>0</v>
      </c>
      <c r="AU285" s="29">
        <v>3</v>
      </c>
      <c r="AV285" s="29">
        <v>4</v>
      </c>
      <c r="AW285" s="29">
        <v>4</v>
      </c>
      <c r="AX285" s="94"/>
      <c r="AY285" s="32">
        <v>1</v>
      </c>
      <c r="AZ285" s="32">
        <v>170</v>
      </c>
      <c r="BA285" s="29">
        <v>0</v>
      </c>
      <c r="BB285" s="63"/>
      <c r="BC285" s="29">
        <v>1</v>
      </c>
      <c r="BD285" s="29">
        <v>11</v>
      </c>
      <c r="BE285" s="29">
        <v>0</v>
      </c>
      <c r="BF285" s="29">
        <v>159</v>
      </c>
      <c r="BG285" s="29">
        <v>0</v>
      </c>
      <c r="BH285" s="37">
        <v>6.9180000000000005E-2</v>
      </c>
      <c r="BI285" s="29">
        <v>0</v>
      </c>
      <c r="BJ285" s="63"/>
      <c r="BK285" s="148"/>
      <c r="BL285" s="29">
        <v>3</v>
      </c>
      <c r="BM285" s="29">
        <v>0</v>
      </c>
      <c r="BN285" s="29">
        <v>3</v>
      </c>
      <c r="BO285" s="29">
        <v>12</v>
      </c>
      <c r="BP285" s="29">
        <v>17</v>
      </c>
      <c r="BQ285" s="37">
        <v>0.70588235290000001</v>
      </c>
      <c r="BR285" s="33">
        <v>0.9162303665</v>
      </c>
      <c r="BS285" s="33">
        <v>0.35294117650000001</v>
      </c>
    </row>
    <row r="286" spans="1:71" x14ac:dyDescent="0.45">
      <c r="A286" s="28" t="s">
        <v>444</v>
      </c>
      <c r="B286" s="27" t="s">
        <v>445</v>
      </c>
      <c r="C286" s="27" t="s">
        <v>446</v>
      </c>
      <c r="D286" s="148"/>
      <c r="E286" s="29">
        <v>1</v>
      </c>
      <c r="F286" s="29">
        <v>192</v>
      </c>
      <c r="G286" s="29">
        <v>0</v>
      </c>
      <c r="H286" s="145"/>
      <c r="I286" s="29">
        <v>1</v>
      </c>
      <c r="J286" s="29">
        <v>22</v>
      </c>
      <c r="K286" s="29">
        <v>0</v>
      </c>
      <c r="L286" s="29">
        <v>259</v>
      </c>
      <c r="M286" s="29">
        <v>0</v>
      </c>
      <c r="N286" s="33">
        <v>8.4940000000000002E-2</v>
      </c>
      <c r="O286" s="29">
        <v>0</v>
      </c>
      <c r="P286" s="145"/>
      <c r="Q286" s="148"/>
      <c r="R286" s="29">
        <v>0</v>
      </c>
      <c r="S286" s="29">
        <v>0</v>
      </c>
      <c r="T286" s="29">
        <v>0</v>
      </c>
      <c r="U286" s="148"/>
      <c r="V286" s="29">
        <v>1</v>
      </c>
      <c r="W286" s="29">
        <v>67</v>
      </c>
      <c r="X286" s="29">
        <v>0</v>
      </c>
      <c r="Y286" s="145"/>
      <c r="Z286" s="29">
        <v>1</v>
      </c>
      <c r="AA286" s="145"/>
      <c r="AB286" s="148"/>
      <c r="AC286" s="29">
        <v>0</v>
      </c>
      <c r="AD286" s="29">
        <v>0</v>
      </c>
      <c r="AE286" s="29">
        <v>0</v>
      </c>
      <c r="AF286" s="29">
        <v>0</v>
      </c>
      <c r="AG286" s="149"/>
      <c r="AH286" s="32">
        <v>1</v>
      </c>
      <c r="AI286" s="32">
        <v>201</v>
      </c>
      <c r="AJ286" s="29">
        <v>0</v>
      </c>
      <c r="AK286" s="63"/>
      <c r="AL286" s="29">
        <v>1</v>
      </c>
      <c r="AM286" s="149"/>
      <c r="AN286" s="32">
        <v>1</v>
      </c>
      <c r="AO286" s="32">
        <v>267</v>
      </c>
      <c r="AP286" s="29">
        <v>0</v>
      </c>
      <c r="AQ286" s="63"/>
      <c r="AR286" s="29">
        <v>1</v>
      </c>
      <c r="AS286" s="37">
        <v>0.24715338249999999</v>
      </c>
      <c r="AT286" s="29">
        <v>0</v>
      </c>
      <c r="AU286" s="29">
        <v>3</v>
      </c>
      <c r="AV286" s="29">
        <v>2</v>
      </c>
      <c r="AW286" s="29">
        <v>3</v>
      </c>
      <c r="AX286" s="94"/>
      <c r="AY286" s="32">
        <v>1</v>
      </c>
      <c r="AZ286" s="32">
        <v>194</v>
      </c>
      <c r="BA286" s="29">
        <v>0</v>
      </c>
      <c r="BB286" s="63"/>
      <c r="BC286" s="29">
        <v>1</v>
      </c>
      <c r="BD286" s="29">
        <v>20</v>
      </c>
      <c r="BE286" s="29">
        <v>0</v>
      </c>
      <c r="BF286" s="29">
        <v>259</v>
      </c>
      <c r="BG286" s="29">
        <v>0</v>
      </c>
      <c r="BH286" s="37">
        <v>7.7219999999999997E-2</v>
      </c>
      <c r="BI286" s="29">
        <v>0</v>
      </c>
      <c r="BJ286" s="63"/>
      <c r="BK286" s="148"/>
      <c r="BL286" s="29">
        <v>3</v>
      </c>
      <c r="BM286" s="29">
        <v>0</v>
      </c>
      <c r="BN286" s="29">
        <v>3</v>
      </c>
      <c r="BO286" s="29">
        <v>6</v>
      </c>
      <c r="BP286" s="29">
        <v>17</v>
      </c>
      <c r="BQ286" s="37">
        <v>0.35294117650000001</v>
      </c>
      <c r="BR286" s="33">
        <v>0.85808580860000006</v>
      </c>
      <c r="BS286" s="33">
        <v>0</v>
      </c>
    </row>
    <row r="287" spans="1:71" x14ac:dyDescent="0.45">
      <c r="A287" s="28" t="s">
        <v>2011</v>
      </c>
      <c r="B287" s="27" t="s">
        <v>2012</v>
      </c>
      <c r="C287" s="27" t="s">
        <v>2013</v>
      </c>
      <c r="D287" s="148"/>
      <c r="E287" s="29">
        <v>1</v>
      </c>
      <c r="F287" s="29">
        <v>138</v>
      </c>
      <c r="G287" s="29">
        <v>0</v>
      </c>
      <c r="H287" s="145"/>
      <c r="I287" s="29">
        <v>1</v>
      </c>
      <c r="J287" s="29">
        <v>22</v>
      </c>
      <c r="K287" s="29">
        <v>0</v>
      </c>
      <c r="L287" s="29">
        <v>164</v>
      </c>
      <c r="M287" s="29">
        <v>0</v>
      </c>
      <c r="N287" s="33">
        <v>0.13414999999999999</v>
      </c>
      <c r="O287" s="29">
        <v>0</v>
      </c>
      <c r="P287" s="145"/>
      <c r="Q287" s="148"/>
      <c r="R287" s="29">
        <v>0</v>
      </c>
      <c r="S287" s="29">
        <v>0</v>
      </c>
      <c r="T287" s="29">
        <v>0</v>
      </c>
      <c r="U287" s="148"/>
      <c r="V287" s="29">
        <v>1</v>
      </c>
      <c r="W287" s="29">
        <v>40</v>
      </c>
      <c r="X287" s="29">
        <v>0</v>
      </c>
      <c r="Y287" s="145"/>
      <c r="Z287" s="29">
        <v>1</v>
      </c>
      <c r="AA287" s="145"/>
      <c r="AB287" s="148"/>
      <c r="AC287" s="29">
        <v>0</v>
      </c>
      <c r="AD287" s="29">
        <v>0</v>
      </c>
      <c r="AE287" s="29">
        <v>0</v>
      </c>
      <c r="AF287" s="29">
        <v>0</v>
      </c>
      <c r="AG287" s="32">
        <v>0</v>
      </c>
      <c r="AH287" s="32">
        <v>0</v>
      </c>
      <c r="AI287" s="32">
        <v>168</v>
      </c>
      <c r="AJ287" s="29">
        <v>0</v>
      </c>
      <c r="AK287" s="37">
        <v>0</v>
      </c>
      <c r="AL287" s="29">
        <v>0</v>
      </c>
      <c r="AM287" s="32">
        <v>0</v>
      </c>
      <c r="AN287" s="32">
        <v>0</v>
      </c>
      <c r="AO287" s="32">
        <v>173</v>
      </c>
      <c r="AP287" s="29">
        <v>0</v>
      </c>
      <c r="AQ287" s="37">
        <v>0</v>
      </c>
      <c r="AR287" s="29">
        <v>0</v>
      </c>
      <c r="AS287" s="63"/>
      <c r="AT287" s="148"/>
      <c r="AU287" s="29">
        <v>6</v>
      </c>
      <c r="AV287" s="29">
        <v>0</v>
      </c>
      <c r="AW287" s="29">
        <v>6</v>
      </c>
      <c r="AX287" s="94"/>
      <c r="AY287" s="32">
        <v>1</v>
      </c>
      <c r="AZ287" s="32">
        <v>127</v>
      </c>
      <c r="BA287" s="29">
        <v>0</v>
      </c>
      <c r="BB287" s="63"/>
      <c r="BC287" s="29">
        <v>1</v>
      </c>
      <c r="BD287" s="148"/>
      <c r="BE287" s="29">
        <v>1</v>
      </c>
      <c r="BF287" s="29">
        <v>127</v>
      </c>
      <c r="BG287" s="29">
        <v>0</v>
      </c>
      <c r="BH287" s="63"/>
      <c r="BI287" s="29">
        <v>1</v>
      </c>
      <c r="BJ287" s="63"/>
      <c r="BK287" s="148"/>
      <c r="BL287" s="29">
        <v>5</v>
      </c>
      <c r="BM287" s="29">
        <v>0</v>
      </c>
      <c r="BN287" s="29">
        <v>5</v>
      </c>
      <c r="BO287" s="29">
        <v>11</v>
      </c>
      <c r="BP287" s="29">
        <v>17</v>
      </c>
      <c r="BQ287" s="37">
        <v>0.64705882349999999</v>
      </c>
      <c r="BR287" s="33">
        <v>0.99418604649999998</v>
      </c>
      <c r="BS287" s="33">
        <v>0.64705882349999999</v>
      </c>
    </row>
    <row r="288" spans="1:71" x14ac:dyDescent="0.45">
      <c r="A288" s="28" t="s">
        <v>2518</v>
      </c>
      <c r="B288" s="27" t="s">
        <v>2519</v>
      </c>
      <c r="C288" s="27" t="s">
        <v>2520</v>
      </c>
      <c r="D288" s="148"/>
      <c r="E288" s="29">
        <v>1</v>
      </c>
      <c r="F288" s="29">
        <v>185</v>
      </c>
      <c r="G288" s="29">
        <v>0</v>
      </c>
      <c r="H288" s="145"/>
      <c r="I288" s="29">
        <v>1</v>
      </c>
      <c r="J288" s="29">
        <v>0</v>
      </c>
      <c r="K288" s="29">
        <v>0</v>
      </c>
      <c r="L288" s="29">
        <v>191</v>
      </c>
      <c r="M288" s="29">
        <v>0</v>
      </c>
      <c r="N288" s="33">
        <v>0</v>
      </c>
      <c r="O288" s="29">
        <v>0</v>
      </c>
      <c r="P288" s="145"/>
      <c r="Q288" s="148"/>
      <c r="R288" s="29">
        <v>6</v>
      </c>
      <c r="S288" s="29">
        <v>0</v>
      </c>
      <c r="T288" s="29">
        <v>6</v>
      </c>
      <c r="U288" s="29">
        <v>0</v>
      </c>
      <c r="V288" s="29">
        <v>0</v>
      </c>
      <c r="W288" s="29">
        <v>49</v>
      </c>
      <c r="X288" s="29">
        <v>0</v>
      </c>
      <c r="Y288" s="33">
        <v>0</v>
      </c>
      <c r="Z288" s="29">
        <v>0</v>
      </c>
      <c r="AA288" s="145"/>
      <c r="AB288" s="148"/>
      <c r="AC288" s="29">
        <v>6</v>
      </c>
      <c r="AD288" s="29">
        <v>0</v>
      </c>
      <c r="AE288" s="29">
        <v>6</v>
      </c>
      <c r="AF288" s="29">
        <v>6</v>
      </c>
      <c r="AG288" s="149"/>
      <c r="AH288" s="32">
        <v>1</v>
      </c>
      <c r="AI288" s="32">
        <v>233</v>
      </c>
      <c r="AJ288" s="29">
        <v>0</v>
      </c>
      <c r="AK288" s="63"/>
      <c r="AL288" s="29">
        <v>1</v>
      </c>
      <c r="AM288" s="149"/>
      <c r="AN288" s="32">
        <v>1</v>
      </c>
      <c r="AO288" s="32">
        <v>242</v>
      </c>
      <c r="AP288" s="29">
        <v>0</v>
      </c>
      <c r="AQ288" s="63"/>
      <c r="AR288" s="29">
        <v>1</v>
      </c>
      <c r="AS288" s="63"/>
      <c r="AT288" s="148"/>
      <c r="AU288" s="29">
        <v>0</v>
      </c>
      <c r="AV288" s="29">
        <v>0</v>
      </c>
      <c r="AW288" s="29">
        <v>0</v>
      </c>
      <c r="AX288" s="38">
        <v>30</v>
      </c>
      <c r="AY288" s="32">
        <v>0</v>
      </c>
      <c r="AZ288" s="32">
        <v>208</v>
      </c>
      <c r="BA288" s="29">
        <v>0</v>
      </c>
      <c r="BB288" s="37">
        <v>0.14423</v>
      </c>
      <c r="BC288" s="29">
        <v>0</v>
      </c>
      <c r="BD288" s="29">
        <v>17</v>
      </c>
      <c r="BE288" s="29">
        <v>0</v>
      </c>
      <c r="BF288" s="29">
        <v>216</v>
      </c>
      <c r="BG288" s="29">
        <v>0</v>
      </c>
      <c r="BH288" s="37">
        <v>7.8700000000000006E-2</v>
      </c>
      <c r="BI288" s="29">
        <v>0</v>
      </c>
      <c r="BJ288" s="37">
        <v>0.65042183620000005</v>
      </c>
      <c r="BK288" s="29">
        <v>0</v>
      </c>
      <c r="BL288" s="29">
        <v>3</v>
      </c>
      <c r="BM288" s="29">
        <v>5</v>
      </c>
      <c r="BN288" s="29">
        <v>5</v>
      </c>
      <c r="BO288" s="29">
        <v>11</v>
      </c>
      <c r="BP288" s="29">
        <v>17</v>
      </c>
      <c r="BQ288" s="37">
        <v>0.64705882349999999</v>
      </c>
      <c r="BR288" s="33">
        <v>0.9916317992</v>
      </c>
      <c r="BS288" s="33">
        <v>0.64705882349999999</v>
      </c>
    </row>
    <row r="289" spans="1:71" x14ac:dyDescent="0.45">
      <c r="A289" s="28" t="s">
        <v>886</v>
      </c>
      <c r="B289" s="27" t="s">
        <v>887</v>
      </c>
      <c r="C289" s="27" t="s">
        <v>888</v>
      </c>
      <c r="D289" s="29">
        <v>21</v>
      </c>
      <c r="E289" s="29">
        <v>0</v>
      </c>
      <c r="F289" s="29">
        <v>290</v>
      </c>
      <c r="G289" s="29">
        <v>0</v>
      </c>
      <c r="H289" s="33">
        <v>7.2410000000000002E-2</v>
      </c>
      <c r="I289" s="29">
        <v>0</v>
      </c>
      <c r="J289" s="29">
        <v>25</v>
      </c>
      <c r="K289" s="29">
        <v>0</v>
      </c>
      <c r="L289" s="29">
        <v>367</v>
      </c>
      <c r="M289" s="29">
        <v>0</v>
      </c>
      <c r="N289" s="33">
        <v>6.812E-2</v>
      </c>
      <c r="O289" s="29">
        <v>0</v>
      </c>
      <c r="P289" s="33">
        <v>7.0733718099999995E-2</v>
      </c>
      <c r="Q289" s="29">
        <v>0</v>
      </c>
      <c r="R289" s="29">
        <v>1</v>
      </c>
      <c r="S289" s="29">
        <v>0</v>
      </c>
      <c r="T289" s="29">
        <v>1</v>
      </c>
      <c r="U289" s="148"/>
      <c r="V289" s="29">
        <v>1</v>
      </c>
      <c r="W289" s="29">
        <v>101</v>
      </c>
      <c r="X289" s="29">
        <v>0</v>
      </c>
      <c r="Y289" s="145"/>
      <c r="Z289" s="29">
        <v>1</v>
      </c>
      <c r="AA289" s="145"/>
      <c r="AB289" s="29">
        <v>2</v>
      </c>
      <c r="AC289" s="29">
        <v>2</v>
      </c>
      <c r="AD289" s="29">
        <v>3</v>
      </c>
      <c r="AE289" s="29">
        <v>3</v>
      </c>
      <c r="AF289" s="29">
        <v>3</v>
      </c>
      <c r="AG289" s="149"/>
      <c r="AH289" s="32">
        <v>1</v>
      </c>
      <c r="AI289" s="32">
        <v>358</v>
      </c>
      <c r="AJ289" s="29">
        <v>0</v>
      </c>
      <c r="AK289" s="63"/>
      <c r="AL289" s="29">
        <v>1</v>
      </c>
      <c r="AM289" s="32">
        <v>13</v>
      </c>
      <c r="AN289" s="32">
        <v>0</v>
      </c>
      <c r="AO289" s="32">
        <v>415</v>
      </c>
      <c r="AP289" s="29">
        <v>0</v>
      </c>
      <c r="AQ289" s="37">
        <v>3.1329999999999997E-2</v>
      </c>
      <c r="AR289" s="29">
        <v>0</v>
      </c>
      <c r="AS289" s="63"/>
      <c r="AT289" s="148"/>
      <c r="AU289" s="29">
        <v>0</v>
      </c>
      <c r="AV289" s="29">
        <v>0</v>
      </c>
      <c r="AW289" s="29">
        <v>0</v>
      </c>
      <c r="AX289" s="38">
        <v>31</v>
      </c>
      <c r="AY289" s="32">
        <v>0</v>
      </c>
      <c r="AZ289" s="32">
        <v>356</v>
      </c>
      <c r="BA289" s="29">
        <v>0</v>
      </c>
      <c r="BB289" s="37">
        <v>8.7080000000000005E-2</v>
      </c>
      <c r="BC289" s="29">
        <v>0</v>
      </c>
      <c r="BD289" s="29">
        <v>52</v>
      </c>
      <c r="BE289" s="29">
        <v>0</v>
      </c>
      <c r="BF289" s="29">
        <v>413</v>
      </c>
      <c r="BG289" s="29">
        <v>0</v>
      </c>
      <c r="BH289" s="37">
        <v>0.12590999999999999</v>
      </c>
      <c r="BI289" s="29">
        <v>0</v>
      </c>
      <c r="BJ289" s="63"/>
      <c r="BK289" s="148"/>
      <c r="BL289" s="29">
        <v>1</v>
      </c>
      <c r="BM289" s="29">
        <v>0</v>
      </c>
      <c r="BN289" s="29">
        <v>1</v>
      </c>
      <c r="BO289" s="29">
        <v>4</v>
      </c>
      <c r="BP289" s="29">
        <v>17</v>
      </c>
      <c r="BQ289" s="37">
        <v>0.23529411759999999</v>
      </c>
      <c r="BR289" s="33">
        <v>0.99257425740000005</v>
      </c>
      <c r="BS289" s="33">
        <v>0.23529411759999999</v>
      </c>
    </row>
    <row r="290" spans="1:71" x14ac:dyDescent="0.45">
      <c r="A290" s="28" t="s">
        <v>2282</v>
      </c>
      <c r="B290" s="27" t="s">
        <v>2283</v>
      </c>
      <c r="C290" s="27" t="s">
        <v>2284</v>
      </c>
      <c r="D290" s="29">
        <v>13</v>
      </c>
      <c r="E290" s="29">
        <v>0</v>
      </c>
      <c r="F290" s="29">
        <v>426</v>
      </c>
      <c r="G290" s="29">
        <v>0</v>
      </c>
      <c r="H290" s="33">
        <v>3.0519999999999999E-2</v>
      </c>
      <c r="I290" s="29">
        <v>0</v>
      </c>
      <c r="J290" s="29">
        <v>14</v>
      </c>
      <c r="K290" s="29">
        <v>0</v>
      </c>
      <c r="L290" s="29">
        <v>511</v>
      </c>
      <c r="M290" s="29">
        <v>0</v>
      </c>
      <c r="N290" s="33">
        <v>2.7400000000000001E-2</v>
      </c>
      <c r="O290" s="29">
        <v>0</v>
      </c>
      <c r="P290" s="33">
        <v>0.16631130059999999</v>
      </c>
      <c r="Q290" s="29">
        <v>0</v>
      </c>
      <c r="R290" s="29">
        <v>5</v>
      </c>
      <c r="S290" s="29">
        <v>1</v>
      </c>
      <c r="T290" s="29">
        <v>5</v>
      </c>
      <c r="U290" s="148"/>
      <c r="V290" s="29">
        <v>1</v>
      </c>
      <c r="W290" s="29">
        <v>121</v>
      </c>
      <c r="X290" s="29">
        <v>0</v>
      </c>
      <c r="Y290" s="145"/>
      <c r="Z290" s="29">
        <v>1</v>
      </c>
      <c r="AA290" s="145"/>
      <c r="AB290" s="148"/>
      <c r="AC290" s="29">
        <v>4</v>
      </c>
      <c r="AD290" s="29">
        <v>0</v>
      </c>
      <c r="AE290" s="29">
        <v>4</v>
      </c>
      <c r="AF290" s="29">
        <v>5</v>
      </c>
      <c r="AG290" s="149"/>
      <c r="AH290" s="32">
        <v>1</v>
      </c>
      <c r="AI290" s="32">
        <v>545</v>
      </c>
      <c r="AJ290" s="29">
        <v>0</v>
      </c>
      <c r="AK290" s="63"/>
      <c r="AL290" s="29">
        <v>1</v>
      </c>
      <c r="AM290" s="149"/>
      <c r="AN290" s="32">
        <v>1</v>
      </c>
      <c r="AO290" s="32">
        <v>564</v>
      </c>
      <c r="AP290" s="29">
        <v>0</v>
      </c>
      <c r="AQ290" s="63"/>
      <c r="AR290" s="29">
        <v>1</v>
      </c>
      <c r="AS290" s="37">
        <v>0.75885558580000001</v>
      </c>
      <c r="AT290" s="29">
        <v>0</v>
      </c>
      <c r="AU290" s="29">
        <v>5</v>
      </c>
      <c r="AV290" s="29">
        <v>6</v>
      </c>
      <c r="AW290" s="29">
        <v>6</v>
      </c>
      <c r="AX290" s="38">
        <v>14</v>
      </c>
      <c r="AY290" s="32">
        <v>0</v>
      </c>
      <c r="AZ290" s="32">
        <v>455</v>
      </c>
      <c r="BA290" s="29">
        <v>0</v>
      </c>
      <c r="BB290" s="37">
        <v>3.0769999999999999E-2</v>
      </c>
      <c r="BC290" s="29">
        <v>0</v>
      </c>
      <c r="BD290" s="29">
        <v>23</v>
      </c>
      <c r="BE290" s="29">
        <v>0</v>
      </c>
      <c r="BF290" s="29">
        <v>490</v>
      </c>
      <c r="BG290" s="29">
        <v>0</v>
      </c>
      <c r="BH290" s="37">
        <v>4.6940000000000003E-2</v>
      </c>
      <c r="BI290" s="29">
        <v>0</v>
      </c>
      <c r="BJ290" s="63"/>
      <c r="BK290" s="148"/>
      <c r="BL290" s="29">
        <v>4</v>
      </c>
      <c r="BM290" s="29">
        <v>0</v>
      </c>
      <c r="BN290" s="29">
        <v>4</v>
      </c>
      <c r="BO290" s="29">
        <v>15</v>
      </c>
      <c r="BP290" s="29">
        <v>17</v>
      </c>
      <c r="BQ290" s="37">
        <v>0.88235294119999996</v>
      </c>
      <c r="BR290" s="33">
        <v>0.98938053100000001</v>
      </c>
      <c r="BS290" s="33">
        <v>0.88235294119999996</v>
      </c>
    </row>
    <row r="291" spans="1:71" x14ac:dyDescent="0.45">
      <c r="A291" s="28" t="s">
        <v>896</v>
      </c>
      <c r="B291" s="27" t="s">
        <v>897</v>
      </c>
      <c r="C291" s="27" t="s">
        <v>898</v>
      </c>
      <c r="D291" s="148"/>
      <c r="E291" s="29">
        <v>1</v>
      </c>
      <c r="F291" s="148"/>
      <c r="G291" s="29">
        <v>4</v>
      </c>
      <c r="H291" s="145"/>
      <c r="I291" s="29">
        <v>1</v>
      </c>
      <c r="J291" s="148"/>
      <c r="K291" s="29">
        <v>1</v>
      </c>
      <c r="L291" s="148"/>
      <c r="M291" s="29">
        <v>4</v>
      </c>
      <c r="N291" s="145"/>
      <c r="O291" s="29">
        <v>1</v>
      </c>
      <c r="P291" s="145"/>
      <c r="Q291" s="148"/>
      <c r="R291" s="148"/>
      <c r="S291" s="148"/>
      <c r="T291" s="148"/>
      <c r="U291" s="29">
        <v>0</v>
      </c>
      <c r="V291" s="29">
        <v>0</v>
      </c>
      <c r="W291" s="148"/>
      <c r="X291" s="29">
        <v>1</v>
      </c>
      <c r="Y291" s="145"/>
      <c r="Z291" s="29">
        <v>1</v>
      </c>
      <c r="AA291" s="145"/>
      <c r="AB291" s="148"/>
      <c r="AC291" s="148"/>
      <c r="AD291" s="148"/>
      <c r="AE291" s="148"/>
      <c r="AF291" s="148"/>
      <c r="AG291" s="32">
        <v>0</v>
      </c>
      <c r="AH291" s="32">
        <v>0</v>
      </c>
      <c r="AI291" s="32">
        <v>31</v>
      </c>
      <c r="AJ291" s="29">
        <v>0</v>
      </c>
      <c r="AK291" s="37">
        <v>0</v>
      </c>
      <c r="AL291" s="29">
        <v>0</v>
      </c>
      <c r="AM291" s="32">
        <v>0</v>
      </c>
      <c r="AN291" s="32">
        <v>0</v>
      </c>
      <c r="AO291" s="32">
        <v>30</v>
      </c>
      <c r="AP291" s="29">
        <v>0</v>
      </c>
      <c r="AQ291" s="37">
        <v>0</v>
      </c>
      <c r="AR291" s="29">
        <v>0</v>
      </c>
      <c r="AS291" s="63"/>
      <c r="AT291" s="148"/>
      <c r="AU291" s="29">
        <v>6</v>
      </c>
      <c r="AV291" s="29">
        <v>0</v>
      </c>
      <c r="AW291" s="29">
        <v>6</v>
      </c>
      <c r="AX291" s="94"/>
      <c r="AY291" s="32">
        <v>1</v>
      </c>
      <c r="AZ291" s="32">
        <v>31</v>
      </c>
      <c r="BA291" s="29">
        <v>0</v>
      </c>
      <c r="BB291" s="63"/>
      <c r="BC291" s="29">
        <v>1</v>
      </c>
      <c r="BD291" s="148"/>
      <c r="BE291" s="29">
        <v>1</v>
      </c>
      <c r="BF291" s="29">
        <v>30</v>
      </c>
      <c r="BG291" s="29">
        <v>0</v>
      </c>
      <c r="BH291" s="63"/>
      <c r="BI291" s="29">
        <v>1</v>
      </c>
      <c r="BJ291" s="37">
        <v>1.0861556744</v>
      </c>
      <c r="BK291" s="29">
        <v>0</v>
      </c>
      <c r="BL291" s="29">
        <v>5</v>
      </c>
      <c r="BM291" s="29">
        <v>5</v>
      </c>
      <c r="BN291" s="29">
        <v>5</v>
      </c>
      <c r="BO291" s="29">
        <v>11</v>
      </c>
      <c r="BP291" s="29">
        <v>11</v>
      </c>
      <c r="BQ291" s="37">
        <v>1</v>
      </c>
      <c r="BR291" s="33">
        <v>0.77777777780000001</v>
      </c>
      <c r="BS291" s="33">
        <v>0</v>
      </c>
    </row>
    <row r="292" spans="1:71" x14ac:dyDescent="0.45">
      <c r="A292" s="28" t="s">
        <v>291</v>
      </c>
      <c r="B292" s="27" t="s">
        <v>292</v>
      </c>
      <c r="C292" s="27" t="s">
        <v>293</v>
      </c>
      <c r="D292" s="29">
        <v>17</v>
      </c>
      <c r="E292" s="29">
        <v>0</v>
      </c>
      <c r="F292" s="29">
        <v>208</v>
      </c>
      <c r="G292" s="29">
        <v>0</v>
      </c>
      <c r="H292" s="33">
        <v>8.1729999999999997E-2</v>
      </c>
      <c r="I292" s="29">
        <v>0</v>
      </c>
      <c r="J292" s="29">
        <v>14</v>
      </c>
      <c r="K292" s="29">
        <v>0</v>
      </c>
      <c r="L292" s="29">
        <v>265</v>
      </c>
      <c r="M292" s="29">
        <v>0</v>
      </c>
      <c r="N292" s="33">
        <v>5.2830000000000002E-2</v>
      </c>
      <c r="O292" s="29">
        <v>0</v>
      </c>
      <c r="P292" s="33">
        <v>0.4130341575</v>
      </c>
      <c r="Q292" s="29">
        <v>0</v>
      </c>
      <c r="R292" s="29">
        <v>2</v>
      </c>
      <c r="S292" s="29">
        <v>4</v>
      </c>
      <c r="T292" s="29">
        <v>4</v>
      </c>
      <c r="U292" s="148"/>
      <c r="V292" s="29">
        <v>1</v>
      </c>
      <c r="W292" s="29">
        <v>71</v>
      </c>
      <c r="X292" s="29">
        <v>0</v>
      </c>
      <c r="Y292" s="145"/>
      <c r="Z292" s="29">
        <v>1</v>
      </c>
      <c r="AA292" s="145"/>
      <c r="AB292" s="29">
        <v>2</v>
      </c>
      <c r="AC292" s="29">
        <v>3</v>
      </c>
      <c r="AD292" s="29">
        <v>5</v>
      </c>
      <c r="AE292" s="29">
        <v>5</v>
      </c>
      <c r="AF292" s="29">
        <v>5</v>
      </c>
      <c r="AG292" s="149"/>
      <c r="AH292" s="32">
        <v>1</v>
      </c>
      <c r="AI292" s="32">
        <v>285</v>
      </c>
      <c r="AJ292" s="29">
        <v>0</v>
      </c>
      <c r="AK292" s="63"/>
      <c r="AL292" s="29">
        <v>1</v>
      </c>
      <c r="AM292" s="32">
        <v>16</v>
      </c>
      <c r="AN292" s="32">
        <v>0</v>
      </c>
      <c r="AO292" s="32">
        <v>293</v>
      </c>
      <c r="AP292" s="29">
        <v>0</v>
      </c>
      <c r="AQ292" s="37">
        <v>5.4609999999999999E-2</v>
      </c>
      <c r="AR292" s="29">
        <v>0</v>
      </c>
      <c r="AS292" s="63"/>
      <c r="AT292" s="148"/>
      <c r="AU292" s="29">
        <v>0</v>
      </c>
      <c r="AV292" s="29">
        <v>0</v>
      </c>
      <c r="AW292" s="29">
        <v>0</v>
      </c>
      <c r="AX292" s="38">
        <v>39</v>
      </c>
      <c r="AY292" s="32">
        <v>0</v>
      </c>
      <c r="AZ292" s="32">
        <v>253</v>
      </c>
      <c r="BA292" s="29">
        <v>0</v>
      </c>
      <c r="BB292" s="37">
        <v>0.15415000000000001</v>
      </c>
      <c r="BC292" s="29">
        <v>0</v>
      </c>
      <c r="BD292" s="29">
        <v>47</v>
      </c>
      <c r="BE292" s="29">
        <v>0</v>
      </c>
      <c r="BF292" s="29">
        <v>239</v>
      </c>
      <c r="BG292" s="29">
        <v>0</v>
      </c>
      <c r="BH292" s="37">
        <v>0.19664999999999999</v>
      </c>
      <c r="BI292" s="29">
        <v>0</v>
      </c>
      <c r="BJ292" s="63"/>
      <c r="BK292" s="148"/>
      <c r="BL292" s="29">
        <v>0</v>
      </c>
      <c r="BM292" s="29">
        <v>0</v>
      </c>
      <c r="BN292" s="29">
        <v>0</v>
      </c>
      <c r="BO292" s="29">
        <v>5</v>
      </c>
      <c r="BP292" s="29">
        <v>17</v>
      </c>
      <c r="BQ292" s="37">
        <v>0.29411764709999999</v>
      </c>
      <c r="BR292" s="33">
        <v>0.97972972970000005</v>
      </c>
      <c r="BS292" s="33">
        <v>0.29411764709999999</v>
      </c>
    </row>
    <row r="293" spans="1:71" x14ac:dyDescent="0.45">
      <c r="A293" s="40" t="s">
        <v>5425</v>
      </c>
      <c r="B293" s="27" t="s">
        <v>5426</v>
      </c>
      <c r="C293" s="27" t="s">
        <v>5427</v>
      </c>
      <c r="D293" s="29">
        <v>0</v>
      </c>
      <c r="E293" s="29">
        <v>0</v>
      </c>
      <c r="F293" s="148"/>
      <c r="G293" s="29">
        <v>4</v>
      </c>
      <c r="H293" s="145"/>
      <c r="I293" s="29">
        <v>4</v>
      </c>
      <c r="J293" s="148"/>
      <c r="K293" s="29">
        <v>1</v>
      </c>
      <c r="L293" s="29">
        <v>122</v>
      </c>
      <c r="M293" s="29">
        <v>0</v>
      </c>
      <c r="N293" s="145"/>
      <c r="O293" s="29">
        <v>1</v>
      </c>
      <c r="P293" s="145"/>
      <c r="Q293" s="148"/>
      <c r="R293" s="29">
        <v>1</v>
      </c>
      <c r="S293" s="148"/>
      <c r="T293" s="29">
        <v>1</v>
      </c>
      <c r="U293" s="148"/>
      <c r="V293" s="29">
        <v>1</v>
      </c>
      <c r="W293" s="148"/>
      <c r="X293" s="29">
        <v>4</v>
      </c>
      <c r="Y293" s="145"/>
      <c r="Z293" s="29">
        <v>1</v>
      </c>
      <c r="AA293" s="145"/>
      <c r="AB293" s="148"/>
      <c r="AC293" s="148"/>
      <c r="AD293" s="148"/>
      <c r="AE293" s="148"/>
      <c r="AF293" s="29">
        <v>1</v>
      </c>
      <c r="AG293" s="32">
        <v>0</v>
      </c>
      <c r="AH293" s="32">
        <v>0</v>
      </c>
      <c r="AI293" s="149"/>
      <c r="AJ293" s="29">
        <v>4</v>
      </c>
      <c r="AK293" s="63"/>
      <c r="AL293" s="29">
        <v>4</v>
      </c>
      <c r="AM293" s="149"/>
      <c r="AN293" s="32">
        <v>1</v>
      </c>
      <c r="AO293" s="32">
        <v>139</v>
      </c>
      <c r="AP293" s="29">
        <v>0</v>
      </c>
      <c r="AQ293" s="63"/>
      <c r="AR293" s="29">
        <v>1</v>
      </c>
      <c r="AS293" s="63"/>
      <c r="AT293" s="148"/>
      <c r="AU293" s="29">
        <v>4</v>
      </c>
      <c r="AV293" s="148"/>
      <c r="AW293" s="29">
        <v>4</v>
      </c>
      <c r="AX293" s="94"/>
      <c r="AY293" s="32">
        <v>1</v>
      </c>
      <c r="AZ293" s="149"/>
      <c r="BA293" s="29">
        <v>4</v>
      </c>
      <c r="BB293" s="63"/>
      <c r="BC293" s="29">
        <v>1</v>
      </c>
      <c r="BD293" s="29">
        <v>14</v>
      </c>
      <c r="BE293" s="29">
        <v>0</v>
      </c>
      <c r="BF293" s="29">
        <v>124</v>
      </c>
      <c r="BG293" s="29">
        <v>0</v>
      </c>
      <c r="BH293" s="37">
        <v>0.1129</v>
      </c>
      <c r="BI293" s="29">
        <v>0</v>
      </c>
      <c r="BJ293" s="63"/>
      <c r="BK293" s="148"/>
      <c r="BL293" s="29">
        <v>1</v>
      </c>
      <c r="BM293" s="148"/>
      <c r="BN293" s="29">
        <v>1</v>
      </c>
      <c r="BO293" s="29">
        <v>6</v>
      </c>
      <c r="BP293" s="29">
        <v>17</v>
      </c>
      <c r="BQ293" s="37">
        <v>0.35294117650000001</v>
      </c>
      <c r="BR293" s="33">
        <v>0.99264705880000004</v>
      </c>
      <c r="BS293" s="37">
        <v>0.35294117650000001</v>
      </c>
    </row>
    <row r="294" spans="1:71" x14ac:dyDescent="0.45">
      <c r="A294" s="28" t="s">
        <v>424</v>
      </c>
      <c r="B294" s="27" t="s">
        <v>425</v>
      </c>
      <c r="C294" s="27" t="s">
        <v>426</v>
      </c>
      <c r="D294" s="29">
        <v>14</v>
      </c>
      <c r="E294" s="29">
        <v>0</v>
      </c>
      <c r="F294" s="29">
        <v>318</v>
      </c>
      <c r="G294" s="29">
        <v>0</v>
      </c>
      <c r="H294" s="33">
        <v>4.403E-2</v>
      </c>
      <c r="I294" s="29">
        <v>0</v>
      </c>
      <c r="J294" s="148"/>
      <c r="K294" s="29">
        <v>1</v>
      </c>
      <c r="L294" s="29">
        <v>295</v>
      </c>
      <c r="M294" s="29">
        <v>0</v>
      </c>
      <c r="N294" s="145"/>
      <c r="O294" s="29">
        <v>1</v>
      </c>
      <c r="P294" s="145"/>
      <c r="Q294" s="29">
        <v>2</v>
      </c>
      <c r="R294" s="29">
        <v>4</v>
      </c>
      <c r="S294" s="29">
        <v>4</v>
      </c>
      <c r="T294" s="29">
        <v>4</v>
      </c>
      <c r="U294" s="148"/>
      <c r="V294" s="29">
        <v>1</v>
      </c>
      <c r="W294" s="29">
        <v>77</v>
      </c>
      <c r="X294" s="29">
        <v>0</v>
      </c>
      <c r="Y294" s="145"/>
      <c r="Z294" s="29">
        <v>1</v>
      </c>
      <c r="AA294" s="145"/>
      <c r="AB294" s="29">
        <v>2</v>
      </c>
      <c r="AC294" s="29">
        <v>5</v>
      </c>
      <c r="AD294" s="29">
        <v>6</v>
      </c>
      <c r="AE294" s="29">
        <v>6</v>
      </c>
      <c r="AF294" s="29">
        <v>6</v>
      </c>
      <c r="AG294" s="149"/>
      <c r="AH294" s="32">
        <v>1</v>
      </c>
      <c r="AI294" s="32">
        <v>333</v>
      </c>
      <c r="AJ294" s="29">
        <v>0</v>
      </c>
      <c r="AK294" s="63"/>
      <c r="AL294" s="29">
        <v>1</v>
      </c>
      <c r="AM294" s="32">
        <v>16</v>
      </c>
      <c r="AN294" s="32">
        <v>0</v>
      </c>
      <c r="AO294" s="32">
        <v>315</v>
      </c>
      <c r="AP294" s="29">
        <v>0</v>
      </c>
      <c r="AQ294" s="37">
        <v>5.0790000000000002E-2</v>
      </c>
      <c r="AR294" s="29">
        <v>0</v>
      </c>
      <c r="AS294" s="63"/>
      <c r="AT294" s="148"/>
      <c r="AU294" s="29">
        <v>0</v>
      </c>
      <c r="AV294" s="29">
        <v>0</v>
      </c>
      <c r="AW294" s="29">
        <v>0</v>
      </c>
      <c r="AX294" s="94"/>
      <c r="AY294" s="32">
        <v>1</v>
      </c>
      <c r="AZ294" s="32">
        <v>259</v>
      </c>
      <c r="BA294" s="29">
        <v>0</v>
      </c>
      <c r="BB294" s="63"/>
      <c r="BC294" s="29">
        <v>1</v>
      </c>
      <c r="BD294" s="148"/>
      <c r="BE294" s="29">
        <v>1</v>
      </c>
      <c r="BF294" s="29">
        <v>263</v>
      </c>
      <c r="BG294" s="29">
        <v>0</v>
      </c>
      <c r="BH294" s="63"/>
      <c r="BI294" s="29">
        <v>1</v>
      </c>
      <c r="BJ294" s="63"/>
      <c r="BK294" s="148"/>
      <c r="BL294" s="29">
        <v>5</v>
      </c>
      <c r="BM294" s="29">
        <v>0</v>
      </c>
      <c r="BN294" s="29">
        <v>5</v>
      </c>
      <c r="BO294" s="29">
        <v>11</v>
      </c>
      <c r="BP294" s="29">
        <v>17</v>
      </c>
      <c r="BQ294" s="37">
        <v>0.64705882349999999</v>
      </c>
      <c r="BR294" s="33">
        <v>1</v>
      </c>
      <c r="BS294" s="33">
        <v>0.64705882349999999</v>
      </c>
    </row>
    <row r="295" spans="1:71" x14ac:dyDescent="0.45">
      <c r="A295" s="28" t="s">
        <v>3064</v>
      </c>
      <c r="B295" s="27" t="s">
        <v>3065</v>
      </c>
      <c r="C295" s="27" t="s">
        <v>3066</v>
      </c>
      <c r="D295" s="29">
        <v>14</v>
      </c>
      <c r="E295" s="29">
        <v>0</v>
      </c>
      <c r="F295" s="29">
        <v>197</v>
      </c>
      <c r="G295" s="29">
        <v>0</v>
      </c>
      <c r="H295" s="33">
        <v>7.1069999999999994E-2</v>
      </c>
      <c r="I295" s="29">
        <v>0</v>
      </c>
      <c r="J295" s="29">
        <v>11</v>
      </c>
      <c r="K295" s="29">
        <v>0</v>
      </c>
      <c r="L295" s="29">
        <v>178</v>
      </c>
      <c r="M295" s="29">
        <v>0</v>
      </c>
      <c r="N295" s="33">
        <v>6.1800000000000001E-2</v>
      </c>
      <c r="O295" s="29">
        <v>0</v>
      </c>
      <c r="P295" s="33">
        <v>0.15629742029999999</v>
      </c>
      <c r="Q295" s="29">
        <v>0</v>
      </c>
      <c r="R295" s="29">
        <v>1</v>
      </c>
      <c r="S295" s="29">
        <v>1</v>
      </c>
      <c r="T295" s="29">
        <v>1</v>
      </c>
      <c r="U295" s="148"/>
      <c r="V295" s="29">
        <v>1</v>
      </c>
      <c r="W295" s="29">
        <v>43</v>
      </c>
      <c r="X295" s="29">
        <v>0</v>
      </c>
      <c r="Y295" s="145"/>
      <c r="Z295" s="29">
        <v>1</v>
      </c>
      <c r="AA295" s="145"/>
      <c r="AB295" s="29">
        <v>2</v>
      </c>
      <c r="AC295" s="29">
        <v>5</v>
      </c>
      <c r="AD295" s="29">
        <v>6</v>
      </c>
      <c r="AE295" s="29">
        <v>6</v>
      </c>
      <c r="AF295" s="29">
        <v>6</v>
      </c>
      <c r="AG295" s="149"/>
      <c r="AH295" s="32">
        <v>1</v>
      </c>
      <c r="AI295" s="32">
        <v>239</v>
      </c>
      <c r="AJ295" s="29">
        <v>0</v>
      </c>
      <c r="AK295" s="63"/>
      <c r="AL295" s="29">
        <v>1</v>
      </c>
      <c r="AM295" s="149"/>
      <c r="AN295" s="32">
        <v>1</v>
      </c>
      <c r="AO295" s="32">
        <v>196</v>
      </c>
      <c r="AP295" s="29">
        <v>0</v>
      </c>
      <c r="AQ295" s="63"/>
      <c r="AR295" s="29">
        <v>1</v>
      </c>
      <c r="AS295" s="37">
        <v>0.59362549799999997</v>
      </c>
      <c r="AT295" s="29">
        <v>0</v>
      </c>
      <c r="AU295" s="29">
        <v>3</v>
      </c>
      <c r="AV295" s="29">
        <v>5</v>
      </c>
      <c r="AW295" s="29">
        <v>5</v>
      </c>
      <c r="AX295" s="38">
        <v>14</v>
      </c>
      <c r="AY295" s="32">
        <v>0</v>
      </c>
      <c r="AZ295" s="32">
        <v>199</v>
      </c>
      <c r="BA295" s="29">
        <v>0</v>
      </c>
      <c r="BB295" s="37">
        <v>7.0349999999999996E-2</v>
      </c>
      <c r="BC295" s="29">
        <v>0</v>
      </c>
      <c r="BD295" s="29">
        <v>19</v>
      </c>
      <c r="BE295" s="29">
        <v>0</v>
      </c>
      <c r="BF295" s="29">
        <v>163</v>
      </c>
      <c r="BG295" s="29">
        <v>0</v>
      </c>
      <c r="BH295" s="37">
        <v>0.11656</v>
      </c>
      <c r="BI295" s="29">
        <v>0</v>
      </c>
      <c r="BJ295" s="63"/>
      <c r="BK295" s="148"/>
      <c r="BL295" s="29">
        <v>1</v>
      </c>
      <c r="BM295" s="29">
        <v>0</v>
      </c>
      <c r="BN295" s="29">
        <v>1</v>
      </c>
      <c r="BO295" s="29">
        <v>12</v>
      </c>
      <c r="BP295" s="29">
        <v>17</v>
      </c>
      <c r="BQ295" s="37">
        <v>0.70588235290000001</v>
      </c>
      <c r="BR295" s="33">
        <v>0.97487437190000004</v>
      </c>
      <c r="BS295" s="33">
        <v>0.70588235290000001</v>
      </c>
    </row>
    <row r="296" spans="1:71" x14ac:dyDescent="0.45">
      <c r="A296" s="28" t="s">
        <v>1742</v>
      </c>
      <c r="B296" s="27" t="s">
        <v>1743</v>
      </c>
      <c r="C296" s="27" t="s">
        <v>1744</v>
      </c>
      <c r="D296" s="29">
        <v>11</v>
      </c>
      <c r="E296" s="29">
        <v>0</v>
      </c>
      <c r="F296" s="29">
        <v>336</v>
      </c>
      <c r="G296" s="29">
        <v>0</v>
      </c>
      <c r="H296" s="33">
        <v>3.2739999999999998E-2</v>
      </c>
      <c r="I296" s="29">
        <v>0</v>
      </c>
      <c r="J296" s="148"/>
      <c r="K296" s="29">
        <v>1</v>
      </c>
      <c r="L296" s="29">
        <v>353</v>
      </c>
      <c r="M296" s="29">
        <v>0</v>
      </c>
      <c r="N296" s="145"/>
      <c r="O296" s="29">
        <v>1</v>
      </c>
      <c r="P296" s="145"/>
      <c r="Q296" s="29">
        <v>2</v>
      </c>
      <c r="R296" s="29">
        <v>5</v>
      </c>
      <c r="S296" s="29">
        <v>6</v>
      </c>
      <c r="T296" s="29">
        <v>6</v>
      </c>
      <c r="U296" s="148"/>
      <c r="V296" s="29">
        <v>1</v>
      </c>
      <c r="W296" s="29">
        <v>87</v>
      </c>
      <c r="X296" s="29">
        <v>0</v>
      </c>
      <c r="Y296" s="145"/>
      <c r="Z296" s="29">
        <v>1</v>
      </c>
      <c r="AA296" s="145"/>
      <c r="AB296" s="148"/>
      <c r="AC296" s="29">
        <v>3</v>
      </c>
      <c r="AD296" s="29">
        <v>0</v>
      </c>
      <c r="AE296" s="29">
        <v>3</v>
      </c>
      <c r="AF296" s="29">
        <v>6</v>
      </c>
      <c r="AG296" s="32">
        <v>0</v>
      </c>
      <c r="AH296" s="32">
        <v>0</v>
      </c>
      <c r="AI296" s="32">
        <v>361</v>
      </c>
      <c r="AJ296" s="29">
        <v>0</v>
      </c>
      <c r="AK296" s="37">
        <v>0</v>
      </c>
      <c r="AL296" s="29">
        <v>0</v>
      </c>
      <c r="AM296" s="149"/>
      <c r="AN296" s="32">
        <v>1</v>
      </c>
      <c r="AO296" s="32">
        <v>364</v>
      </c>
      <c r="AP296" s="29">
        <v>0</v>
      </c>
      <c r="AQ296" s="63"/>
      <c r="AR296" s="29">
        <v>1</v>
      </c>
      <c r="AS296" s="63"/>
      <c r="AT296" s="148"/>
      <c r="AU296" s="29">
        <v>4</v>
      </c>
      <c r="AV296" s="29">
        <v>0</v>
      </c>
      <c r="AW296" s="29">
        <v>4</v>
      </c>
      <c r="AX296" s="38">
        <v>59</v>
      </c>
      <c r="AY296" s="32">
        <v>0</v>
      </c>
      <c r="AZ296" s="32">
        <v>167</v>
      </c>
      <c r="BA296" s="29">
        <v>0</v>
      </c>
      <c r="BB296" s="37">
        <v>0.35328999999999999</v>
      </c>
      <c r="BC296" s="29">
        <v>0</v>
      </c>
      <c r="BD296" s="29">
        <v>61</v>
      </c>
      <c r="BE296" s="29">
        <v>0</v>
      </c>
      <c r="BF296" s="29">
        <v>159</v>
      </c>
      <c r="BG296" s="29">
        <v>0</v>
      </c>
      <c r="BH296" s="37">
        <v>0.38364999999999999</v>
      </c>
      <c r="BI296" s="29">
        <v>0</v>
      </c>
      <c r="BJ296" s="63"/>
      <c r="BK296" s="148"/>
      <c r="BL296" s="29">
        <v>0</v>
      </c>
      <c r="BM296" s="29">
        <v>0</v>
      </c>
      <c r="BN296" s="29">
        <v>0</v>
      </c>
      <c r="BO296" s="29">
        <v>10</v>
      </c>
      <c r="BP296" s="29">
        <v>17</v>
      </c>
      <c r="BQ296" s="37">
        <v>0.58823529409999997</v>
      </c>
      <c r="BR296" s="33">
        <v>0.98630136989999995</v>
      </c>
      <c r="BS296" s="33">
        <v>0.58823529409999997</v>
      </c>
    </row>
    <row r="297" spans="1:71" x14ac:dyDescent="0.45">
      <c r="A297" s="28" t="s">
        <v>986</v>
      </c>
      <c r="B297" s="27" t="s">
        <v>987</v>
      </c>
      <c r="C297" s="27" t="s">
        <v>988</v>
      </c>
      <c r="D297" s="29">
        <v>17</v>
      </c>
      <c r="E297" s="29">
        <v>0</v>
      </c>
      <c r="F297" s="29">
        <v>327</v>
      </c>
      <c r="G297" s="29">
        <v>0</v>
      </c>
      <c r="H297" s="33">
        <v>5.1990000000000001E-2</v>
      </c>
      <c r="I297" s="29">
        <v>0</v>
      </c>
      <c r="J297" s="29">
        <v>30</v>
      </c>
      <c r="K297" s="29">
        <v>0</v>
      </c>
      <c r="L297" s="29">
        <v>345</v>
      </c>
      <c r="M297" s="29">
        <v>0</v>
      </c>
      <c r="N297" s="33">
        <v>8.6959999999999996E-2</v>
      </c>
      <c r="O297" s="29">
        <v>0</v>
      </c>
      <c r="P297" s="145"/>
      <c r="Q297" s="148"/>
      <c r="R297" s="29">
        <v>0</v>
      </c>
      <c r="S297" s="29">
        <v>0</v>
      </c>
      <c r="T297" s="29">
        <v>0</v>
      </c>
      <c r="U297" s="29">
        <v>13</v>
      </c>
      <c r="V297" s="29">
        <v>0</v>
      </c>
      <c r="W297" s="29">
        <v>92</v>
      </c>
      <c r="X297" s="29">
        <v>0</v>
      </c>
      <c r="Y297" s="33">
        <v>0.14130000000000001</v>
      </c>
      <c r="Z297" s="29">
        <v>0</v>
      </c>
      <c r="AA297" s="145"/>
      <c r="AB297" s="148"/>
      <c r="AC297" s="29">
        <v>0</v>
      </c>
      <c r="AD297" s="29">
        <v>0</v>
      </c>
      <c r="AE297" s="29">
        <v>0</v>
      </c>
      <c r="AF297" s="29">
        <v>0</v>
      </c>
      <c r="AG297" s="149"/>
      <c r="AH297" s="32">
        <v>1</v>
      </c>
      <c r="AI297" s="32">
        <v>365</v>
      </c>
      <c r="AJ297" s="29">
        <v>0</v>
      </c>
      <c r="AK297" s="63"/>
      <c r="AL297" s="29">
        <v>1</v>
      </c>
      <c r="AM297" s="149"/>
      <c r="AN297" s="32">
        <v>1</v>
      </c>
      <c r="AO297" s="32">
        <v>382</v>
      </c>
      <c r="AP297" s="29">
        <v>0</v>
      </c>
      <c r="AQ297" s="63"/>
      <c r="AR297" s="29">
        <v>1</v>
      </c>
      <c r="AS297" s="63"/>
      <c r="AT297" s="148"/>
      <c r="AU297" s="29">
        <v>2</v>
      </c>
      <c r="AV297" s="29">
        <v>0</v>
      </c>
      <c r="AW297" s="29">
        <v>2</v>
      </c>
      <c r="AX297" s="38">
        <v>49</v>
      </c>
      <c r="AY297" s="32">
        <v>0</v>
      </c>
      <c r="AZ297" s="32">
        <v>357</v>
      </c>
      <c r="BA297" s="29">
        <v>0</v>
      </c>
      <c r="BB297" s="37">
        <v>0.13725000000000001</v>
      </c>
      <c r="BC297" s="29">
        <v>0</v>
      </c>
      <c r="BD297" s="29">
        <v>39</v>
      </c>
      <c r="BE297" s="29">
        <v>0</v>
      </c>
      <c r="BF297" s="29">
        <v>373</v>
      </c>
      <c r="BG297" s="29">
        <v>0</v>
      </c>
      <c r="BH297" s="37">
        <v>0.10456</v>
      </c>
      <c r="BI297" s="29">
        <v>0</v>
      </c>
      <c r="BJ297" s="37">
        <v>0.34861896129999997</v>
      </c>
      <c r="BK297" s="29">
        <v>0</v>
      </c>
      <c r="BL297" s="29">
        <v>1</v>
      </c>
      <c r="BM297" s="29">
        <v>3</v>
      </c>
      <c r="BN297" s="29">
        <v>3</v>
      </c>
      <c r="BO297" s="29">
        <v>5</v>
      </c>
      <c r="BP297" s="29">
        <v>17</v>
      </c>
      <c r="BQ297" s="37">
        <v>0.29411764709999999</v>
      </c>
      <c r="BR297" s="33">
        <v>0.98433420370000002</v>
      </c>
      <c r="BS297" s="33">
        <v>0.29411764709999999</v>
      </c>
    </row>
    <row r="298" spans="1:71" x14ac:dyDescent="0.45">
      <c r="A298" s="28" t="s">
        <v>156</v>
      </c>
      <c r="B298" s="27" t="s">
        <v>157</v>
      </c>
      <c r="C298" s="27" t="s">
        <v>158</v>
      </c>
      <c r="D298" s="148"/>
      <c r="E298" s="29">
        <v>1</v>
      </c>
      <c r="F298" s="29">
        <v>183</v>
      </c>
      <c r="G298" s="29">
        <v>0</v>
      </c>
      <c r="H298" s="63"/>
      <c r="I298" s="29">
        <v>1</v>
      </c>
      <c r="J298" s="29">
        <v>0</v>
      </c>
      <c r="K298" s="29">
        <v>0</v>
      </c>
      <c r="L298" s="29">
        <v>160</v>
      </c>
      <c r="M298" s="29">
        <v>0</v>
      </c>
      <c r="N298" s="34">
        <v>0</v>
      </c>
      <c r="O298" s="29">
        <v>0</v>
      </c>
      <c r="P298" s="93"/>
      <c r="Q298" s="29">
        <v>2</v>
      </c>
      <c r="R298" s="29">
        <v>6</v>
      </c>
      <c r="S298" s="29">
        <v>6</v>
      </c>
      <c r="T298" s="29">
        <v>6</v>
      </c>
      <c r="U298" s="29">
        <v>0</v>
      </c>
      <c r="V298" s="29">
        <v>0</v>
      </c>
      <c r="W298" s="29">
        <v>44</v>
      </c>
      <c r="X298" s="29">
        <v>0</v>
      </c>
      <c r="Y298" s="37">
        <v>0</v>
      </c>
      <c r="Z298" s="29">
        <v>0</v>
      </c>
      <c r="AA298" s="63"/>
      <c r="AB298" s="29">
        <v>2</v>
      </c>
      <c r="AC298" s="29">
        <v>6</v>
      </c>
      <c r="AD298" s="29">
        <v>6</v>
      </c>
      <c r="AE298" s="29">
        <v>6</v>
      </c>
      <c r="AF298" s="29">
        <v>6</v>
      </c>
      <c r="AG298" s="149"/>
      <c r="AH298" s="32">
        <v>1</v>
      </c>
      <c r="AI298" s="32">
        <v>227</v>
      </c>
      <c r="AJ298" s="29">
        <v>0</v>
      </c>
      <c r="AK298" s="63"/>
      <c r="AL298" s="29">
        <v>1</v>
      </c>
      <c r="AM298" s="149"/>
      <c r="AN298" s="32">
        <v>1</v>
      </c>
      <c r="AO298" s="32">
        <v>217</v>
      </c>
      <c r="AP298" s="29">
        <v>0</v>
      </c>
      <c r="AQ298" s="63"/>
      <c r="AR298" s="29">
        <v>1</v>
      </c>
      <c r="AS298" s="63"/>
      <c r="AT298" s="148"/>
      <c r="AU298" s="29">
        <v>0</v>
      </c>
      <c r="AV298" s="29">
        <v>0</v>
      </c>
      <c r="AW298" s="29">
        <v>0</v>
      </c>
      <c r="AX298" s="94"/>
      <c r="AY298" s="32">
        <v>1</v>
      </c>
      <c r="AZ298" s="32">
        <v>203</v>
      </c>
      <c r="BA298" s="29">
        <v>0</v>
      </c>
      <c r="BB298" s="63"/>
      <c r="BC298" s="29">
        <v>1</v>
      </c>
      <c r="BD298" s="29">
        <v>11</v>
      </c>
      <c r="BE298" s="29">
        <v>0</v>
      </c>
      <c r="BF298" s="29">
        <v>198</v>
      </c>
      <c r="BG298" s="29">
        <v>0</v>
      </c>
      <c r="BH298" s="37">
        <v>5.5559999999999998E-2</v>
      </c>
      <c r="BI298" s="29">
        <v>0</v>
      </c>
      <c r="BJ298" s="63"/>
      <c r="BK298" s="148"/>
      <c r="BL298" s="29">
        <v>4</v>
      </c>
      <c r="BM298" s="29">
        <v>0</v>
      </c>
      <c r="BN298" s="29">
        <v>4</v>
      </c>
      <c r="BO298" s="29">
        <v>10</v>
      </c>
      <c r="BP298" s="29">
        <v>17</v>
      </c>
      <c r="BQ298" s="37">
        <v>0.58823529409999997</v>
      </c>
      <c r="BR298" s="33">
        <v>1</v>
      </c>
      <c r="BS298" s="33">
        <v>0.58823529409999997</v>
      </c>
    </row>
    <row r="299" spans="1:71" x14ac:dyDescent="0.45">
      <c r="A299" s="28" t="s">
        <v>906</v>
      </c>
      <c r="B299" s="27" t="s">
        <v>907</v>
      </c>
      <c r="C299" s="27" t="s">
        <v>908</v>
      </c>
      <c r="D299" s="148"/>
      <c r="E299" s="29">
        <v>1</v>
      </c>
      <c r="F299" s="29">
        <v>100</v>
      </c>
      <c r="G299" s="29">
        <v>0</v>
      </c>
      <c r="H299" s="145"/>
      <c r="I299" s="29">
        <v>1</v>
      </c>
      <c r="J299" s="148"/>
      <c r="K299" s="29">
        <v>1</v>
      </c>
      <c r="L299" s="29">
        <v>99</v>
      </c>
      <c r="M299" s="29">
        <v>0</v>
      </c>
      <c r="N299" s="145"/>
      <c r="O299" s="29">
        <v>1</v>
      </c>
      <c r="P299" s="145"/>
      <c r="Q299" s="148"/>
      <c r="R299" s="29">
        <v>1</v>
      </c>
      <c r="S299" s="29">
        <v>0</v>
      </c>
      <c r="T299" s="29">
        <v>1</v>
      </c>
      <c r="U299" s="148"/>
      <c r="V299" s="29">
        <v>1</v>
      </c>
      <c r="W299" s="148"/>
      <c r="X299" s="29">
        <v>4</v>
      </c>
      <c r="Y299" s="145"/>
      <c r="Z299" s="29">
        <v>1</v>
      </c>
      <c r="AA299" s="145"/>
      <c r="AB299" s="148"/>
      <c r="AC299" s="148"/>
      <c r="AD299" s="148"/>
      <c r="AE299" s="148"/>
      <c r="AF299" s="29">
        <v>1</v>
      </c>
      <c r="AG299" s="149"/>
      <c r="AH299" s="32">
        <v>1</v>
      </c>
      <c r="AI299" s="32">
        <v>125</v>
      </c>
      <c r="AJ299" s="29">
        <v>0</v>
      </c>
      <c r="AK299" s="63"/>
      <c r="AL299" s="29">
        <v>1</v>
      </c>
      <c r="AM299" s="149"/>
      <c r="AN299" s="32">
        <v>1</v>
      </c>
      <c r="AO299" s="32">
        <v>123</v>
      </c>
      <c r="AP299" s="29">
        <v>0</v>
      </c>
      <c r="AQ299" s="63"/>
      <c r="AR299" s="29">
        <v>1</v>
      </c>
      <c r="AS299" s="63"/>
      <c r="AT299" s="148"/>
      <c r="AU299" s="29">
        <v>0</v>
      </c>
      <c r="AV299" s="29">
        <v>0</v>
      </c>
      <c r="AW299" s="29">
        <v>0</v>
      </c>
      <c r="AX299" s="94"/>
      <c r="AY299" s="32">
        <v>1</v>
      </c>
      <c r="AZ299" s="32">
        <v>118</v>
      </c>
      <c r="BA299" s="29">
        <v>0</v>
      </c>
      <c r="BB299" s="63"/>
      <c r="BC299" s="29">
        <v>1</v>
      </c>
      <c r="BD299" s="148"/>
      <c r="BE299" s="29">
        <v>1</v>
      </c>
      <c r="BF299" s="29">
        <v>121</v>
      </c>
      <c r="BG299" s="29">
        <v>0</v>
      </c>
      <c r="BH299" s="63"/>
      <c r="BI299" s="29">
        <v>1</v>
      </c>
      <c r="BJ299" s="63"/>
      <c r="BK299" s="148"/>
      <c r="BL299" s="29">
        <v>4</v>
      </c>
      <c r="BM299" s="29">
        <v>0</v>
      </c>
      <c r="BN299" s="29">
        <v>4</v>
      </c>
      <c r="BO299" s="29">
        <v>5</v>
      </c>
      <c r="BP299" s="29">
        <v>17</v>
      </c>
      <c r="BQ299" s="37">
        <v>0.29411764709999999</v>
      </c>
      <c r="BR299" s="33">
        <v>1</v>
      </c>
      <c r="BS299" s="33">
        <v>0.29411764709999999</v>
      </c>
    </row>
    <row r="300" spans="1:71" x14ac:dyDescent="0.45">
      <c r="A300" s="28" t="s">
        <v>2372</v>
      </c>
      <c r="B300" s="27" t="s">
        <v>2373</v>
      </c>
      <c r="C300" s="27" t="s">
        <v>2374</v>
      </c>
      <c r="D300" s="29">
        <v>11</v>
      </c>
      <c r="E300" s="29">
        <v>0</v>
      </c>
      <c r="F300" s="29">
        <v>198</v>
      </c>
      <c r="G300" s="29">
        <v>0</v>
      </c>
      <c r="H300" s="33">
        <v>5.5559999999999998E-2</v>
      </c>
      <c r="I300" s="29">
        <v>0</v>
      </c>
      <c r="J300" s="29">
        <v>18</v>
      </c>
      <c r="K300" s="29">
        <v>0</v>
      </c>
      <c r="L300" s="29">
        <v>213</v>
      </c>
      <c r="M300" s="29">
        <v>0</v>
      </c>
      <c r="N300" s="33">
        <v>8.4510000000000002E-2</v>
      </c>
      <c r="O300" s="29">
        <v>0</v>
      </c>
      <c r="P300" s="145"/>
      <c r="Q300" s="148"/>
      <c r="R300" s="29">
        <v>0</v>
      </c>
      <c r="S300" s="29">
        <v>0</v>
      </c>
      <c r="T300" s="29">
        <v>0</v>
      </c>
      <c r="U300" s="148"/>
      <c r="V300" s="29">
        <v>1</v>
      </c>
      <c r="W300" s="29">
        <v>58</v>
      </c>
      <c r="X300" s="29">
        <v>0</v>
      </c>
      <c r="Y300" s="145"/>
      <c r="Z300" s="29">
        <v>1</v>
      </c>
      <c r="AA300" s="145"/>
      <c r="AB300" s="148"/>
      <c r="AC300" s="29">
        <v>0</v>
      </c>
      <c r="AD300" s="29">
        <v>0</v>
      </c>
      <c r="AE300" s="29">
        <v>0</v>
      </c>
      <c r="AF300" s="29">
        <v>0</v>
      </c>
      <c r="AG300" s="149"/>
      <c r="AH300" s="32">
        <v>1</v>
      </c>
      <c r="AI300" s="32">
        <v>226</v>
      </c>
      <c r="AJ300" s="29">
        <v>0</v>
      </c>
      <c r="AK300" s="63"/>
      <c r="AL300" s="29">
        <v>1</v>
      </c>
      <c r="AM300" s="149"/>
      <c r="AN300" s="32">
        <v>1</v>
      </c>
      <c r="AO300" s="32">
        <v>239</v>
      </c>
      <c r="AP300" s="29">
        <v>0</v>
      </c>
      <c r="AQ300" s="63"/>
      <c r="AR300" s="29">
        <v>1</v>
      </c>
      <c r="AS300" s="63"/>
      <c r="AT300" s="148"/>
      <c r="AU300" s="29">
        <v>0</v>
      </c>
      <c r="AV300" s="29">
        <v>0</v>
      </c>
      <c r="AW300" s="29">
        <v>0</v>
      </c>
      <c r="AX300" s="38">
        <v>13</v>
      </c>
      <c r="AY300" s="32">
        <v>0</v>
      </c>
      <c r="AZ300" s="32">
        <v>218</v>
      </c>
      <c r="BA300" s="29">
        <v>0</v>
      </c>
      <c r="BB300" s="37">
        <v>5.9630000000000002E-2</v>
      </c>
      <c r="BC300" s="29">
        <v>0</v>
      </c>
      <c r="BD300" s="29">
        <v>11</v>
      </c>
      <c r="BE300" s="29">
        <v>0</v>
      </c>
      <c r="BF300" s="29">
        <v>234</v>
      </c>
      <c r="BG300" s="29">
        <v>0</v>
      </c>
      <c r="BH300" s="37">
        <v>4.7010000000000003E-2</v>
      </c>
      <c r="BI300" s="29">
        <v>0</v>
      </c>
      <c r="BJ300" s="37">
        <v>0.78142414859999998</v>
      </c>
      <c r="BK300" s="29">
        <v>0</v>
      </c>
      <c r="BL300" s="29">
        <v>4</v>
      </c>
      <c r="BM300" s="29">
        <v>5</v>
      </c>
      <c r="BN300" s="29">
        <v>5</v>
      </c>
      <c r="BO300" s="29">
        <v>5</v>
      </c>
      <c r="BP300" s="29">
        <v>17</v>
      </c>
      <c r="BQ300" s="37">
        <v>0.29411764709999999</v>
      </c>
      <c r="BR300" s="33">
        <v>0.98326359829999999</v>
      </c>
      <c r="BS300" s="33">
        <v>0.29411764709999999</v>
      </c>
    </row>
    <row r="301" spans="1:71" x14ac:dyDescent="0.45">
      <c r="A301" s="28" t="s">
        <v>2843</v>
      </c>
      <c r="B301" s="27" t="s">
        <v>2844</v>
      </c>
      <c r="C301" s="27" t="s">
        <v>2845</v>
      </c>
      <c r="D301" s="148"/>
      <c r="E301" s="29">
        <v>1</v>
      </c>
      <c r="F301" s="29">
        <v>91</v>
      </c>
      <c r="G301" s="29">
        <v>0</v>
      </c>
      <c r="H301" s="145"/>
      <c r="I301" s="29">
        <v>1</v>
      </c>
      <c r="J301" s="148"/>
      <c r="K301" s="29">
        <v>1</v>
      </c>
      <c r="L301" s="29">
        <v>88</v>
      </c>
      <c r="M301" s="29">
        <v>0</v>
      </c>
      <c r="N301" s="145"/>
      <c r="O301" s="29">
        <v>1</v>
      </c>
      <c r="P301" s="145"/>
      <c r="Q301" s="148"/>
      <c r="R301" s="29">
        <v>3</v>
      </c>
      <c r="S301" s="29">
        <v>0</v>
      </c>
      <c r="T301" s="29">
        <v>3</v>
      </c>
      <c r="U301" s="29">
        <v>0</v>
      </c>
      <c r="V301" s="29">
        <v>0</v>
      </c>
      <c r="W301" s="148"/>
      <c r="X301" s="29">
        <v>4</v>
      </c>
      <c r="Y301" s="145"/>
      <c r="Z301" s="29">
        <v>4</v>
      </c>
      <c r="AA301" s="145"/>
      <c r="AB301" s="148"/>
      <c r="AC301" s="148"/>
      <c r="AD301" s="148"/>
      <c r="AE301" s="148"/>
      <c r="AF301" s="29">
        <v>3</v>
      </c>
      <c r="AG301" s="149"/>
      <c r="AH301" s="32">
        <v>1</v>
      </c>
      <c r="AI301" s="32">
        <v>164</v>
      </c>
      <c r="AJ301" s="29">
        <v>0</v>
      </c>
      <c r="AK301" s="63"/>
      <c r="AL301" s="29">
        <v>1</v>
      </c>
      <c r="AM301" s="149"/>
      <c r="AN301" s="32">
        <v>1</v>
      </c>
      <c r="AO301" s="32">
        <v>123</v>
      </c>
      <c r="AP301" s="29">
        <v>0</v>
      </c>
      <c r="AQ301" s="63"/>
      <c r="AR301" s="29">
        <v>1</v>
      </c>
      <c r="AS301" s="63"/>
      <c r="AT301" s="148"/>
      <c r="AU301" s="29">
        <v>0</v>
      </c>
      <c r="AV301" s="29">
        <v>0</v>
      </c>
      <c r="AW301" s="29">
        <v>0</v>
      </c>
      <c r="AX301" s="94"/>
      <c r="AY301" s="32">
        <v>1</v>
      </c>
      <c r="AZ301" s="32">
        <v>132</v>
      </c>
      <c r="BA301" s="29">
        <v>0</v>
      </c>
      <c r="BB301" s="63"/>
      <c r="BC301" s="29">
        <v>1</v>
      </c>
      <c r="BD301" s="29">
        <v>15</v>
      </c>
      <c r="BE301" s="29">
        <v>0</v>
      </c>
      <c r="BF301" s="29">
        <v>102</v>
      </c>
      <c r="BG301" s="29">
        <v>0</v>
      </c>
      <c r="BH301" s="37">
        <v>0.14706</v>
      </c>
      <c r="BI301" s="29">
        <v>0</v>
      </c>
      <c r="BJ301" s="63"/>
      <c r="BK301" s="148"/>
      <c r="BL301" s="29">
        <v>0</v>
      </c>
      <c r="BM301" s="29">
        <v>0</v>
      </c>
      <c r="BN301" s="29">
        <v>0</v>
      </c>
      <c r="BO301" s="29">
        <v>3</v>
      </c>
      <c r="BP301" s="29">
        <v>17</v>
      </c>
      <c r="BQ301" s="37">
        <v>0.1764705882</v>
      </c>
      <c r="BR301" s="33">
        <v>0.84962406020000003</v>
      </c>
      <c r="BS301" s="33">
        <v>0</v>
      </c>
    </row>
    <row r="302" spans="1:71" x14ac:dyDescent="0.45">
      <c r="A302" s="28" t="s">
        <v>4572</v>
      </c>
      <c r="B302" s="27" t="s">
        <v>4573</v>
      </c>
      <c r="C302" s="27" t="s">
        <v>4574</v>
      </c>
      <c r="D302" s="148"/>
      <c r="E302" s="29">
        <v>1</v>
      </c>
      <c r="F302" s="29">
        <v>211</v>
      </c>
      <c r="G302" s="29">
        <v>0</v>
      </c>
      <c r="H302" s="145"/>
      <c r="I302" s="29">
        <v>1</v>
      </c>
      <c r="J302" s="148"/>
      <c r="K302" s="29">
        <v>1</v>
      </c>
      <c r="L302" s="29">
        <v>251</v>
      </c>
      <c r="M302" s="29">
        <v>0</v>
      </c>
      <c r="N302" s="145"/>
      <c r="O302" s="29">
        <v>1</v>
      </c>
      <c r="P302" s="145"/>
      <c r="Q302" s="148"/>
      <c r="R302" s="29">
        <v>3</v>
      </c>
      <c r="S302" s="29">
        <v>0</v>
      </c>
      <c r="T302" s="29">
        <v>3</v>
      </c>
      <c r="U302" s="148"/>
      <c r="V302" s="29">
        <v>1</v>
      </c>
      <c r="W302" s="29">
        <v>58</v>
      </c>
      <c r="X302" s="29">
        <v>0</v>
      </c>
      <c r="Y302" s="145"/>
      <c r="Z302" s="29">
        <v>1</v>
      </c>
      <c r="AA302" s="145"/>
      <c r="AB302" s="148"/>
      <c r="AC302" s="29">
        <v>5</v>
      </c>
      <c r="AD302" s="29">
        <v>0</v>
      </c>
      <c r="AE302" s="29">
        <v>5</v>
      </c>
      <c r="AF302" s="29">
        <v>5</v>
      </c>
      <c r="AG302" s="32">
        <v>0</v>
      </c>
      <c r="AH302" s="32">
        <v>0</v>
      </c>
      <c r="AI302" s="32">
        <v>271</v>
      </c>
      <c r="AJ302" s="29">
        <v>0</v>
      </c>
      <c r="AK302" s="37">
        <v>0</v>
      </c>
      <c r="AL302" s="29">
        <v>0</v>
      </c>
      <c r="AM302" s="32">
        <v>11</v>
      </c>
      <c r="AN302" s="32">
        <v>0</v>
      </c>
      <c r="AO302" s="32">
        <v>304</v>
      </c>
      <c r="AP302" s="29">
        <v>0</v>
      </c>
      <c r="AQ302" s="37">
        <v>3.6179999999999997E-2</v>
      </c>
      <c r="AR302" s="29">
        <v>0</v>
      </c>
      <c r="AS302" s="63"/>
      <c r="AT302" s="148"/>
      <c r="AU302" s="29">
        <v>0</v>
      </c>
      <c r="AV302" s="29">
        <v>0</v>
      </c>
      <c r="AW302" s="29">
        <v>0</v>
      </c>
      <c r="AX302" s="38">
        <v>30</v>
      </c>
      <c r="AY302" s="32">
        <v>0</v>
      </c>
      <c r="AZ302" s="32">
        <v>144</v>
      </c>
      <c r="BA302" s="29">
        <v>0</v>
      </c>
      <c r="BB302" s="37">
        <v>0.20832999999999999</v>
      </c>
      <c r="BC302" s="29">
        <v>0</v>
      </c>
      <c r="BD302" s="29">
        <v>31</v>
      </c>
      <c r="BE302" s="29">
        <v>0</v>
      </c>
      <c r="BF302" s="29">
        <v>167</v>
      </c>
      <c r="BG302" s="29">
        <v>0</v>
      </c>
      <c r="BH302" s="37">
        <v>0.18562999999999999</v>
      </c>
      <c r="BI302" s="29">
        <v>0</v>
      </c>
      <c r="BJ302" s="37">
        <v>0.13770094020000001</v>
      </c>
      <c r="BK302" s="29">
        <v>0</v>
      </c>
      <c r="BL302" s="29">
        <v>0</v>
      </c>
      <c r="BM302" s="29">
        <v>1</v>
      </c>
      <c r="BN302" s="29">
        <v>1</v>
      </c>
      <c r="BO302" s="29">
        <v>6</v>
      </c>
      <c r="BP302" s="29">
        <v>17</v>
      </c>
      <c r="BQ302" s="37">
        <v>0.35294117650000001</v>
      </c>
      <c r="BR302" s="33">
        <v>0.96774193549999998</v>
      </c>
      <c r="BS302" s="33">
        <v>0.35294117650000001</v>
      </c>
    </row>
    <row r="303" spans="1:71" x14ac:dyDescent="0.45">
      <c r="A303" s="28" t="s">
        <v>3416</v>
      </c>
      <c r="B303" s="27" t="s">
        <v>3417</v>
      </c>
      <c r="C303" s="27" t="s">
        <v>3418</v>
      </c>
      <c r="D303" s="29">
        <v>0</v>
      </c>
      <c r="E303" s="29">
        <v>0</v>
      </c>
      <c r="F303" s="29">
        <v>100</v>
      </c>
      <c r="G303" s="29">
        <v>0</v>
      </c>
      <c r="H303" s="33">
        <v>0</v>
      </c>
      <c r="I303" s="29">
        <v>0</v>
      </c>
      <c r="J303" s="148"/>
      <c r="K303" s="29">
        <v>1</v>
      </c>
      <c r="L303" s="29">
        <v>110</v>
      </c>
      <c r="M303" s="29">
        <v>0</v>
      </c>
      <c r="N303" s="145"/>
      <c r="O303" s="29">
        <v>1</v>
      </c>
      <c r="P303" s="145"/>
      <c r="Q303" s="148"/>
      <c r="R303" s="29">
        <v>4</v>
      </c>
      <c r="S303" s="29">
        <v>0</v>
      </c>
      <c r="T303" s="29">
        <v>4</v>
      </c>
      <c r="U303" s="148"/>
      <c r="V303" s="29">
        <v>1</v>
      </c>
      <c r="W303" s="148"/>
      <c r="X303" s="29">
        <v>4</v>
      </c>
      <c r="Y303" s="145"/>
      <c r="Z303" s="29">
        <v>1</v>
      </c>
      <c r="AA303" s="145"/>
      <c r="AB303" s="148"/>
      <c r="AC303" s="148"/>
      <c r="AD303" s="148"/>
      <c r="AE303" s="148"/>
      <c r="AF303" s="29">
        <v>4</v>
      </c>
      <c r="AG303" s="149"/>
      <c r="AH303" s="32">
        <v>1</v>
      </c>
      <c r="AI303" s="32">
        <v>118</v>
      </c>
      <c r="AJ303" s="29">
        <v>0</v>
      </c>
      <c r="AK303" s="63"/>
      <c r="AL303" s="29">
        <v>1</v>
      </c>
      <c r="AM303" s="149"/>
      <c r="AN303" s="32">
        <v>1</v>
      </c>
      <c r="AO303" s="32">
        <v>132</v>
      </c>
      <c r="AP303" s="29">
        <v>0</v>
      </c>
      <c r="AQ303" s="63"/>
      <c r="AR303" s="29">
        <v>1</v>
      </c>
      <c r="AS303" s="37">
        <v>0.10619469030000001</v>
      </c>
      <c r="AT303" s="29">
        <v>0</v>
      </c>
      <c r="AU303" s="29">
        <v>0</v>
      </c>
      <c r="AV303" s="29">
        <v>1</v>
      </c>
      <c r="AW303" s="29">
        <v>1</v>
      </c>
      <c r="AX303" s="94"/>
      <c r="AY303" s="32">
        <v>1</v>
      </c>
      <c r="AZ303" s="32">
        <v>110</v>
      </c>
      <c r="BA303" s="29">
        <v>0</v>
      </c>
      <c r="BB303" s="63"/>
      <c r="BC303" s="29">
        <v>1</v>
      </c>
      <c r="BD303" s="148"/>
      <c r="BE303" s="29">
        <v>1</v>
      </c>
      <c r="BF303" s="29">
        <v>115</v>
      </c>
      <c r="BG303" s="29">
        <v>0</v>
      </c>
      <c r="BH303" s="63"/>
      <c r="BI303" s="29">
        <v>1</v>
      </c>
      <c r="BJ303" s="63"/>
      <c r="BK303" s="148"/>
      <c r="BL303" s="29">
        <v>3</v>
      </c>
      <c r="BM303" s="29">
        <v>0</v>
      </c>
      <c r="BN303" s="29">
        <v>3</v>
      </c>
      <c r="BO303" s="29">
        <v>8</v>
      </c>
      <c r="BP303" s="29">
        <v>17</v>
      </c>
      <c r="BQ303" s="37">
        <v>0.47058823529999999</v>
      </c>
      <c r="BR303" s="33">
        <v>0.87671232880000005</v>
      </c>
      <c r="BS303" s="33">
        <v>0</v>
      </c>
    </row>
    <row r="304" spans="1:71" x14ac:dyDescent="0.45">
      <c r="A304" s="28" t="s">
        <v>4632</v>
      </c>
      <c r="B304" s="27" t="s">
        <v>4633</v>
      </c>
      <c r="C304" s="27" t="s">
        <v>4634</v>
      </c>
      <c r="D304" s="29">
        <v>0</v>
      </c>
      <c r="E304" s="29">
        <v>0</v>
      </c>
      <c r="F304" s="29">
        <v>108</v>
      </c>
      <c r="G304" s="29">
        <v>0</v>
      </c>
      <c r="H304" s="33">
        <v>0</v>
      </c>
      <c r="I304" s="29">
        <v>0</v>
      </c>
      <c r="J304" s="29">
        <v>0</v>
      </c>
      <c r="K304" s="29">
        <v>0</v>
      </c>
      <c r="L304" s="29">
        <v>112</v>
      </c>
      <c r="M304" s="29">
        <v>0</v>
      </c>
      <c r="N304" s="33">
        <v>0</v>
      </c>
      <c r="O304" s="29">
        <v>0</v>
      </c>
      <c r="P304" s="145"/>
      <c r="Q304" s="148"/>
      <c r="R304" s="29">
        <v>6</v>
      </c>
      <c r="S304" s="29">
        <v>0</v>
      </c>
      <c r="T304" s="29">
        <v>6</v>
      </c>
      <c r="U304" s="29">
        <v>0</v>
      </c>
      <c r="V304" s="29">
        <v>0</v>
      </c>
      <c r="W304" s="29">
        <v>32</v>
      </c>
      <c r="X304" s="29">
        <v>0</v>
      </c>
      <c r="Y304" s="33">
        <v>0</v>
      </c>
      <c r="Z304" s="29">
        <v>0</v>
      </c>
      <c r="AA304" s="145"/>
      <c r="AB304" s="148"/>
      <c r="AC304" s="29">
        <v>6</v>
      </c>
      <c r="AD304" s="29">
        <v>0</v>
      </c>
      <c r="AE304" s="29">
        <v>6</v>
      </c>
      <c r="AF304" s="29">
        <v>6</v>
      </c>
      <c r="AG304" s="149"/>
      <c r="AH304" s="32">
        <v>1</v>
      </c>
      <c r="AI304" s="32">
        <v>126</v>
      </c>
      <c r="AJ304" s="29">
        <v>0</v>
      </c>
      <c r="AK304" s="63"/>
      <c r="AL304" s="29">
        <v>1</v>
      </c>
      <c r="AM304" s="149"/>
      <c r="AN304" s="32">
        <v>1</v>
      </c>
      <c r="AO304" s="32">
        <v>134</v>
      </c>
      <c r="AP304" s="29">
        <v>0</v>
      </c>
      <c r="AQ304" s="63"/>
      <c r="AR304" s="29">
        <v>1</v>
      </c>
      <c r="AS304" s="37">
        <v>5.9231253900000003E-2</v>
      </c>
      <c r="AT304" s="29">
        <v>0</v>
      </c>
      <c r="AU304" s="29">
        <v>2</v>
      </c>
      <c r="AV304" s="29">
        <v>0</v>
      </c>
      <c r="AW304" s="29">
        <v>2</v>
      </c>
      <c r="AX304" s="94"/>
      <c r="AY304" s="32">
        <v>1</v>
      </c>
      <c r="AZ304" s="149"/>
      <c r="BA304" s="29">
        <v>1</v>
      </c>
      <c r="BB304" s="63"/>
      <c r="BC304" s="29">
        <v>1</v>
      </c>
      <c r="BD304" s="29">
        <v>0</v>
      </c>
      <c r="BE304" s="29">
        <v>0</v>
      </c>
      <c r="BF304" s="148"/>
      <c r="BG304" s="29">
        <v>1</v>
      </c>
      <c r="BH304" s="63"/>
      <c r="BI304" s="29">
        <v>1</v>
      </c>
      <c r="BJ304" s="63"/>
      <c r="BK304" s="148"/>
      <c r="BL304" s="148"/>
      <c r="BM304" s="148"/>
      <c r="BN304" s="148"/>
      <c r="BO304" s="29">
        <v>8</v>
      </c>
      <c r="BP304" s="29">
        <v>12</v>
      </c>
      <c r="BQ304" s="37">
        <v>0.66666666669999997</v>
      </c>
      <c r="BR304" s="33">
        <v>0.97810218979999997</v>
      </c>
      <c r="BS304" s="33">
        <v>0.66666666669999997</v>
      </c>
    </row>
    <row r="305" spans="1:71" x14ac:dyDescent="0.45">
      <c r="A305" s="28" t="s">
        <v>916</v>
      </c>
      <c r="B305" s="27" t="s">
        <v>917</v>
      </c>
      <c r="C305" s="27" t="s">
        <v>918</v>
      </c>
      <c r="D305" s="148"/>
      <c r="E305" s="29">
        <v>1</v>
      </c>
      <c r="F305" s="29">
        <v>149</v>
      </c>
      <c r="G305" s="29">
        <v>0</v>
      </c>
      <c r="H305" s="145"/>
      <c r="I305" s="29">
        <v>1</v>
      </c>
      <c r="J305" s="148"/>
      <c r="K305" s="29">
        <v>1</v>
      </c>
      <c r="L305" s="29">
        <v>177</v>
      </c>
      <c r="M305" s="29">
        <v>0</v>
      </c>
      <c r="N305" s="145"/>
      <c r="O305" s="29">
        <v>1</v>
      </c>
      <c r="P305" s="33">
        <v>0.61978253240000003</v>
      </c>
      <c r="Q305" s="29">
        <v>0</v>
      </c>
      <c r="R305" s="29">
        <v>5</v>
      </c>
      <c r="S305" s="29">
        <v>6</v>
      </c>
      <c r="T305" s="29">
        <v>6</v>
      </c>
      <c r="U305" s="148"/>
      <c r="V305" s="29">
        <v>1</v>
      </c>
      <c r="W305" s="29">
        <v>49</v>
      </c>
      <c r="X305" s="29">
        <v>0</v>
      </c>
      <c r="Y305" s="145"/>
      <c r="Z305" s="29">
        <v>1</v>
      </c>
      <c r="AA305" s="33">
        <v>0.69659768499999997</v>
      </c>
      <c r="AB305" s="29">
        <v>0</v>
      </c>
      <c r="AC305" s="29">
        <v>5</v>
      </c>
      <c r="AD305" s="29">
        <v>6</v>
      </c>
      <c r="AE305" s="29">
        <v>6</v>
      </c>
      <c r="AF305" s="29">
        <v>6</v>
      </c>
      <c r="AG305" s="149"/>
      <c r="AH305" s="32">
        <v>1</v>
      </c>
      <c r="AI305" s="32">
        <v>189</v>
      </c>
      <c r="AJ305" s="29">
        <v>0</v>
      </c>
      <c r="AK305" s="63"/>
      <c r="AL305" s="29">
        <v>1</v>
      </c>
      <c r="AM305" s="149"/>
      <c r="AN305" s="32">
        <v>1</v>
      </c>
      <c r="AO305" s="32">
        <v>208</v>
      </c>
      <c r="AP305" s="29">
        <v>0</v>
      </c>
      <c r="AQ305" s="63"/>
      <c r="AR305" s="29">
        <v>1</v>
      </c>
      <c r="AS305" s="37">
        <v>0.69691241339999999</v>
      </c>
      <c r="AT305" s="29">
        <v>0</v>
      </c>
      <c r="AU305" s="29">
        <v>5</v>
      </c>
      <c r="AV305" s="29">
        <v>6</v>
      </c>
      <c r="AW305" s="29">
        <v>6</v>
      </c>
      <c r="AX305" s="38">
        <v>12</v>
      </c>
      <c r="AY305" s="32">
        <v>0</v>
      </c>
      <c r="AZ305" s="32">
        <v>181</v>
      </c>
      <c r="BA305" s="29">
        <v>0</v>
      </c>
      <c r="BB305" s="37">
        <v>6.6299999999999998E-2</v>
      </c>
      <c r="BC305" s="29">
        <v>0</v>
      </c>
      <c r="BD305" s="29">
        <v>11</v>
      </c>
      <c r="BE305" s="29">
        <v>0</v>
      </c>
      <c r="BF305" s="29">
        <v>204</v>
      </c>
      <c r="BG305" s="29">
        <v>0</v>
      </c>
      <c r="BH305" s="37">
        <v>5.3920000000000003E-2</v>
      </c>
      <c r="BI305" s="29">
        <v>0</v>
      </c>
      <c r="BJ305" s="37">
        <v>0.54250657319999995</v>
      </c>
      <c r="BK305" s="29">
        <v>0</v>
      </c>
      <c r="BL305" s="29">
        <v>4</v>
      </c>
      <c r="BM305" s="29">
        <v>5</v>
      </c>
      <c r="BN305" s="29">
        <v>5</v>
      </c>
      <c r="BO305" s="29">
        <v>17</v>
      </c>
      <c r="BP305" s="29">
        <v>17</v>
      </c>
      <c r="BQ305" s="37">
        <v>1</v>
      </c>
      <c r="BR305" s="33">
        <v>0.91743119269999995</v>
      </c>
      <c r="BS305" s="33">
        <v>0.5</v>
      </c>
    </row>
    <row r="306" spans="1:71" x14ac:dyDescent="0.45">
      <c r="A306" s="40" t="s">
        <v>5355</v>
      </c>
      <c r="B306" s="27" t="s">
        <v>5356</v>
      </c>
      <c r="C306" s="27" t="s">
        <v>5357</v>
      </c>
      <c r="D306" s="148"/>
      <c r="E306" s="29">
        <v>1</v>
      </c>
      <c r="F306" s="29">
        <v>94</v>
      </c>
      <c r="G306" s="29">
        <v>0</v>
      </c>
      <c r="H306" s="145"/>
      <c r="I306" s="29">
        <v>1</v>
      </c>
      <c r="J306" s="29">
        <v>13</v>
      </c>
      <c r="K306" s="29">
        <v>0</v>
      </c>
      <c r="L306" s="29">
        <v>120</v>
      </c>
      <c r="M306" s="29">
        <v>0</v>
      </c>
      <c r="N306" s="33">
        <v>0.10833</v>
      </c>
      <c r="O306" s="29">
        <v>0</v>
      </c>
      <c r="P306" s="145"/>
      <c r="Q306" s="148"/>
      <c r="R306" s="29">
        <v>0</v>
      </c>
      <c r="S306" s="29">
        <v>0</v>
      </c>
      <c r="T306" s="29">
        <v>0</v>
      </c>
      <c r="U306" s="148"/>
      <c r="V306" s="29">
        <v>1</v>
      </c>
      <c r="W306" s="29">
        <v>32</v>
      </c>
      <c r="X306" s="29">
        <v>0</v>
      </c>
      <c r="Y306" s="145"/>
      <c r="Z306" s="29">
        <v>1</v>
      </c>
      <c r="AA306" s="33">
        <v>0.5295679459</v>
      </c>
      <c r="AB306" s="29">
        <v>0</v>
      </c>
      <c r="AC306" s="29">
        <v>4</v>
      </c>
      <c r="AD306" s="29">
        <v>5</v>
      </c>
      <c r="AE306" s="29">
        <v>5</v>
      </c>
      <c r="AF306" s="29">
        <v>5</v>
      </c>
      <c r="AG306" s="32">
        <v>0</v>
      </c>
      <c r="AH306" s="32">
        <v>0</v>
      </c>
      <c r="AI306" s="32">
        <v>132</v>
      </c>
      <c r="AJ306" s="29">
        <v>0</v>
      </c>
      <c r="AK306" s="37">
        <v>0</v>
      </c>
      <c r="AL306" s="29">
        <v>0</v>
      </c>
      <c r="AM306" s="149"/>
      <c r="AN306" s="32">
        <v>1</v>
      </c>
      <c r="AO306" s="32">
        <v>155</v>
      </c>
      <c r="AP306" s="29">
        <v>0</v>
      </c>
      <c r="AQ306" s="63"/>
      <c r="AR306" s="29">
        <v>1</v>
      </c>
      <c r="AS306" s="63"/>
      <c r="AT306" s="148"/>
      <c r="AU306" s="29">
        <v>1</v>
      </c>
      <c r="AV306" s="29">
        <v>0</v>
      </c>
      <c r="AW306" s="29">
        <v>1</v>
      </c>
      <c r="AX306" s="94"/>
      <c r="AY306" s="32">
        <v>1</v>
      </c>
      <c r="AZ306" s="32">
        <v>43</v>
      </c>
      <c r="BA306" s="29">
        <v>0</v>
      </c>
      <c r="BB306" s="63"/>
      <c r="BC306" s="29">
        <v>1</v>
      </c>
      <c r="BD306" s="29">
        <v>29</v>
      </c>
      <c r="BE306" s="29">
        <v>0</v>
      </c>
      <c r="BF306" s="29">
        <v>91</v>
      </c>
      <c r="BG306" s="29">
        <v>0</v>
      </c>
      <c r="BH306" s="37">
        <v>0.31868000000000002</v>
      </c>
      <c r="BI306" s="29">
        <v>0</v>
      </c>
      <c r="BJ306" s="63"/>
      <c r="BK306" s="148"/>
      <c r="BL306" s="29">
        <v>0</v>
      </c>
      <c r="BM306" s="29">
        <v>0</v>
      </c>
      <c r="BN306" s="29">
        <v>0</v>
      </c>
      <c r="BO306" s="29">
        <v>6</v>
      </c>
      <c r="BP306" s="29">
        <v>17</v>
      </c>
      <c r="BQ306" s="37">
        <v>0.35294117650000001</v>
      </c>
      <c r="BR306" s="33">
        <v>0.92121212119999996</v>
      </c>
      <c r="BS306" s="37">
        <v>0.1764705882</v>
      </c>
    </row>
    <row r="307" spans="1:71" x14ac:dyDescent="0.45">
      <c r="A307" s="28" t="s">
        <v>5295</v>
      </c>
      <c r="B307" s="27" t="s">
        <v>5296</v>
      </c>
      <c r="C307" s="27" t="s">
        <v>5297</v>
      </c>
      <c r="D307" s="148"/>
      <c r="E307" s="29">
        <v>1</v>
      </c>
      <c r="F307" s="148"/>
      <c r="G307" s="29">
        <v>4</v>
      </c>
      <c r="H307" s="145"/>
      <c r="I307" s="29">
        <v>1</v>
      </c>
      <c r="J307" s="29">
        <v>0</v>
      </c>
      <c r="K307" s="29">
        <v>0</v>
      </c>
      <c r="L307" s="148"/>
      <c r="M307" s="29">
        <v>1</v>
      </c>
      <c r="N307" s="145"/>
      <c r="O307" s="29">
        <v>1</v>
      </c>
      <c r="P307" s="145"/>
      <c r="Q307" s="148"/>
      <c r="R307" s="148"/>
      <c r="S307" s="148"/>
      <c r="T307" s="148"/>
      <c r="U307" s="29">
        <v>0</v>
      </c>
      <c r="V307" s="29">
        <v>0</v>
      </c>
      <c r="W307" s="148"/>
      <c r="X307" s="29">
        <v>1</v>
      </c>
      <c r="Y307" s="145"/>
      <c r="Z307" s="29">
        <v>1</v>
      </c>
      <c r="AA307" s="145"/>
      <c r="AB307" s="148"/>
      <c r="AC307" s="148"/>
      <c r="AD307" s="148"/>
      <c r="AE307" s="148"/>
      <c r="AF307" s="148"/>
      <c r="AG307" s="32">
        <v>0</v>
      </c>
      <c r="AH307" s="32">
        <v>0</v>
      </c>
      <c r="AI307" s="32">
        <v>36</v>
      </c>
      <c r="AJ307" s="29">
        <v>0</v>
      </c>
      <c r="AK307" s="37">
        <v>0</v>
      </c>
      <c r="AL307" s="29">
        <v>0</v>
      </c>
      <c r="AM307" s="32">
        <v>0</v>
      </c>
      <c r="AN307" s="32">
        <v>0</v>
      </c>
      <c r="AO307" s="149"/>
      <c r="AP307" s="29">
        <v>1</v>
      </c>
      <c r="AQ307" s="63"/>
      <c r="AR307" s="29">
        <v>1</v>
      </c>
      <c r="AS307" s="63"/>
      <c r="AT307" s="148"/>
      <c r="AU307" s="148"/>
      <c r="AV307" s="148"/>
      <c r="AW307" s="148"/>
      <c r="AX307" s="94"/>
      <c r="AY307" s="32">
        <v>1</v>
      </c>
      <c r="AZ307" s="32">
        <v>36</v>
      </c>
      <c r="BA307" s="29">
        <v>0</v>
      </c>
      <c r="BB307" s="63"/>
      <c r="BC307" s="29">
        <v>1</v>
      </c>
      <c r="BD307" s="148"/>
      <c r="BE307" s="29">
        <v>1</v>
      </c>
      <c r="BF307" s="148"/>
      <c r="BG307" s="29">
        <v>1</v>
      </c>
      <c r="BH307" s="63"/>
      <c r="BI307" s="29">
        <v>1</v>
      </c>
      <c r="BJ307" s="63"/>
      <c r="BK307" s="148"/>
      <c r="BL307" s="148"/>
      <c r="BM307" s="148"/>
      <c r="BN307" s="148"/>
      <c r="BO307" s="148"/>
      <c r="BP307" s="29">
        <v>0</v>
      </c>
      <c r="BQ307" s="63"/>
      <c r="BR307" s="33">
        <v>0.4210526316</v>
      </c>
      <c r="BS307" s="145"/>
    </row>
    <row r="308" spans="1:71" x14ac:dyDescent="0.45">
      <c r="A308" s="28" t="s">
        <v>276</v>
      </c>
      <c r="B308" s="27" t="s">
        <v>277</v>
      </c>
      <c r="C308" s="27" t="s">
        <v>278</v>
      </c>
      <c r="D308" s="148"/>
      <c r="E308" s="29">
        <v>1</v>
      </c>
      <c r="F308" s="29">
        <v>157</v>
      </c>
      <c r="G308" s="29">
        <v>0</v>
      </c>
      <c r="H308" s="145"/>
      <c r="I308" s="29">
        <v>1</v>
      </c>
      <c r="J308" s="29">
        <v>15</v>
      </c>
      <c r="K308" s="29">
        <v>0</v>
      </c>
      <c r="L308" s="29">
        <v>211</v>
      </c>
      <c r="M308" s="29">
        <v>0</v>
      </c>
      <c r="N308" s="33">
        <v>7.109E-2</v>
      </c>
      <c r="O308" s="29">
        <v>0</v>
      </c>
      <c r="P308" s="145"/>
      <c r="Q308" s="148"/>
      <c r="R308" s="29">
        <v>1</v>
      </c>
      <c r="S308" s="29">
        <v>0</v>
      </c>
      <c r="T308" s="29">
        <v>1</v>
      </c>
      <c r="U308" s="148"/>
      <c r="V308" s="29">
        <v>1</v>
      </c>
      <c r="W308" s="29">
        <v>56</v>
      </c>
      <c r="X308" s="29">
        <v>0</v>
      </c>
      <c r="Y308" s="145"/>
      <c r="Z308" s="29">
        <v>1</v>
      </c>
      <c r="AA308" s="145"/>
      <c r="AB308" s="148"/>
      <c r="AC308" s="29">
        <v>2</v>
      </c>
      <c r="AD308" s="29">
        <v>0</v>
      </c>
      <c r="AE308" s="29">
        <v>2</v>
      </c>
      <c r="AF308" s="29">
        <v>2</v>
      </c>
      <c r="AG308" s="32">
        <v>12</v>
      </c>
      <c r="AH308" s="32">
        <v>0</v>
      </c>
      <c r="AI308" s="32">
        <v>198</v>
      </c>
      <c r="AJ308" s="29">
        <v>0</v>
      </c>
      <c r="AK308" s="37">
        <v>6.0609999999999997E-2</v>
      </c>
      <c r="AL308" s="29">
        <v>0</v>
      </c>
      <c r="AM308" s="149"/>
      <c r="AN308" s="32">
        <v>1</v>
      </c>
      <c r="AO308" s="32">
        <v>237</v>
      </c>
      <c r="AP308" s="29">
        <v>0</v>
      </c>
      <c r="AQ308" s="63"/>
      <c r="AR308" s="29">
        <v>1</v>
      </c>
      <c r="AS308" s="63"/>
      <c r="AT308" s="29">
        <v>2</v>
      </c>
      <c r="AU308" s="29">
        <v>2</v>
      </c>
      <c r="AV308" s="29">
        <v>5</v>
      </c>
      <c r="AW308" s="29">
        <v>5</v>
      </c>
      <c r="AX308" s="38">
        <v>35</v>
      </c>
      <c r="AY308" s="32">
        <v>0</v>
      </c>
      <c r="AZ308" s="32">
        <v>181</v>
      </c>
      <c r="BA308" s="29">
        <v>0</v>
      </c>
      <c r="BB308" s="37">
        <v>0.19336999999999999</v>
      </c>
      <c r="BC308" s="29">
        <v>0</v>
      </c>
      <c r="BD308" s="29">
        <v>31</v>
      </c>
      <c r="BE308" s="29">
        <v>0</v>
      </c>
      <c r="BF308" s="29">
        <v>201</v>
      </c>
      <c r="BG308" s="29">
        <v>0</v>
      </c>
      <c r="BH308" s="37">
        <v>0.15423000000000001</v>
      </c>
      <c r="BI308" s="29">
        <v>0</v>
      </c>
      <c r="BJ308" s="37">
        <v>0.2611248249</v>
      </c>
      <c r="BK308" s="29">
        <v>0</v>
      </c>
      <c r="BL308" s="29">
        <v>0</v>
      </c>
      <c r="BM308" s="29">
        <v>2</v>
      </c>
      <c r="BN308" s="29">
        <v>2</v>
      </c>
      <c r="BO308" s="29">
        <v>9</v>
      </c>
      <c r="BP308" s="29">
        <v>17</v>
      </c>
      <c r="BQ308" s="37">
        <v>0.52941176469999995</v>
      </c>
      <c r="BR308" s="33">
        <v>0.991416309</v>
      </c>
      <c r="BS308" s="33">
        <v>0.52941176469999995</v>
      </c>
    </row>
    <row r="309" spans="1:71" x14ac:dyDescent="0.45">
      <c r="A309" s="28" t="s">
        <v>1837</v>
      </c>
      <c r="B309" s="27" t="s">
        <v>1838</v>
      </c>
      <c r="C309" s="27" t="s">
        <v>1839</v>
      </c>
      <c r="D309" s="29">
        <v>15</v>
      </c>
      <c r="E309" s="29">
        <v>0</v>
      </c>
      <c r="F309" s="29">
        <v>228</v>
      </c>
      <c r="G309" s="29">
        <v>0</v>
      </c>
      <c r="H309" s="33">
        <v>6.5790000000000001E-2</v>
      </c>
      <c r="I309" s="29">
        <v>0</v>
      </c>
      <c r="J309" s="29">
        <v>14</v>
      </c>
      <c r="K309" s="29">
        <v>0</v>
      </c>
      <c r="L309" s="29">
        <v>297</v>
      </c>
      <c r="M309" s="29">
        <v>0</v>
      </c>
      <c r="N309" s="33">
        <v>4.7140000000000001E-2</v>
      </c>
      <c r="O309" s="29">
        <v>0</v>
      </c>
      <c r="P309" s="33">
        <v>0.34517860449999999</v>
      </c>
      <c r="Q309" s="29">
        <v>0</v>
      </c>
      <c r="R309" s="29">
        <v>3</v>
      </c>
      <c r="S309" s="29">
        <v>3</v>
      </c>
      <c r="T309" s="29">
        <v>3</v>
      </c>
      <c r="U309" s="148"/>
      <c r="V309" s="29">
        <v>1</v>
      </c>
      <c r="W309" s="29">
        <v>84</v>
      </c>
      <c r="X309" s="29">
        <v>0</v>
      </c>
      <c r="Y309" s="145"/>
      <c r="Z309" s="29">
        <v>1</v>
      </c>
      <c r="AA309" s="145"/>
      <c r="AB309" s="29">
        <v>2</v>
      </c>
      <c r="AC309" s="29">
        <v>4</v>
      </c>
      <c r="AD309" s="29">
        <v>5</v>
      </c>
      <c r="AE309" s="29">
        <v>5</v>
      </c>
      <c r="AF309" s="29">
        <v>5</v>
      </c>
      <c r="AG309" s="149"/>
      <c r="AH309" s="32">
        <v>1</v>
      </c>
      <c r="AI309" s="32">
        <v>278</v>
      </c>
      <c r="AJ309" s="29">
        <v>0</v>
      </c>
      <c r="AK309" s="63"/>
      <c r="AL309" s="29">
        <v>1</v>
      </c>
      <c r="AM309" s="149"/>
      <c r="AN309" s="32">
        <v>1</v>
      </c>
      <c r="AO309" s="32">
        <v>332</v>
      </c>
      <c r="AP309" s="29">
        <v>0</v>
      </c>
      <c r="AQ309" s="63"/>
      <c r="AR309" s="29">
        <v>1</v>
      </c>
      <c r="AS309" s="63"/>
      <c r="AT309" s="148"/>
      <c r="AU309" s="29">
        <v>0</v>
      </c>
      <c r="AV309" s="29">
        <v>0</v>
      </c>
      <c r="AW309" s="29">
        <v>0</v>
      </c>
      <c r="AX309" s="38">
        <v>28</v>
      </c>
      <c r="AY309" s="32">
        <v>0</v>
      </c>
      <c r="AZ309" s="32">
        <v>268</v>
      </c>
      <c r="BA309" s="29">
        <v>0</v>
      </c>
      <c r="BB309" s="37">
        <v>0.10448</v>
      </c>
      <c r="BC309" s="29">
        <v>0</v>
      </c>
      <c r="BD309" s="29">
        <v>29</v>
      </c>
      <c r="BE309" s="29">
        <v>0</v>
      </c>
      <c r="BF309" s="29">
        <v>323</v>
      </c>
      <c r="BG309" s="29">
        <v>0</v>
      </c>
      <c r="BH309" s="37">
        <v>8.9779999999999999E-2</v>
      </c>
      <c r="BI309" s="29">
        <v>0</v>
      </c>
      <c r="BJ309" s="37">
        <v>0.24098360660000001</v>
      </c>
      <c r="BK309" s="29">
        <v>0</v>
      </c>
      <c r="BL309" s="29">
        <v>2</v>
      </c>
      <c r="BM309" s="29">
        <v>2</v>
      </c>
      <c r="BN309" s="29">
        <v>2</v>
      </c>
      <c r="BO309" s="29">
        <v>7</v>
      </c>
      <c r="BP309" s="29">
        <v>17</v>
      </c>
      <c r="BQ309" s="37">
        <v>0.41176470590000003</v>
      </c>
      <c r="BR309" s="33">
        <v>0.97891566269999997</v>
      </c>
      <c r="BS309" s="33">
        <v>0.41176470590000003</v>
      </c>
    </row>
    <row r="310" spans="1:71" x14ac:dyDescent="0.45">
      <c r="A310" s="28" t="s">
        <v>4722</v>
      </c>
      <c r="B310" s="27" t="s">
        <v>4723</v>
      </c>
      <c r="C310" s="27" t="s">
        <v>4724</v>
      </c>
      <c r="D310" s="29">
        <v>19</v>
      </c>
      <c r="E310" s="29">
        <v>0</v>
      </c>
      <c r="F310" s="29">
        <v>270</v>
      </c>
      <c r="G310" s="29">
        <v>0</v>
      </c>
      <c r="H310" s="33">
        <v>7.0370000000000002E-2</v>
      </c>
      <c r="I310" s="29">
        <v>0</v>
      </c>
      <c r="J310" s="29">
        <v>16</v>
      </c>
      <c r="K310" s="29">
        <v>0</v>
      </c>
      <c r="L310" s="29">
        <v>269</v>
      </c>
      <c r="M310" s="29">
        <v>0</v>
      </c>
      <c r="N310" s="33">
        <v>5.9479999999999998E-2</v>
      </c>
      <c r="O310" s="29">
        <v>0</v>
      </c>
      <c r="P310" s="33">
        <v>0.18580447019999999</v>
      </c>
      <c r="Q310" s="29">
        <v>0</v>
      </c>
      <c r="R310" s="29">
        <v>1</v>
      </c>
      <c r="S310" s="29">
        <v>1</v>
      </c>
      <c r="T310" s="29">
        <v>1</v>
      </c>
      <c r="U310" s="148"/>
      <c r="V310" s="29">
        <v>1</v>
      </c>
      <c r="W310" s="29">
        <v>74</v>
      </c>
      <c r="X310" s="29">
        <v>0</v>
      </c>
      <c r="Y310" s="145"/>
      <c r="Z310" s="29">
        <v>1</v>
      </c>
      <c r="AA310" s="145"/>
      <c r="AB310" s="29">
        <v>2</v>
      </c>
      <c r="AC310" s="29">
        <v>3</v>
      </c>
      <c r="AD310" s="29">
        <v>5</v>
      </c>
      <c r="AE310" s="29">
        <v>5</v>
      </c>
      <c r="AF310" s="29">
        <v>5</v>
      </c>
      <c r="AG310" s="149"/>
      <c r="AH310" s="32">
        <v>1</v>
      </c>
      <c r="AI310" s="32">
        <v>290</v>
      </c>
      <c r="AJ310" s="29">
        <v>0</v>
      </c>
      <c r="AK310" s="63"/>
      <c r="AL310" s="29">
        <v>1</v>
      </c>
      <c r="AM310" s="32">
        <v>0</v>
      </c>
      <c r="AN310" s="32">
        <v>0</v>
      </c>
      <c r="AO310" s="32">
        <v>293</v>
      </c>
      <c r="AP310" s="29">
        <v>0</v>
      </c>
      <c r="AQ310" s="37">
        <v>0</v>
      </c>
      <c r="AR310" s="29">
        <v>0</v>
      </c>
      <c r="AS310" s="63"/>
      <c r="AT310" s="29">
        <v>2</v>
      </c>
      <c r="AU310" s="29">
        <v>6</v>
      </c>
      <c r="AV310" s="29">
        <v>6</v>
      </c>
      <c r="AW310" s="29">
        <v>6</v>
      </c>
      <c r="AX310" s="94"/>
      <c r="AY310" s="32">
        <v>1</v>
      </c>
      <c r="AZ310" s="32">
        <v>228</v>
      </c>
      <c r="BA310" s="29">
        <v>0</v>
      </c>
      <c r="BB310" s="63"/>
      <c r="BC310" s="29">
        <v>1</v>
      </c>
      <c r="BD310" s="29">
        <v>12</v>
      </c>
      <c r="BE310" s="29">
        <v>0</v>
      </c>
      <c r="BF310" s="29">
        <v>266</v>
      </c>
      <c r="BG310" s="29">
        <v>0</v>
      </c>
      <c r="BH310" s="37">
        <v>4.5109999999999997E-2</v>
      </c>
      <c r="BI310" s="29">
        <v>0</v>
      </c>
      <c r="BJ310" s="63"/>
      <c r="BK310" s="148"/>
      <c r="BL310" s="29">
        <v>4</v>
      </c>
      <c r="BM310" s="29">
        <v>0</v>
      </c>
      <c r="BN310" s="29">
        <v>4</v>
      </c>
      <c r="BO310" s="29">
        <v>15</v>
      </c>
      <c r="BP310" s="29">
        <v>17</v>
      </c>
      <c r="BQ310" s="37">
        <v>0.88235294119999996</v>
      </c>
      <c r="BR310" s="33">
        <v>0.98653198649999996</v>
      </c>
      <c r="BS310" s="33">
        <v>0.88235294119999996</v>
      </c>
    </row>
    <row r="311" spans="1:71" x14ac:dyDescent="0.45">
      <c r="A311" s="28" t="s">
        <v>3642</v>
      </c>
      <c r="B311" s="27" t="s">
        <v>3643</v>
      </c>
      <c r="C311" s="27" t="s">
        <v>3644</v>
      </c>
      <c r="D311" s="148"/>
      <c r="E311" s="29">
        <v>1</v>
      </c>
      <c r="F311" s="29">
        <v>520</v>
      </c>
      <c r="G311" s="29">
        <v>0</v>
      </c>
      <c r="H311" s="145"/>
      <c r="I311" s="29">
        <v>1</v>
      </c>
      <c r="J311" s="148"/>
      <c r="K311" s="29">
        <v>1</v>
      </c>
      <c r="L311" s="29">
        <v>588</v>
      </c>
      <c r="M311" s="29">
        <v>0</v>
      </c>
      <c r="N311" s="145"/>
      <c r="O311" s="29">
        <v>1</v>
      </c>
      <c r="P311" s="33">
        <v>0.66666666669999997</v>
      </c>
      <c r="Q311" s="29">
        <v>0</v>
      </c>
      <c r="R311" s="29">
        <v>5</v>
      </c>
      <c r="S311" s="29">
        <v>6</v>
      </c>
      <c r="T311" s="29">
        <v>6</v>
      </c>
      <c r="U311" s="148"/>
      <c r="V311" s="29">
        <v>1</v>
      </c>
      <c r="W311" s="29">
        <v>149</v>
      </c>
      <c r="X311" s="29">
        <v>0</v>
      </c>
      <c r="Y311" s="145"/>
      <c r="Z311" s="29">
        <v>1</v>
      </c>
      <c r="AA311" s="145"/>
      <c r="AB311" s="148"/>
      <c r="AC311" s="29">
        <v>5</v>
      </c>
      <c r="AD311" s="29">
        <v>0</v>
      </c>
      <c r="AE311" s="29">
        <v>5</v>
      </c>
      <c r="AF311" s="29">
        <v>6</v>
      </c>
      <c r="AG311" s="149"/>
      <c r="AH311" s="32">
        <v>1</v>
      </c>
      <c r="AI311" s="32">
        <v>597</v>
      </c>
      <c r="AJ311" s="29">
        <v>0</v>
      </c>
      <c r="AK311" s="63"/>
      <c r="AL311" s="29">
        <v>1</v>
      </c>
      <c r="AM311" s="149"/>
      <c r="AN311" s="32">
        <v>1</v>
      </c>
      <c r="AO311" s="32">
        <v>614</v>
      </c>
      <c r="AP311" s="29">
        <v>0</v>
      </c>
      <c r="AQ311" s="63"/>
      <c r="AR311" s="29">
        <v>1</v>
      </c>
      <c r="AS311" s="37">
        <v>0.61097852029999999</v>
      </c>
      <c r="AT311" s="29">
        <v>0</v>
      </c>
      <c r="AU311" s="29">
        <v>5</v>
      </c>
      <c r="AV311" s="29">
        <v>6</v>
      </c>
      <c r="AW311" s="29">
        <v>6</v>
      </c>
      <c r="AX311" s="38">
        <v>14</v>
      </c>
      <c r="AY311" s="32">
        <v>0</v>
      </c>
      <c r="AZ311" s="32">
        <v>429</v>
      </c>
      <c r="BA311" s="29">
        <v>0</v>
      </c>
      <c r="BB311" s="37">
        <v>3.2629999999999999E-2</v>
      </c>
      <c r="BC311" s="29">
        <v>0</v>
      </c>
      <c r="BD311" s="29">
        <v>47</v>
      </c>
      <c r="BE311" s="29">
        <v>0</v>
      </c>
      <c r="BF311" s="29">
        <v>512</v>
      </c>
      <c r="BG311" s="29">
        <v>0</v>
      </c>
      <c r="BH311" s="37">
        <v>9.1800000000000007E-2</v>
      </c>
      <c r="BI311" s="29">
        <v>0</v>
      </c>
      <c r="BJ311" s="63"/>
      <c r="BK311" s="148"/>
      <c r="BL311" s="29">
        <v>2</v>
      </c>
      <c r="BM311" s="29">
        <v>0</v>
      </c>
      <c r="BN311" s="29">
        <v>2</v>
      </c>
      <c r="BO311" s="29">
        <v>14</v>
      </c>
      <c r="BP311" s="29">
        <v>17</v>
      </c>
      <c r="BQ311" s="37">
        <v>0.82352941180000006</v>
      </c>
      <c r="BR311" s="33">
        <v>0.98073836280000004</v>
      </c>
      <c r="BS311" s="33">
        <v>0.82352941180000006</v>
      </c>
    </row>
    <row r="312" spans="1:71" x14ac:dyDescent="0.45">
      <c r="A312" s="28" t="s">
        <v>1183</v>
      </c>
      <c r="B312" s="27" t="s">
        <v>1184</v>
      </c>
      <c r="C312" s="27" t="s">
        <v>1185</v>
      </c>
      <c r="D312" s="148"/>
      <c r="E312" s="29">
        <v>1</v>
      </c>
      <c r="F312" s="29">
        <v>101</v>
      </c>
      <c r="G312" s="29">
        <v>0</v>
      </c>
      <c r="H312" s="145"/>
      <c r="I312" s="29">
        <v>1</v>
      </c>
      <c r="J312" s="29">
        <v>0</v>
      </c>
      <c r="K312" s="29">
        <v>0</v>
      </c>
      <c r="L312" s="29">
        <v>145</v>
      </c>
      <c r="M312" s="29">
        <v>0</v>
      </c>
      <c r="N312" s="33">
        <v>0</v>
      </c>
      <c r="O312" s="29">
        <v>0</v>
      </c>
      <c r="P312" s="145"/>
      <c r="Q312" s="148"/>
      <c r="R312" s="29">
        <v>6</v>
      </c>
      <c r="S312" s="29">
        <v>0</v>
      </c>
      <c r="T312" s="29">
        <v>6</v>
      </c>
      <c r="U312" s="29">
        <v>0</v>
      </c>
      <c r="V312" s="29">
        <v>0</v>
      </c>
      <c r="W312" s="29">
        <v>36</v>
      </c>
      <c r="X312" s="29">
        <v>0</v>
      </c>
      <c r="Y312" s="33">
        <v>0</v>
      </c>
      <c r="Z312" s="29">
        <v>0</v>
      </c>
      <c r="AA312" s="145"/>
      <c r="AB312" s="148"/>
      <c r="AC312" s="29">
        <v>6</v>
      </c>
      <c r="AD312" s="29">
        <v>0</v>
      </c>
      <c r="AE312" s="29">
        <v>6</v>
      </c>
      <c r="AF312" s="29">
        <v>6</v>
      </c>
      <c r="AG312" s="149"/>
      <c r="AH312" s="32">
        <v>1</v>
      </c>
      <c r="AI312" s="32">
        <v>140</v>
      </c>
      <c r="AJ312" s="29">
        <v>0</v>
      </c>
      <c r="AK312" s="63"/>
      <c r="AL312" s="29">
        <v>1</v>
      </c>
      <c r="AM312" s="149"/>
      <c r="AN312" s="32">
        <v>1</v>
      </c>
      <c r="AO312" s="32">
        <v>164</v>
      </c>
      <c r="AP312" s="29">
        <v>0</v>
      </c>
      <c r="AQ312" s="63"/>
      <c r="AR312" s="29">
        <v>1</v>
      </c>
      <c r="AS312" s="63"/>
      <c r="AT312" s="148"/>
      <c r="AU312" s="29">
        <v>0</v>
      </c>
      <c r="AV312" s="29">
        <v>0</v>
      </c>
      <c r="AW312" s="29">
        <v>0</v>
      </c>
      <c r="AX312" s="38">
        <v>12</v>
      </c>
      <c r="AY312" s="32">
        <v>0</v>
      </c>
      <c r="AZ312" s="32">
        <v>49</v>
      </c>
      <c r="BA312" s="29">
        <v>0</v>
      </c>
      <c r="BB312" s="37">
        <v>0.24490000000000001</v>
      </c>
      <c r="BC312" s="29">
        <v>0</v>
      </c>
      <c r="BD312" s="29">
        <v>11</v>
      </c>
      <c r="BE312" s="29">
        <v>0</v>
      </c>
      <c r="BF312" s="29">
        <v>68</v>
      </c>
      <c r="BG312" s="29">
        <v>0</v>
      </c>
      <c r="BH312" s="37">
        <v>0.16175999999999999</v>
      </c>
      <c r="BI312" s="29">
        <v>0</v>
      </c>
      <c r="BJ312" s="37">
        <v>0.41276933770000002</v>
      </c>
      <c r="BK312" s="29">
        <v>0</v>
      </c>
      <c r="BL312" s="29">
        <v>0</v>
      </c>
      <c r="BM312" s="29">
        <v>4</v>
      </c>
      <c r="BN312" s="29">
        <v>4</v>
      </c>
      <c r="BO312" s="29">
        <v>10</v>
      </c>
      <c r="BP312" s="29">
        <v>17</v>
      </c>
      <c r="BQ312" s="37">
        <v>0.58823529409999997</v>
      </c>
      <c r="BR312" s="33">
        <v>1</v>
      </c>
      <c r="BS312" s="33">
        <v>0.58823529409999997</v>
      </c>
    </row>
    <row r="313" spans="1:71" x14ac:dyDescent="0.45">
      <c r="A313" s="28" t="s">
        <v>1242</v>
      </c>
      <c r="B313" s="27" t="s">
        <v>1243</v>
      </c>
      <c r="C313" s="27" t="s">
        <v>1244</v>
      </c>
      <c r="D313" s="148"/>
      <c r="E313" s="29">
        <v>1</v>
      </c>
      <c r="F313" s="29">
        <v>195</v>
      </c>
      <c r="G313" s="29">
        <v>0</v>
      </c>
      <c r="H313" s="145"/>
      <c r="I313" s="29">
        <v>1</v>
      </c>
      <c r="J313" s="148"/>
      <c r="K313" s="29">
        <v>1</v>
      </c>
      <c r="L313" s="29">
        <v>162</v>
      </c>
      <c r="M313" s="29">
        <v>0</v>
      </c>
      <c r="N313" s="145"/>
      <c r="O313" s="29">
        <v>1</v>
      </c>
      <c r="P313" s="145"/>
      <c r="Q313" s="148"/>
      <c r="R313" s="29">
        <v>2</v>
      </c>
      <c r="S313" s="29">
        <v>0</v>
      </c>
      <c r="T313" s="29">
        <v>2</v>
      </c>
      <c r="U313" s="29">
        <v>0</v>
      </c>
      <c r="V313" s="29">
        <v>0</v>
      </c>
      <c r="W313" s="29">
        <v>38</v>
      </c>
      <c r="X313" s="29">
        <v>0</v>
      </c>
      <c r="Y313" s="33">
        <v>0</v>
      </c>
      <c r="Z313" s="29">
        <v>0</v>
      </c>
      <c r="AA313" s="145"/>
      <c r="AB313" s="29">
        <v>2</v>
      </c>
      <c r="AC313" s="29">
        <v>6</v>
      </c>
      <c r="AD313" s="29">
        <v>6</v>
      </c>
      <c r="AE313" s="29">
        <v>6</v>
      </c>
      <c r="AF313" s="29">
        <v>6</v>
      </c>
      <c r="AG313" s="149"/>
      <c r="AH313" s="32">
        <v>1</v>
      </c>
      <c r="AI313" s="32">
        <v>219</v>
      </c>
      <c r="AJ313" s="29">
        <v>0</v>
      </c>
      <c r="AK313" s="63"/>
      <c r="AL313" s="29">
        <v>1</v>
      </c>
      <c r="AM313" s="32">
        <v>11</v>
      </c>
      <c r="AN313" s="32">
        <v>0</v>
      </c>
      <c r="AO313" s="32">
        <v>198</v>
      </c>
      <c r="AP313" s="29">
        <v>0</v>
      </c>
      <c r="AQ313" s="37">
        <v>5.5559999999999998E-2</v>
      </c>
      <c r="AR313" s="29">
        <v>0</v>
      </c>
      <c r="AS313" s="63"/>
      <c r="AT313" s="148"/>
      <c r="AU313" s="29">
        <v>0</v>
      </c>
      <c r="AV313" s="29">
        <v>0</v>
      </c>
      <c r="AW313" s="29">
        <v>0</v>
      </c>
      <c r="AX313" s="38">
        <v>25</v>
      </c>
      <c r="AY313" s="32">
        <v>0</v>
      </c>
      <c r="AZ313" s="32">
        <v>170</v>
      </c>
      <c r="BA313" s="29">
        <v>0</v>
      </c>
      <c r="BB313" s="37">
        <v>0.14706</v>
      </c>
      <c r="BC313" s="29">
        <v>0</v>
      </c>
      <c r="BD313" s="29">
        <v>23</v>
      </c>
      <c r="BE313" s="29">
        <v>0</v>
      </c>
      <c r="BF313" s="29">
        <v>162</v>
      </c>
      <c r="BG313" s="29">
        <v>0</v>
      </c>
      <c r="BH313" s="37">
        <v>0.14198</v>
      </c>
      <c r="BI313" s="29">
        <v>0</v>
      </c>
      <c r="BJ313" s="37">
        <v>4.9044217000000001E-2</v>
      </c>
      <c r="BK313" s="29">
        <v>0</v>
      </c>
      <c r="BL313" s="29">
        <v>0</v>
      </c>
      <c r="BM313" s="29">
        <v>0</v>
      </c>
      <c r="BN313" s="29">
        <v>0</v>
      </c>
      <c r="BO313" s="29">
        <v>6</v>
      </c>
      <c r="BP313" s="29">
        <v>17</v>
      </c>
      <c r="BQ313" s="37">
        <v>0.35294117650000001</v>
      </c>
      <c r="BR313" s="33">
        <v>1</v>
      </c>
      <c r="BS313" s="33">
        <v>0.35294117650000001</v>
      </c>
    </row>
    <row r="314" spans="1:71" x14ac:dyDescent="0.45">
      <c r="A314" s="28" t="s">
        <v>1762</v>
      </c>
      <c r="B314" s="27" t="s">
        <v>1763</v>
      </c>
      <c r="C314" s="27" t="s">
        <v>1764</v>
      </c>
      <c r="D314" s="148"/>
      <c r="E314" s="29">
        <v>1</v>
      </c>
      <c r="F314" s="29">
        <v>66</v>
      </c>
      <c r="G314" s="29">
        <v>0</v>
      </c>
      <c r="H314" s="145"/>
      <c r="I314" s="29">
        <v>1</v>
      </c>
      <c r="J314" s="148"/>
      <c r="K314" s="29">
        <v>1</v>
      </c>
      <c r="L314" s="29">
        <v>73</v>
      </c>
      <c r="M314" s="29">
        <v>0</v>
      </c>
      <c r="N314" s="145"/>
      <c r="O314" s="29">
        <v>1</v>
      </c>
      <c r="P314" s="145"/>
      <c r="Q314" s="148"/>
      <c r="R314" s="29">
        <v>1</v>
      </c>
      <c r="S314" s="29">
        <v>0</v>
      </c>
      <c r="T314" s="29">
        <v>1</v>
      </c>
      <c r="U314" s="148"/>
      <c r="V314" s="29">
        <v>1</v>
      </c>
      <c r="W314" s="148"/>
      <c r="X314" s="29">
        <v>4</v>
      </c>
      <c r="Y314" s="145"/>
      <c r="Z314" s="29">
        <v>1</v>
      </c>
      <c r="AA314" s="145"/>
      <c r="AB314" s="148"/>
      <c r="AC314" s="148"/>
      <c r="AD314" s="148"/>
      <c r="AE314" s="148"/>
      <c r="AF314" s="29">
        <v>1</v>
      </c>
      <c r="AG314" s="32">
        <v>0</v>
      </c>
      <c r="AH314" s="32">
        <v>0</v>
      </c>
      <c r="AI314" s="32">
        <v>92</v>
      </c>
      <c r="AJ314" s="29">
        <v>0</v>
      </c>
      <c r="AK314" s="37">
        <v>0</v>
      </c>
      <c r="AL314" s="29">
        <v>0</v>
      </c>
      <c r="AM314" s="32">
        <v>0</v>
      </c>
      <c r="AN314" s="32">
        <v>0</v>
      </c>
      <c r="AO314" s="32">
        <v>89</v>
      </c>
      <c r="AP314" s="29">
        <v>0</v>
      </c>
      <c r="AQ314" s="37">
        <v>0</v>
      </c>
      <c r="AR314" s="29">
        <v>0</v>
      </c>
      <c r="AS314" s="63"/>
      <c r="AT314" s="148"/>
      <c r="AU314" s="29">
        <v>6</v>
      </c>
      <c r="AV314" s="29">
        <v>0</v>
      </c>
      <c r="AW314" s="29">
        <v>6</v>
      </c>
      <c r="AX314" s="94"/>
      <c r="AY314" s="32">
        <v>1</v>
      </c>
      <c r="AZ314" s="32">
        <v>89</v>
      </c>
      <c r="BA314" s="29">
        <v>0</v>
      </c>
      <c r="BB314" s="63"/>
      <c r="BC314" s="29">
        <v>1</v>
      </c>
      <c r="BD314" s="148"/>
      <c r="BE314" s="29">
        <v>1</v>
      </c>
      <c r="BF314" s="29">
        <v>86</v>
      </c>
      <c r="BG314" s="29">
        <v>0</v>
      </c>
      <c r="BH314" s="63"/>
      <c r="BI314" s="29">
        <v>1</v>
      </c>
      <c r="BJ314" s="63"/>
      <c r="BK314" s="148"/>
      <c r="BL314" s="29">
        <v>3</v>
      </c>
      <c r="BM314" s="29">
        <v>0</v>
      </c>
      <c r="BN314" s="29">
        <v>3</v>
      </c>
      <c r="BO314" s="29">
        <v>10</v>
      </c>
      <c r="BP314" s="29">
        <v>17</v>
      </c>
      <c r="BQ314" s="37">
        <v>0.58823529409999997</v>
      </c>
      <c r="BR314" s="33">
        <v>0.88172043010000001</v>
      </c>
      <c r="BS314" s="33">
        <v>0</v>
      </c>
    </row>
    <row r="315" spans="1:71" x14ac:dyDescent="0.45">
      <c r="A315" s="28" t="s">
        <v>429</v>
      </c>
      <c r="B315" s="27" t="s">
        <v>430</v>
      </c>
      <c r="C315" s="27" t="s">
        <v>431</v>
      </c>
      <c r="D315" s="148"/>
      <c r="E315" s="29">
        <v>1</v>
      </c>
      <c r="F315" s="29">
        <v>323</v>
      </c>
      <c r="G315" s="29">
        <v>0</v>
      </c>
      <c r="H315" s="145"/>
      <c r="I315" s="29">
        <v>1</v>
      </c>
      <c r="J315" s="148"/>
      <c r="K315" s="29">
        <v>1</v>
      </c>
      <c r="L315" s="29">
        <v>318</v>
      </c>
      <c r="M315" s="29">
        <v>0</v>
      </c>
      <c r="N315" s="145"/>
      <c r="O315" s="29">
        <v>1</v>
      </c>
      <c r="P315" s="145"/>
      <c r="Q315" s="148"/>
      <c r="R315" s="29">
        <v>5</v>
      </c>
      <c r="S315" s="29">
        <v>0</v>
      </c>
      <c r="T315" s="29">
        <v>5</v>
      </c>
      <c r="U315" s="148"/>
      <c r="V315" s="29">
        <v>1</v>
      </c>
      <c r="W315" s="29">
        <v>83</v>
      </c>
      <c r="X315" s="29">
        <v>0</v>
      </c>
      <c r="Y315" s="145"/>
      <c r="Z315" s="29">
        <v>1</v>
      </c>
      <c r="AA315" s="145"/>
      <c r="AB315" s="148"/>
      <c r="AC315" s="29">
        <v>4</v>
      </c>
      <c r="AD315" s="29">
        <v>0</v>
      </c>
      <c r="AE315" s="29">
        <v>4</v>
      </c>
      <c r="AF315" s="29">
        <v>5</v>
      </c>
      <c r="AG315" s="149"/>
      <c r="AH315" s="32">
        <v>1</v>
      </c>
      <c r="AI315" s="32">
        <v>356</v>
      </c>
      <c r="AJ315" s="29">
        <v>0</v>
      </c>
      <c r="AK315" s="63"/>
      <c r="AL315" s="29">
        <v>1</v>
      </c>
      <c r="AM315" s="149"/>
      <c r="AN315" s="32">
        <v>1</v>
      </c>
      <c r="AO315" s="32">
        <v>339</v>
      </c>
      <c r="AP315" s="29">
        <v>0</v>
      </c>
      <c r="AQ315" s="63"/>
      <c r="AR315" s="29">
        <v>1</v>
      </c>
      <c r="AS315" s="37">
        <v>0.47490210040000003</v>
      </c>
      <c r="AT315" s="29">
        <v>0</v>
      </c>
      <c r="AU315" s="29">
        <v>2</v>
      </c>
      <c r="AV315" s="29">
        <v>4</v>
      </c>
      <c r="AW315" s="29">
        <v>4</v>
      </c>
      <c r="AX315" s="38">
        <v>27</v>
      </c>
      <c r="AY315" s="32">
        <v>0</v>
      </c>
      <c r="AZ315" s="32">
        <v>282</v>
      </c>
      <c r="BA315" s="29">
        <v>0</v>
      </c>
      <c r="BB315" s="37">
        <v>9.5740000000000006E-2</v>
      </c>
      <c r="BC315" s="29">
        <v>0</v>
      </c>
      <c r="BD315" s="29">
        <v>49</v>
      </c>
      <c r="BE315" s="29">
        <v>0</v>
      </c>
      <c r="BF315" s="29">
        <v>326</v>
      </c>
      <c r="BG315" s="29">
        <v>0</v>
      </c>
      <c r="BH315" s="37">
        <v>0.15031</v>
      </c>
      <c r="BI315" s="29">
        <v>0</v>
      </c>
      <c r="BJ315" s="63"/>
      <c r="BK315" s="148"/>
      <c r="BL315" s="29">
        <v>0</v>
      </c>
      <c r="BM315" s="29">
        <v>0</v>
      </c>
      <c r="BN315" s="29">
        <v>0</v>
      </c>
      <c r="BO315" s="29">
        <v>9</v>
      </c>
      <c r="BP315" s="29">
        <v>17</v>
      </c>
      <c r="BQ315" s="37">
        <v>0.52941176469999995</v>
      </c>
      <c r="BR315" s="33">
        <v>0.9591836735</v>
      </c>
      <c r="BS315" s="33">
        <v>0.52941176469999995</v>
      </c>
    </row>
    <row r="316" spans="1:71" x14ac:dyDescent="0.45">
      <c r="A316" s="28" t="s">
        <v>1947</v>
      </c>
      <c r="B316" s="27" t="s">
        <v>1948</v>
      </c>
      <c r="C316" s="27" t="s">
        <v>1949</v>
      </c>
      <c r="D316" s="29">
        <v>26</v>
      </c>
      <c r="E316" s="29">
        <v>0</v>
      </c>
      <c r="F316" s="29">
        <v>552</v>
      </c>
      <c r="G316" s="29">
        <v>0</v>
      </c>
      <c r="H316" s="33">
        <v>4.7100000000000003E-2</v>
      </c>
      <c r="I316" s="29">
        <v>0</v>
      </c>
      <c r="J316" s="29">
        <v>33</v>
      </c>
      <c r="K316" s="29">
        <v>0</v>
      </c>
      <c r="L316" s="29">
        <v>585</v>
      </c>
      <c r="M316" s="29">
        <v>0</v>
      </c>
      <c r="N316" s="33">
        <v>5.6410000000000002E-2</v>
      </c>
      <c r="O316" s="29">
        <v>0</v>
      </c>
      <c r="P316" s="145"/>
      <c r="Q316" s="148"/>
      <c r="R316" s="29">
        <v>2</v>
      </c>
      <c r="S316" s="29">
        <v>0</v>
      </c>
      <c r="T316" s="29">
        <v>2</v>
      </c>
      <c r="U316" s="29">
        <v>11</v>
      </c>
      <c r="V316" s="29">
        <v>0</v>
      </c>
      <c r="W316" s="29">
        <v>151</v>
      </c>
      <c r="X316" s="29">
        <v>0</v>
      </c>
      <c r="Y316" s="33">
        <v>7.2849999999999998E-2</v>
      </c>
      <c r="Z316" s="29">
        <v>0</v>
      </c>
      <c r="AA316" s="145"/>
      <c r="AB316" s="148"/>
      <c r="AC316" s="29">
        <v>0</v>
      </c>
      <c r="AD316" s="29">
        <v>0</v>
      </c>
      <c r="AE316" s="29">
        <v>0</v>
      </c>
      <c r="AF316" s="29">
        <v>2</v>
      </c>
      <c r="AG316" s="149"/>
      <c r="AH316" s="32">
        <v>1</v>
      </c>
      <c r="AI316" s="32">
        <v>628</v>
      </c>
      <c r="AJ316" s="29">
        <v>0</v>
      </c>
      <c r="AK316" s="63"/>
      <c r="AL316" s="29">
        <v>1</v>
      </c>
      <c r="AM316" s="149"/>
      <c r="AN316" s="32">
        <v>1</v>
      </c>
      <c r="AO316" s="32">
        <v>646</v>
      </c>
      <c r="AP316" s="29">
        <v>0</v>
      </c>
      <c r="AQ316" s="63"/>
      <c r="AR316" s="29">
        <v>1</v>
      </c>
      <c r="AS316" s="37">
        <v>0.30582959640000001</v>
      </c>
      <c r="AT316" s="29">
        <v>0</v>
      </c>
      <c r="AU316" s="29">
        <v>4</v>
      </c>
      <c r="AV316" s="29">
        <v>3</v>
      </c>
      <c r="AW316" s="29">
        <v>4</v>
      </c>
      <c r="AX316" s="94"/>
      <c r="AY316" s="32">
        <v>1</v>
      </c>
      <c r="AZ316" s="32">
        <v>540</v>
      </c>
      <c r="BA316" s="29">
        <v>0</v>
      </c>
      <c r="BB316" s="63"/>
      <c r="BC316" s="29">
        <v>1</v>
      </c>
      <c r="BD316" s="29">
        <v>31</v>
      </c>
      <c r="BE316" s="29">
        <v>0</v>
      </c>
      <c r="BF316" s="29">
        <v>593</v>
      </c>
      <c r="BG316" s="29">
        <v>0</v>
      </c>
      <c r="BH316" s="37">
        <v>5.228E-2</v>
      </c>
      <c r="BI316" s="29">
        <v>0</v>
      </c>
      <c r="BJ316" s="63"/>
      <c r="BK316" s="148"/>
      <c r="BL316" s="29">
        <v>4</v>
      </c>
      <c r="BM316" s="29">
        <v>0</v>
      </c>
      <c r="BN316" s="29">
        <v>4</v>
      </c>
      <c r="BO316" s="29">
        <v>10</v>
      </c>
      <c r="BP316" s="29">
        <v>17</v>
      </c>
      <c r="BQ316" s="37">
        <v>0.58823529409999997</v>
      </c>
      <c r="BR316" s="33">
        <v>0.97247706420000002</v>
      </c>
      <c r="BS316" s="33">
        <v>0.58823529409999997</v>
      </c>
    </row>
    <row r="317" spans="1:71" x14ac:dyDescent="0.45">
      <c r="A317" s="28" t="s">
        <v>1252</v>
      </c>
      <c r="B317" s="27" t="s">
        <v>1253</v>
      </c>
      <c r="C317" s="27" t="s">
        <v>1254</v>
      </c>
      <c r="D317" s="148"/>
      <c r="E317" s="29">
        <v>1</v>
      </c>
      <c r="F317" s="29">
        <v>216</v>
      </c>
      <c r="G317" s="29">
        <v>0</v>
      </c>
      <c r="H317" s="145"/>
      <c r="I317" s="29">
        <v>1</v>
      </c>
      <c r="J317" s="148"/>
      <c r="K317" s="29">
        <v>1</v>
      </c>
      <c r="L317" s="29">
        <v>240</v>
      </c>
      <c r="M317" s="29">
        <v>0</v>
      </c>
      <c r="N317" s="145"/>
      <c r="O317" s="29">
        <v>1</v>
      </c>
      <c r="P317" s="33">
        <v>0.80577531650000001</v>
      </c>
      <c r="Q317" s="29">
        <v>0</v>
      </c>
      <c r="R317" s="29">
        <v>5</v>
      </c>
      <c r="S317" s="29">
        <v>6</v>
      </c>
      <c r="T317" s="29">
        <v>6</v>
      </c>
      <c r="U317" s="148"/>
      <c r="V317" s="29">
        <v>1</v>
      </c>
      <c r="W317" s="29">
        <v>59</v>
      </c>
      <c r="X317" s="29">
        <v>0</v>
      </c>
      <c r="Y317" s="145"/>
      <c r="Z317" s="29">
        <v>1</v>
      </c>
      <c r="AA317" s="33">
        <v>0.7946993671</v>
      </c>
      <c r="AB317" s="29">
        <v>0</v>
      </c>
      <c r="AC317" s="29">
        <v>5</v>
      </c>
      <c r="AD317" s="29">
        <v>6</v>
      </c>
      <c r="AE317" s="29">
        <v>6</v>
      </c>
      <c r="AF317" s="29">
        <v>6</v>
      </c>
      <c r="AG317" s="149"/>
      <c r="AH317" s="32">
        <v>1</v>
      </c>
      <c r="AI317" s="32">
        <v>264</v>
      </c>
      <c r="AJ317" s="29">
        <v>0</v>
      </c>
      <c r="AK317" s="63"/>
      <c r="AL317" s="29">
        <v>1</v>
      </c>
      <c r="AM317" s="149"/>
      <c r="AN317" s="32">
        <v>1</v>
      </c>
      <c r="AO317" s="32">
        <v>275</v>
      </c>
      <c r="AP317" s="29">
        <v>0</v>
      </c>
      <c r="AQ317" s="63"/>
      <c r="AR317" s="29">
        <v>1</v>
      </c>
      <c r="AS317" s="37">
        <v>0.42397043290000003</v>
      </c>
      <c r="AT317" s="29">
        <v>0</v>
      </c>
      <c r="AU317" s="29">
        <v>3</v>
      </c>
      <c r="AV317" s="29">
        <v>4</v>
      </c>
      <c r="AW317" s="29">
        <v>4</v>
      </c>
      <c r="AX317" s="94"/>
      <c r="AY317" s="32">
        <v>1</v>
      </c>
      <c r="AZ317" s="32">
        <v>178</v>
      </c>
      <c r="BA317" s="29">
        <v>0</v>
      </c>
      <c r="BB317" s="63"/>
      <c r="BC317" s="29">
        <v>1</v>
      </c>
      <c r="BD317" s="29">
        <v>15</v>
      </c>
      <c r="BE317" s="29">
        <v>0</v>
      </c>
      <c r="BF317" s="29">
        <v>196</v>
      </c>
      <c r="BG317" s="29">
        <v>0</v>
      </c>
      <c r="BH317" s="37">
        <v>7.6530000000000001E-2</v>
      </c>
      <c r="BI317" s="29">
        <v>0</v>
      </c>
      <c r="BJ317" s="63"/>
      <c r="BK317" s="148"/>
      <c r="BL317" s="29">
        <v>3</v>
      </c>
      <c r="BM317" s="29">
        <v>0</v>
      </c>
      <c r="BN317" s="29">
        <v>3</v>
      </c>
      <c r="BO317" s="29">
        <v>13</v>
      </c>
      <c r="BP317" s="29">
        <v>17</v>
      </c>
      <c r="BQ317" s="37">
        <v>0.76470588240000004</v>
      </c>
      <c r="BR317" s="33">
        <v>0.975088968</v>
      </c>
      <c r="BS317" s="33">
        <v>0.76470588240000004</v>
      </c>
    </row>
    <row r="318" spans="1:71" x14ac:dyDescent="0.45">
      <c r="A318" s="28" t="s">
        <v>2377</v>
      </c>
      <c r="B318" s="27" t="s">
        <v>2378</v>
      </c>
      <c r="C318" s="27" t="s">
        <v>2379</v>
      </c>
      <c r="D318" s="148"/>
      <c r="E318" s="29">
        <v>1</v>
      </c>
      <c r="F318" s="29">
        <v>218</v>
      </c>
      <c r="G318" s="29">
        <v>0</v>
      </c>
      <c r="H318" s="145"/>
      <c r="I318" s="29">
        <v>1</v>
      </c>
      <c r="J318" s="29">
        <v>12</v>
      </c>
      <c r="K318" s="29">
        <v>0</v>
      </c>
      <c r="L318" s="29">
        <v>197</v>
      </c>
      <c r="M318" s="29">
        <v>0</v>
      </c>
      <c r="N318" s="33">
        <v>6.0909999999999999E-2</v>
      </c>
      <c r="O318" s="29">
        <v>0</v>
      </c>
      <c r="P318" s="145"/>
      <c r="Q318" s="148"/>
      <c r="R318" s="29">
        <v>1</v>
      </c>
      <c r="S318" s="29">
        <v>0</v>
      </c>
      <c r="T318" s="29">
        <v>1</v>
      </c>
      <c r="U318" s="148"/>
      <c r="V318" s="29">
        <v>1</v>
      </c>
      <c r="W318" s="29">
        <v>44</v>
      </c>
      <c r="X318" s="29">
        <v>0</v>
      </c>
      <c r="Y318" s="145"/>
      <c r="Z318" s="29">
        <v>1</v>
      </c>
      <c r="AA318" s="145"/>
      <c r="AB318" s="148"/>
      <c r="AC318" s="29">
        <v>1</v>
      </c>
      <c r="AD318" s="29">
        <v>0</v>
      </c>
      <c r="AE318" s="29">
        <v>1</v>
      </c>
      <c r="AF318" s="29">
        <v>1</v>
      </c>
      <c r="AG318" s="149"/>
      <c r="AH318" s="32">
        <v>1</v>
      </c>
      <c r="AI318" s="32">
        <v>261</v>
      </c>
      <c r="AJ318" s="29">
        <v>0</v>
      </c>
      <c r="AK318" s="63"/>
      <c r="AL318" s="29">
        <v>1</v>
      </c>
      <c r="AM318" s="149"/>
      <c r="AN318" s="32">
        <v>1</v>
      </c>
      <c r="AO318" s="32">
        <v>224</v>
      </c>
      <c r="AP318" s="29">
        <v>0</v>
      </c>
      <c r="AQ318" s="63"/>
      <c r="AR318" s="29">
        <v>1</v>
      </c>
      <c r="AS318" s="63"/>
      <c r="AT318" s="148"/>
      <c r="AU318" s="29">
        <v>3</v>
      </c>
      <c r="AV318" s="29">
        <v>0</v>
      </c>
      <c r="AW318" s="29">
        <v>3</v>
      </c>
      <c r="AX318" s="38">
        <v>21</v>
      </c>
      <c r="AY318" s="32">
        <v>0</v>
      </c>
      <c r="AZ318" s="32">
        <v>230</v>
      </c>
      <c r="BA318" s="29">
        <v>0</v>
      </c>
      <c r="BB318" s="37">
        <v>9.1300000000000006E-2</v>
      </c>
      <c r="BC318" s="29">
        <v>0</v>
      </c>
      <c r="BD318" s="29">
        <v>16</v>
      </c>
      <c r="BE318" s="29">
        <v>0</v>
      </c>
      <c r="BF318" s="29">
        <v>193</v>
      </c>
      <c r="BG318" s="29">
        <v>0</v>
      </c>
      <c r="BH318" s="37">
        <v>8.2900000000000001E-2</v>
      </c>
      <c r="BI318" s="29">
        <v>0</v>
      </c>
      <c r="BJ318" s="37">
        <v>0.17565872020000001</v>
      </c>
      <c r="BK318" s="29">
        <v>0</v>
      </c>
      <c r="BL318" s="29">
        <v>2</v>
      </c>
      <c r="BM318" s="29">
        <v>1</v>
      </c>
      <c r="BN318" s="29">
        <v>2</v>
      </c>
      <c r="BO318" s="29">
        <v>6</v>
      </c>
      <c r="BP318" s="29">
        <v>17</v>
      </c>
      <c r="BQ318" s="37">
        <v>0.35294117650000001</v>
      </c>
      <c r="BR318" s="33">
        <v>0.98198198199999998</v>
      </c>
      <c r="BS318" s="33">
        <v>0.35294117650000001</v>
      </c>
    </row>
    <row r="319" spans="1:71" x14ac:dyDescent="0.45">
      <c r="A319" s="28" t="s">
        <v>434</v>
      </c>
      <c r="B319" s="27" t="s">
        <v>435</v>
      </c>
      <c r="C319" s="27" t="s">
        <v>436</v>
      </c>
      <c r="D319" s="29">
        <v>0</v>
      </c>
      <c r="E319" s="29">
        <v>0</v>
      </c>
      <c r="F319" s="29">
        <v>374</v>
      </c>
      <c r="G319" s="29">
        <v>0</v>
      </c>
      <c r="H319" s="33">
        <v>0</v>
      </c>
      <c r="I319" s="29">
        <v>0</v>
      </c>
      <c r="J319" s="29">
        <v>48</v>
      </c>
      <c r="K319" s="29">
        <v>0</v>
      </c>
      <c r="L319" s="29">
        <v>406</v>
      </c>
      <c r="M319" s="29">
        <v>0</v>
      </c>
      <c r="N319" s="33">
        <v>0.11823</v>
      </c>
      <c r="O319" s="29">
        <v>0</v>
      </c>
      <c r="P319" s="145"/>
      <c r="Q319" s="148"/>
      <c r="R319" s="29">
        <v>0</v>
      </c>
      <c r="S319" s="29">
        <v>0</v>
      </c>
      <c r="T319" s="29">
        <v>0</v>
      </c>
      <c r="U319" s="29">
        <v>27</v>
      </c>
      <c r="V319" s="29">
        <v>0</v>
      </c>
      <c r="W319" s="29">
        <v>112</v>
      </c>
      <c r="X319" s="29">
        <v>0</v>
      </c>
      <c r="Y319" s="33">
        <v>0.24107000000000001</v>
      </c>
      <c r="Z319" s="29">
        <v>0</v>
      </c>
      <c r="AA319" s="145"/>
      <c r="AB319" s="148"/>
      <c r="AC319" s="29">
        <v>0</v>
      </c>
      <c r="AD319" s="29">
        <v>0</v>
      </c>
      <c r="AE319" s="29">
        <v>0</v>
      </c>
      <c r="AF319" s="29">
        <v>0</v>
      </c>
      <c r="AG319" s="32">
        <v>22</v>
      </c>
      <c r="AH319" s="32">
        <v>0</v>
      </c>
      <c r="AI319" s="32">
        <v>430</v>
      </c>
      <c r="AJ319" s="29">
        <v>0</v>
      </c>
      <c r="AK319" s="37">
        <v>5.1159999999999997E-2</v>
      </c>
      <c r="AL319" s="29">
        <v>0</v>
      </c>
      <c r="AM319" s="149"/>
      <c r="AN319" s="32">
        <v>1</v>
      </c>
      <c r="AO319" s="32">
        <v>442</v>
      </c>
      <c r="AP319" s="29">
        <v>0</v>
      </c>
      <c r="AQ319" s="63"/>
      <c r="AR319" s="29">
        <v>1</v>
      </c>
      <c r="AS319" s="63"/>
      <c r="AT319" s="29">
        <v>2</v>
      </c>
      <c r="AU319" s="29">
        <v>3</v>
      </c>
      <c r="AV319" s="29">
        <v>5</v>
      </c>
      <c r="AW319" s="29">
        <v>5</v>
      </c>
      <c r="AX319" s="38">
        <v>0</v>
      </c>
      <c r="AY319" s="32">
        <v>0</v>
      </c>
      <c r="AZ319" s="32">
        <v>292</v>
      </c>
      <c r="BA319" s="29">
        <v>0</v>
      </c>
      <c r="BB319" s="37">
        <v>0</v>
      </c>
      <c r="BC319" s="29">
        <v>0</v>
      </c>
      <c r="BD319" s="29">
        <v>23</v>
      </c>
      <c r="BE319" s="29">
        <v>0</v>
      </c>
      <c r="BF319" s="29">
        <v>337</v>
      </c>
      <c r="BG319" s="29">
        <v>0</v>
      </c>
      <c r="BH319" s="37">
        <v>6.8250000000000005E-2</v>
      </c>
      <c r="BI319" s="29">
        <v>0</v>
      </c>
      <c r="BJ319" s="63"/>
      <c r="BK319" s="148"/>
      <c r="BL319" s="29">
        <v>3</v>
      </c>
      <c r="BM319" s="29">
        <v>0</v>
      </c>
      <c r="BN319" s="29">
        <v>3</v>
      </c>
      <c r="BO319" s="29">
        <v>8</v>
      </c>
      <c r="BP319" s="29">
        <v>17</v>
      </c>
      <c r="BQ319" s="37">
        <v>0.47058823529999999</v>
      </c>
      <c r="BR319" s="33">
        <v>1</v>
      </c>
      <c r="BS319" s="33">
        <v>0.47058823529999999</v>
      </c>
    </row>
    <row r="320" spans="1:71" x14ac:dyDescent="0.45">
      <c r="A320" s="28" t="s">
        <v>1007</v>
      </c>
      <c r="B320" s="27" t="s">
        <v>1008</v>
      </c>
      <c r="C320" s="27" t="s">
        <v>1009</v>
      </c>
      <c r="D320" s="148"/>
      <c r="E320" s="29">
        <v>1</v>
      </c>
      <c r="F320" s="29">
        <v>287</v>
      </c>
      <c r="G320" s="29">
        <v>0</v>
      </c>
      <c r="H320" s="145"/>
      <c r="I320" s="29">
        <v>1</v>
      </c>
      <c r="J320" s="148"/>
      <c r="K320" s="29">
        <v>1</v>
      </c>
      <c r="L320" s="29">
        <v>313</v>
      </c>
      <c r="M320" s="29">
        <v>0</v>
      </c>
      <c r="N320" s="145"/>
      <c r="O320" s="29">
        <v>1</v>
      </c>
      <c r="P320" s="145"/>
      <c r="Q320" s="148"/>
      <c r="R320" s="29">
        <v>6</v>
      </c>
      <c r="S320" s="29">
        <v>0</v>
      </c>
      <c r="T320" s="29">
        <v>6</v>
      </c>
      <c r="U320" s="148"/>
      <c r="V320" s="29">
        <v>1</v>
      </c>
      <c r="W320" s="29">
        <v>78</v>
      </c>
      <c r="X320" s="29">
        <v>0</v>
      </c>
      <c r="Y320" s="145"/>
      <c r="Z320" s="29">
        <v>1</v>
      </c>
      <c r="AA320" s="145"/>
      <c r="AB320" s="148"/>
      <c r="AC320" s="29">
        <v>5</v>
      </c>
      <c r="AD320" s="29">
        <v>0</v>
      </c>
      <c r="AE320" s="29">
        <v>5</v>
      </c>
      <c r="AF320" s="29">
        <v>6</v>
      </c>
      <c r="AG320" s="32">
        <v>14</v>
      </c>
      <c r="AH320" s="32">
        <v>0</v>
      </c>
      <c r="AI320" s="32">
        <v>359</v>
      </c>
      <c r="AJ320" s="29">
        <v>0</v>
      </c>
      <c r="AK320" s="37">
        <v>3.9E-2</v>
      </c>
      <c r="AL320" s="29">
        <v>0</v>
      </c>
      <c r="AM320" s="149"/>
      <c r="AN320" s="32">
        <v>1</v>
      </c>
      <c r="AO320" s="32">
        <v>351</v>
      </c>
      <c r="AP320" s="29">
        <v>0</v>
      </c>
      <c r="AQ320" s="63"/>
      <c r="AR320" s="29">
        <v>1</v>
      </c>
      <c r="AS320" s="63"/>
      <c r="AT320" s="29">
        <v>2</v>
      </c>
      <c r="AU320" s="29">
        <v>3</v>
      </c>
      <c r="AV320" s="29">
        <v>5</v>
      </c>
      <c r="AW320" s="29">
        <v>5</v>
      </c>
      <c r="AX320" s="38">
        <v>26</v>
      </c>
      <c r="AY320" s="32">
        <v>0</v>
      </c>
      <c r="AZ320" s="32">
        <v>311</v>
      </c>
      <c r="BA320" s="29">
        <v>0</v>
      </c>
      <c r="BB320" s="37">
        <v>8.3599999999999994E-2</v>
      </c>
      <c r="BC320" s="29">
        <v>0</v>
      </c>
      <c r="BD320" s="29">
        <v>12</v>
      </c>
      <c r="BE320" s="29">
        <v>0</v>
      </c>
      <c r="BF320" s="29">
        <v>296</v>
      </c>
      <c r="BG320" s="29">
        <v>0</v>
      </c>
      <c r="BH320" s="37">
        <v>4.054E-2</v>
      </c>
      <c r="BI320" s="29">
        <v>0</v>
      </c>
      <c r="BJ320" s="37">
        <v>1.0732801595000001</v>
      </c>
      <c r="BK320" s="29">
        <v>0</v>
      </c>
      <c r="BL320" s="29">
        <v>5</v>
      </c>
      <c r="BM320" s="29">
        <v>5</v>
      </c>
      <c r="BN320" s="29">
        <v>5</v>
      </c>
      <c r="BO320" s="29">
        <v>16</v>
      </c>
      <c r="BP320" s="29">
        <v>17</v>
      </c>
      <c r="BQ320" s="37">
        <v>0.94117647059999998</v>
      </c>
      <c r="BR320" s="33">
        <v>0.96338028170000001</v>
      </c>
      <c r="BS320" s="33">
        <v>0.94117647059999998</v>
      </c>
    </row>
    <row r="321" spans="1:71" x14ac:dyDescent="0.45">
      <c r="A321" s="28" t="s">
        <v>757</v>
      </c>
      <c r="B321" s="27" t="s">
        <v>758</v>
      </c>
      <c r="C321" s="27" t="s">
        <v>759</v>
      </c>
      <c r="D321" s="29">
        <v>20</v>
      </c>
      <c r="E321" s="29">
        <v>0</v>
      </c>
      <c r="F321" s="29">
        <v>197</v>
      </c>
      <c r="G321" s="29">
        <v>0</v>
      </c>
      <c r="H321" s="33">
        <v>0.10152</v>
      </c>
      <c r="I321" s="29">
        <v>0</v>
      </c>
      <c r="J321" s="29">
        <v>13</v>
      </c>
      <c r="K321" s="29">
        <v>0</v>
      </c>
      <c r="L321" s="29">
        <v>190</v>
      </c>
      <c r="M321" s="29">
        <v>0</v>
      </c>
      <c r="N321" s="33">
        <v>6.8419999999999995E-2</v>
      </c>
      <c r="O321" s="29">
        <v>0</v>
      </c>
      <c r="P321" s="33">
        <v>0.3687611408</v>
      </c>
      <c r="Q321" s="29">
        <v>0</v>
      </c>
      <c r="R321" s="29">
        <v>1</v>
      </c>
      <c r="S321" s="29">
        <v>3</v>
      </c>
      <c r="T321" s="29">
        <v>3</v>
      </c>
      <c r="U321" s="148"/>
      <c r="V321" s="29">
        <v>1</v>
      </c>
      <c r="W321" s="29">
        <v>41</v>
      </c>
      <c r="X321" s="29">
        <v>0</v>
      </c>
      <c r="Y321" s="145"/>
      <c r="Z321" s="29">
        <v>1</v>
      </c>
      <c r="AA321" s="145"/>
      <c r="AB321" s="29">
        <v>2</v>
      </c>
      <c r="AC321" s="29">
        <v>2</v>
      </c>
      <c r="AD321" s="29">
        <v>5</v>
      </c>
      <c r="AE321" s="29">
        <v>5</v>
      </c>
      <c r="AF321" s="29">
        <v>5</v>
      </c>
      <c r="AG321" s="149"/>
      <c r="AH321" s="32">
        <v>1</v>
      </c>
      <c r="AI321" s="32">
        <v>257</v>
      </c>
      <c r="AJ321" s="29">
        <v>0</v>
      </c>
      <c r="AK321" s="63"/>
      <c r="AL321" s="29">
        <v>1</v>
      </c>
      <c r="AM321" s="32">
        <v>0</v>
      </c>
      <c r="AN321" s="32">
        <v>0</v>
      </c>
      <c r="AO321" s="32">
        <v>231</v>
      </c>
      <c r="AP321" s="29">
        <v>0</v>
      </c>
      <c r="AQ321" s="37">
        <v>0</v>
      </c>
      <c r="AR321" s="29">
        <v>0</v>
      </c>
      <c r="AS321" s="63"/>
      <c r="AT321" s="29">
        <v>2</v>
      </c>
      <c r="AU321" s="29">
        <v>6</v>
      </c>
      <c r="AV321" s="29">
        <v>6</v>
      </c>
      <c r="AW321" s="29">
        <v>6</v>
      </c>
      <c r="AX321" s="38">
        <v>24</v>
      </c>
      <c r="AY321" s="32">
        <v>0</v>
      </c>
      <c r="AZ321" s="32">
        <v>240</v>
      </c>
      <c r="BA321" s="29">
        <v>0</v>
      </c>
      <c r="BB321" s="37">
        <v>0.1</v>
      </c>
      <c r="BC321" s="29">
        <v>0</v>
      </c>
      <c r="BD321" s="29">
        <v>14</v>
      </c>
      <c r="BE321" s="29">
        <v>0</v>
      </c>
      <c r="BF321" s="29">
        <v>215</v>
      </c>
      <c r="BG321" s="29">
        <v>0</v>
      </c>
      <c r="BH321" s="37">
        <v>6.5119999999999997E-2</v>
      </c>
      <c r="BI321" s="29">
        <v>0</v>
      </c>
      <c r="BJ321" s="37">
        <v>0.61712668079999999</v>
      </c>
      <c r="BK321" s="29">
        <v>0</v>
      </c>
      <c r="BL321" s="29">
        <v>3</v>
      </c>
      <c r="BM321" s="29">
        <v>5</v>
      </c>
      <c r="BN321" s="29">
        <v>5</v>
      </c>
      <c r="BO321" s="29">
        <v>16</v>
      </c>
      <c r="BP321" s="29">
        <v>17</v>
      </c>
      <c r="BQ321" s="37">
        <v>0.94117647059999998</v>
      </c>
      <c r="BR321" s="33">
        <v>0.95358649790000005</v>
      </c>
      <c r="BS321" s="33">
        <v>0.94117647059999998</v>
      </c>
    </row>
    <row r="322" spans="1:71" x14ac:dyDescent="0.45">
      <c r="A322" s="28" t="s">
        <v>4727</v>
      </c>
      <c r="B322" s="27" t="s">
        <v>4728</v>
      </c>
      <c r="C322" s="27" t="s">
        <v>4729</v>
      </c>
      <c r="D322" s="148"/>
      <c r="E322" s="29">
        <v>1</v>
      </c>
      <c r="F322" s="29">
        <v>141</v>
      </c>
      <c r="G322" s="29">
        <v>0</v>
      </c>
      <c r="H322" s="145"/>
      <c r="I322" s="29">
        <v>1</v>
      </c>
      <c r="J322" s="29">
        <v>14</v>
      </c>
      <c r="K322" s="29">
        <v>0</v>
      </c>
      <c r="L322" s="29">
        <v>170</v>
      </c>
      <c r="M322" s="29">
        <v>0</v>
      </c>
      <c r="N322" s="33">
        <v>8.2350000000000007E-2</v>
      </c>
      <c r="O322" s="29">
        <v>0</v>
      </c>
      <c r="P322" s="145"/>
      <c r="Q322" s="148"/>
      <c r="R322" s="29">
        <v>0</v>
      </c>
      <c r="S322" s="29">
        <v>0</v>
      </c>
      <c r="T322" s="29">
        <v>0</v>
      </c>
      <c r="U322" s="148"/>
      <c r="V322" s="29">
        <v>1</v>
      </c>
      <c r="W322" s="29">
        <v>42</v>
      </c>
      <c r="X322" s="29">
        <v>0</v>
      </c>
      <c r="Y322" s="145"/>
      <c r="Z322" s="29">
        <v>1</v>
      </c>
      <c r="AA322" s="145"/>
      <c r="AB322" s="148"/>
      <c r="AC322" s="29">
        <v>0</v>
      </c>
      <c r="AD322" s="29">
        <v>0</v>
      </c>
      <c r="AE322" s="29">
        <v>0</v>
      </c>
      <c r="AF322" s="29">
        <v>0</v>
      </c>
      <c r="AG322" s="32">
        <v>0</v>
      </c>
      <c r="AH322" s="32">
        <v>0</v>
      </c>
      <c r="AI322" s="32">
        <v>154</v>
      </c>
      <c r="AJ322" s="29">
        <v>0</v>
      </c>
      <c r="AK322" s="37">
        <v>0</v>
      </c>
      <c r="AL322" s="29">
        <v>0</v>
      </c>
      <c r="AM322" s="149"/>
      <c r="AN322" s="32">
        <v>1</v>
      </c>
      <c r="AO322" s="32">
        <v>181</v>
      </c>
      <c r="AP322" s="29">
        <v>0</v>
      </c>
      <c r="AQ322" s="63"/>
      <c r="AR322" s="29">
        <v>1</v>
      </c>
      <c r="AS322" s="63"/>
      <c r="AT322" s="148"/>
      <c r="AU322" s="29">
        <v>4</v>
      </c>
      <c r="AV322" s="29">
        <v>0</v>
      </c>
      <c r="AW322" s="29">
        <v>4</v>
      </c>
      <c r="AX322" s="38">
        <v>11</v>
      </c>
      <c r="AY322" s="32">
        <v>0</v>
      </c>
      <c r="AZ322" s="32">
        <v>154</v>
      </c>
      <c r="BA322" s="29">
        <v>0</v>
      </c>
      <c r="BB322" s="37">
        <v>7.1429999999999993E-2</v>
      </c>
      <c r="BC322" s="29">
        <v>0</v>
      </c>
      <c r="BD322" s="29">
        <v>15</v>
      </c>
      <c r="BE322" s="29">
        <v>0</v>
      </c>
      <c r="BF322" s="29">
        <v>181</v>
      </c>
      <c r="BG322" s="29">
        <v>0</v>
      </c>
      <c r="BH322" s="37">
        <v>8.2869999999999999E-2</v>
      </c>
      <c r="BI322" s="29">
        <v>0</v>
      </c>
      <c r="BJ322" s="63"/>
      <c r="BK322" s="148"/>
      <c r="BL322" s="29">
        <v>2</v>
      </c>
      <c r="BM322" s="29">
        <v>0</v>
      </c>
      <c r="BN322" s="29">
        <v>2</v>
      </c>
      <c r="BO322" s="29">
        <v>6</v>
      </c>
      <c r="BP322" s="29">
        <v>17</v>
      </c>
      <c r="BQ322" s="37">
        <v>0.35294117650000001</v>
      </c>
      <c r="BR322" s="33">
        <v>0.99450549450000003</v>
      </c>
      <c r="BS322" s="33">
        <v>0.35294117650000001</v>
      </c>
    </row>
    <row r="323" spans="1:71" x14ac:dyDescent="0.45">
      <c r="A323" s="28" t="s">
        <v>1767</v>
      </c>
      <c r="B323" s="27" t="s">
        <v>1768</v>
      </c>
      <c r="C323" s="27" t="s">
        <v>1769</v>
      </c>
      <c r="D323" s="148"/>
      <c r="E323" s="29">
        <v>1</v>
      </c>
      <c r="F323" s="29">
        <v>286</v>
      </c>
      <c r="G323" s="29">
        <v>0</v>
      </c>
      <c r="H323" s="145"/>
      <c r="I323" s="29">
        <v>1</v>
      </c>
      <c r="J323" s="29">
        <v>17</v>
      </c>
      <c r="K323" s="29">
        <v>0</v>
      </c>
      <c r="L323" s="29">
        <v>290</v>
      </c>
      <c r="M323" s="29">
        <v>0</v>
      </c>
      <c r="N323" s="33">
        <v>5.8619999999999998E-2</v>
      </c>
      <c r="O323" s="29">
        <v>0</v>
      </c>
      <c r="P323" s="145"/>
      <c r="Q323" s="148"/>
      <c r="R323" s="29">
        <v>2</v>
      </c>
      <c r="S323" s="29">
        <v>0</v>
      </c>
      <c r="T323" s="29">
        <v>2</v>
      </c>
      <c r="U323" s="148"/>
      <c r="V323" s="29">
        <v>1</v>
      </c>
      <c r="W323" s="29">
        <v>65</v>
      </c>
      <c r="X323" s="29">
        <v>0</v>
      </c>
      <c r="Y323" s="145"/>
      <c r="Z323" s="29">
        <v>1</v>
      </c>
      <c r="AA323" s="145"/>
      <c r="AB323" s="148"/>
      <c r="AC323" s="29">
        <v>3</v>
      </c>
      <c r="AD323" s="29">
        <v>0</v>
      </c>
      <c r="AE323" s="29">
        <v>3</v>
      </c>
      <c r="AF323" s="29">
        <v>3</v>
      </c>
      <c r="AG323" s="149"/>
      <c r="AH323" s="32">
        <v>1</v>
      </c>
      <c r="AI323" s="32">
        <v>340</v>
      </c>
      <c r="AJ323" s="29">
        <v>0</v>
      </c>
      <c r="AK323" s="63"/>
      <c r="AL323" s="29">
        <v>1</v>
      </c>
      <c r="AM323" s="149"/>
      <c r="AN323" s="32">
        <v>1</v>
      </c>
      <c r="AO323" s="32">
        <v>326</v>
      </c>
      <c r="AP323" s="29">
        <v>0</v>
      </c>
      <c r="AQ323" s="63"/>
      <c r="AR323" s="29">
        <v>1</v>
      </c>
      <c r="AS323" s="37">
        <v>0.47875354110000001</v>
      </c>
      <c r="AT323" s="29">
        <v>0</v>
      </c>
      <c r="AU323" s="29">
        <v>4</v>
      </c>
      <c r="AV323" s="29">
        <v>4</v>
      </c>
      <c r="AW323" s="29">
        <v>4</v>
      </c>
      <c r="AX323" s="38">
        <v>17</v>
      </c>
      <c r="AY323" s="32">
        <v>0</v>
      </c>
      <c r="AZ323" s="32">
        <v>335</v>
      </c>
      <c r="BA323" s="29">
        <v>0</v>
      </c>
      <c r="BB323" s="37">
        <v>5.0750000000000003E-2</v>
      </c>
      <c r="BC323" s="29">
        <v>0</v>
      </c>
      <c r="BD323" s="29">
        <v>12</v>
      </c>
      <c r="BE323" s="29">
        <v>0</v>
      </c>
      <c r="BF323" s="29">
        <v>322</v>
      </c>
      <c r="BG323" s="29">
        <v>0</v>
      </c>
      <c r="BH323" s="37">
        <v>3.7269999999999998E-2</v>
      </c>
      <c r="BI323" s="29">
        <v>0</v>
      </c>
      <c r="BJ323" s="37">
        <v>1.8541953231999999</v>
      </c>
      <c r="BK323" s="29">
        <v>0</v>
      </c>
      <c r="BL323" s="29">
        <v>5</v>
      </c>
      <c r="BM323" s="29">
        <v>5</v>
      </c>
      <c r="BN323" s="29">
        <v>5</v>
      </c>
      <c r="BO323" s="29">
        <v>12</v>
      </c>
      <c r="BP323" s="29">
        <v>17</v>
      </c>
      <c r="BQ323" s="37">
        <v>0.70588235290000001</v>
      </c>
      <c r="BR323" s="33">
        <v>0.99687499999999996</v>
      </c>
      <c r="BS323" s="33">
        <v>0.70588235290000001</v>
      </c>
    </row>
    <row r="324" spans="1:71" x14ac:dyDescent="0.45">
      <c r="A324" s="28" t="s">
        <v>1772</v>
      </c>
      <c r="B324" s="27" t="s">
        <v>1773</v>
      </c>
      <c r="C324" s="27" t="s">
        <v>1774</v>
      </c>
      <c r="D324" s="148"/>
      <c r="E324" s="29">
        <v>1</v>
      </c>
      <c r="F324" s="29">
        <v>340</v>
      </c>
      <c r="G324" s="29">
        <v>0</v>
      </c>
      <c r="H324" s="145"/>
      <c r="I324" s="29">
        <v>1</v>
      </c>
      <c r="J324" s="29">
        <v>19</v>
      </c>
      <c r="K324" s="29">
        <v>0</v>
      </c>
      <c r="L324" s="29">
        <v>341</v>
      </c>
      <c r="M324" s="29">
        <v>0</v>
      </c>
      <c r="N324" s="33">
        <v>5.5719999999999999E-2</v>
      </c>
      <c r="O324" s="29">
        <v>0</v>
      </c>
      <c r="P324" s="145"/>
      <c r="Q324" s="148"/>
      <c r="R324" s="29">
        <v>2</v>
      </c>
      <c r="S324" s="29">
        <v>0</v>
      </c>
      <c r="T324" s="29">
        <v>2</v>
      </c>
      <c r="U324" s="148"/>
      <c r="V324" s="29">
        <v>1</v>
      </c>
      <c r="W324" s="29">
        <v>91</v>
      </c>
      <c r="X324" s="29">
        <v>0</v>
      </c>
      <c r="Y324" s="145"/>
      <c r="Z324" s="29">
        <v>1</v>
      </c>
      <c r="AA324" s="145"/>
      <c r="AB324" s="148"/>
      <c r="AC324" s="29">
        <v>2</v>
      </c>
      <c r="AD324" s="29">
        <v>0</v>
      </c>
      <c r="AE324" s="29">
        <v>2</v>
      </c>
      <c r="AF324" s="29">
        <v>2</v>
      </c>
      <c r="AG324" s="149"/>
      <c r="AH324" s="32">
        <v>1</v>
      </c>
      <c r="AI324" s="32">
        <v>366</v>
      </c>
      <c r="AJ324" s="29">
        <v>0</v>
      </c>
      <c r="AK324" s="63"/>
      <c r="AL324" s="29">
        <v>1</v>
      </c>
      <c r="AM324" s="149"/>
      <c r="AN324" s="32">
        <v>1</v>
      </c>
      <c r="AO324" s="32">
        <v>361</v>
      </c>
      <c r="AP324" s="29">
        <v>0</v>
      </c>
      <c r="AQ324" s="63"/>
      <c r="AR324" s="29">
        <v>1</v>
      </c>
      <c r="AS324" s="63"/>
      <c r="AT324" s="148"/>
      <c r="AU324" s="29">
        <v>0</v>
      </c>
      <c r="AV324" s="29">
        <v>0</v>
      </c>
      <c r="AW324" s="29">
        <v>0</v>
      </c>
      <c r="AX324" s="38">
        <v>0</v>
      </c>
      <c r="AY324" s="32">
        <v>0</v>
      </c>
      <c r="AZ324" s="32">
        <v>328</v>
      </c>
      <c r="BA324" s="29">
        <v>0</v>
      </c>
      <c r="BB324" s="37">
        <v>0</v>
      </c>
      <c r="BC324" s="29">
        <v>0</v>
      </c>
      <c r="BD324" s="148"/>
      <c r="BE324" s="29">
        <v>1</v>
      </c>
      <c r="BF324" s="29">
        <v>333</v>
      </c>
      <c r="BG324" s="29">
        <v>0</v>
      </c>
      <c r="BH324" s="63"/>
      <c r="BI324" s="29">
        <v>1</v>
      </c>
      <c r="BJ324" s="63"/>
      <c r="BK324" s="148"/>
      <c r="BL324" s="29">
        <v>5</v>
      </c>
      <c r="BM324" s="29">
        <v>0</v>
      </c>
      <c r="BN324" s="29">
        <v>5</v>
      </c>
      <c r="BO324" s="29">
        <v>7</v>
      </c>
      <c r="BP324" s="29">
        <v>17</v>
      </c>
      <c r="BQ324" s="37">
        <v>0.41176470590000003</v>
      </c>
      <c r="BR324" s="33">
        <v>0.99720670389999999</v>
      </c>
      <c r="BS324" s="33">
        <v>0.41176470590000003</v>
      </c>
    </row>
    <row r="325" spans="1:71" x14ac:dyDescent="0.45">
      <c r="A325" s="28" t="s">
        <v>4388</v>
      </c>
      <c r="B325" s="27" t="s">
        <v>4389</v>
      </c>
      <c r="C325" s="27" t="s">
        <v>4390</v>
      </c>
      <c r="D325" s="29">
        <v>16</v>
      </c>
      <c r="E325" s="29">
        <v>0</v>
      </c>
      <c r="F325" s="29">
        <v>200</v>
      </c>
      <c r="G325" s="29">
        <v>0</v>
      </c>
      <c r="H325" s="33">
        <v>0.08</v>
      </c>
      <c r="I325" s="29">
        <v>0</v>
      </c>
      <c r="J325" s="29">
        <v>15</v>
      </c>
      <c r="K325" s="29">
        <v>0</v>
      </c>
      <c r="L325" s="29">
        <v>226</v>
      </c>
      <c r="M325" s="29">
        <v>0</v>
      </c>
      <c r="N325" s="33">
        <v>6.6369999999999998E-2</v>
      </c>
      <c r="O325" s="29">
        <v>0</v>
      </c>
      <c r="P325" s="33">
        <v>0.1997362251</v>
      </c>
      <c r="Q325" s="29">
        <v>0</v>
      </c>
      <c r="R325" s="29">
        <v>1</v>
      </c>
      <c r="S325" s="29">
        <v>1</v>
      </c>
      <c r="T325" s="29">
        <v>1</v>
      </c>
      <c r="U325" s="148"/>
      <c r="V325" s="29">
        <v>1</v>
      </c>
      <c r="W325" s="29">
        <v>58</v>
      </c>
      <c r="X325" s="29">
        <v>0</v>
      </c>
      <c r="Y325" s="145"/>
      <c r="Z325" s="29">
        <v>1</v>
      </c>
      <c r="AA325" s="145"/>
      <c r="AB325" s="29">
        <v>2</v>
      </c>
      <c r="AC325" s="29">
        <v>4</v>
      </c>
      <c r="AD325" s="29">
        <v>5</v>
      </c>
      <c r="AE325" s="29">
        <v>5</v>
      </c>
      <c r="AF325" s="29">
        <v>5</v>
      </c>
      <c r="AG325" s="149"/>
      <c r="AH325" s="32">
        <v>1</v>
      </c>
      <c r="AI325" s="32">
        <v>264</v>
      </c>
      <c r="AJ325" s="29">
        <v>0</v>
      </c>
      <c r="AK325" s="63"/>
      <c r="AL325" s="29">
        <v>1</v>
      </c>
      <c r="AM325" s="32">
        <v>11</v>
      </c>
      <c r="AN325" s="32">
        <v>0</v>
      </c>
      <c r="AO325" s="32">
        <v>243</v>
      </c>
      <c r="AP325" s="29">
        <v>0</v>
      </c>
      <c r="AQ325" s="37">
        <v>4.5269999999999998E-2</v>
      </c>
      <c r="AR325" s="29">
        <v>0</v>
      </c>
      <c r="AS325" s="63"/>
      <c r="AT325" s="148"/>
      <c r="AU325" s="29">
        <v>0</v>
      </c>
      <c r="AV325" s="29">
        <v>0</v>
      </c>
      <c r="AW325" s="29">
        <v>0</v>
      </c>
      <c r="AX325" s="38">
        <v>19</v>
      </c>
      <c r="AY325" s="32">
        <v>0</v>
      </c>
      <c r="AZ325" s="32">
        <v>228</v>
      </c>
      <c r="BA325" s="29">
        <v>0</v>
      </c>
      <c r="BB325" s="37">
        <v>8.3330000000000001E-2</v>
      </c>
      <c r="BC325" s="29">
        <v>0</v>
      </c>
      <c r="BD325" s="148"/>
      <c r="BE325" s="29">
        <v>1</v>
      </c>
      <c r="BF325" s="29">
        <v>208</v>
      </c>
      <c r="BG325" s="29">
        <v>0</v>
      </c>
      <c r="BH325" s="63"/>
      <c r="BI325" s="29">
        <v>1</v>
      </c>
      <c r="BJ325" s="63"/>
      <c r="BK325" s="29">
        <v>2</v>
      </c>
      <c r="BL325" s="29">
        <v>5</v>
      </c>
      <c r="BM325" s="29">
        <v>5</v>
      </c>
      <c r="BN325" s="29">
        <v>5</v>
      </c>
      <c r="BO325" s="29">
        <v>10</v>
      </c>
      <c r="BP325" s="29">
        <v>17</v>
      </c>
      <c r="BQ325" s="37">
        <v>0.58823529409999997</v>
      </c>
      <c r="BR325" s="33">
        <v>0.94117647059999998</v>
      </c>
      <c r="BS325" s="33">
        <v>0.29411764709999999</v>
      </c>
    </row>
    <row r="326" spans="1:71" x14ac:dyDescent="0.45">
      <c r="A326" s="28" t="s">
        <v>3421</v>
      </c>
      <c r="B326" s="27" t="s">
        <v>3422</v>
      </c>
      <c r="C326" s="27" t="s">
        <v>3423</v>
      </c>
      <c r="D326" s="148"/>
      <c r="E326" s="29">
        <v>1</v>
      </c>
      <c r="F326" s="29">
        <v>144</v>
      </c>
      <c r="G326" s="29">
        <v>0</v>
      </c>
      <c r="H326" s="145"/>
      <c r="I326" s="29">
        <v>1</v>
      </c>
      <c r="J326" s="29">
        <v>11</v>
      </c>
      <c r="K326" s="29">
        <v>0</v>
      </c>
      <c r="L326" s="29">
        <v>187</v>
      </c>
      <c r="M326" s="29">
        <v>0</v>
      </c>
      <c r="N326" s="33">
        <v>5.8819999999999997E-2</v>
      </c>
      <c r="O326" s="29">
        <v>0</v>
      </c>
      <c r="P326" s="145"/>
      <c r="Q326" s="29">
        <v>2</v>
      </c>
      <c r="R326" s="29">
        <v>2</v>
      </c>
      <c r="S326" s="29">
        <v>0</v>
      </c>
      <c r="T326" s="29">
        <v>2</v>
      </c>
      <c r="U326" s="29">
        <v>0</v>
      </c>
      <c r="V326" s="29">
        <v>0</v>
      </c>
      <c r="W326" s="29">
        <v>46</v>
      </c>
      <c r="X326" s="29">
        <v>0</v>
      </c>
      <c r="Y326" s="33">
        <v>0</v>
      </c>
      <c r="Z326" s="29">
        <v>0</v>
      </c>
      <c r="AA326" s="145"/>
      <c r="AB326" s="29">
        <v>2</v>
      </c>
      <c r="AC326" s="29">
        <v>6</v>
      </c>
      <c r="AD326" s="29">
        <v>6</v>
      </c>
      <c r="AE326" s="29">
        <v>6</v>
      </c>
      <c r="AF326" s="29">
        <v>6</v>
      </c>
      <c r="AG326" s="32">
        <v>0</v>
      </c>
      <c r="AH326" s="32">
        <v>0</v>
      </c>
      <c r="AI326" s="32">
        <v>154</v>
      </c>
      <c r="AJ326" s="29">
        <v>0</v>
      </c>
      <c r="AK326" s="37">
        <v>0</v>
      </c>
      <c r="AL326" s="29">
        <v>0</v>
      </c>
      <c r="AM326" s="32">
        <v>0</v>
      </c>
      <c r="AN326" s="32">
        <v>0</v>
      </c>
      <c r="AO326" s="32">
        <v>197</v>
      </c>
      <c r="AP326" s="29">
        <v>0</v>
      </c>
      <c r="AQ326" s="37">
        <v>0</v>
      </c>
      <c r="AR326" s="29">
        <v>0</v>
      </c>
      <c r="AS326" s="63"/>
      <c r="AT326" s="148"/>
      <c r="AU326" s="29">
        <v>6</v>
      </c>
      <c r="AV326" s="29">
        <v>0</v>
      </c>
      <c r="AW326" s="29">
        <v>6</v>
      </c>
      <c r="AX326" s="94"/>
      <c r="AY326" s="32">
        <v>1</v>
      </c>
      <c r="AZ326" s="32">
        <v>139</v>
      </c>
      <c r="BA326" s="29">
        <v>0</v>
      </c>
      <c r="BB326" s="63"/>
      <c r="BC326" s="29">
        <v>1</v>
      </c>
      <c r="BD326" s="148"/>
      <c r="BE326" s="29">
        <v>1</v>
      </c>
      <c r="BF326" s="29">
        <v>180</v>
      </c>
      <c r="BG326" s="29">
        <v>0</v>
      </c>
      <c r="BH326" s="63"/>
      <c r="BI326" s="29">
        <v>1</v>
      </c>
      <c r="BJ326" s="63"/>
      <c r="BK326" s="148"/>
      <c r="BL326" s="29">
        <v>5</v>
      </c>
      <c r="BM326" s="29">
        <v>0</v>
      </c>
      <c r="BN326" s="29">
        <v>5</v>
      </c>
      <c r="BO326" s="29">
        <v>17</v>
      </c>
      <c r="BP326" s="29">
        <v>17</v>
      </c>
      <c r="BQ326" s="37">
        <v>1</v>
      </c>
      <c r="BR326" s="33">
        <v>0.98984771569999996</v>
      </c>
      <c r="BS326" s="33">
        <v>1</v>
      </c>
    </row>
    <row r="327" spans="1:71" x14ac:dyDescent="0.45">
      <c r="A327" s="28" t="s">
        <v>439</v>
      </c>
      <c r="B327" s="27" t="s">
        <v>440</v>
      </c>
      <c r="C327" s="27" t="s">
        <v>441</v>
      </c>
      <c r="D327" s="148"/>
      <c r="E327" s="29">
        <v>1</v>
      </c>
      <c r="F327" s="29">
        <v>232</v>
      </c>
      <c r="G327" s="29">
        <v>0</v>
      </c>
      <c r="H327" s="145"/>
      <c r="I327" s="29">
        <v>1</v>
      </c>
      <c r="J327" s="148"/>
      <c r="K327" s="29">
        <v>1</v>
      </c>
      <c r="L327" s="29">
        <v>233</v>
      </c>
      <c r="M327" s="29">
        <v>0</v>
      </c>
      <c r="N327" s="145"/>
      <c r="O327" s="29">
        <v>1</v>
      </c>
      <c r="P327" s="33">
        <v>6.6021127000000001E-3</v>
      </c>
      <c r="Q327" s="29">
        <v>0</v>
      </c>
      <c r="R327" s="29">
        <v>4</v>
      </c>
      <c r="S327" s="29">
        <v>0</v>
      </c>
      <c r="T327" s="29">
        <v>4</v>
      </c>
      <c r="U327" s="148"/>
      <c r="V327" s="29">
        <v>1</v>
      </c>
      <c r="W327" s="29">
        <v>58</v>
      </c>
      <c r="X327" s="29">
        <v>0</v>
      </c>
      <c r="Y327" s="145"/>
      <c r="Z327" s="29">
        <v>1</v>
      </c>
      <c r="AA327" s="145"/>
      <c r="AB327" s="148"/>
      <c r="AC327" s="29">
        <v>1</v>
      </c>
      <c r="AD327" s="29">
        <v>0</v>
      </c>
      <c r="AE327" s="29">
        <v>1</v>
      </c>
      <c r="AF327" s="29">
        <v>4</v>
      </c>
      <c r="AG327" s="149"/>
      <c r="AH327" s="32">
        <v>1</v>
      </c>
      <c r="AI327" s="32">
        <v>237</v>
      </c>
      <c r="AJ327" s="29">
        <v>0</v>
      </c>
      <c r="AK327" s="63"/>
      <c r="AL327" s="29">
        <v>1</v>
      </c>
      <c r="AM327" s="149"/>
      <c r="AN327" s="32">
        <v>1</v>
      </c>
      <c r="AO327" s="32">
        <v>239</v>
      </c>
      <c r="AP327" s="29">
        <v>0</v>
      </c>
      <c r="AQ327" s="63"/>
      <c r="AR327" s="29">
        <v>1</v>
      </c>
      <c r="AS327" s="37">
        <v>8.5900474000000001E-3</v>
      </c>
      <c r="AT327" s="29">
        <v>0</v>
      </c>
      <c r="AU327" s="29">
        <v>0</v>
      </c>
      <c r="AV327" s="29">
        <v>0</v>
      </c>
      <c r="AW327" s="29">
        <v>0</v>
      </c>
      <c r="AX327" s="38">
        <v>61</v>
      </c>
      <c r="AY327" s="32">
        <v>0</v>
      </c>
      <c r="AZ327" s="32">
        <v>75</v>
      </c>
      <c r="BA327" s="29">
        <v>0</v>
      </c>
      <c r="BB327" s="37">
        <v>0.81333</v>
      </c>
      <c r="BC327" s="29">
        <v>0</v>
      </c>
      <c r="BD327" s="29">
        <v>68</v>
      </c>
      <c r="BE327" s="29">
        <v>0</v>
      </c>
      <c r="BF327" s="29">
        <v>86</v>
      </c>
      <c r="BG327" s="29">
        <v>0</v>
      </c>
      <c r="BH327" s="37">
        <v>0.79069999999999996</v>
      </c>
      <c r="BI327" s="29">
        <v>0</v>
      </c>
      <c r="BJ327" s="37">
        <v>2.9395336800000001E-2</v>
      </c>
      <c r="BK327" s="29">
        <v>0</v>
      </c>
      <c r="BL327" s="29">
        <v>0</v>
      </c>
      <c r="BM327" s="29">
        <v>0</v>
      </c>
      <c r="BN327" s="29">
        <v>0</v>
      </c>
      <c r="BO327" s="29">
        <v>4</v>
      </c>
      <c r="BP327" s="29">
        <v>17</v>
      </c>
      <c r="BQ327" s="37">
        <v>0.23529411759999999</v>
      </c>
      <c r="BR327" s="33">
        <v>0.99583333330000001</v>
      </c>
      <c r="BS327" s="33">
        <v>0.23529411759999999</v>
      </c>
    </row>
    <row r="328" spans="1:71" x14ac:dyDescent="0.45">
      <c r="A328" s="28" t="s">
        <v>1413</v>
      </c>
      <c r="B328" s="27" t="s">
        <v>1414</v>
      </c>
      <c r="C328" s="27" t="s">
        <v>1415</v>
      </c>
      <c r="D328" s="148"/>
      <c r="E328" s="29">
        <v>1</v>
      </c>
      <c r="F328" s="29">
        <v>124</v>
      </c>
      <c r="G328" s="29">
        <v>0</v>
      </c>
      <c r="H328" s="145"/>
      <c r="I328" s="29">
        <v>1</v>
      </c>
      <c r="J328" s="148"/>
      <c r="K328" s="29">
        <v>1</v>
      </c>
      <c r="L328" s="29">
        <v>166</v>
      </c>
      <c r="M328" s="29">
        <v>0</v>
      </c>
      <c r="N328" s="145"/>
      <c r="O328" s="29">
        <v>1</v>
      </c>
      <c r="P328" s="33">
        <v>0.39804878049999998</v>
      </c>
      <c r="Q328" s="29">
        <v>0</v>
      </c>
      <c r="R328" s="29">
        <v>5</v>
      </c>
      <c r="S328" s="29">
        <v>6</v>
      </c>
      <c r="T328" s="29">
        <v>6</v>
      </c>
      <c r="U328" s="148"/>
      <c r="V328" s="29">
        <v>1</v>
      </c>
      <c r="W328" s="29">
        <v>42</v>
      </c>
      <c r="X328" s="29">
        <v>0</v>
      </c>
      <c r="Y328" s="145"/>
      <c r="Z328" s="29">
        <v>1</v>
      </c>
      <c r="AA328" s="33">
        <v>0.41219512200000002</v>
      </c>
      <c r="AB328" s="29">
        <v>0</v>
      </c>
      <c r="AC328" s="29">
        <v>5</v>
      </c>
      <c r="AD328" s="29">
        <v>6</v>
      </c>
      <c r="AE328" s="29">
        <v>6</v>
      </c>
      <c r="AF328" s="29">
        <v>6</v>
      </c>
      <c r="AG328" s="149"/>
      <c r="AH328" s="32">
        <v>1</v>
      </c>
      <c r="AI328" s="32">
        <v>171</v>
      </c>
      <c r="AJ328" s="29">
        <v>0</v>
      </c>
      <c r="AK328" s="63"/>
      <c r="AL328" s="29">
        <v>1</v>
      </c>
      <c r="AM328" s="149"/>
      <c r="AN328" s="32">
        <v>1</v>
      </c>
      <c r="AO328" s="32">
        <v>179</v>
      </c>
      <c r="AP328" s="29">
        <v>0</v>
      </c>
      <c r="AQ328" s="63"/>
      <c r="AR328" s="29">
        <v>1</v>
      </c>
      <c r="AS328" s="37">
        <v>0.61798905609999999</v>
      </c>
      <c r="AT328" s="29">
        <v>0</v>
      </c>
      <c r="AU328" s="29">
        <v>3</v>
      </c>
      <c r="AV328" s="29">
        <v>5</v>
      </c>
      <c r="AW328" s="29">
        <v>5</v>
      </c>
      <c r="AX328" s="94"/>
      <c r="AY328" s="32">
        <v>1</v>
      </c>
      <c r="AZ328" s="32">
        <v>143</v>
      </c>
      <c r="BA328" s="29">
        <v>0</v>
      </c>
      <c r="BB328" s="63"/>
      <c r="BC328" s="29">
        <v>1</v>
      </c>
      <c r="BD328" s="148"/>
      <c r="BE328" s="29">
        <v>1</v>
      </c>
      <c r="BF328" s="29">
        <v>162</v>
      </c>
      <c r="BG328" s="29">
        <v>0</v>
      </c>
      <c r="BH328" s="63"/>
      <c r="BI328" s="29">
        <v>1</v>
      </c>
      <c r="BJ328" s="37">
        <v>1.4771266541000001</v>
      </c>
      <c r="BK328" s="29">
        <v>0</v>
      </c>
      <c r="BL328" s="29">
        <v>5</v>
      </c>
      <c r="BM328" s="29">
        <v>5</v>
      </c>
      <c r="BN328" s="29">
        <v>5</v>
      </c>
      <c r="BO328" s="29">
        <v>16</v>
      </c>
      <c r="BP328" s="29">
        <v>17</v>
      </c>
      <c r="BQ328" s="37">
        <v>0.94117647059999998</v>
      </c>
      <c r="BR328" s="33">
        <v>0.96089385469999999</v>
      </c>
      <c r="BS328" s="33">
        <v>0.94117647059999998</v>
      </c>
    </row>
    <row r="329" spans="1:71" x14ac:dyDescent="0.45">
      <c r="A329" s="28" t="s">
        <v>4747</v>
      </c>
      <c r="B329" s="27" t="s">
        <v>4748</v>
      </c>
      <c r="C329" s="27" t="s">
        <v>4749</v>
      </c>
      <c r="D329" s="148"/>
      <c r="E329" s="29">
        <v>1</v>
      </c>
      <c r="F329" s="29">
        <v>152</v>
      </c>
      <c r="G329" s="29">
        <v>0</v>
      </c>
      <c r="H329" s="145"/>
      <c r="I329" s="29">
        <v>1</v>
      </c>
      <c r="J329" s="148"/>
      <c r="K329" s="29">
        <v>1</v>
      </c>
      <c r="L329" s="29">
        <v>170</v>
      </c>
      <c r="M329" s="29">
        <v>0</v>
      </c>
      <c r="N329" s="145"/>
      <c r="O329" s="29">
        <v>1</v>
      </c>
      <c r="P329" s="145"/>
      <c r="Q329" s="148"/>
      <c r="R329" s="29">
        <v>2</v>
      </c>
      <c r="S329" s="29">
        <v>0</v>
      </c>
      <c r="T329" s="29">
        <v>2</v>
      </c>
      <c r="U329" s="148"/>
      <c r="V329" s="29">
        <v>1</v>
      </c>
      <c r="W329" s="29">
        <v>42</v>
      </c>
      <c r="X329" s="29">
        <v>0</v>
      </c>
      <c r="Y329" s="145"/>
      <c r="Z329" s="29">
        <v>1</v>
      </c>
      <c r="AA329" s="145"/>
      <c r="AB329" s="148"/>
      <c r="AC329" s="29">
        <v>3</v>
      </c>
      <c r="AD329" s="29">
        <v>0</v>
      </c>
      <c r="AE329" s="29">
        <v>3</v>
      </c>
      <c r="AF329" s="29">
        <v>3</v>
      </c>
      <c r="AG329" s="149"/>
      <c r="AH329" s="32">
        <v>1</v>
      </c>
      <c r="AI329" s="32">
        <v>184</v>
      </c>
      <c r="AJ329" s="29">
        <v>0</v>
      </c>
      <c r="AK329" s="63"/>
      <c r="AL329" s="29">
        <v>1</v>
      </c>
      <c r="AM329" s="149"/>
      <c r="AN329" s="32">
        <v>1</v>
      </c>
      <c r="AO329" s="32">
        <v>197</v>
      </c>
      <c r="AP329" s="29">
        <v>0</v>
      </c>
      <c r="AQ329" s="63"/>
      <c r="AR329" s="29">
        <v>1</v>
      </c>
      <c r="AS329" s="37">
        <v>0.76632934679999998</v>
      </c>
      <c r="AT329" s="29">
        <v>0</v>
      </c>
      <c r="AU329" s="29">
        <v>5</v>
      </c>
      <c r="AV329" s="29">
        <v>6</v>
      </c>
      <c r="AW329" s="29">
        <v>6</v>
      </c>
      <c r="AX329" s="38">
        <v>12</v>
      </c>
      <c r="AY329" s="32">
        <v>0</v>
      </c>
      <c r="AZ329" s="32">
        <v>165</v>
      </c>
      <c r="BA329" s="29">
        <v>0</v>
      </c>
      <c r="BB329" s="37">
        <v>7.2730000000000003E-2</v>
      </c>
      <c r="BC329" s="29">
        <v>0</v>
      </c>
      <c r="BD329" s="29">
        <v>34</v>
      </c>
      <c r="BE329" s="29">
        <v>0</v>
      </c>
      <c r="BF329" s="29">
        <v>190</v>
      </c>
      <c r="BG329" s="29">
        <v>0</v>
      </c>
      <c r="BH329" s="37">
        <v>0.17895</v>
      </c>
      <c r="BI329" s="29">
        <v>0</v>
      </c>
      <c r="BJ329" s="63"/>
      <c r="BK329" s="148"/>
      <c r="BL329" s="29">
        <v>0</v>
      </c>
      <c r="BM329" s="29">
        <v>0</v>
      </c>
      <c r="BN329" s="29">
        <v>0</v>
      </c>
      <c r="BO329" s="29">
        <v>9</v>
      </c>
      <c r="BP329" s="29">
        <v>17</v>
      </c>
      <c r="BQ329" s="37">
        <v>0.52941176469999995</v>
      </c>
      <c r="BR329" s="33">
        <v>0.90954773870000005</v>
      </c>
      <c r="BS329" s="33">
        <v>0.26470588239999998</v>
      </c>
    </row>
    <row r="330" spans="1:71" x14ac:dyDescent="0.45">
      <c r="A330" s="28" t="s">
        <v>2016</v>
      </c>
      <c r="B330" s="27" t="s">
        <v>2017</v>
      </c>
      <c r="C330" s="27" t="s">
        <v>2018</v>
      </c>
      <c r="D330" s="29">
        <v>13</v>
      </c>
      <c r="E330" s="29">
        <v>0</v>
      </c>
      <c r="F330" s="29">
        <v>312</v>
      </c>
      <c r="G330" s="29">
        <v>0</v>
      </c>
      <c r="H330" s="33">
        <v>4.1669999999999999E-2</v>
      </c>
      <c r="I330" s="29">
        <v>0</v>
      </c>
      <c r="J330" s="29">
        <v>15</v>
      </c>
      <c r="K330" s="29">
        <v>0</v>
      </c>
      <c r="L330" s="29">
        <v>303</v>
      </c>
      <c r="M330" s="29">
        <v>0</v>
      </c>
      <c r="N330" s="33">
        <v>4.9500000000000002E-2</v>
      </c>
      <c r="O330" s="29">
        <v>0</v>
      </c>
      <c r="P330" s="145"/>
      <c r="Q330" s="148"/>
      <c r="R330" s="29">
        <v>2</v>
      </c>
      <c r="S330" s="29">
        <v>0</v>
      </c>
      <c r="T330" s="29">
        <v>2</v>
      </c>
      <c r="U330" s="148"/>
      <c r="V330" s="29">
        <v>1</v>
      </c>
      <c r="W330" s="29">
        <v>76</v>
      </c>
      <c r="X330" s="29">
        <v>0</v>
      </c>
      <c r="Y330" s="145"/>
      <c r="Z330" s="29">
        <v>1</v>
      </c>
      <c r="AA330" s="145"/>
      <c r="AB330" s="29">
        <v>2</v>
      </c>
      <c r="AC330" s="29">
        <v>5</v>
      </c>
      <c r="AD330" s="29">
        <v>6</v>
      </c>
      <c r="AE330" s="29">
        <v>6</v>
      </c>
      <c r="AF330" s="29">
        <v>6</v>
      </c>
      <c r="AG330" s="149"/>
      <c r="AH330" s="32">
        <v>1</v>
      </c>
      <c r="AI330" s="32">
        <v>349</v>
      </c>
      <c r="AJ330" s="29">
        <v>0</v>
      </c>
      <c r="AK330" s="63"/>
      <c r="AL330" s="29">
        <v>1</v>
      </c>
      <c r="AM330" s="149"/>
      <c r="AN330" s="32">
        <v>1</v>
      </c>
      <c r="AO330" s="32">
        <v>338</v>
      </c>
      <c r="AP330" s="29">
        <v>0</v>
      </c>
      <c r="AQ330" s="63"/>
      <c r="AR330" s="29">
        <v>1</v>
      </c>
      <c r="AS330" s="37">
        <v>0.4838568935</v>
      </c>
      <c r="AT330" s="29">
        <v>0</v>
      </c>
      <c r="AU330" s="29">
        <v>3</v>
      </c>
      <c r="AV330" s="29">
        <v>4</v>
      </c>
      <c r="AW330" s="29">
        <v>4</v>
      </c>
      <c r="AX330" s="38">
        <v>36</v>
      </c>
      <c r="AY330" s="32">
        <v>0</v>
      </c>
      <c r="AZ330" s="32">
        <v>319</v>
      </c>
      <c r="BA330" s="29">
        <v>0</v>
      </c>
      <c r="BB330" s="37">
        <v>0.11285000000000001</v>
      </c>
      <c r="BC330" s="29">
        <v>0</v>
      </c>
      <c r="BD330" s="29">
        <v>44</v>
      </c>
      <c r="BE330" s="29">
        <v>0</v>
      </c>
      <c r="BF330" s="29">
        <v>314</v>
      </c>
      <c r="BG330" s="29">
        <v>0</v>
      </c>
      <c r="BH330" s="37">
        <v>0.14013</v>
      </c>
      <c r="BI330" s="29">
        <v>0</v>
      </c>
      <c r="BJ330" s="63"/>
      <c r="BK330" s="148"/>
      <c r="BL330" s="29">
        <v>0</v>
      </c>
      <c r="BM330" s="29">
        <v>0</v>
      </c>
      <c r="BN330" s="29">
        <v>0</v>
      </c>
      <c r="BO330" s="29">
        <v>10</v>
      </c>
      <c r="BP330" s="29">
        <v>17</v>
      </c>
      <c r="BQ330" s="37">
        <v>0.58823529409999997</v>
      </c>
      <c r="BR330" s="33">
        <v>0.98214285710000004</v>
      </c>
      <c r="BS330" s="33">
        <v>0.58823529409999997</v>
      </c>
    </row>
    <row r="331" spans="1:71" x14ac:dyDescent="0.45">
      <c r="A331" s="28" t="s">
        <v>4398</v>
      </c>
      <c r="B331" s="27" t="s">
        <v>4399</v>
      </c>
      <c r="C331" s="27" t="s">
        <v>4400</v>
      </c>
      <c r="D331" s="29">
        <v>16</v>
      </c>
      <c r="E331" s="29">
        <v>0</v>
      </c>
      <c r="F331" s="29">
        <v>340</v>
      </c>
      <c r="G331" s="29">
        <v>0</v>
      </c>
      <c r="H331" s="33">
        <v>4.7059999999999998E-2</v>
      </c>
      <c r="I331" s="29">
        <v>0</v>
      </c>
      <c r="J331" s="29">
        <v>22</v>
      </c>
      <c r="K331" s="29">
        <v>0</v>
      </c>
      <c r="L331" s="29">
        <v>357</v>
      </c>
      <c r="M331" s="29">
        <v>0</v>
      </c>
      <c r="N331" s="33">
        <v>6.1620000000000001E-2</v>
      </c>
      <c r="O331" s="29">
        <v>0</v>
      </c>
      <c r="P331" s="145"/>
      <c r="Q331" s="148"/>
      <c r="R331" s="29">
        <v>1</v>
      </c>
      <c r="S331" s="29">
        <v>0</v>
      </c>
      <c r="T331" s="29">
        <v>1</v>
      </c>
      <c r="U331" s="148"/>
      <c r="V331" s="29">
        <v>1</v>
      </c>
      <c r="W331" s="29">
        <v>91</v>
      </c>
      <c r="X331" s="29">
        <v>0</v>
      </c>
      <c r="Y331" s="145"/>
      <c r="Z331" s="29">
        <v>1</v>
      </c>
      <c r="AA331" s="145"/>
      <c r="AB331" s="29">
        <v>2</v>
      </c>
      <c r="AC331" s="29">
        <v>3</v>
      </c>
      <c r="AD331" s="29">
        <v>0</v>
      </c>
      <c r="AE331" s="29">
        <v>3</v>
      </c>
      <c r="AF331" s="29">
        <v>3</v>
      </c>
      <c r="AG331" s="149"/>
      <c r="AH331" s="32">
        <v>1</v>
      </c>
      <c r="AI331" s="32">
        <v>359</v>
      </c>
      <c r="AJ331" s="29">
        <v>0</v>
      </c>
      <c r="AK331" s="63"/>
      <c r="AL331" s="29">
        <v>1</v>
      </c>
      <c r="AM331" s="149"/>
      <c r="AN331" s="32">
        <v>1</v>
      </c>
      <c r="AO331" s="32">
        <v>373</v>
      </c>
      <c r="AP331" s="29">
        <v>0</v>
      </c>
      <c r="AQ331" s="63"/>
      <c r="AR331" s="29">
        <v>1</v>
      </c>
      <c r="AS331" s="63"/>
      <c r="AT331" s="148"/>
      <c r="AU331" s="29">
        <v>2</v>
      </c>
      <c r="AV331" s="29">
        <v>0</v>
      </c>
      <c r="AW331" s="29">
        <v>2</v>
      </c>
      <c r="AX331" s="38">
        <v>61</v>
      </c>
      <c r="AY331" s="32">
        <v>0</v>
      </c>
      <c r="AZ331" s="32">
        <v>347</v>
      </c>
      <c r="BA331" s="29">
        <v>0</v>
      </c>
      <c r="BB331" s="37">
        <v>0.17579</v>
      </c>
      <c r="BC331" s="29">
        <v>0</v>
      </c>
      <c r="BD331" s="29">
        <v>71</v>
      </c>
      <c r="BE331" s="29">
        <v>0</v>
      </c>
      <c r="BF331" s="29">
        <v>362</v>
      </c>
      <c r="BG331" s="29">
        <v>0</v>
      </c>
      <c r="BH331" s="37">
        <v>0.19613</v>
      </c>
      <c r="BI331" s="29">
        <v>0</v>
      </c>
      <c r="BJ331" s="63"/>
      <c r="BK331" s="148"/>
      <c r="BL331" s="29">
        <v>0</v>
      </c>
      <c r="BM331" s="29">
        <v>0</v>
      </c>
      <c r="BN331" s="29">
        <v>0</v>
      </c>
      <c r="BO331" s="29">
        <v>5</v>
      </c>
      <c r="BP331" s="29">
        <v>17</v>
      </c>
      <c r="BQ331" s="37">
        <v>0.29411764709999999</v>
      </c>
      <c r="BR331" s="33">
        <v>0.99462365590000001</v>
      </c>
      <c r="BS331" s="33">
        <v>0.29411764709999999</v>
      </c>
    </row>
    <row r="332" spans="1:71" x14ac:dyDescent="0.45">
      <c r="A332" s="28" t="s">
        <v>5185</v>
      </c>
      <c r="B332" s="27" t="s">
        <v>5186</v>
      </c>
      <c r="C332" s="27" t="s">
        <v>5187</v>
      </c>
      <c r="D332" s="148"/>
      <c r="E332" s="29">
        <v>1</v>
      </c>
      <c r="F332" s="29">
        <v>108</v>
      </c>
      <c r="G332" s="29">
        <v>0</v>
      </c>
      <c r="H332" s="145"/>
      <c r="I332" s="29">
        <v>1</v>
      </c>
      <c r="J332" s="148"/>
      <c r="K332" s="29">
        <v>1</v>
      </c>
      <c r="L332" s="29">
        <v>82</v>
      </c>
      <c r="M332" s="29">
        <v>0</v>
      </c>
      <c r="N332" s="145"/>
      <c r="O332" s="29">
        <v>1</v>
      </c>
      <c r="P332" s="145"/>
      <c r="Q332" s="148"/>
      <c r="R332" s="29">
        <v>0</v>
      </c>
      <c r="S332" s="29">
        <v>0</v>
      </c>
      <c r="T332" s="29">
        <v>0</v>
      </c>
      <c r="U332" s="29">
        <v>0</v>
      </c>
      <c r="V332" s="29">
        <v>0</v>
      </c>
      <c r="W332" s="148"/>
      <c r="X332" s="29">
        <v>4</v>
      </c>
      <c r="Y332" s="145"/>
      <c r="Z332" s="29">
        <v>4</v>
      </c>
      <c r="AA332" s="145"/>
      <c r="AB332" s="148"/>
      <c r="AC332" s="148"/>
      <c r="AD332" s="148"/>
      <c r="AE332" s="148"/>
      <c r="AF332" s="29">
        <v>0</v>
      </c>
      <c r="AG332" s="149"/>
      <c r="AH332" s="32">
        <v>1</v>
      </c>
      <c r="AI332" s="32">
        <v>149</v>
      </c>
      <c r="AJ332" s="29">
        <v>0</v>
      </c>
      <c r="AK332" s="63"/>
      <c r="AL332" s="29">
        <v>1</v>
      </c>
      <c r="AM332" s="149"/>
      <c r="AN332" s="32">
        <v>1</v>
      </c>
      <c r="AO332" s="32">
        <v>137</v>
      </c>
      <c r="AP332" s="29">
        <v>0</v>
      </c>
      <c r="AQ332" s="63"/>
      <c r="AR332" s="29">
        <v>1</v>
      </c>
      <c r="AS332" s="63"/>
      <c r="AT332" s="148"/>
      <c r="AU332" s="29">
        <v>0</v>
      </c>
      <c r="AV332" s="29">
        <v>0</v>
      </c>
      <c r="AW332" s="29">
        <v>0</v>
      </c>
      <c r="AX332" s="38">
        <v>18</v>
      </c>
      <c r="AY332" s="32">
        <v>0</v>
      </c>
      <c r="AZ332" s="32">
        <v>149</v>
      </c>
      <c r="BA332" s="29">
        <v>0</v>
      </c>
      <c r="BB332" s="37">
        <v>0.12081</v>
      </c>
      <c r="BC332" s="29">
        <v>0</v>
      </c>
      <c r="BD332" s="148"/>
      <c r="BE332" s="29">
        <v>1</v>
      </c>
      <c r="BF332" s="29">
        <v>137</v>
      </c>
      <c r="BG332" s="29">
        <v>0</v>
      </c>
      <c r="BH332" s="63"/>
      <c r="BI332" s="29">
        <v>1</v>
      </c>
      <c r="BJ332" s="63"/>
      <c r="BK332" s="29">
        <v>2</v>
      </c>
      <c r="BL332" s="29">
        <v>5</v>
      </c>
      <c r="BM332" s="29">
        <v>5</v>
      </c>
      <c r="BN332" s="29">
        <v>5</v>
      </c>
      <c r="BO332" s="29">
        <v>5</v>
      </c>
      <c r="BP332" s="29">
        <v>17</v>
      </c>
      <c r="BQ332" s="37">
        <v>0.29411764709999999</v>
      </c>
      <c r="BR332" s="33">
        <v>1</v>
      </c>
      <c r="BS332" s="33">
        <v>0.29411764709999999</v>
      </c>
    </row>
    <row r="333" spans="1:71" x14ac:dyDescent="0.45">
      <c r="A333" s="28" t="s">
        <v>4652</v>
      </c>
      <c r="B333" s="27" t="s">
        <v>4653</v>
      </c>
      <c r="C333" s="27" t="s">
        <v>4654</v>
      </c>
      <c r="D333" s="148"/>
      <c r="E333" s="29">
        <v>1</v>
      </c>
      <c r="F333" s="29">
        <v>122</v>
      </c>
      <c r="G333" s="29">
        <v>0</v>
      </c>
      <c r="H333" s="145"/>
      <c r="I333" s="29">
        <v>1</v>
      </c>
      <c r="J333" s="148"/>
      <c r="K333" s="29">
        <v>1</v>
      </c>
      <c r="L333" s="29">
        <v>120</v>
      </c>
      <c r="M333" s="29">
        <v>0</v>
      </c>
      <c r="N333" s="145"/>
      <c r="O333" s="29">
        <v>1</v>
      </c>
      <c r="P333" s="145"/>
      <c r="Q333" s="148"/>
      <c r="R333" s="29">
        <v>2</v>
      </c>
      <c r="S333" s="29">
        <v>0</v>
      </c>
      <c r="T333" s="29">
        <v>2</v>
      </c>
      <c r="U333" s="148"/>
      <c r="V333" s="29">
        <v>1</v>
      </c>
      <c r="W333" s="29">
        <v>32</v>
      </c>
      <c r="X333" s="29">
        <v>0</v>
      </c>
      <c r="Y333" s="145"/>
      <c r="Z333" s="29">
        <v>1</v>
      </c>
      <c r="AA333" s="145"/>
      <c r="AB333" s="148"/>
      <c r="AC333" s="29">
        <v>0</v>
      </c>
      <c r="AD333" s="29">
        <v>0</v>
      </c>
      <c r="AE333" s="29">
        <v>0</v>
      </c>
      <c r="AF333" s="29">
        <v>2</v>
      </c>
      <c r="AG333" s="32">
        <v>0</v>
      </c>
      <c r="AH333" s="32">
        <v>0</v>
      </c>
      <c r="AI333" s="32">
        <v>141</v>
      </c>
      <c r="AJ333" s="29">
        <v>0</v>
      </c>
      <c r="AK333" s="37">
        <v>0</v>
      </c>
      <c r="AL333" s="29">
        <v>0</v>
      </c>
      <c r="AM333" s="149"/>
      <c r="AN333" s="32">
        <v>1</v>
      </c>
      <c r="AO333" s="32">
        <v>128</v>
      </c>
      <c r="AP333" s="29">
        <v>0</v>
      </c>
      <c r="AQ333" s="63"/>
      <c r="AR333" s="29">
        <v>1</v>
      </c>
      <c r="AS333" s="63"/>
      <c r="AT333" s="148"/>
      <c r="AU333" s="29">
        <v>2</v>
      </c>
      <c r="AV333" s="29">
        <v>0</v>
      </c>
      <c r="AW333" s="29">
        <v>2</v>
      </c>
      <c r="AX333" s="94"/>
      <c r="AY333" s="32">
        <v>1</v>
      </c>
      <c r="AZ333" s="32">
        <v>127</v>
      </c>
      <c r="BA333" s="29">
        <v>0</v>
      </c>
      <c r="BB333" s="63"/>
      <c r="BC333" s="29">
        <v>1</v>
      </c>
      <c r="BD333" s="148"/>
      <c r="BE333" s="29">
        <v>1</v>
      </c>
      <c r="BF333" s="29">
        <v>120</v>
      </c>
      <c r="BG333" s="29">
        <v>0</v>
      </c>
      <c r="BH333" s="63"/>
      <c r="BI333" s="29">
        <v>1</v>
      </c>
      <c r="BJ333" s="63"/>
      <c r="BK333" s="148"/>
      <c r="BL333" s="29">
        <v>5</v>
      </c>
      <c r="BM333" s="29">
        <v>0</v>
      </c>
      <c r="BN333" s="29">
        <v>5</v>
      </c>
      <c r="BO333" s="29">
        <v>9</v>
      </c>
      <c r="BP333" s="29">
        <v>17</v>
      </c>
      <c r="BQ333" s="37">
        <v>0.52941176469999995</v>
      </c>
      <c r="BR333" s="33">
        <v>0.93984962409999995</v>
      </c>
      <c r="BS333" s="33">
        <v>0.26470588239999998</v>
      </c>
    </row>
    <row r="334" spans="1:71" x14ac:dyDescent="0.45">
      <c r="A334" s="28" t="s">
        <v>3812</v>
      </c>
      <c r="B334" s="27" t="s">
        <v>3813</v>
      </c>
      <c r="C334" s="27" t="s">
        <v>3814</v>
      </c>
      <c r="D334" s="148"/>
      <c r="E334" s="29">
        <v>1</v>
      </c>
      <c r="F334" s="29">
        <v>345</v>
      </c>
      <c r="G334" s="29">
        <v>0</v>
      </c>
      <c r="H334" s="145"/>
      <c r="I334" s="29">
        <v>1</v>
      </c>
      <c r="J334" s="148"/>
      <c r="K334" s="29">
        <v>1</v>
      </c>
      <c r="L334" s="29">
        <v>378</v>
      </c>
      <c r="M334" s="29">
        <v>0</v>
      </c>
      <c r="N334" s="145"/>
      <c r="O334" s="29">
        <v>1</v>
      </c>
      <c r="P334" s="33">
        <v>1.2665736218000001</v>
      </c>
      <c r="Q334" s="29">
        <v>0</v>
      </c>
      <c r="R334" s="29">
        <v>6</v>
      </c>
      <c r="S334" s="29">
        <v>6</v>
      </c>
      <c r="T334" s="29">
        <v>6</v>
      </c>
      <c r="U334" s="29">
        <v>0</v>
      </c>
      <c r="V334" s="29">
        <v>0</v>
      </c>
      <c r="W334" s="29">
        <v>94</v>
      </c>
      <c r="X334" s="29">
        <v>0</v>
      </c>
      <c r="Y334" s="33">
        <v>0</v>
      </c>
      <c r="Z334" s="29">
        <v>0</v>
      </c>
      <c r="AA334" s="145"/>
      <c r="AB334" s="29">
        <v>2</v>
      </c>
      <c r="AC334" s="29">
        <v>6</v>
      </c>
      <c r="AD334" s="29">
        <v>6</v>
      </c>
      <c r="AE334" s="29">
        <v>6</v>
      </c>
      <c r="AF334" s="29">
        <v>6</v>
      </c>
      <c r="AG334" s="149"/>
      <c r="AH334" s="32">
        <v>1</v>
      </c>
      <c r="AI334" s="32">
        <v>378</v>
      </c>
      <c r="AJ334" s="29">
        <v>0</v>
      </c>
      <c r="AK334" s="63"/>
      <c r="AL334" s="29">
        <v>1</v>
      </c>
      <c r="AM334" s="149"/>
      <c r="AN334" s="32">
        <v>1</v>
      </c>
      <c r="AO334" s="32">
        <v>408</v>
      </c>
      <c r="AP334" s="29">
        <v>0</v>
      </c>
      <c r="AQ334" s="63"/>
      <c r="AR334" s="29">
        <v>1</v>
      </c>
      <c r="AS334" s="63"/>
      <c r="AT334" s="148"/>
      <c r="AU334" s="29">
        <v>2</v>
      </c>
      <c r="AV334" s="29">
        <v>0</v>
      </c>
      <c r="AW334" s="29">
        <v>2</v>
      </c>
      <c r="AX334" s="38">
        <v>28</v>
      </c>
      <c r="AY334" s="32">
        <v>0</v>
      </c>
      <c r="AZ334" s="32">
        <v>341</v>
      </c>
      <c r="BA334" s="29">
        <v>0</v>
      </c>
      <c r="BB334" s="37">
        <v>8.2110000000000002E-2</v>
      </c>
      <c r="BC334" s="29">
        <v>0</v>
      </c>
      <c r="BD334" s="29">
        <v>62</v>
      </c>
      <c r="BE334" s="29">
        <v>0</v>
      </c>
      <c r="BF334" s="29">
        <v>390</v>
      </c>
      <c r="BG334" s="29">
        <v>0</v>
      </c>
      <c r="BH334" s="37">
        <v>0.15897</v>
      </c>
      <c r="BI334" s="29">
        <v>0</v>
      </c>
      <c r="BJ334" s="63"/>
      <c r="BK334" s="148"/>
      <c r="BL334" s="29">
        <v>0</v>
      </c>
      <c r="BM334" s="29">
        <v>0</v>
      </c>
      <c r="BN334" s="29">
        <v>0</v>
      </c>
      <c r="BO334" s="29">
        <v>8</v>
      </c>
      <c r="BP334" s="29">
        <v>17</v>
      </c>
      <c r="BQ334" s="37">
        <v>0.47058823529999999</v>
      </c>
      <c r="BR334" s="33">
        <v>0.98522167490000001</v>
      </c>
      <c r="BS334" s="33">
        <v>0.47058823529999999</v>
      </c>
    </row>
    <row r="335" spans="1:71" x14ac:dyDescent="0.45">
      <c r="A335" s="28" t="s">
        <v>4383</v>
      </c>
      <c r="B335" s="27" t="s">
        <v>4384</v>
      </c>
      <c r="C335" s="27" t="s">
        <v>4385</v>
      </c>
      <c r="D335" s="29">
        <v>12</v>
      </c>
      <c r="E335" s="29">
        <v>0</v>
      </c>
      <c r="F335" s="29">
        <v>256</v>
      </c>
      <c r="G335" s="29">
        <v>0</v>
      </c>
      <c r="H335" s="33">
        <v>4.6879999999999998E-2</v>
      </c>
      <c r="I335" s="29">
        <v>0</v>
      </c>
      <c r="J335" s="29">
        <v>19</v>
      </c>
      <c r="K335" s="29">
        <v>0</v>
      </c>
      <c r="L335" s="29">
        <v>309</v>
      </c>
      <c r="M335" s="29">
        <v>0</v>
      </c>
      <c r="N335" s="33">
        <v>6.1490000000000003E-2</v>
      </c>
      <c r="O335" s="29">
        <v>0</v>
      </c>
      <c r="P335" s="145"/>
      <c r="Q335" s="148"/>
      <c r="R335" s="29">
        <v>1</v>
      </c>
      <c r="S335" s="29">
        <v>0</v>
      </c>
      <c r="T335" s="29">
        <v>1</v>
      </c>
      <c r="U335" s="148"/>
      <c r="V335" s="29">
        <v>1</v>
      </c>
      <c r="W335" s="29">
        <v>76</v>
      </c>
      <c r="X335" s="29">
        <v>0</v>
      </c>
      <c r="Y335" s="145"/>
      <c r="Z335" s="29">
        <v>1</v>
      </c>
      <c r="AA335" s="145"/>
      <c r="AB335" s="148"/>
      <c r="AC335" s="29">
        <v>2</v>
      </c>
      <c r="AD335" s="29">
        <v>0</v>
      </c>
      <c r="AE335" s="29">
        <v>2</v>
      </c>
      <c r="AF335" s="29">
        <v>2</v>
      </c>
      <c r="AG335" s="149"/>
      <c r="AH335" s="32">
        <v>1</v>
      </c>
      <c r="AI335" s="32">
        <v>336</v>
      </c>
      <c r="AJ335" s="29">
        <v>0</v>
      </c>
      <c r="AK335" s="63"/>
      <c r="AL335" s="29">
        <v>1</v>
      </c>
      <c r="AM335" s="149"/>
      <c r="AN335" s="32">
        <v>1</v>
      </c>
      <c r="AO335" s="32">
        <v>333</v>
      </c>
      <c r="AP335" s="29">
        <v>0</v>
      </c>
      <c r="AQ335" s="63"/>
      <c r="AR335" s="29">
        <v>1</v>
      </c>
      <c r="AS335" s="37">
        <v>0.59643817200000004</v>
      </c>
      <c r="AT335" s="29">
        <v>0</v>
      </c>
      <c r="AU335" s="29">
        <v>3</v>
      </c>
      <c r="AV335" s="29">
        <v>5</v>
      </c>
      <c r="AW335" s="29">
        <v>5</v>
      </c>
      <c r="AX335" s="38">
        <v>23</v>
      </c>
      <c r="AY335" s="32">
        <v>0</v>
      </c>
      <c r="AZ335" s="32">
        <v>320</v>
      </c>
      <c r="BA335" s="29">
        <v>0</v>
      </c>
      <c r="BB335" s="37">
        <v>7.1879999999999999E-2</v>
      </c>
      <c r="BC335" s="29">
        <v>0</v>
      </c>
      <c r="BD335" s="29">
        <v>25</v>
      </c>
      <c r="BE335" s="29">
        <v>0</v>
      </c>
      <c r="BF335" s="29">
        <v>323</v>
      </c>
      <c r="BG335" s="29">
        <v>0</v>
      </c>
      <c r="BH335" s="37">
        <v>7.7399999999999997E-2</v>
      </c>
      <c r="BI335" s="29">
        <v>0</v>
      </c>
      <c r="BJ335" s="63"/>
      <c r="BK335" s="148"/>
      <c r="BL335" s="29">
        <v>3</v>
      </c>
      <c r="BM335" s="29">
        <v>0</v>
      </c>
      <c r="BN335" s="29">
        <v>3</v>
      </c>
      <c r="BO335" s="29">
        <v>10</v>
      </c>
      <c r="BP335" s="29">
        <v>17</v>
      </c>
      <c r="BQ335" s="37">
        <v>0.58823529409999997</v>
      </c>
      <c r="BR335" s="33">
        <v>0.98214285710000004</v>
      </c>
      <c r="BS335" s="33">
        <v>0.58823529409999997</v>
      </c>
    </row>
    <row r="336" spans="1:71" x14ac:dyDescent="0.45">
      <c r="A336" s="28" t="s">
        <v>4368</v>
      </c>
      <c r="B336" s="27" t="s">
        <v>4369</v>
      </c>
      <c r="C336" s="27" t="s">
        <v>4370</v>
      </c>
      <c r="D336" s="148"/>
      <c r="E336" s="29">
        <v>1</v>
      </c>
      <c r="F336" s="29">
        <v>1035</v>
      </c>
      <c r="G336" s="29">
        <v>0</v>
      </c>
      <c r="H336" s="145"/>
      <c r="I336" s="29">
        <v>1</v>
      </c>
      <c r="J336" s="148"/>
      <c r="K336" s="29">
        <v>1</v>
      </c>
      <c r="L336" s="29">
        <v>1071</v>
      </c>
      <c r="M336" s="29">
        <v>0</v>
      </c>
      <c r="N336" s="145"/>
      <c r="O336" s="29">
        <v>1</v>
      </c>
      <c r="P336" s="145"/>
      <c r="Q336" s="148"/>
      <c r="R336" s="29">
        <v>6</v>
      </c>
      <c r="S336" s="29">
        <v>0</v>
      </c>
      <c r="T336" s="29">
        <v>6</v>
      </c>
      <c r="U336" s="29">
        <v>0</v>
      </c>
      <c r="V336" s="29">
        <v>0</v>
      </c>
      <c r="W336" s="29">
        <v>268</v>
      </c>
      <c r="X336" s="29">
        <v>0</v>
      </c>
      <c r="Y336" s="33">
        <v>0</v>
      </c>
      <c r="Z336" s="29">
        <v>0</v>
      </c>
      <c r="AA336" s="145"/>
      <c r="AB336" s="148"/>
      <c r="AC336" s="29">
        <v>6</v>
      </c>
      <c r="AD336" s="29">
        <v>0</v>
      </c>
      <c r="AE336" s="29">
        <v>6</v>
      </c>
      <c r="AF336" s="29">
        <v>6</v>
      </c>
      <c r="AG336" s="149"/>
      <c r="AH336" s="32">
        <v>1</v>
      </c>
      <c r="AI336" s="32">
        <v>1234</v>
      </c>
      <c r="AJ336" s="29">
        <v>0</v>
      </c>
      <c r="AK336" s="63"/>
      <c r="AL336" s="29">
        <v>1</v>
      </c>
      <c r="AM336" s="32">
        <v>11</v>
      </c>
      <c r="AN336" s="32">
        <v>0</v>
      </c>
      <c r="AO336" s="32">
        <v>1249</v>
      </c>
      <c r="AP336" s="29">
        <v>0</v>
      </c>
      <c r="AQ336" s="37">
        <v>8.8100000000000001E-3</v>
      </c>
      <c r="AR336" s="29">
        <v>0</v>
      </c>
      <c r="AS336" s="63"/>
      <c r="AT336" s="148"/>
      <c r="AU336" s="29">
        <v>4</v>
      </c>
      <c r="AV336" s="29">
        <v>0</v>
      </c>
      <c r="AW336" s="29">
        <v>4</v>
      </c>
      <c r="AX336" s="38">
        <v>27</v>
      </c>
      <c r="AY336" s="32">
        <v>0</v>
      </c>
      <c r="AZ336" s="32">
        <v>230</v>
      </c>
      <c r="BA336" s="29">
        <v>0</v>
      </c>
      <c r="BB336" s="37">
        <v>0.11738999999999999</v>
      </c>
      <c r="BC336" s="29">
        <v>0</v>
      </c>
      <c r="BD336" s="29">
        <v>73</v>
      </c>
      <c r="BE336" s="29">
        <v>0</v>
      </c>
      <c r="BF336" s="29">
        <v>321</v>
      </c>
      <c r="BG336" s="29">
        <v>0</v>
      </c>
      <c r="BH336" s="37">
        <v>0.22741</v>
      </c>
      <c r="BI336" s="29">
        <v>0</v>
      </c>
      <c r="BJ336" s="63"/>
      <c r="BK336" s="148"/>
      <c r="BL336" s="29">
        <v>0</v>
      </c>
      <c r="BM336" s="29">
        <v>0</v>
      </c>
      <c r="BN336" s="29">
        <v>0</v>
      </c>
      <c r="BO336" s="29">
        <v>10</v>
      </c>
      <c r="BP336" s="29">
        <v>17</v>
      </c>
      <c r="BQ336" s="37">
        <v>0.58823529409999997</v>
      </c>
      <c r="BR336" s="33">
        <v>0.99678714859999995</v>
      </c>
      <c r="BS336" s="33">
        <v>0.58823529409999997</v>
      </c>
    </row>
    <row r="337" spans="1:71" x14ac:dyDescent="0.45">
      <c r="A337" s="28" t="s">
        <v>4712</v>
      </c>
      <c r="B337" s="27" t="s">
        <v>4713</v>
      </c>
      <c r="C337" s="27" t="s">
        <v>4714</v>
      </c>
      <c r="D337" s="148"/>
      <c r="E337" s="29">
        <v>1</v>
      </c>
      <c r="F337" s="29">
        <v>83</v>
      </c>
      <c r="G337" s="29">
        <v>0</v>
      </c>
      <c r="H337" s="145"/>
      <c r="I337" s="29">
        <v>1</v>
      </c>
      <c r="J337" s="29">
        <v>14</v>
      </c>
      <c r="K337" s="29">
        <v>0</v>
      </c>
      <c r="L337" s="29">
        <v>139</v>
      </c>
      <c r="M337" s="29">
        <v>0</v>
      </c>
      <c r="N337" s="33">
        <v>0.10072</v>
      </c>
      <c r="O337" s="29">
        <v>0</v>
      </c>
      <c r="P337" s="145"/>
      <c r="Q337" s="29">
        <v>2</v>
      </c>
      <c r="R337" s="29">
        <v>0</v>
      </c>
      <c r="S337" s="29">
        <v>0</v>
      </c>
      <c r="T337" s="29">
        <v>0</v>
      </c>
      <c r="U337" s="148"/>
      <c r="V337" s="29">
        <v>1</v>
      </c>
      <c r="W337" s="29">
        <v>30</v>
      </c>
      <c r="X337" s="29">
        <v>0</v>
      </c>
      <c r="Y337" s="145"/>
      <c r="Z337" s="29">
        <v>1</v>
      </c>
      <c r="AA337" s="33">
        <v>0.7768697631</v>
      </c>
      <c r="AB337" s="29">
        <v>0</v>
      </c>
      <c r="AC337" s="29">
        <v>4</v>
      </c>
      <c r="AD337" s="29">
        <v>5</v>
      </c>
      <c r="AE337" s="29">
        <v>5</v>
      </c>
      <c r="AF337" s="29">
        <v>5</v>
      </c>
      <c r="AG337" s="32">
        <v>0</v>
      </c>
      <c r="AH337" s="32">
        <v>0</v>
      </c>
      <c r="AI337" s="32">
        <v>139</v>
      </c>
      <c r="AJ337" s="29">
        <v>0</v>
      </c>
      <c r="AK337" s="37">
        <v>0</v>
      </c>
      <c r="AL337" s="29">
        <v>0</v>
      </c>
      <c r="AM337" s="32">
        <v>0</v>
      </c>
      <c r="AN337" s="32">
        <v>0</v>
      </c>
      <c r="AO337" s="32">
        <v>160</v>
      </c>
      <c r="AP337" s="29">
        <v>0</v>
      </c>
      <c r="AQ337" s="37">
        <v>0</v>
      </c>
      <c r="AR337" s="29">
        <v>0</v>
      </c>
      <c r="AS337" s="63"/>
      <c r="AT337" s="148"/>
      <c r="AU337" s="29">
        <v>6</v>
      </c>
      <c r="AV337" s="29">
        <v>0</v>
      </c>
      <c r="AW337" s="29">
        <v>6</v>
      </c>
      <c r="AX337" s="94"/>
      <c r="AY337" s="32">
        <v>1</v>
      </c>
      <c r="AZ337" s="32">
        <v>105</v>
      </c>
      <c r="BA337" s="29">
        <v>0</v>
      </c>
      <c r="BB337" s="63"/>
      <c r="BC337" s="29">
        <v>1</v>
      </c>
      <c r="BD337" s="29">
        <v>29</v>
      </c>
      <c r="BE337" s="29">
        <v>0</v>
      </c>
      <c r="BF337" s="29">
        <v>119</v>
      </c>
      <c r="BG337" s="29">
        <v>0</v>
      </c>
      <c r="BH337" s="37">
        <v>0.2437</v>
      </c>
      <c r="BI337" s="29">
        <v>0</v>
      </c>
      <c r="BJ337" s="63"/>
      <c r="BK337" s="148"/>
      <c r="BL337" s="29">
        <v>0</v>
      </c>
      <c r="BM337" s="29">
        <v>0</v>
      </c>
      <c r="BN337" s="29">
        <v>0</v>
      </c>
      <c r="BO337" s="29">
        <v>11</v>
      </c>
      <c r="BP337" s="29">
        <v>17</v>
      </c>
      <c r="BQ337" s="37">
        <v>0.64705882349999999</v>
      </c>
      <c r="BR337" s="33">
        <v>0.94339622639999998</v>
      </c>
      <c r="BS337" s="33">
        <v>0.3235294118</v>
      </c>
    </row>
    <row r="338" spans="1:71" x14ac:dyDescent="0.45">
      <c r="A338" s="28" t="s">
        <v>1522</v>
      </c>
      <c r="B338" s="27" t="s">
        <v>1523</v>
      </c>
      <c r="C338" s="27" t="s">
        <v>1524</v>
      </c>
      <c r="D338" s="148"/>
      <c r="E338" s="29">
        <v>1</v>
      </c>
      <c r="F338" s="29">
        <v>177</v>
      </c>
      <c r="G338" s="29">
        <v>0</v>
      </c>
      <c r="H338" s="145"/>
      <c r="I338" s="29">
        <v>1</v>
      </c>
      <c r="J338" s="148"/>
      <c r="K338" s="29">
        <v>1</v>
      </c>
      <c r="L338" s="29">
        <v>193</v>
      </c>
      <c r="M338" s="29">
        <v>0</v>
      </c>
      <c r="N338" s="145"/>
      <c r="O338" s="29">
        <v>1</v>
      </c>
      <c r="P338" s="145"/>
      <c r="Q338" s="148"/>
      <c r="R338" s="29">
        <v>3</v>
      </c>
      <c r="S338" s="29">
        <v>0</v>
      </c>
      <c r="T338" s="29">
        <v>3</v>
      </c>
      <c r="U338" s="148"/>
      <c r="V338" s="29">
        <v>1</v>
      </c>
      <c r="W338" s="29">
        <v>44</v>
      </c>
      <c r="X338" s="29">
        <v>0</v>
      </c>
      <c r="Y338" s="145"/>
      <c r="Z338" s="29">
        <v>1</v>
      </c>
      <c r="AA338" s="145"/>
      <c r="AB338" s="148"/>
      <c r="AC338" s="29">
        <v>3</v>
      </c>
      <c r="AD338" s="29">
        <v>0</v>
      </c>
      <c r="AE338" s="29">
        <v>3</v>
      </c>
      <c r="AF338" s="29">
        <v>3</v>
      </c>
      <c r="AG338" s="149"/>
      <c r="AH338" s="32">
        <v>1</v>
      </c>
      <c r="AI338" s="32">
        <v>210</v>
      </c>
      <c r="AJ338" s="29">
        <v>0</v>
      </c>
      <c r="AK338" s="63"/>
      <c r="AL338" s="29">
        <v>1</v>
      </c>
      <c r="AM338" s="149"/>
      <c r="AN338" s="32">
        <v>1</v>
      </c>
      <c r="AO338" s="32">
        <v>211</v>
      </c>
      <c r="AP338" s="29">
        <v>0</v>
      </c>
      <c r="AQ338" s="63"/>
      <c r="AR338" s="29">
        <v>1</v>
      </c>
      <c r="AS338" s="37">
        <v>0.50210084030000002</v>
      </c>
      <c r="AT338" s="29">
        <v>0</v>
      </c>
      <c r="AU338" s="29">
        <v>5</v>
      </c>
      <c r="AV338" s="29">
        <v>6</v>
      </c>
      <c r="AW338" s="29">
        <v>6</v>
      </c>
      <c r="AX338" s="38">
        <v>20</v>
      </c>
      <c r="AY338" s="32">
        <v>0</v>
      </c>
      <c r="AZ338" s="32">
        <v>184</v>
      </c>
      <c r="BA338" s="29">
        <v>0</v>
      </c>
      <c r="BB338" s="37">
        <v>0.1087</v>
      </c>
      <c r="BC338" s="29">
        <v>0</v>
      </c>
      <c r="BD338" s="148"/>
      <c r="BE338" s="29">
        <v>1</v>
      </c>
      <c r="BF338" s="29">
        <v>183</v>
      </c>
      <c r="BG338" s="29">
        <v>0</v>
      </c>
      <c r="BH338" s="63"/>
      <c r="BI338" s="29">
        <v>1</v>
      </c>
      <c r="BJ338" s="63"/>
      <c r="BK338" s="29">
        <v>2</v>
      </c>
      <c r="BL338" s="29">
        <v>4</v>
      </c>
      <c r="BM338" s="29">
        <v>5</v>
      </c>
      <c r="BN338" s="29">
        <v>5</v>
      </c>
      <c r="BO338" s="29">
        <v>14</v>
      </c>
      <c r="BP338" s="29">
        <v>17</v>
      </c>
      <c r="BQ338" s="37">
        <v>0.82352941180000006</v>
      </c>
      <c r="BR338" s="33">
        <v>0.99528301890000004</v>
      </c>
      <c r="BS338" s="33">
        <v>0.82352941180000006</v>
      </c>
    </row>
    <row r="339" spans="1:71" x14ac:dyDescent="0.45">
      <c r="A339" s="28" t="s">
        <v>931</v>
      </c>
      <c r="B339" s="27" t="s">
        <v>932</v>
      </c>
      <c r="C339" s="27" t="s">
        <v>933</v>
      </c>
      <c r="D339" s="148"/>
      <c r="E339" s="29">
        <v>1</v>
      </c>
      <c r="F339" s="29">
        <v>45</v>
      </c>
      <c r="G339" s="29">
        <v>0</v>
      </c>
      <c r="H339" s="145"/>
      <c r="I339" s="29">
        <v>1</v>
      </c>
      <c r="J339" s="148"/>
      <c r="K339" s="29">
        <v>1</v>
      </c>
      <c r="L339" s="29">
        <v>85</v>
      </c>
      <c r="M339" s="29">
        <v>0</v>
      </c>
      <c r="N339" s="145"/>
      <c r="O339" s="29">
        <v>1</v>
      </c>
      <c r="P339" s="33">
        <v>0.40785103169999998</v>
      </c>
      <c r="Q339" s="29">
        <v>0</v>
      </c>
      <c r="R339" s="29">
        <v>1</v>
      </c>
      <c r="S339" s="29">
        <v>4</v>
      </c>
      <c r="T339" s="29">
        <v>4</v>
      </c>
      <c r="U339" s="148"/>
      <c r="V339" s="29">
        <v>1</v>
      </c>
      <c r="W339" s="148"/>
      <c r="X339" s="29">
        <v>4</v>
      </c>
      <c r="Y339" s="145"/>
      <c r="Z339" s="29">
        <v>1</v>
      </c>
      <c r="AA339" s="145"/>
      <c r="AB339" s="148"/>
      <c r="AC339" s="148"/>
      <c r="AD339" s="148"/>
      <c r="AE339" s="148"/>
      <c r="AF339" s="29">
        <v>4</v>
      </c>
      <c r="AG339" s="149"/>
      <c r="AH339" s="32">
        <v>1</v>
      </c>
      <c r="AI339" s="32">
        <v>53</v>
      </c>
      <c r="AJ339" s="29">
        <v>0</v>
      </c>
      <c r="AK339" s="63"/>
      <c r="AL339" s="29">
        <v>1</v>
      </c>
      <c r="AM339" s="32">
        <v>0</v>
      </c>
      <c r="AN339" s="32">
        <v>0</v>
      </c>
      <c r="AO339" s="32">
        <v>101</v>
      </c>
      <c r="AP339" s="29">
        <v>0</v>
      </c>
      <c r="AQ339" s="37">
        <v>0</v>
      </c>
      <c r="AR339" s="29">
        <v>0</v>
      </c>
      <c r="AS339" s="63"/>
      <c r="AT339" s="29">
        <v>2</v>
      </c>
      <c r="AU339" s="29">
        <v>6</v>
      </c>
      <c r="AV339" s="29">
        <v>6</v>
      </c>
      <c r="AW339" s="29">
        <v>6</v>
      </c>
      <c r="AX339" s="94"/>
      <c r="AY339" s="32">
        <v>1</v>
      </c>
      <c r="AZ339" s="32">
        <v>53</v>
      </c>
      <c r="BA339" s="29">
        <v>0</v>
      </c>
      <c r="BB339" s="63"/>
      <c r="BC339" s="29">
        <v>1</v>
      </c>
      <c r="BD339" s="148"/>
      <c r="BE339" s="29">
        <v>1</v>
      </c>
      <c r="BF339" s="29">
        <v>101</v>
      </c>
      <c r="BG339" s="29">
        <v>0</v>
      </c>
      <c r="BH339" s="63"/>
      <c r="BI339" s="29">
        <v>1</v>
      </c>
      <c r="BJ339" s="37">
        <v>0.62957120320000004</v>
      </c>
      <c r="BK339" s="29">
        <v>0</v>
      </c>
      <c r="BL339" s="29">
        <v>3</v>
      </c>
      <c r="BM339" s="29">
        <v>5</v>
      </c>
      <c r="BN339" s="29">
        <v>5</v>
      </c>
      <c r="BO339" s="29">
        <v>15</v>
      </c>
      <c r="BP339" s="29">
        <v>17</v>
      </c>
      <c r="BQ339" s="37">
        <v>0.88235294119999996</v>
      </c>
      <c r="BR339" s="33">
        <v>0.98969072160000005</v>
      </c>
      <c r="BS339" s="33">
        <v>0.88235294119999996</v>
      </c>
    </row>
    <row r="340" spans="1:71" x14ac:dyDescent="0.45">
      <c r="A340" s="28" t="s">
        <v>2807</v>
      </c>
      <c r="B340" s="27" t="s">
        <v>2808</v>
      </c>
      <c r="C340" s="27" t="s">
        <v>2809</v>
      </c>
      <c r="D340" s="148"/>
      <c r="E340" s="29">
        <v>1</v>
      </c>
      <c r="F340" s="29">
        <v>390</v>
      </c>
      <c r="G340" s="29">
        <v>0</v>
      </c>
      <c r="H340" s="145"/>
      <c r="I340" s="29">
        <v>1</v>
      </c>
      <c r="J340" s="148"/>
      <c r="K340" s="29">
        <v>1</v>
      </c>
      <c r="L340" s="29">
        <v>451</v>
      </c>
      <c r="M340" s="29">
        <v>0</v>
      </c>
      <c r="N340" s="145"/>
      <c r="O340" s="29">
        <v>1</v>
      </c>
      <c r="P340" s="145"/>
      <c r="Q340" s="148"/>
      <c r="R340" s="29">
        <v>5</v>
      </c>
      <c r="S340" s="29">
        <v>0</v>
      </c>
      <c r="T340" s="29">
        <v>5</v>
      </c>
      <c r="U340" s="148"/>
      <c r="V340" s="29">
        <v>1</v>
      </c>
      <c r="W340" s="29">
        <v>113</v>
      </c>
      <c r="X340" s="29">
        <v>0</v>
      </c>
      <c r="Y340" s="145"/>
      <c r="Z340" s="29">
        <v>1</v>
      </c>
      <c r="AA340" s="145"/>
      <c r="AB340" s="148"/>
      <c r="AC340" s="29">
        <v>5</v>
      </c>
      <c r="AD340" s="29">
        <v>0</v>
      </c>
      <c r="AE340" s="29">
        <v>5</v>
      </c>
      <c r="AF340" s="29">
        <v>5</v>
      </c>
      <c r="AG340" s="32">
        <v>16</v>
      </c>
      <c r="AH340" s="32">
        <v>0</v>
      </c>
      <c r="AI340" s="32">
        <v>422</v>
      </c>
      <c r="AJ340" s="29">
        <v>0</v>
      </c>
      <c r="AK340" s="37">
        <v>3.7909999999999999E-2</v>
      </c>
      <c r="AL340" s="29">
        <v>0</v>
      </c>
      <c r="AM340" s="32">
        <v>11</v>
      </c>
      <c r="AN340" s="32">
        <v>0</v>
      </c>
      <c r="AO340" s="32">
        <v>460</v>
      </c>
      <c r="AP340" s="29">
        <v>0</v>
      </c>
      <c r="AQ340" s="37">
        <v>2.3910000000000001E-2</v>
      </c>
      <c r="AR340" s="29">
        <v>0</v>
      </c>
      <c r="AS340" s="37">
        <v>0.36929570029999997</v>
      </c>
      <c r="AT340" s="29">
        <v>0</v>
      </c>
      <c r="AU340" s="29">
        <v>1</v>
      </c>
      <c r="AV340" s="29">
        <v>3</v>
      </c>
      <c r="AW340" s="29">
        <v>3</v>
      </c>
      <c r="AX340" s="38">
        <v>136</v>
      </c>
      <c r="AY340" s="32">
        <v>0</v>
      </c>
      <c r="AZ340" s="32">
        <v>411</v>
      </c>
      <c r="BA340" s="29">
        <v>0</v>
      </c>
      <c r="BB340" s="37">
        <v>0.33090000000000003</v>
      </c>
      <c r="BC340" s="29">
        <v>0</v>
      </c>
      <c r="BD340" s="29">
        <v>150</v>
      </c>
      <c r="BE340" s="29">
        <v>0</v>
      </c>
      <c r="BF340" s="29">
        <v>455</v>
      </c>
      <c r="BG340" s="29">
        <v>0</v>
      </c>
      <c r="BH340" s="37">
        <v>0.32967000000000002</v>
      </c>
      <c r="BI340" s="29">
        <v>0</v>
      </c>
      <c r="BJ340" s="37">
        <v>4.2794516999999999E-3</v>
      </c>
      <c r="BK340" s="29">
        <v>0</v>
      </c>
      <c r="BL340" s="29">
        <v>0</v>
      </c>
      <c r="BM340" s="29">
        <v>0</v>
      </c>
      <c r="BN340" s="29">
        <v>0</v>
      </c>
      <c r="BO340" s="29">
        <v>8</v>
      </c>
      <c r="BP340" s="29">
        <v>17</v>
      </c>
      <c r="BQ340" s="37">
        <v>0.47058823529999999</v>
      </c>
      <c r="BR340" s="33">
        <v>0.98218262810000001</v>
      </c>
      <c r="BS340" s="33">
        <v>0.47058823529999999</v>
      </c>
    </row>
    <row r="341" spans="1:71" x14ac:dyDescent="0.45">
      <c r="A341" s="28" t="s">
        <v>3682</v>
      </c>
      <c r="B341" s="27" t="s">
        <v>3683</v>
      </c>
      <c r="C341" s="27" t="s">
        <v>3684</v>
      </c>
      <c r="D341" s="29">
        <v>16</v>
      </c>
      <c r="E341" s="29">
        <v>0</v>
      </c>
      <c r="F341" s="29">
        <v>179</v>
      </c>
      <c r="G341" s="29">
        <v>0</v>
      </c>
      <c r="H341" s="33">
        <v>8.9389999999999997E-2</v>
      </c>
      <c r="I341" s="29">
        <v>0</v>
      </c>
      <c r="J341" s="29">
        <v>24</v>
      </c>
      <c r="K341" s="29">
        <v>0</v>
      </c>
      <c r="L341" s="29">
        <v>212</v>
      </c>
      <c r="M341" s="29">
        <v>0</v>
      </c>
      <c r="N341" s="33">
        <v>0.11321000000000001</v>
      </c>
      <c r="O341" s="29">
        <v>0</v>
      </c>
      <c r="P341" s="145"/>
      <c r="Q341" s="148"/>
      <c r="R341" s="29">
        <v>0</v>
      </c>
      <c r="S341" s="29">
        <v>0</v>
      </c>
      <c r="T341" s="29">
        <v>0</v>
      </c>
      <c r="U341" s="148"/>
      <c r="V341" s="29">
        <v>1</v>
      </c>
      <c r="W341" s="29">
        <v>60</v>
      </c>
      <c r="X341" s="29">
        <v>0</v>
      </c>
      <c r="Y341" s="145"/>
      <c r="Z341" s="29">
        <v>1</v>
      </c>
      <c r="AA341" s="145"/>
      <c r="AB341" s="148"/>
      <c r="AC341" s="29">
        <v>0</v>
      </c>
      <c r="AD341" s="29">
        <v>0</v>
      </c>
      <c r="AE341" s="29">
        <v>0</v>
      </c>
      <c r="AF341" s="29">
        <v>0</v>
      </c>
      <c r="AG341" s="149"/>
      <c r="AH341" s="32">
        <v>1</v>
      </c>
      <c r="AI341" s="32">
        <v>254</v>
      </c>
      <c r="AJ341" s="29">
        <v>0</v>
      </c>
      <c r="AK341" s="63"/>
      <c r="AL341" s="29">
        <v>1</v>
      </c>
      <c r="AM341" s="149"/>
      <c r="AN341" s="32">
        <v>1</v>
      </c>
      <c r="AO341" s="32">
        <v>282</v>
      </c>
      <c r="AP341" s="29">
        <v>0</v>
      </c>
      <c r="AQ341" s="63"/>
      <c r="AR341" s="29">
        <v>1</v>
      </c>
      <c r="AS341" s="63"/>
      <c r="AT341" s="148"/>
      <c r="AU341" s="29">
        <v>0</v>
      </c>
      <c r="AV341" s="29">
        <v>0</v>
      </c>
      <c r="AW341" s="29">
        <v>0</v>
      </c>
      <c r="AX341" s="38">
        <v>62</v>
      </c>
      <c r="AY341" s="32">
        <v>0</v>
      </c>
      <c r="AZ341" s="32">
        <v>232</v>
      </c>
      <c r="BA341" s="29">
        <v>0</v>
      </c>
      <c r="BB341" s="37">
        <v>0.26723999999999998</v>
      </c>
      <c r="BC341" s="29">
        <v>0</v>
      </c>
      <c r="BD341" s="29">
        <v>76</v>
      </c>
      <c r="BE341" s="29">
        <v>0</v>
      </c>
      <c r="BF341" s="29">
        <v>270</v>
      </c>
      <c r="BG341" s="29">
        <v>0</v>
      </c>
      <c r="BH341" s="37">
        <v>0.28148000000000001</v>
      </c>
      <c r="BI341" s="29">
        <v>0</v>
      </c>
      <c r="BJ341" s="63"/>
      <c r="BK341" s="148"/>
      <c r="BL341" s="29">
        <v>0</v>
      </c>
      <c r="BM341" s="29">
        <v>0</v>
      </c>
      <c r="BN341" s="29">
        <v>0</v>
      </c>
      <c r="BO341" s="29">
        <v>0</v>
      </c>
      <c r="BP341" s="29">
        <v>17</v>
      </c>
      <c r="BQ341" s="37">
        <v>0</v>
      </c>
      <c r="BR341" s="33">
        <v>0.91724137930000005</v>
      </c>
      <c r="BS341" s="33">
        <v>0</v>
      </c>
    </row>
    <row r="342" spans="1:71" x14ac:dyDescent="0.45">
      <c r="A342" s="28" t="s">
        <v>2726</v>
      </c>
      <c r="B342" s="27" t="s">
        <v>2727</v>
      </c>
      <c r="C342" s="27" t="s">
        <v>2728</v>
      </c>
      <c r="D342" s="29">
        <v>19</v>
      </c>
      <c r="E342" s="29">
        <v>0</v>
      </c>
      <c r="F342" s="29">
        <v>246</v>
      </c>
      <c r="G342" s="29">
        <v>0</v>
      </c>
      <c r="H342" s="33">
        <v>7.7240000000000003E-2</v>
      </c>
      <c r="I342" s="29">
        <v>0</v>
      </c>
      <c r="J342" s="29">
        <v>14</v>
      </c>
      <c r="K342" s="29">
        <v>0</v>
      </c>
      <c r="L342" s="29">
        <v>276</v>
      </c>
      <c r="M342" s="29">
        <v>0</v>
      </c>
      <c r="N342" s="33">
        <v>5.0720000000000001E-2</v>
      </c>
      <c r="O342" s="29">
        <v>0</v>
      </c>
      <c r="P342" s="33">
        <v>0.40500916310000001</v>
      </c>
      <c r="Q342" s="29">
        <v>0</v>
      </c>
      <c r="R342" s="29">
        <v>2</v>
      </c>
      <c r="S342" s="29">
        <v>4</v>
      </c>
      <c r="T342" s="29">
        <v>4</v>
      </c>
      <c r="U342" s="148"/>
      <c r="V342" s="29">
        <v>1</v>
      </c>
      <c r="W342" s="29">
        <v>64</v>
      </c>
      <c r="X342" s="29">
        <v>0</v>
      </c>
      <c r="Y342" s="145"/>
      <c r="Z342" s="29">
        <v>1</v>
      </c>
      <c r="AA342" s="145"/>
      <c r="AB342" s="29">
        <v>2</v>
      </c>
      <c r="AC342" s="29">
        <v>1</v>
      </c>
      <c r="AD342" s="29">
        <v>2</v>
      </c>
      <c r="AE342" s="29">
        <v>2</v>
      </c>
      <c r="AF342" s="29">
        <v>4</v>
      </c>
      <c r="AG342" s="149"/>
      <c r="AH342" s="32">
        <v>1</v>
      </c>
      <c r="AI342" s="32">
        <v>264</v>
      </c>
      <c r="AJ342" s="29">
        <v>0</v>
      </c>
      <c r="AK342" s="63"/>
      <c r="AL342" s="29">
        <v>1</v>
      </c>
      <c r="AM342" s="149"/>
      <c r="AN342" s="32">
        <v>1</v>
      </c>
      <c r="AO342" s="32">
        <v>299</v>
      </c>
      <c r="AP342" s="29">
        <v>0</v>
      </c>
      <c r="AQ342" s="63"/>
      <c r="AR342" s="29">
        <v>1</v>
      </c>
      <c r="AS342" s="63"/>
      <c r="AT342" s="148"/>
      <c r="AU342" s="29">
        <v>1</v>
      </c>
      <c r="AV342" s="29">
        <v>0</v>
      </c>
      <c r="AW342" s="29">
        <v>1</v>
      </c>
      <c r="AX342" s="94"/>
      <c r="AY342" s="32">
        <v>1</v>
      </c>
      <c r="AZ342" s="32">
        <v>243</v>
      </c>
      <c r="BA342" s="29">
        <v>0</v>
      </c>
      <c r="BB342" s="63"/>
      <c r="BC342" s="29">
        <v>1</v>
      </c>
      <c r="BD342" s="29">
        <v>13</v>
      </c>
      <c r="BE342" s="29">
        <v>0</v>
      </c>
      <c r="BF342" s="29">
        <v>276</v>
      </c>
      <c r="BG342" s="29">
        <v>0</v>
      </c>
      <c r="BH342" s="37">
        <v>4.7100000000000003E-2</v>
      </c>
      <c r="BI342" s="29">
        <v>0</v>
      </c>
      <c r="BJ342" s="63"/>
      <c r="BK342" s="148"/>
      <c r="BL342" s="29">
        <v>4</v>
      </c>
      <c r="BM342" s="29">
        <v>0</v>
      </c>
      <c r="BN342" s="29">
        <v>4</v>
      </c>
      <c r="BO342" s="29">
        <v>9</v>
      </c>
      <c r="BP342" s="29">
        <v>17</v>
      </c>
      <c r="BQ342" s="37">
        <v>0.52941176469999995</v>
      </c>
      <c r="BR342" s="33">
        <v>0.98333333329999995</v>
      </c>
      <c r="BS342" s="33">
        <v>0.52941176469999995</v>
      </c>
    </row>
    <row r="343" spans="1:71" x14ac:dyDescent="0.45">
      <c r="A343" s="28" t="s">
        <v>2588</v>
      </c>
      <c r="B343" s="27" t="s">
        <v>2589</v>
      </c>
      <c r="C343" s="27" t="s">
        <v>2590</v>
      </c>
      <c r="D343" s="29">
        <v>18</v>
      </c>
      <c r="E343" s="29">
        <v>0</v>
      </c>
      <c r="F343" s="29">
        <v>272</v>
      </c>
      <c r="G343" s="29">
        <v>0</v>
      </c>
      <c r="H343" s="33">
        <v>6.6180000000000003E-2</v>
      </c>
      <c r="I343" s="29">
        <v>0</v>
      </c>
      <c r="J343" s="29">
        <v>35</v>
      </c>
      <c r="K343" s="29">
        <v>0</v>
      </c>
      <c r="L343" s="29">
        <v>206</v>
      </c>
      <c r="M343" s="29">
        <v>0</v>
      </c>
      <c r="N343" s="33">
        <v>0.1699</v>
      </c>
      <c r="O343" s="29">
        <v>0</v>
      </c>
      <c r="P343" s="145"/>
      <c r="Q343" s="148"/>
      <c r="R343" s="29">
        <v>0</v>
      </c>
      <c r="S343" s="29">
        <v>0</v>
      </c>
      <c r="T343" s="29">
        <v>0</v>
      </c>
      <c r="U343" s="148"/>
      <c r="V343" s="148"/>
      <c r="W343" s="148"/>
      <c r="X343" s="148"/>
      <c r="Y343" s="145"/>
      <c r="Z343" s="148"/>
      <c r="AA343" s="145"/>
      <c r="AB343" s="148"/>
      <c r="AC343" s="148"/>
      <c r="AD343" s="148"/>
      <c r="AE343" s="148"/>
      <c r="AF343" s="29">
        <v>0</v>
      </c>
      <c r="AG343" s="149"/>
      <c r="AH343" s="32">
        <v>1</v>
      </c>
      <c r="AI343" s="32">
        <v>294</v>
      </c>
      <c r="AJ343" s="29">
        <v>0</v>
      </c>
      <c r="AK343" s="63"/>
      <c r="AL343" s="29">
        <v>1</v>
      </c>
      <c r="AM343" s="32">
        <v>0</v>
      </c>
      <c r="AN343" s="32">
        <v>0</v>
      </c>
      <c r="AO343" s="32">
        <v>217</v>
      </c>
      <c r="AP343" s="29">
        <v>0</v>
      </c>
      <c r="AQ343" s="37">
        <v>0</v>
      </c>
      <c r="AR343" s="29">
        <v>0</v>
      </c>
      <c r="AS343" s="63"/>
      <c r="AT343" s="29">
        <v>2</v>
      </c>
      <c r="AU343" s="29">
        <v>6</v>
      </c>
      <c r="AV343" s="29">
        <v>6</v>
      </c>
      <c r="AW343" s="29">
        <v>6</v>
      </c>
      <c r="AX343" s="38">
        <v>11</v>
      </c>
      <c r="AY343" s="32">
        <v>0</v>
      </c>
      <c r="AZ343" s="32">
        <v>198</v>
      </c>
      <c r="BA343" s="29">
        <v>0</v>
      </c>
      <c r="BB343" s="37">
        <v>5.5559999999999998E-2</v>
      </c>
      <c r="BC343" s="29">
        <v>0</v>
      </c>
      <c r="BD343" s="148"/>
      <c r="BE343" s="29">
        <v>1</v>
      </c>
      <c r="BF343" s="29">
        <v>153</v>
      </c>
      <c r="BG343" s="29">
        <v>0</v>
      </c>
      <c r="BH343" s="63"/>
      <c r="BI343" s="29">
        <v>1</v>
      </c>
      <c r="BJ343" s="63"/>
      <c r="BK343" s="29">
        <v>2</v>
      </c>
      <c r="BL343" s="29">
        <v>5</v>
      </c>
      <c r="BM343" s="29">
        <v>5</v>
      </c>
      <c r="BN343" s="29">
        <v>5</v>
      </c>
      <c r="BO343" s="29">
        <v>11</v>
      </c>
      <c r="BP343" s="29">
        <v>17</v>
      </c>
      <c r="BQ343" s="37">
        <v>0.64705882349999999</v>
      </c>
      <c r="BR343" s="33">
        <v>0.97716894980000002</v>
      </c>
      <c r="BS343" s="33">
        <v>0.64705882349999999</v>
      </c>
    </row>
    <row r="344" spans="1:71" x14ac:dyDescent="0.45">
      <c r="A344" s="28" t="s">
        <v>1438</v>
      </c>
      <c r="B344" s="27" t="s">
        <v>1439</v>
      </c>
      <c r="C344" s="27" t="s">
        <v>1440</v>
      </c>
      <c r="D344" s="29">
        <v>14</v>
      </c>
      <c r="E344" s="29">
        <v>0</v>
      </c>
      <c r="F344" s="29">
        <v>152</v>
      </c>
      <c r="G344" s="29">
        <v>0</v>
      </c>
      <c r="H344" s="33">
        <v>9.2109999999999997E-2</v>
      </c>
      <c r="I344" s="29">
        <v>0</v>
      </c>
      <c r="J344" s="148"/>
      <c r="K344" s="29">
        <v>1</v>
      </c>
      <c r="L344" s="29">
        <v>138</v>
      </c>
      <c r="M344" s="29">
        <v>0</v>
      </c>
      <c r="N344" s="145"/>
      <c r="O344" s="29">
        <v>1</v>
      </c>
      <c r="P344" s="145"/>
      <c r="Q344" s="29">
        <v>2</v>
      </c>
      <c r="R344" s="29">
        <v>2</v>
      </c>
      <c r="S344" s="29">
        <v>5</v>
      </c>
      <c r="T344" s="29">
        <v>5</v>
      </c>
      <c r="U344" s="148"/>
      <c r="V344" s="29">
        <v>1</v>
      </c>
      <c r="W344" s="29">
        <v>34</v>
      </c>
      <c r="X344" s="29">
        <v>0</v>
      </c>
      <c r="Y344" s="145"/>
      <c r="Z344" s="29">
        <v>1</v>
      </c>
      <c r="AA344" s="145"/>
      <c r="AB344" s="29">
        <v>2</v>
      </c>
      <c r="AC344" s="29">
        <v>4</v>
      </c>
      <c r="AD344" s="29">
        <v>5</v>
      </c>
      <c r="AE344" s="29">
        <v>5</v>
      </c>
      <c r="AF344" s="29">
        <v>5</v>
      </c>
      <c r="AG344" s="149"/>
      <c r="AH344" s="32">
        <v>1</v>
      </c>
      <c r="AI344" s="32">
        <v>176</v>
      </c>
      <c r="AJ344" s="29">
        <v>0</v>
      </c>
      <c r="AK344" s="63"/>
      <c r="AL344" s="29">
        <v>1</v>
      </c>
      <c r="AM344" s="149"/>
      <c r="AN344" s="32">
        <v>1</v>
      </c>
      <c r="AO344" s="32">
        <v>169</v>
      </c>
      <c r="AP344" s="29">
        <v>0</v>
      </c>
      <c r="AQ344" s="63"/>
      <c r="AR344" s="29">
        <v>1</v>
      </c>
      <c r="AS344" s="37">
        <v>0.25597183810000002</v>
      </c>
      <c r="AT344" s="29">
        <v>0</v>
      </c>
      <c r="AU344" s="29">
        <v>0</v>
      </c>
      <c r="AV344" s="29">
        <v>2</v>
      </c>
      <c r="AW344" s="29">
        <v>2</v>
      </c>
      <c r="AX344" s="94"/>
      <c r="AY344" s="32">
        <v>1</v>
      </c>
      <c r="AZ344" s="32">
        <v>169</v>
      </c>
      <c r="BA344" s="29">
        <v>0</v>
      </c>
      <c r="BB344" s="63"/>
      <c r="BC344" s="29">
        <v>1</v>
      </c>
      <c r="BD344" s="148"/>
      <c r="BE344" s="29">
        <v>1</v>
      </c>
      <c r="BF344" s="29">
        <v>165</v>
      </c>
      <c r="BG344" s="29">
        <v>0</v>
      </c>
      <c r="BH344" s="63"/>
      <c r="BI344" s="29">
        <v>1</v>
      </c>
      <c r="BJ344" s="63"/>
      <c r="BK344" s="148"/>
      <c r="BL344" s="29">
        <v>5</v>
      </c>
      <c r="BM344" s="29">
        <v>0</v>
      </c>
      <c r="BN344" s="29">
        <v>5</v>
      </c>
      <c r="BO344" s="29">
        <v>12</v>
      </c>
      <c r="BP344" s="29">
        <v>17</v>
      </c>
      <c r="BQ344" s="37">
        <v>0.70588235290000001</v>
      </c>
      <c r="BR344" s="33">
        <v>1</v>
      </c>
      <c r="BS344" s="33">
        <v>0.70588235290000001</v>
      </c>
    </row>
    <row r="345" spans="1:71" x14ac:dyDescent="0.45">
      <c r="A345" s="28" t="s">
        <v>1288</v>
      </c>
      <c r="B345" s="27" t="s">
        <v>1289</v>
      </c>
      <c r="C345" s="27" t="s">
        <v>1290</v>
      </c>
      <c r="D345" s="148"/>
      <c r="E345" s="29">
        <v>1</v>
      </c>
      <c r="F345" s="29">
        <v>219</v>
      </c>
      <c r="G345" s="29">
        <v>0</v>
      </c>
      <c r="H345" s="145"/>
      <c r="I345" s="29">
        <v>1</v>
      </c>
      <c r="J345" s="29">
        <v>13</v>
      </c>
      <c r="K345" s="29">
        <v>0</v>
      </c>
      <c r="L345" s="29">
        <v>316</v>
      </c>
      <c r="M345" s="29">
        <v>0</v>
      </c>
      <c r="N345" s="33">
        <v>4.1140000000000003E-2</v>
      </c>
      <c r="O345" s="29">
        <v>0</v>
      </c>
      <c r="P345" s="145"/>
      <c r="Q345" s="148"/>
      <c r="R345" s="29">
        <v>3</v>
      </c>
      <c r="S345" s="29">
        <v>0</v>
      </c>
      <c r="T345" s="29">
        <v>3</v>
      </c>
      <c r="U345" s="148"/>
      <c r="V345" s="29">
        <v>1</v>
      </c>
      <c r="W345" s="29">
        <v>89</v>
      </c>
      <c r="X345" s="29">
        <v>0</v>
      </c>
      <c r="Y345" s="145"/>
      <c r="Z345" s="29">
        <v>1</v>
      </c>
      <c r="AA345" s="145"/>
      <c r="AB345" s="148"/>
      <c r="AC345" s="29">
        <v>0</v>
      </c>
      <c r="AD345" s="29">
        <v>0</v>
      </c>
      <c r="AE345" s="29">
        <v>0</v>
      </c>
      <c r="AF345" s="29">
        <v>3</v>
      </c>
      <c r="AG345" s="32">
        <v>14</v>
      </c>
      <c r="AH345" s="32">
        <v>0</v>
      </c>
      <c r="AI345" s="32">
        <v>274</v>
      </c>
      <c r="AJ345" s="29">
        <v>0</v>
      </c>
      <c r="AK345" s="37">
        <v>5.1090000000000003E-2</v>
      </c>
      <c r="AL345" s="29">
        <v>0</v>
      </c>
      <c r="AM345" s="32">
        <v>21</v>
      </c>
      <c r="AN345" s="32">
        <v>0</v>
      </c>
      <c r="AO345" s="32">
        <v>355</v>
      </c>
      <c r="AP345" s="29">
        <v>0</v>
      </c>
      <c r="AQ345" s="37">
        <v>5.9150000000000001E-2</v>
      </c>
      <c r="AR345" s="29">
        <v>0</v>
      </c>
      <c r="AS345" s="63"/>
      <c r="AT345" s="148"/>
      <c r="AU345" s="29">
        <v>0</v>
      </c>
      <c r="AV345" s="29">
        <v>0</v>
      </c>
      <c r="AW345" s="29">
        <v>0</v>
      </c>
      <c r="AX345" s="38">
        <v>32</v>
      </c>
      <c r="AY345" s="32">
        <v>0</v>
      </c>
      <c r="AZ345" s="32">
        <v>253</v>
      </c>
      <c r="BA345" s="29">
        <v>0</v>
      </c>
      <c r="BB345" s="37">
        <v>0.12648000000000001</v>
      </c>
      <c r="BC345" s="29">
        <v>0</v>
      </c>
      <c r="BD345" s="29">
        <v>47</v>
      </c>
      <c r="BE345" s="29">
        <v>0</v>
      </c>
      <c r="BF345" s="29">
        <v>339</v>
      </c>
      <c r="BG345" s="29">
        <v>0</v>
      </c>
      <c r="BH345" s="37">
        <v>0.13864000000000001</v>
      </c>
      <c r="BI345" s="29">
        <v>0</v>
      </c>
      <c r="BJ345" s="63"/>
      <c r="BK345" s="148"/>
      <c r="BL345" s="29">
        <v>0</v>
      </c>
      <c r="BM345" s="29">
        <v>0</v>
      </c>
      <c r="BN345" s="29">
        <v>0</v>
      </c>
      <c r="BO345" s="29">
        <v>3</v>
      </c>
      <c r="BP345" s="29">
        <v>17</v>
      </c>
      <c r="BQ345" s="37">
        <v>0.1764705882</v>
      </c>
      <c r="BR345" s="33">
        <v>0.99157303370000005</v>
      </c>
      <c r="BS345" s="33">
        <v>0.1764705882</v>
      </c>
    </row>
    <row r="346" spans="1:71" x14ac:dyDescent="0.45">
      <c r="A346" s="28" t="s">
        <v>991</v>
      </c>
      <c r="B346" s="27" t="s">
        <v>992</v>
      </c>
      <c r="C346" s="27" t="s">
        <v>993</v>
      </c>
      <c r="D346" s="29">
        <v>13</v>
      </c>
      <c r="E346" s="29">
        <v>0</v>
      </c>
      <c r="F346" s="29">
        <v>248</v>
      </c>
      <c r="G346" s="29">
        <v>0</v>
      </c>
      <c r="H346" s="33">
        <v>5.2420000000000001E-2</v>
      </c>
      <c r="I346" s="29">
        <v>0</v>
      </c>
      <c r="J346" s="29">
        <v>16</v>
      </c>
      <c r="K346" s="29">
        <v>0</v>
      </c>
      <c r="L346" s="29">
        <v>269</v>
      </c>
      <c r="M346" s="29">
        <v>0</v>
      </c>
      <c r="N346" s="33">
        <v>5.9479999999999998E-2</v>
      </c>
      <c r="O346" s="29">
        <v>0</v>
      </c>
      <c r="P346" s="145"/>
      <c r="Q346" s="148"/>
      <c r="R346" s="29">
        <v>1</v>
      </c>
      <c r="S346" s="29">
        <v>0</v>
      </c>
      <c r="T346" s="29">
        <v>1</v>
      </c>
      <c r="U346" s="148"/>
      <c r="V346" s="29">
        <v>1</v>
      </c>
      <c r="W346" s="29">
        <v>67</v>
      </c>
      <c r="X346" s="29">
        <v>0</v>
      </c>
      <c r="Y346" s="145"/>
      <c r="Z346" s="29">
        <v>1</v>
      </c>
      <c r="AA346" s="145"/>
      <c r="AB346" s="148"/>
      <c r="AC346" s="29">
        <v>0</v>
      </c>
      <c r="AD346" s="29">
        <v>0</v>
      </c>
      <c r="AE346" s="29">
        <v>0</v>
      </c>
      <c r="AF346" s="29">
        <v>1</v>
      </c>
      <c r="AG346" s="32">
        <v>19</v>
      </c>
      <c r="AH346" s="32">
        <v>0</v>
      </c>
      <c r="AI346" s="32">
        <v>286</v>
      </c>
      <c r="AJ346" s="29">
        <v>0</v>
      </c>
      <c r="AK346" s="37">
        <v>6.6430000000000003E-2</v>
      </c>
      <c r="AL346" s="29">
        <v>0</v>
      </c>
      <c r="AM346" s="32">
        <v>11</v>
      </c>
      <c r="AN346" s="32">
        <v>0</v>
      </c>
      <c r="AO346" s="32">
        <v>328</v>
      </c>
      <c r="AP346" s="29">
        <v>0</v>
      </c>
      <c r="AQ346" s="37">
        <v>3.354E-2</v>
      </c>
      <c r="AR346" s="29">
        <v>0</v>
      </c>
      <c r="AS346" s="37">
        <v>0.49510763209999997</v>
      </c>
      <c r="AT346" s="29">
        <v>0</v>
      </c>
      <c r="AU346" s="29">
        <v>0</v>
      </c>
      <c r="AV346" s="29">
        <v>4</v>
      </c>
      <c r="AW346" s="29">
        <v>4</v>
      </c>
      <c r="AX346" s="38">
        <v>38</v>
      </c>
      <c r="AY346" s="32">
        <v>0</v>
      </c>
      <c r="AZ346" s="32">
        <v>267</v>
      </c>
      <c r="BA346" s="29">
        <v>0</v>
      </c>
      <c r="BB346" s="37">
        <v>0.14232</v>
      </c>
      <c r="BC346" s="29">
        <v>0</v>
      </c>
      <c r="BD346" s="29">
        <v>33</v>
      </c>
      <c r="BE346" s="29">
        <v>0</v>
      </c>
      <c r="BF346" s="29">
        <v>301</v>
      </c>
      <c r="BG346" s="29">
        <v>0</v>
      </c>
      <c r="BH346" s="37">
        <v>0.10963000000000001</v>
      </c>
      <c r="BI346" s="29">
        <v>0</v>
      </c>
      <c r="BJ346" s="37">
        <v>0.33073654390000001</v>
      </c>
      <c r="BK346" s="29">
        <v>0</v>
      </c>
      <c r="BL346" s="29">
        <v>1</v>
      </c>
      <c r="BM346" s="29">
        <v>3</v>
      </c>
      <c r="BN346" s="29">
        <v>3</v>
      </c>
      <c r="BO346" s="29">
        <v>8</v>
      </c>
      <c r="BP346" s="29">
        <v>17</v>
      </c>
      <c r="BQ346" s="37">
        <v>0.47058823529999999</v>
      </c>
      <c r="BR346" s="33">
        <v>0.97859327220000003</v>
      </c>
      <c r="BS346" s="33">
        <v>0.47058823529999999</v>
      </c>
    </row>
    <row r="347" spans="1:71" x14ac:dyDescent="0.45">
      <c r="A347" s="28" t="s">
        <v>2721</v>
      </c>
      <c r="B347" s="27" t="s">
        <v>2722</v>
      </c>
      <c r="C347" s="27" t="s">
        <v>2723</v>
      </c>
      <c r="D347" s="29">
        <v>68</v>
      </c>
      <c r="E347" s="29">
        <v>0</v>
      </c>
      <c r="F347" s="29">
        <v>602</v>
      </c>
      <c r="G347" s="29">
        <v>0</v>
      </c>
      <c r="H347" s="33">
        <v>0.11296</v>
      </c>
      <c r="I347" s="29">
        <v>0</v>
      </c>
      <c r="J347" s="29">
        <v>87</v>
      </c>
      <c r="K347" s="29">
        <v>0</v>
      </c>
      <c r="L347" s="29">
        <v>703</v>
      </c>
      <c r="M347" s="29">
        <v>0</v>
      </c>
      <c r="N347" s="33">
        <v>0.12376</v>
      </c>
      <c r="O347" s="29">
        <v>0</v>
      </c>
      <c r="P347" s="145"/>
      <c r="Q347" s="148"/>
      <c r="R347" s="29">
        <v>0</v>
      </c>
      <c r="S347" s="29">
        <v>0</v>
      </c>
      <c r="T347" s="29">
        <v>0</v>
      </c>
      <c r="U347" s="29">
        <v>22</v>
      </c>
      <c r="V347" s="29">
        <v>0</v>
      </c>
      <c r="W347" s="29">
        <v>187</v>
      </c>
      <c r="X347" s="29">
        <v>0</v>
      </c>
      <c r="Y347" s="33">
        <v>0.11765</v>
      </c>
      <c r="Z347" s="29">
        <v>0</v>
      </c>
      <c r="AA347" s="145"/>
      <c r="AB347" s="148"/>
      <c r="AC347" s="29">
        <v>0</v>
      </c>
      <c r="AD347" s="29">
        <v>0</v>
      </c>
      <c r="AE347" s="29">
        <v>0</v>
      </c>
      <c r="AF347" s="29">
        <v>0</v>
      </c>
      <c r="AG347" s="149"/>
      <c r="AH347" s="32">
        <v>1</v>
      </c>
      <c r="AI347" s="32">
        <v>696</v>
      </c>
      <c r="AJ347" s="29">
        <v>0</v>
      </c>
      <c r="AK347" s="63"/>
      <c r="AL347" s="29">
        <v>1</v>
      </c>
      <c r="AM347" s="32">
        <v>19</v>
      </c>
      <c r="AN347" s="32">
        <v>0</v>
      </c>
      <c r="AO347" s="32">
        <v>789</v>
      </c>
      <c r="AP347" s="29">
        <v>0</v>
      </c>
      <c r="AQ347" s="37">
        <v>2.4080000000000001E-2</v>
      </c>
      <c r="AR347" s="29">
        <v>0</v>
      </c>
      <c r="AS347" s="63"/>
      <c r="AT347" s="148"/>
      <c r="AU347" s="29">
        <v>1</v>
      </c>
      <c r="AV347" s="29">
        <v>0</v>
      </c>
      <c r="AW347" s="29">
        <v>1</v>
      </c>
      <c r="AX347" s="38">
        <v>41</v>
      </c>
      <c r="AY347" s="32">
        <v>0</v>
      </c>
      <c r="AZ347" s="32">
        <v>656</v>
      </c>
      <c r="BA347" s="29">
        <v>0</v>
      </c>
      <c r="BB347" s="37">
        <v>6.25E-2</v>
      </c>
      <c r="BC347" s="29">
        <v>0</v>
      </c>
      <c r="BD347" s="29">
        <v>36</v>
      </c>
      <c r="BE347" s="29">
        <v>0</v>
      </c>
      <c r="BF347" s="29">
        <v>743</v>
      </c>
      <c r="BG347" s="29">
        <v>0</v>
      </c>
      <c r="BH347" s="37">
        <v>4.845E-2</v>
      </c>
      <c r="BI347" s="29">
        <v>0</v>
      </c>
      <c r="BJ347" s="37">
        <v>0.73869610939999997</v>
      </c>
      <c r="BK347" s="29">
        <v>0</v>
      </c>
      <c r="BL347" s="29">
        <v>4</v>
      </c>
      <c r="BM347" s="29">
        <v>5</v>
      </c>
      <c r="BN347" s="29">
        <v>5</v>
      </c>
      <c r="BO347" s="29">
        <v>6</v>
      </c>
      <c r="BP347" s="29">
        <v>17</v>
      </c>
      <c r="BQ347" s="37">
        <v>0.35294117650000001</v>
      </c>
      <c r="BR347" s="33">
        <v>0.97727272730000003</v>
      </c>
      <c r="BS347" s="33">
        <v>0.35294117650000001</v>
      </c>
    </row>
    <row r="348" spans="1:71" x14ac:dyDescent="0.45">
      <c r="A348" s="28" t="s">
        <v>4502</v>
      </c>
      <c r="B348" s="27" t="s">
        <v>4503</v>
      </c>
      <c r="C348" s="27" t="s">
        <v>4504</v>
      </c>
      <c r="D348" s="29">
        <v>11</v>
      </c>
      <c r="E348" s="29">
        <v>0</v>
      </c>
      <c r="F348" s="29">
        <v>167</v>
      </c>
      <c r="G348" s="29">
        <v>0</v>
      </c>
      <c r="H348" s="33">
        <v>6.5869999999999998E-2</v>
      </c>
      <c r="I348" s="29">
        <v>0</v>
      </c>
      <c r="J348" s="29">
        <v>22</v>
      </c>
      <c r="K348" s="29">
        <v>0</v>
      </c>
      <c r="L348" s="29">
        <v>156</v>
      </c>
      <c r="M348" s="29">
        <v>0</v>
      </c>
      <c r="N348" s="33">
        <v>0.14102999999999999</v>
      </c>
      <c r="O348" s="29">
        <v>0</v>
      </c>
      <c r="P348" s="145"/>
      <c r="Q348" s="148"/>
      <c r="R348" s="29">
        <v>0</v>
      </c>
      <c r="S348" s="29">
        <v>0</v>
      </c>
      <c r="T348" s="29">
        <v>0</v>
      </c>
      <c r="U348" s="148"/>
      <c r="V348" s="29">
        <v>1</v>
      </c>
      <c r="W348" s="29">
        <v>48</v>
      </c>
      <c r="X348" s="29">
        <v>0</v>
      </c>
      <c r="Y348" s="145"/>
      <c r="Z348" s="29">
        <v>1</v>
      </c>
      <c r="AA348" s="145"/>
      <c r="AB348" s="148"/>
      <c r="AC348" s="29">
        <v>0</v>
      </c>
      <c r="AD348" s="29">
        <v>0</v>
      </c>
      <c r="AE348" s="29">
        <v>0</v>
      </c>
      <c r="AF348" s="29">
        <v>0</v>
      </c>
      <c r="AG348" s="149"/>
      <c r="AH348" s="32">
        <v>1</v>
      </c>
      <c r="AI348" s="32">
        <v>195</v>
      </c>
      <c r="AJ348" s="29">
        <v>0</v>
      </c>
      <c r="AK348" s="63"/>
      <c r="AL348" s="29">
        <v>1</v>
      </c>
      <c r="AM348" s="149"/>
      <c r="AN348" s="32">
        <v>1</v>
      </c>
      <c r="AO348" s="32">
        <v>179</v>
      </c>
      <c r="AP348" s="29">
        <v>0</v>
      </c>
      <c r="AQ348" s="63"/>
      <c r="AR348" s="29">
        <v>1</v>
      </c>
      <c r="AS348" s="63"/>
      <c r="AT348" s="148"/>
      <c r="AU348" s="29">
        <v>2</v>
      </c>
      <c r="AV348" s="29">
        <v>0</v>
      </c>
      <c r="AW348" s="29">
        <v>2</v>
      </c>
      <c r="AX348" s="38">
        <v>28</v>
      </c>
      <c r="AY348" s="32">
        <v>0</v>
      </c>
      <c r="AZ348" s="32">
        <v>156</v>
      </c>
      <c r="BA348" s="29">
        <v>0</v>
      </c>
      <c r="BB348" s="37">
        <v>0.17949000000000001</v>
      </c>
      <c r="BC348" s="29">
        <v>0</v>
      </c>
      <c r="BD348" s="29">
        <v>29</v>
      </c>
      <c r="BE348" s="29">
        <v>0</v>
      </c>
      <c r="BF348" s="29">
        <v>147</v>
      </c>
      <c r="BG348" s="29">
        <v>0</v>
      </c>
      <c r="BH348" s="37">
        <v>0.19728000000000001</v>
      </c>
      <c r="BI348" s="29">
        <v>0</v>
      </c>
      <c r="BJ348" s="63"/>
      <c r="BK348" s="148"/>
      <c r="BL348" s="29">
        <v>0</v>
      </c>
      <c r="BM348" s="29">
        <v>0</v>
      </c>
      <c r="BN348" s="29">
        <v>0</v>
      </c>
      <c r="BO348" s="29">
        <v>2</v>
      </c>
      <c r="BP348" s="29">
        <v>17</v>
      </c>
      <c r="BQ348" s="37">
        <v>0.1176470588</v>
      </c>
      <c r="BR348" s="33">
        <v>0.53819444439999997</v>
      </c>
      <c r="BS348" s="33">
        <v>0</v>
      </c>
    </row>
    <row r="349" spans="1:71" x14ac:dyDescent="0.45">
      <c r="A349" s="28" t="s">
        <v>1022</v>
      </c>
      <c r="B349" s="27" t="s">
        <v>1023</v>
      </c>
      <c r="C349" s="27" t="s">
        <v>1024</v>
      </c>
      <c r="D349" s="148"/>
      <c r="E349" s="29">
        <v>1</v>
      </c>
      <c r="F349" s="29">
        <v>189</v>
      </c>
      <c r="G349" s="29">
        <v>0</v>
      </c>
      <c r="H349" s="145"/>
      <c r="I349" s="29">
        <v>1</v>
      </c>
      <c r="J349" s="29">
        <v>14</v>
      </c>
      <c r="K349" s="29">
        <v>0</v>
      </c>
      <c r="L349" s="29">
        <v>230</v>
      </c>
      <c r="M349" s="29">
        <v>0</v>
      </c>
      <c r="N349" s="33">
        <v>6.087E-2</v>
      </c>
      <c r="O349" s="29">
        <v>0</v>
      </c>
      <c r="P349" s="145"/>
      <c r="Q349" s="148"/>
      <c r="R349" s="29">
        <v>1</v>
      </c>
      <c r="S349" s="29">
        <v>0</v>
      </c>
      <c r="T349" s="29">
        <v>1</v>
      </c>
      <c r="U349" s="148"/>
      <c r="V349" s="29">
        <v>1</v>
      </c>
      <c r="W349" s="29">
        <v>52</v>
      </c>
      <c r="X349" s="29">
        <v>0</v>
      </c>
      <c r="Y349" s="145"/>
      <c r="Z349" s="29">
        <v>1</v>
      </c>
      <c r="AA349" s="33">
        <v>0.75564278699999998</v>
      </c>
      <c r="AB349" s="29">
        <v>0</v>
      </c>
      <c r="AC349" s="29">
        <v>5</v>
      </c>
      <c r="AD349" s="29">
        <v>6</v>
      </c>
      <c r="AE349" s="29">
        <v>6</v>
      </c>
      <c r="AF349" s="29">
        <v>6</v>
      </c>
      <c r="AG349" s="149"/>
      <c r="AH349" s="32">
        <v>1</v>
      </c>
      <c r="AI349" s="32">
        <v>215</v>
      </c>
      <c r="AJ349" s="29">
        <v>0</v>
      </c>
      <c r="AK349" s="63"/>
      <c r="AL349" s="29">
        <v>1</v>
      </c>
      <c r="AM349" s="32">
        <v>19</v>
      </c>
      <c r="AN349" s="32">
        <v>0</v>
      </c>
      <c r="AO349" s="32">
        <v>264</v>
      </c>
      <c r="AP349" s="29">
        <v>0</v>
      </c>
      <c r="AQ349" s="37">
        <v>7.1970000000000006E-2</v>
      </c>
      <c r="AR349" s="29">
        <v>0</v>
      </c>
      <c r="AS349" s="63"/>
      <c r="AT349" s="148"/>
      <c r="AU349" s="29">
        <v>0</v>
      </c>
      <c r="AV349" s="29">
        <v>0</v>
      </c>
      <c r="AW349" s="29">
        <v>0</v>
      </c>
      <c r="AX349" s="38">
        <v>16</v>
      </c>
      <c r="AY349" s="32">
        <v>0</v>
      </c>
      <c r="AZ349" s="32">
        <v>195</v>
      </c>
      <c r="BA349" s="29">
        <v>0</v>
      </c>
      <c r="BB349" s="37">
        <v>8.2049999999999998E-2</v>
      </c>
      <c r="BC349" s="29">
        <v>0</v>
      </c>
      <c r="BD349" s="29">
        <v>17</v>
      </c>
      <c r="BE349" s="29">
        <v>0</v>
      </c>
      <c r="BF349" s="29">
        <v>248</v>
      </c>
      <c r="BG349" s="29">
        <v>0</v>
      </c>
      <c r="BH349" s="37">
        <v>6.855E-2</v>
      </c>
      <c r="BI349" s="29">
        <v>0</v>
      </c>
      <c r="BJ349" s="37">
        <v>0.35001296339999999</v>
      </c>
      <c r="BK349" s="29">
        <v>0</v>
      </c>
      <c r="BL349" s="29">
        <v>3</v>
      </c>
      <c r="BM349" s="29">
        <v>3</v>
      </c>
      <c r="BN349" s="29">
        <v>3</v>
      </c>
      <c r="BO349" s="29">
        <v>9</v>
      </c>
      <c r="BP349" s="29">
        <v>17</v>
      </c>
      <c r="BQ349" s="37">
        <v>0.52941176469999995</v>
      </c>
      <c r="BR349" s="33">
        <v>0.95167286250000005</v>
      </c>
      <c r="BS349" s="33">
        <v>0.52941176469999995</v>
      </c>
    </row>
    <row r="350" spans="1:71" x14ac:dyDescent="0.45">
      <c r="A350" s="28" t="s">
        <v>4998</v>
      </c>
      <c r="B350" s="27" t="s">
        <v>4999</v>
      </c>
      <c r="C350" s="27" t="s">
        <v>5000</v>
      </c>
      <c r="D350" s="29">
        <v>20</v>
      </c>
      <c r="E350" s="29">
        <v>0</v>
      </c>
      <c r="F350" s="29">
        <v>309</v>
      </c>
      <c r="G350" s="29">
        <v>0</v>
      </c>
      <c r="H350" s="33">
        <v>6.472E-2</v>
      </c>
      <c r="I350" s="29">
        <v>0</v>
      </c>
      <c r="J350" s="29">
        <v>37</v>
      </c>
      <c r="K350" s="29">
        <v>0</v>
      </c>
      <c r="L350" s="29">
        <v>445</v>
      </c>
      <c r="M350" s="29">
        <v>0</v>
      </c>
      <c r="N350" s="33">
        <v>8.3150000000000002E-2</v>
      </c>
      <c r="O350" s="29">
        <v>0</v>
      </c>
      <c r="P350" s="145"/>
      <c r="Q350" s="148"/>
      <c r="R350" s="29">
        <v>0</v>
      </c>
      <c r="S350" s="29">
        <v>0</v>
      </c>
      <c r="T350" s="29">
        <v>0</v>
      </c>
      <c r="U350" s="29">
        <v>13</v>
      </c>
      <c r="V350" s="29">
        <v>0</v>
      </c>
      <c r="W350" s="29">
        <v>119</v>
      </c>
      <c r="X350" s="29">
        <v>0</v>
      </c>
      <c r="Y350" s="33">
        <v>0.10924</v>
      </c>
      <c r="Z350" s="29">
        <v>0</v>
      </c>
      <c r="AA350" s="145"/>
      <c r="AB350" s="148"/>
      <c r="AC350" s="29">
        <v>0</v>
      </c>
      <c r="AD350" s="29">
        <v>0</v>
      </c>
      <c r="AE350" s="29">
        <v>0</v>
      </c>
      <c r="AF350" s="29">
        <v>0</v>
      </c>
      <c r="AG350" s="32">
        <v>22</v>
      </c>
      <c r="AH350" s="32">
        <v>0</v>
      </c>
      <c r="AI350" s="32">
        <v>358</v>
      </c>
      <c r="AJ350" s="29">
        <v>0</v>
      </c>
      <c r="AK350" s="37">
        <v>6.1449999999999998E-2</v>
      </c>
      <c r="AL350" s="29">
        <v>0</v>
      </c>
      <c r="AM350" s="32">
        <v>26</v>
      </c>
      <c r="AN350" s="32">
        <v>0</v>
      </c>
      <c r="AO350" s="32">
        <v>510</v>
      </c>
      <c r="AP350" s="29">
        <v>0</v>
      </c>
      <c r="AQ350" s="37">
        <v>5.0979999999999998E-2</v>
      </c>
      <c r="AR350" s="29">
        <v>0</v>
      </c>
      <c r="AS350" s="37">
        <v>0.17038242470000001</v>
      </c>
      <c r="AT350" s="29">
        <v>0</v>
      </c>
      <c r="AU350" s="29">
        <v>0</v>
      </c>
      <c r="AV350" s="29">
        <v>1</v>
      </c>
      <c r="AW350" s="29">
        <v>1</v>
      </c>
      <c r="AX350" s="38">
        <v>88</v>
      </c>
      <c r="AY350" s="32">
        <v>0</v>
      </c>
      <c r="AZ350" s="32">
        <v>334</v>
      </c>
      <c r="BA350" s="29">
        <v>0</v>
      </c>
      <c r="BB350" s="37">
        <v>0.26346999999999998</v>
      </c>
      <c r="BC350" s="29">
        <v>0</v>
      </c>
      <c r="BD350" s="29">
        <v>105</v>
      </c>
      <c r="BE350" s="29">
        <v>0</v>
      </c>
      <c r="BF350" s="29">
        <v>476</v>
      </c>
      <c r="BG350" s="29">
        <v>0</v>
      </c>
      <c r="BH350" s="37">
        <v>0.22059000000000001</v>
      </c>
      <c r="BI350" s="29">
        <v>0</v>
      </c>
      <c r="BJ350" s="37">
        <v>0.19491795079999999</v>
      </c>
      <c r="BK350" s="29">
        <v>0</v>
      </c>
      <c r="BL350" s="29">
        <v>0</v>
      </c>
      <c r="BM350" s="29">
        <v>1</v>
      </c>
      <c r="BN350" s="29">
        <v>1</v>
      </c>
      <c r="BO350" s="29">
        <v>2</v>
      </c>
      <c r="BP350" s="29">
        <v>17</v>
      </c>
      <c r="BQ350" s="37">
        <v>0.1176470588</v>
      </c>
      <c r="BR350" s="33">
        <v>0.93921568629999996</v>
      </c>
      <c r="BS350" s="33">
        <v>5.8823529399999998E-2</v>
      </c>
    </row>
    <row r="351" spans="1:71" x14ac:dyDescent="0.45">
      <c r="A351" s="28" t="s">
        <v>364</v>
      </c>
      <c r="B351" s="27" t="s">
        <v>365</v>
      </c>
      <c r="C351" s="27" t="s">
        <v>366</v>
      </c>
      <c r="D351" s="29">
        <v>23</v>
      </c>
      <c r="E351" s="29">
        <v>0</v>
      </c>
      <c r="F351" s="29">
        <v>141</v>
      </c>
      <c r="G351" s="29">
        <v>0</v>
      </c>
      <c r="H351" s="33">
        <v>0.16311999999999999</v>
      </c>
      <c r="I351" s="29">
        <v>0</v>
      </c>
      <c r="J351" s="29">
        <v>14</v>
      </c>
      <c r="K351" s="29">
        <v>0</v>
      </c>
      <c r="L351" s="29">
        <v>164</v>
      </c>
      <c r="M351" s="29">
        <v>0</v>
      </c>
      <c r="N351" s="33">
        <v>8.5370000000000001E-2</v>
      </c>
      <c r="O351" s="29">
        <v>0</v>
      </c>
      <c r="P351" s="33">
        <v>0.51367600420000004</v>
      </c>
      <c r="Q351" s="29">
        <v>0</v>
      </c>
      <c r="R351" s="29">
        <v>0</v>
      </c>
      <c r="S351" s="29">
        <v>5</v>
      </c>
      <c r="T351" s="29">
        <v>5</v>
      </c>
      <c r="U351" s="148"/>
      <c r="V351" s="29">
        <v>1</v>
      </c>
      <c r="W351" s="29">
        <v>44</v>
      </c>
      <c r="X351" s="29">
        <v>0</v>
      </c>
      <c r="Y351" s="145"/>
      <c r="Z351" s="29">
        <v>1</v>
      </c>
      <c r="AA351" s="145"/>
      <c r="AB351" s="29">
        <v>2</v>
      </c>
      <c r="AC351" s="29">
        <v>1</v>
      </c>
      <c r="AD351" s="29">
        <v>5</v>
      </c>
      <c r="AE351" s="29">
        <v>5</v>
      </c>
      <c r="AF351" s="29">
        <v>5</v>
      </c>
      <c r="AG351" s="32">
        <v>0</v>
      </c>
      <c r="AH351" s="32">
        <v>0</v>
      </c>
      <c r="AI351" s="32">
        <v>151</v>
      </c>
      <c r="AJ351" s="29">
        <v>0</v>
      </c>
      <c r="AK351" s="37">
        <v>0</v>
      </c>
      <c r="AL351" s="29">
        <v>0</v>
      </c>
      <c r="AM351" s="32">
        <v>0</v>
      </c>
      <c r="AN351" s="32">
        <v>0</v>
      </c>
      <c r="AO351" s="32">
        <v>184</v>
      </c>
      <c r="AP351" s="29">
        <v>0</v>
      </c>
      <c r="AQ351" s="37">
        <v>0</v>
      </c>
      <c r="AR351" s="29">
        <v>0</v>
      </c>
      <c r="AS351" s="63"/>
      <c r="AT351" s="148"/>
      <c r="AU351" s="29">
        <v>6</v>
      </c>
      <c r="AV351" s="29">
        <v>0</v>
      </c>
      <c r="AW351" s="29">
        <v>6</v>
      </c>
      <c r="AX351" s="38">
        <v>16</v>
      </c>
      <c r="AY351" s="32">
        <v>0</v>
      </c>
      <c r="AZ351" s="32">
        <v>136</v>
      </c>
      <c r="BA351" s="29">
        <v>0</v>
      </c>
      <c r="BB351" s="37">
        <v>0.11765</v>
      </c>
      <c r="BC351" s="29">
        <v>0</v>
      </c>
      <c r="BD351" s="29">
        <v>29</v>
      </c>
      <c r="BE351" s="29">
        <v>0</v>
      </c>
      <c r="BF351" s="29">
        <v>170</v>
      </c>
      <c r="BG351" s="29">
        <v>0</v>
      </c>
      <c r="BH351" s="37">
        <v>0.17058999999999999</v>
      </c>
      <c r="BI351" s="29">
        <v>0</v>
      </c>
      <c r="BJ351" s="63"/>
      <c r="BK351" s="148"/>
      <c r="BL351" s="29">
        <v>0</v>
      </c>
      <c r="BM351" s="29">
        <v>0</v>
      </c>
      <c r="BN351" s="29">
        <v>0</v>
      </c>
      <c r="BO351" s="29">
        <v>11</v>
      </c>
      <c r="BP351" s="29">
        <v>17</v>
      </c>
      <c r="BQ351" s="37">
        <v>0.64705882349999999</v>
      </c>
      <c r="BR351" s="33">
        <v>0.98360655740000003</v>
      </c>
      <c r="BS351" s="33">
        <v>0.64705882349999999</v>
      </c>
    </row>
    <row r="352" spans="1:71" x14ac:dyDescent="0.45">
      <c r="A352" s="28" t="s">
        <v>936</v>
      </c>
      <c r="B352" s="27" t="s">
        <v>937</v>
      </c>
      <c r="C352" s="27" t="s">
        <v>938</v>
      </c>
      <c r="D352" s="29">
        <v>0</v>
      </c>
      <c r="E352" s="29">
        <v>0</v>
      </c>
      <c r="F352" s="29">
        <v>261</v>
      </c>
      <c r="G352" s="29">
        <v>0</v>
      </c>
      <c r="H352" s="33">
        <v>0</v>
      </c>
      <c r="I352" s="29">
        <v>0</v>
      </c>
      <c r="J352" s="148"/>
      <c r="K352" s="29">
        <v>1</v>
      </c>
      <c r="L352" s="29">
        <v>294</v>
      </c>
      <c r="M352" s="29">
        <v>0</v>
      </c>
      <c r="N352" s="145"/>
      <c r="O352" s="29">
        <v>1</v>
      </c>
      <c r="P352" s="145"/>
      <c r="Q352" s="148"/>
      <c r="R352" s="29">
        <v>6</v>
      </c>
      <c r="S352" s="29">
        <v>0</v>
      </c>
      <c r="T352" s="29">
        <v>6</v>
      </c>
      <c r="U352" s="148"/>
      <c r="V352" s="29">
        <v>1</v>
      </c>
      <c r="W352" s="29">
        <v>74</v>
      </c>
      <c r="X352" s="29">
        <v>0</v>
      </c>
      <c r="Y352" s="145"/>
      <c r="Z352" s="29">
        <v>1</v>
      </c>
      <c r="AA352" s="145"/>
      <c r="AB352" s="148"/>
      <c r="AC352" s="29">
        <v>5</v>
      </c>
      <c r="AD352" s="29">
        <v>0</v>
      </c>
      <c r="AE352" s="29">
        <v>5</v>
      </c>
      <c r="AF352" s="29">
        <v>6</v>
      </c>
      <c r="AG352" s="149"/>
      <c r="AH352" s="32">
        <v>1</v>
      </c>
      <c r="AI352" s="32">
        <v>293</v>
      </c>
      <c r="AJ352" s="29">
        <v>0</v>
      </c>
      <c r="AK352" s="63"/>
      <c r="AL352" s="29">
        <v>1</v>
      </c>
      <c r="AM352" s="149"/>
      <c r="AN352" s="32">
        <v>1</v>
      </c>
      <c r="AO352" s="32">
        <v>309</v>
      </c>
      <c r="AP352" s="29">
        <v>0</v>
      </c>
      <c r="AQ352" s="63"/>
      <c r="AR352" s="29">
        <v>1</v>
      </c>
      <c r="AS352" s="37">
        <v>0.2099609375</v>
      </c>
      <c r="AT352" s="29">
        <v>0</v>
      </c>
      <c r="AU352" s="29">
        <v>2</v>
      </c>
      <c r="AV352" s="29">
        <v>2</v>
      </c>
      <c r="AW352" s="29">
        <v>2</v>
      </c>
      <c r="AX352" s="38">
        <v>33</v>
      </c>
      <c r="AY352" s="32">
        <v>0</v>
      </c>
      <c r="AZ352" s="32">
        <v>237</v>
      </c>
      <c r="BA352" s="29">
        <v>0</v>
      </c>
      <c r="BB352" s="37">
        <v>0.13924</v>
      </c>
      <c r="BC352" s="29">
        <v>0</v>
      </c>
      <c r="BD352" s="29">
        <v>24</v>
      </c>
      <c r="BE352" s="29">
        <v>0</v>
      </c>
      <c r="BF352" s="29">
        <v>245</v>
      </c>
      <c r="BG352" s="29">
        <v>0</v>
      </c>
      <c r="BH352" s="37">
        <v>9.7960000000000005E-2</v>
      </c>
      <c r="BI352" s="29">
        <v>0</v>
      </c>
      <c r="BJ352" s="37">
        <v>0.43107769419999997</v>
      </c>
      <c r="BK352" s="29">
        <v>0</v>
      </c>
      <c r="BL352" s="29">
        <v>2</v>
      </c>
      <c r="BM352" s="29">
        <v>4</v>
      </c>
      <c r="BN352" s="29">
        <v>4</v>
      </c>
      <c r="BO352" s="29">
        <v>12</v>
      </c>
      <c r="BP352" s="29">
        <v>17</v>
      </c>
      <c r="BQ352" s="37">
        <v>0.70588235290000001</v>
      </c>
      <c r="BR352" s="33">
        <v>0.99346405230000001</v>
      </c>
      <c r="BS352" s="33">
        <v>0.70588235290000001</v>
      </c>
    </row>
    <row r="353" spans="1:71" x14ac:dyDescent="0.45">
      <c r="A353" s="28" t="s">
        <v>3426</v>
      </c>
      <c r="B353" s="27" t="s">
        <v>3427</v>
      </c>
      <c r="C353" s="27" t="s">
        <v>3428</v>
      </c>
      <c r="D353" s="148"/>
      <c r="E353" s="29">
        <v>1</v>
      </c>
      <c r="F353" s="29">
        <v>134</v>
      </c>
      <c r="G353" s="29">
        <v>0</v>
      </c>
      <c r="H353" s="145"/>
      <c r="I353" s="29">
        <v>1</v>
      </c>
      <c r="J353" s="148"/>
      <c r="K353" s="29">
        <v>1</v>
      </c>
      <c r="L353" s="29">
        <v>161</v>
      </c>
      <c r="M353" s="29">
        <v>0</v>
      </c>
      <c r="N353" s="145"/>
      <c r="O353" s="29">
        <v>1</v>
      </c>
      <c r="P353" s="33">
        <v>0.98808664260000001</v>
      </c>
      <c r="Q353" s="29">
        <v>0</v>
      </c>
      <c r="R353" s="29">
        <v>5</v>
      </c>
      <c r="S353" s="29">
        <v>6</v>
      </c>
      <c r="T353" s="29">
        <v>6</v>
      </c>
      <c r="U353" s="148"/>
      <c r="V353" s="29">
        <v>1</v>
      </c>
      <c r="W353" s="29">
        <v>45</v>
      </c>
      <c r="X353" s="29">
        <v>0</v>
      </c>
      <c r="Y353" s="145"/>
      <c r="Z353" s="29">
        <v>1</v>
      </c>
      <c r="AA353" s="33">
        <v>0.41010830320000002</v>
      </c>
      <c r="AB353" s="29">
        <v>0</v>
      </c>
      <c r="AC353" s="29">
        <v>3</v>
      </c>
      <c r="AD353" s="29">
        <v>4</v>
      </c>
      <c r="AE353" s="29">
        <v>4</v>
      </c>
      <c r="AF353" s="29">
        <v>6</v>
      </c>
      <c r="AG353" s="32">
        <v>0</v>
      </c>
      <c r="AH353" s="32">
        <v>0</v>
      </c>
      <c r="AI353" s="32">
        <v>162</v>
      </c>
      <c r="AJ353" s="29">
        <v>0</v>
      </c>
      <c r="AK353" s="37">
        <v>0</v>
      </c>
      <c r="AL353" s="29">
        <v>0</v>
      </c>
      <c r="AM353" s="32">
        <v>0</v>
      </c>
      <c r="AN353" s="32">
        <v>0</v>
      </c>
      <c r="AO353" s="32">
        <v>184</v>
      </c>
      <c r="AP353" s="29">
        <v>0</v>
      </c>
      <c r="AQ353" s="37">
        <v>0</v>
      </c>
      <c r="AR353" s="29">
        <v>0</v>
      </c>
      <c r="AS353" s="63"/>
      <c r="AT353" s="148"/>
      <c r="AU353" s="29">
        <v>6</v>
      </c>
      <c r="AV353" s="29">
        <v>0</v>
      </c>
      <c r="AW353" s="29">
        <v>6</v>
      </c>
      <c r="AX353" s="38">
        <v>22</v>
      </c>
      <c r="AY353" s="32">
        <v>0</v>
      </c>
      <c r="AZ353" s="32">
        <v>138</v>
      </c>
      <c r="BA353" s="29">
        <v>0</v>
      </c>
      <c r="BB353" s="37">
        <v>0.15942000000000001</v>
      </c>
      <c r="BC353" s="29">
        <v>0</v>
      </c>
      <c r="BD353" s="148"/>
      <c r="BE353" s="29">
        <v>1</v>
      </c>
      <c r="BF353" s="29">
        <v>128</v>
      </c>
      <c r="BG353" s="29">
        <v>0</v>
      </c>
      <c r="BH353" s="63"/>
      <c r="BI353" s="29">
        <v>1</v>
      </c>
      <c r="BJ353" s="63"/>
      <c r="BK353" s="29">
        <v>2</v>
      </c>
      <c r="BL353" s="29">
        <v>4</v>
      </c>
      <c r="BM353" s="29">
        <v>5</v>
      </c>
      <c r="BN353" s="29">
        <v>5</v>
      </c>
      <c r="BO353" s="29">
        <v>17</v>
      </c>
      <c r="BP353" s="29">
        <v>17</v>
      </c>
      <c r="BQ353" s="37">
        <v>1</v>
      </c>
      <c r="BR353" s="33">
        <v>0.98901098899999995</v>
      </c>
      <c r="BS353" s="33">
        <v>1</v>
      </c>
    </row>
    <row r="354" spans="1:71" x14ac:dyDescent="0.45">
      <c r="A354" s="28" t="s">
        <v>5165</v>
      </c>
      <c r="B354" s="27" t="s">
        <v>5166</v>
      </c>
      <c r="C354" s="27" t="s">
        <v>5167</v>
      </c>
      <c r="D354" s="148"/>
      <c r="E354" s="29">
        <v>1</v>
      </c>
      <c r="F354" s="29">
        <v>264</v>
      </c>
      <c r="G354" s="29">
        <v>0</v>
      </c>
      <c r="H354" s="145"/>
      <c r="I354" s="29">
        <v>1</v>
      </c>
      <c r="J354" s="148"/>
      <c r="K354" s="29">
        <v>1</v>
      </c>
      <c r="L354" s="29">
        <v>222</v>
      </c>
      <c r="M354" s="29">
        <v>0</v>
      </c>
      <c r="N354" s="145"/>
      <c r="O354" s="29">
        <v>1</v>
      </c>
      <c r="P354" s="145"/>
      <c r="Q354" s="148"/>
      <c r="R354" s="29">
        <v>3</v>
      </c>
      <c r="S354" s="29">
        <v>0</v>
      </c>
      <c r="T354" s="29">
        <v>3</v>
      </c>
      <c r="U354" s="148"/>
      <c r="V354" s="29">
        <v>1</v>
      </c>
      <c r="W354" s="29">
        <v>48</v>
      </c>
      <c r="X354" s="29">
        <v>0</v>
      </c>
      <c r="Y354" s="145"/>
      <c r="Z354" s="29">
        <v>1</v>
      </c>
      <c r="AA354" s="145"/>
      <c r="AB354" s="148"/>
      <c r="AC354" s="29">
        <v>3</v>
      </c>
      <c r="AD354" s="29">
        <v>0</v>
      </c>
      <c r="AE354" s="29">
        <v>3</v>
      </c>
      <c r="AF354" s="29">
        <v>3</v>
      </c>
      <c r="AG354" s="149"/>
      <c r="AH354" s="32">
        <v>1</v>
      </c>
      <c r="AI354" s="32">
        <v>298</v>
      </c>
      <c r="AJ354" s="29">
        <v>0</v>
      </c>
      <c r="AK354" s="63"/>
      <c r="AL354" s="29">
        <v>1</v>
      </c>
      <c r="AM354" s="149"/>
      <c r="AN354" s="32">
        <v>1</v>
      </c>
      <c r="AO354" s="32">
        <v>240</v>
      </c>
      <c r="AP354" s="29">
        <v>0</v>
      </c>
      <c r="AQ354" s="63"/>
      <c r="AR354" s="29">
        <v>1</v>
      </c>
      <c r="AS354" s="63"/>
      <c r="AT354" s="148"/>
      <c r="AU354" s="29">
        <v>3</v>
      </c>
      <c r="AV354" s="29">
        <v>0</v>
      </c>
      <c r="AW354" s="29">
        <v>3</v>
      </c>
      <c r="AX354" s="94"/>
      <c r="AY354" s="32">
        <v>1</v>
      </c>
      <c r="AZ354" s="32">
        <v>236</v>
      </c>
      <c r="BA354" s="29">
        <v>0</v>
      </c>
      <c r="BB354" s="63"/>
      <c r="BC354" s="29">
        <v>1</v>
      </c>
      <c r="BD354" s="148"/>
      <c r="BE354" s="29">
        <v>1</v>
      </c>
      <c r="BF354" s="29">
        <v>207</v>
      </c>
      <c r="BG354" s="29">
        <v>0</v>
      </c>
      <c r="BH354" s="63"/>
      <c r="BI354" s="29">
        <v>1</v>
      </c>
      <c r="BJ354" s="63"/>
      <c r="BK354" s="148"/>
      <c r="BL354" s="29">
        <v>4</v>
      </c>
      <c r="BM354" s="29">
        <v>0</v>
      </c>
      <c r="BN354" s="29">
        <v>4</v>
      </c>
      <c r="BO354" s="29">
        <v>10</v>
      </c>
      <c r="BP354" s="29">
        <v>17</v>
      </c>
      <c r="BQ354" s="37">
        <v>0.58823529409999997</v>
      </c>
      <c r="BR354" s="33">
        <v>0.96</v>
      </c>
      <c r="BS354" s="33">
        <v>0.58823529409999997</v>
      </c>
    </row>
    <row r="355" spans="1:71" x14ac:dyDescent="0.45">
      <c r="A355" s="28" t="s">
        <v>1403</v>
      </c>
      <c r="B355" s="27" t="s">
        <v>1404</v>
      </c>
      <c r="C355" s="27" t="s">
        <v>1405</v>
      </c>
      <c r="D355" s="29">
        <v>12</v>
      </c>
      <c r="E355" s="29">
        <v>0</v>
      </c>
      <c r="F355" s="29">
        <v>202</v>
      </c>
      <c r="G355" s="29">
        <v>0</v>
      </c>
      <c r="H355" s="33">
        <v>5.9409999999999998E-2</v>
      </c>
      <c r="I355" s="29">
        <v>0</v>
      </c>
      <c r="J355" s="148"/>
      <c r="K355" s="29">
        <v>1</v>
      </c>
      <c r="L355" s="29">
        <v>200</v>
      </c>
      <c r="M355" s="29">
        <v>0</v>
      </c>
      <c r="N355" s="145"/>
      <c r="O355" s="29">
        <v>1</v>
      </c>
      <c r="P355" s="145"/>
      <c r="Q355" s="29">
        <v>2</v>
      </c>
      <c r="R355" s="29">
        <v>4</v>
      </c>
      <c r="S355" s="29">
        <v>5</v>
      </c>
      <c r="T355" s="29">
        <v>5</v>
      </c>
      <c r="U355" s="148"/>
      <c r="V355" s="29">
        <v>1</v>
      </c>
      <c r="W355" s="29">
        <v>50</v>
      </c>
      <c r="X355" s="29">
        <v>0</v>
      </c>
      <c r="Y355" s="145"/>
      <c r="Z355" s="29">
        <v>1</v>
      </c>
      <c r="AA355" s="145"/>
      <c r="AB355" s="29">
        <v>2</v>
      </c>
      <c r="AC355" s="29">
        <v>5</v>
      </c>
      <c r="AD355" s="29">
        <v>6</v>
      </c>
      <c r="AE355" s="29">
        <v>6</v>
      </c>
      <c r="AF355" s="29">
        <v>6</v>
      </c>
      <c r="AG355" s="149"/>
      <c r="AH355" s="32">
        <v>1</v>
      </c>
      <c r="AI355" s="32">
        <v>242</v>
      </c>
      <c r="AJ355" s="29">
        <v>0</v>
      </c>
      <c r="AK355" s="63"/>
      <c r="AL355" s="29">
        <v>1</v>
      </c>
      <c r="AM355" s="149"/>
      <c r="AN355" s="32">
        <v>1</v>
      </c>
      <c r="AO355" s="32">
        <v>235</v>
      </c>
      <c r="AP355" s="29">
        <v>0</v>
      </c>
      <c r="AQ355" s="63"/>
      <c r="AR355" s="29">
        <v>1</v>
      </c>
      <c r="AS355" s="63"/>
      <c r="AT355" s="148"/>
      <c r="AU355" s="29">
        <v>2</v>
      </c>
      <c r="AV355" s="29">
        <v>0</v>
      </c>
      <c r="AW355" s="29">
        <v>2</v>
      </c>
      <c r="AX355" s="38">
        <v>46</v>
      </c>
      <c r="AY355" s="32">
        <v>0</v>
      </c>
      <c r="AZ355" s="32">
        <v>202</v>
      </c>
      <c r="BA355" s="29">
        <v>0</v>
      </c>
      <c r="BB355" s="37">
        <v>0.22772000000000001</v>
      </c>
      <c r="BC355" s="29">
        <v>0</v>
      </c>
      <c r="BD355" s="29">
        <v>44</v>
      </c>
      <c r="BE355" s="29">
        <v>0</v>
      </c>
      <c r="BF355" s="29">
        <v>192</v>
      </c>
      <c r="BG355" s="29">
        <v>0</v>
      </c>
      <c r="BH355" s="37">
        <v>0.22917000000000001</v>
      </c>
      <c r="BI355" s="29">
        <v>0</v>
      </c>
      <c r="BJ355" s="63"/>
      <c r="BK355" s="148"/>
      <c r="BL355" s="29">
        <v>0</v>
      </c>
      <c r="BM355" s="29">
        <v>0</v>
      </c>
      <c r="BN355" s="29">
        <v>0</v>
      </c>
      <c r="BO355" s="29">
        <v>8</v>
      </c>
      <c r="BP355" s="29">
        <v>17</v>
      </c>
      <c r="BQ355" s="37">
        <v>0.47058823529999999</v>
      </c>
      <c r="BR355" s="33">
        <v>0.97872340430000004</v>
      </c>
      <c r="BS355" s="33">
        <v>0.47058823529999999</v>
      </c>
    </row>
    <row r="356" spans="1:71" x14ac:dyDescent="0.45">
      <c r="A356" s="28" t="s">
        <v>1257</v>
      </c>
      <c r="B356" s="27" t="s">
        <v>1258</v>
      </c>
      <c r="C356" s="27" t="s">
        <v>1259</v>
      </c>
      <c r="D356" s="29">
        <v>0</v>
      </c>
      <c r="E356" s="29">
        <v>0</v>
      </c>
      <c r="F356" s="29">
        <v>117</v>
      </c>
      <c r="G356" s="29">
        <v>0</v>
      </c>
      <c r="H356" s="33">
        <v>0</v>
      </c>
      <c r="I356" s="29">
        <v>0</v>
      </c>
      <c r="J356" s="148"/>
      <c r="K356" s="29">
        <v>1</v>
      </c>
      <c r="L356" s="29">
        <v>125</v>
      </c>
      <c r="M356" s="29">
        <v>0</v>
      </c>
      <c r="N356" s="145"/>
      <c r="O356" s="29">
        <v>1</v>
      </c>
      <c r="P356" s="145"/>
      <c r="Q356" s="148"/>
      <c r="R356" s="29">
        <v>4</v>
      </c>
      <c r="S356" s="29">
        <v>0</v>
      </c>
      <c r="T356" s="29">
        <v>4</v>
      </c>
      <c r="U356" s="148"/>
      <c r="V356" s="29">
        <v>1</v>
      </c>
      <c r="W356" s="29">
        <v>33</v>
      </c>
      <c r="X356" s="29">
        <v>0</v>
      </c>
      <c r="Y356" s="145"/>
      <c r="Z356" s="29">
        <v>1</v>
      </c>
      <c r="AA356" s="145"/>
      <c r="AB356" s="148"/>
      <c r="AC356" s="29">
        <v>4</v>
      </c>
      <c r="AD356" s="29">
        <v>0</v>
      </c>
      <c r="AE356" s="29">
        <v>4</v>
      </c>
      <c r="AF356" s="29">
        <v>4</v>
      </c>
      <c r="AG356" s="149"/>
      <c r="AH356" s="32">
        <v>1</v>
      </c>
      <c r="AI356" s="32">
        <v>121</v>
      </c>
      <c r="AJ356" s="29">
        <v>0</v>
      </c>
      <c r="AK356" s="63"/>
      <c r="AL356" s="29">
        <v>1</v>
      </c>
      <c r="AM356" s="149"/>
      <c r="AN356" s="32">
        <v>1</v>
      </c>
      <c r="AO356" s="32">
        <v>129</v>
      </c>
      <c r="AP356" s="29">
        <v>0</v>
      </c>
      <c r="AQ356" s="63"/>
      <c r="AR356" s="29">
        <v>1</v>
      </c>
      <c r="AS356" s="63"/>
      <c r="AT356" s="148"/>
      <c r="AU356" s="29">
        <v>0</v>
      </c>
      <c r="AV356" s="29">
        <v>0</v>
      </c>
      <c r="AW356" s="29">
        <v>0</v>
      </c>
      <c r="AX356" s="38">
        <v>16</v>
      </c>
      <c r="AY356" s="32">
        <v>0</v>
      </c>
      <c r="AZ356" s="32">
        <v>121</v>
      </c>
      <c r="BA356" s="29">
        <v>0</v>
      </c>
      <c r="BB356" s="37">
        <v>0.13222999999999999</v>
      </c>
      <c r="BC356" s="29">
        <v>0</v>
      </c>
      <c r="BD356" s="148"/>
      <c r="BE356" s="29">
        <v>1</v>
      </c>
      <c r="BF356" s="29">
        <v>129</v>
      </c>
      <c r="BG356" s="29">
        <v>0</v>
      </c>
      <c r="BH356" s="63"/>
      <c r="BI356" s="29">
        <v>1</v>
      </c>
      <c r="BJ356" s="63"/>
      <c r="BK356" s="29">
        <v>2</v>
      </c>
      <c r="BL356" s="29">
        <v>3</v>
      </c>
      <c r="BM356" s="29">
        <v>5</v>
      </c>
      <c r="BN356" s="29">
        <v>5</v>
      </c>
      <c r="BO356" s="29">
        <v>9</v>
      </c>
      <c r="BP356" s="29">
        <v>17</v>
      </c>
      <c r="BQ356" s="37">
        <v>0.52941176469999995</v>
      </c>
      <c r="BR356" s="33">
        <v>1</v>
      </c>
      <c r="BS356" s="33">
        <v>0.52941176469999995</v>
      </c>
    </row>
    <row r="357" spans="1:71" x14ac:dyDescent="0.45">
      <c r="A357" s="28" t="s">
        <v>941</v>
      </c>
      <c r="B357" s="27" t="s">
        <v>942</v>
      </c>
      <c r="C357" s="27" t="s">
        <v>943</v>
      </c>
      <c r="D357" s="148"/>
      <c r="E357" s="29">
        <v>1</v>
      </c>
      <c r="F357" s="29">
        <v>194</v>
      </c>
      <c r="G357" s="29">
        <v>0</v>
      </c>
      <c r="H357" s="145"/>
      <c r="I357" s="29">
        <v>1</v>
      </c>
      <c r="J357" s="148"/>
      <c r="K357" s="29">
        <v>1</v>
      </c>
      <c r="L357" s="29">
        <v>206</v>
      </c>
      <c r="M357" s="29">
        <v>0</v>
      </c>
      <c r="N357" s="145"/>
      <c r="O357" s="29">
        <v>1</v>
      </c>
      <c r="P357" s="145"/>
      <c r="Q357" s="148"/>
      <c r="R357" s="29">
        <v>2</v>
      </c>
      <c r="S357" s="29">
        <v>0</v>
      </c>
      <c r="T357" s="29">
        <v>2</v>
      </c>
      <c r="U357" s="148"/>
      <c r="V357" s="29">
        <v>1</v>
      </c>
      <c r="W357" s="29">
        <v>60</v>
      </c>
      <c r="X357" s="29">
        <v>0</v>
      </c>
      <c r="Y357" s="145"/>
      <c r="Z357" s="29">
        <v>1</v>
      </c>
      <c r="AA357" s="145"/>
      <c r="AB357" s="148"/>
      <c r="AC357" s="29">
        <v>1</v>
      </c>
      <c r="AD357" s="29">
        <v>0</v>
      </c>
      <c r="AE357" s="29">
        <v>1</v>
      </c>
      <c r="AF357" s="29">
        <v>2</v>
      </c>
      <c r="AG357" s="149"/>
      <c r="AH357" s="32">
        <v>1</v>
      </c>
      <c r="AI357" s="32">
        <v>202</v>
      </c>
      <c r="AJ357" s="29">
        <v>0</v>
      </c>
      <c r="AK357" s="63"/>
      <c r="AL357" s="29">
        <v>1</v>
      </c>
      <c r="AM357" s="149"/>
      <c r="AN357" s="32">
        <v>1</v>
      </c>
      <c r="AO357" s="32">
        <v>218</v>
      </c>
      <c r="AP357" s="29">
        <v>0</v>
      </c>
      <c r="AQ357" s="63"/>
      <c r="AR357" s="29">
        <v>1</v>
      </c>
      <c r="AS357" s="63"/>
      <c r="AT357" s="148"/>
      <c r="AU357" s="29">
        <v>0</v>
      </c>
      <c r="AV357" s="29">
        <v>0</v>
      </c>
      <c r="AW357" s="29">
        <v>0</v>
      </c>
      <c r="AX357" s="94"/>
      <c r="AY357" s="32">
        <v>1</v>
      </c>
      <c r="AZ357" s="32">
        <v>187</v>
      </c>
      <c r="BA357" s="29">
        <v>0</v>
      </c>
      <c r="BB357" s="63"/>
      <c r="BC357" s="29">
        <v>1</v>
      </c>
      <c r="BD357" s="29">
        <v>11</v>
      </c>
      <c r="BE357" s="29">
        <v>0</v>
      </c>
      <c r="BF357" s="29">
        <v>170</v>
      </c>
      <c r="BG357" s="29">
        <v>0</v>
      </c>
      <c r="BH357" s="37">
        <v>6.4710000000000004E-2</v>
      </c>
      <c r="BI357" s="29">
        <v>0</v>
      </c>
      <c r="BJ357" s="63"/>
      <c r="BK357" s="148"/>
      <c r="BL357" s="29">
        <v>3</v>
      </c>
      <c r="BM357" s="29">
        <v>0</v>
      </c>
      <c r="BN357" s="29">
        <v>3</v>
      </c>
      <c r="BO357" s="29">
        <v>5</v>
      </c>
      <c r="BP357" s="29">
        <v>17</v>
      </c>
      <c r="BQ357" s="37">
        <v>0.29411764709999999</v>
      </c>
      <c r="BR357" s="33">
        <v>1</v>
      </c>
      <c r="BS357" s="33">
        <v>0.29411764709999999</v>
      </c>
    </row>
    <row r="358" spans="1:71" x14ac:dyDescent="0.45">
      <c r="A358" s="28" t="s">
        <v>3702</v>
      </c>
      <c r="B358" s="27" t="s">
        <v>3703</v>
      </c>
      <c r="C358" s="27" t="s">
        <v>3704</v>
      </c>
      <c r="D358" s="148"/>
      <c r="E358" s="29">
        <v>1</v>
      </c>
      <c r="F358" s="29">
        <v>85</v>
      </c>
      <c r="G358" s="29">
        <v>0</v>
      </c>
      <c r="H358" s="145"/>
      <c r="I358" s="29">
        <v>1</v>
      </c>
      <c r="J358" s="148"/>
      <c r="K358" s="29">
        <v>1</v>
      </c>
      <c r="L358" s="29">
        <v>101</v>
      </c>
      <c r="M358" s="29">
        <v>0</v>
      </c>
      <c r="N358" s="145"/>
      <c r="O358" s="29">
        <v>1</v>
      </c>
      <c r="P358" s="33">
        <v>0.65830854230000002</v>
      </c>
      <c r="Q358" s="29">
        <v>0</v>
      </c>
      <c r="R358" s="29">
        <v>5</v>
      </c>
      <c r="S358" s="29">
        <v>6</v>
      </c>
      <c r="T358" s="29">
        <v>6</v>
      </c>
      <c r="U358" s="29">
        <v>0</v>
      </c>
      <c r="V358" s="29">
        <v>0</v>
      </c>
      <c r="W358" s="148"/>
      <c r="X358" s="29">
        <v>4</v>
      </c>
      <c r="Y358" s="145"/>
      <c r="Z358" s="29">
        <v>4</v>
      </c>
      <c r="AA358" s="145"/>
      <c r="AB358" s="148"/>
      <c r="AC358" s="148"/>
      <c r="AD358" s="148"/>
      <c r="AE358" s="148"/>
      <c r="AF358" s="29">
        <v>6</v>
      </c>
      <c r="AG358" s="149"/>
      <c r="AH358" s="32">
        <v>1</v>
      </c>
      <c r="AI358" s="32">
        <v>117</v>
      </c>
      <c r="AJ358" s="29">
        <v>0</v>
      </c>
      <c r="AK358" s="63"/>
      <c r="AL358" s="29">
        <v>1</v>
      </c>
      <c r="AM358" s="32">
        <v>0</v>
      </c>
      <c r="AN358" s="32">
        <v>0</v>
      </c>
      <c r="AO358" s="32">
        <v>116</v>
      </c>
      <c r="AP358" s="29">
        <v>0</v>
      </c>
      <c r="AQ358" s="37">
        <v>0</v>
      </c>
      <c r="AR358" s="29">
        <v>0</v>
      </c>
      <c r="AS358" s="63"/>
      <c r="AT358" s="29">
        <v>2</v>
      </c>
      <c r="AU358" s="29">
        <v>6</v>
      </c>
      <c r="AV358" s="29">
        <v>6</v>
      </c>
      <c r="AW358" s="29">
        <v>6</v>
      </c>
      <c r="AX358" s="94"/>
      <c r="AY358" s="32">
        <v>1</v>
      </c>
      <c r="AZ358" s="32">
        <v>93</v>
      </c>
      <c r="BA358" s="29">
        <v>0</v>
      </c>
      <c r="BB358" s="63"/>
      <c r="BC358" s="29">
        <v>1</v>
      </c>
      <c r="BD358" s="29">
        <v>11</v>
      </c>
      <c r="BE358" s="29">
        <v>0</v>
      </c>
      <c r="BF358" s="29">
        <v>102</v>
      </c>
      <c r="BG358" s="29">
        <v>0</v>
      </c>
      <c r="BH358" s="37">
        <v>0.10784000000000001</v>
      </c>
      <c r="BI358" s="29">
        <v>0</v>
      </c>
      <c r="BJ358" s="63"/>
      <c r="BK358" s="148"/>
      <c r="BL358" s="29">
        <v>1</v>
      </c>
      <c r="BM358" s="29">
        <v>0</v>
      </c>
      <c r="BN358" s="29">
        <v>1</v>
      </c>
      <c r="BO358" s="29">
        <v>13</v>
      </c>
      <c r="BP358" s="29">
        <v>17</v>
      </c>
      <c r="BQ358" s="37">
        <v>0.76470588240000004</v>
      </c>
      <c r="BR358" s="33">
        <v>0.96581196579999995</v>
      </c>
      <c r="BS358" s="33">
        <v>0.76470588240000004</v>
      </c>
    </row>
    <row r="359" spans="1:71" x14ac:dyDescent="0.45">
      <c r="A359" s="28" t="s">
        <v>4162</v>
      </c>
      <c r="B359" s="27" t="s">
        <v>4163</v>
      </c>
      <c r="C359" s="27" t="s">
        <v>4164</v>
      </c>
      <c r="D359" s="29">
        <v>19</v>
      </c>
      <c r="E359" s="29">
        <v>0</v>
      </c>
      <c r="F359" s="29">
        <v>271</v>
      </c>
      <c r="G359" s="29">
        <v>0</v>
      </c>
      <c r="H359" s="33">
        <v>7.0110000000000006E-2</v>
      </c>
      <c r="I359" s="29">
        <v>0</v>
      </c>
      <c r="J359" s="29">
        <v>23</v>
      </c>
      <c r="K359" s="29">
        <v>0</v>
      </c>
      <c r="L359" s="29">
        <v>265</v>
      </c>
      <c r="M359" s="29">
        <v>0</v>
      </c>
      <c r="N359" s="33">
        <v>8.6790000000000006E-2</v>
      </c>
      <c r="O359" s="29">
        <v>0</v>
      </c>
      <c r="P359" s="145"/>
      <c r="Q359" s="148"/>
      <c r="R359" s="29">
        <v>0</v>
      </c>
      <c r="S359" s="29">
        <v>0</v>
      </c>
      <c r="T359" s="29">
        <v>0</v>
      </c>
      <c r="U359" s="148"/>
      <c r="V359" s="29">
        <v>1</v>
      </c>
      <c r="W359" s="29">
        <v>67</v>
      </c>
      <c r="X359" s="29">
        <v>0</v>
      </c>
      <c r="Y359" s="145"/>
      <c r="Z359" s="29">
        <v>1</v>
      </c>
      <c r="AA359" s="145"/>
      <c r="AB359" s="148"/>
      <c r="AC359" s="29">
        <v>0</v>
      </c>
      <c r="AD359" s="29">
        <v>0</v>
      </c>
      <c r="AE359" s="29">
        <v>0</v>
      </c>
      <c r="AF359" s="29">
        <v>0</v>
      </c>
      <c r="AG359" s="149"/>
      <c r="AH359" s="32">
        <v>1</v>
      </c>
      <c r="AI359" s="32">
        <v>305</v>
      </c>
      <c r="AJ359" s="29">
        <v>0</v>
      </c>
      <c r="AK359" s="63"/>
      <c r="AL359" s="29">
        <v>1</v>
      </c>
      <c r="AM359" s="149"/>
      <c r="AN359" s="32">
        <v>1</v>
      </c>
      <c r="AO359" s="32">
        <v>303</v>
      </c>
      <c r="AP359" s="29">
        <v>0</v>
      </c>
      <c r="AQ359" s="63"/>
      <c r="AR359" s="29">
        <v>1</v>
      </c>
      <c r="AS359" s="63"/>
      <c r="AT359" s="148"/>
      <c r="AU359" s="29">
        <v>4</v>
      </c>
      <c r="AV359" s="29">
        <v>0</v>
      </c>
      <c r="AW359" s="29">
        <v>4</v>
      </c>
      <c r="AX359" s="38">
        <v>13</v>
      </c>
      <c r="AY359" s="32">
        <v>0</v>
      </c>
      <c r="AZ359" s="32">
        <v>235</v>
      </c>
      <c r="BA359" s="29">
        <v>0</v>
      </c>
      <c r="BB359" s="37">
        <v>5.5320000000000001E-2</v>
      </c>
      <c r="BC359" s="29">
        <v>0</v>
      </c>
      <c r="BD359" s="29">
        <v>28</v>
      </c>
      <c r="BE359" s="29">
        <v>0</v>
      </c>
      <c r="BF359" s="29">
        <v>242</v>
      </c>
      <c r="BG359" s="29">
        <v>0</v>
      </c>
      <c r="BH359" s="37">
        <v>0.1157</v>
      </c>
      <c r="BI359" s="29">
        <v>0</v>
      </c>
      <c r="BJ359" s="63"/>
      <c r="BK359" s="148"/>
      <c r="BL359" s="29">
        <v>1</v>
      </c>
      <c r="BM359" s="29">
        <v>0</v>
      </c>
      <c r="BN359" s="29">
        <v>1</v>
      </c>
      <c r="BO359" s="29">
        <v>5</v>
      </c>
      <c r="BP359" s="29">
        <v>17</v>
      </c>
      <c r="BQ359" s="37">
        <v>0.29411764709999999</v>
      </c>
      <c r="BR359" s="33">
        <v>0.97058823530000005</v>
      </c>
      <c r="BS359" s="33">
        <v>0.29411764709999999</v>
      </c>
    </row>
    <row r="360" spans="1:71" x14ac:dyDescent="0.45">
      <c r="A360" s="28" t="s">
        <v>162</v>
      </c>
      <c r="B360" s="27" t="s">
        <v>163</v>
      </c>
      <c r="C360" s="27" t="s">
        <v>164</v>
      </c>
      <c r="D360" s="148"/>
      <c r="E360" s="29">
        <v>1</v>
      </c>
      <c r="F360" s="29">
        <v>190</v>
      </c>
      <c r="G360" s="29">
        <v>0</v>
      </c>
      <c r="H360" s="93"/>
      <c r="I360" s="29">
        <v>1</v>
      </c>
      <c r="J360" s="148"/>
      <c r="K360" s="29">
        <v>1</v>
      </c>
      <c r="L360" s="29">
        <v>253</v>
      </c>
      <c r="M360" s="29">
        <v>0</v>
      </c>
      <c r="N360" s="93"/>
      <c r="O360" s="29">
        <v>1</v>
      </c>
      <c r="P360" s="34">
        <v>0.72184065929999996</v>
      </c>
      <c r="Q360" s="29">
        <v>0</v>
      </c>
      <c r="R360" s="29">
        <v>5</v>
      </c>
      <c r="S360" s="29">
        <v>6</v>
      </c>
      <c r="T360" s="29">
        <v>6</v>
      </c>
      <c r="U360" s="148"/>
      <c r="V360" s="29">
        <v>1</v>
      </c>
      <c r="W360" s="29">
        <v>57</v>
      </c>
      <c r="X360" s="29">
        <v>0</v>
      </c>
      <c r="Y360" s="93"/>
      <c r="Z360" s="29">
        <v>1</v>
      </c>
      <c r="AA360" s="34">
        <v>0.60302197800000001</v>
      </c>
      <c r="AB360" s="29">
        <v>0</v>
      </c>
      <c r="AC360" s="29">
        <v>5</v>
      </c>
      <c r="AD360" s="29">
        <v>6</v>
      </c>
      <c r="AE360" s="29">
        <v>6</v>
      </c>
      <c r="AF360" s="29">
        <v>6</v>
      </c>
      <c r="AG360" s="149"/>
      <c r="AH360" s="32">
        <v>1</v>
      </c>
      <c r="AI360" s="32">
        <v>267</v>
      </c>
      <c r="AJ360" s="29">
        <v>0</v>
      </c>
      <c r="AK360" s="93"/>
      <c r="AL360" s="29">
        <v>1</v>
      </c>
      <c r="AM360" s="149"/>
      <c r="AN360" s="32">
        <v>1</v>
      </c>
      <c r="AO360" s="32">
        <v>273</v>
      </c>
      <c r="AP360" s="29">
        <v>0</v>
      </c>
      <c r="AQ360" s="93"/>
      <c r="AR360" s="29">
        <v>1</v>
      </c>
      <c r="AS360" s="34">
        <v>0.89142687629999995</v>
      </c>
      <c r="AT360" s="29">
        <v>0</v>
      </c>
      <c r="AU360" s="29">
        <v>5</v>
      </c>
      <c r="AV360" s="29">
        <v>6</v>
      </c>
      <c r="AW360" s="29">
        <v>6</v>
      </c>
      <c r="AX360" s="35">
        <v>27</v>
      </c>
      <c r="AY360" s="32">
        <v>0</v>
      </c>
      <c r="AZ360" s="32">
        <v>254</v>
      </c>
      <c r="BA360" s="29">
        <v>0</v>
      </c>
      <c r="BB360" s="34">
        <v>0.10630000000000001</v>
      </c>
      <c r="BC360" s="29">
        <v>0</v>
      </c>
      <c r="BD360" s="29">
        <v>37</v>
      </c>
      <c r="BE360" s="29">
        <v>0</v>
      </c>
      <c r="BF360" s="29">
        <v>263</v>
      </c>
      <c r="BG360" s="29">
        <v>0</v>
      </c>
      <c r="BH360" s="34">
        <v>0.14068</v>
      </c>
      <c r="BI360" s="29">
        <v>0</v>
      </c>
      <c r="BJ360" s="93"/>
      <c r="BK360" s="148"/>
      <c r="BL360" s="29">
        <v>0</v>
      </c>
      <c r="BM360" s="29">
        <v>0</v>
      </c>
      <c r="BN360" s="29">
        <v>0</v>
      </c>
      <c r="BO360" s="29">
        <v>12</v>
      </c>
      <c r="BP360" s="29">
        <v>17</v>
      </c>
      <c r="BQ360" s="34">
        <v>0.70588235290000001</v>
      </c>
      <c r="BR360" s="33">
        <v>1</v>
      </c>
      <c r="BS360" s="33">
        <v>0.70588235290000001</v>
      </c>
    </row>
    <row r="361" spans="1:71" x14ac:dyDescent="0.45">
      <c r="A361" s="28" t="s">
        <v>3707</v>
      </c>
      <c r="B361" s="27" t="s">
        <v>3708</v>
      </c>
      <c r="C361" s="27" t="s">
        <v>3709</v>
      </c>
      <c r="D361" s="29">
        <v>17</v>
      </c>
      <c r="E361" s="29">
        <v>0</v>
      </c>
      <c r="F361" s="29">
        <v>151</v>
      </c>
      <c r="G361" s="29">
        <v>0</v>
      </c>
      <c r="H361" s="33">
        <v>0.11258</v>
      </c>
      <c r="I361" s="29">
        <v>0</v>
      </c>
      <c r="J361" s="148"/>
      <c r="K361" s="29">
        <v>1</v>
      </c>
      <c r="L361" s="29">
        <v>159</v>
      </c>
      <c r="M361" s="29">
        <v>0</v>
      </c>
      <c r="N361" s="145"/>
      <c r="O361" s="29">
        <v>1</v>
      </c>
      <c r="P361" s="145"/>
      <c r="Q361" s="29">
        <v>2</v>
      </c>
      <c r="R361" s="29">
        <v>4</v>
      </c>
      <c r="S361" s="29">
        <v>5</v>
      </c>
      <c r="T361" s="29">
        <v>5</v>
      </c>
      <c r="U361" s="148"/>
      <c r="V361" s="29">
        <v>1</v>
      </c>
      <c r="W361" s="29">
        <v>41</v>
      </c>
      <c r="X361" s="29">
        <v>0</v>
      </c>
      <c r="Y361" s="145"/>
      <c r="Z361" s="29">
        <v>1</v>
      </c>
      <c r="AA361" s="145"/>
      <c r="AB361" s="29">
        <v>2</v>
      </c>
      <c r="AC361" s="29">
        <v>5</v>
      </c>
      <c r="AD361" s="29">
        <v>6</v>
      </c>
      <c r="AE361" s="29">
        <v>6</v>
      </c>
      <c r="AF361" s="29">
        <v>6</v>
      </c>
      <c r="AG361" s="32">
        <v>0</v>
      </c>
      <c r="AH361" s="32">
        <v>0</v>
      </c>
      <c r="AI361" s="32">
        <v>165</v>
      </c>
      <c r="AJ361" s="29">
        <v>0</v>
      </c>
      <c r="AK361" s="37">
        <v>0</v>
      </c>
      <c r="AL361" s="29">
        <v>0</v>
      </c>
      <c r="AM361" s="149"/>
      <c r="AN361" s="32">
        <v>1</v>
      </c>
      <c r="AO361" s="32">
        <v>182</v>
      </c>
      <c r="AP361" s="29">
        <v>0</v>
      </c>
      <c r="AQ361" s="63"/>
      <c r="AR361" s="29">
        <v>1</v>
      </c>
      <c r="AS361" s="63"/>
      <c r="AT361" s="148"/>
      <c r="AU361" s="29">
        <v>1</v>
      </c>
      <c r="AV361" s="29">
        <v>0</v>
      </c>
      <c r="AW361" s="29">
        <v>1</v>
      </c>
      <c r="AX361" s="38">
        <v>19</v>
      </c>
      <c r="AY361" s="32">
        <v>0</v>
      </c>
      <c r="AZ361" s="32">
        <v>165</v>
      </c>
      <c r="BA361" s="29">
        <v>0</v>
      </c>
      <c r="BB361" s="37">
        <v>0.11515</v>
      </c>
      <c r="BC361" s="29">
        <v>0</v>
      </c>
      <c r="BD361" s="29">
        <v>26</v>
      </c>
      <c r="BE361" s="29">
        <v>0</v>
      </c>
      <c r="BF361" s="29">
        <v>182</v>
      </c>
      <c r="BG361" s="29">
        <v>0</v>
      </c>
      <c r="BH361" s="37">
        <v>0.14285999999999999</v>
      </c>
      <c r="BI361" s="29">
        <v>0</v>
      </c>
      <c r="BJ361" s="63"/>
      <c r="BK361" s="148"/>
      <c r="BL361" s="29">
        <v>0</v>
      </c>
      <c r="BM361" s="29">
        <v>0</v>
      </c>
      <c r="BN361" s="29">
        <v>0</v>
      </c>
      <c r="BO361" s="29">
        <v>7</v>
      </c>
      <c r="BP361" s="29">
        <v>17</v>
      </c>
      <c r="BQ361" s="37">
        <v>0.41176470590000003</v>
      </c>
      <c r="BR361" s="33">
        <v>0.97814207649999996</v>
      </c>
      <c r="BS361" s="33">
        <v>0.41176470590000003</v>
      </c>
    </row>
    <row r="362" spans="1:71" x14ac:dyDescent="0.45">
      <c r="A362" s="28" t="s">
        <v>5290</v>
      </c>
      <c r="B362" s="27" t="s">
        <v>5291</v>
      </c>
      <c r="C362" s="27" t="s">
        <v>5292</v>
      </c>
      <c r="D362" s="29">
        <v>22</v>
      </c>
      <c r="E362" s="29">
        <v>0</v>
      </c>
      <c r="F362" s="29">
        <v>185</v>
      </c>
      <c r="G362" s="29">
        <v>0</v>
      </c>
      <c r="H362" s="33">
        <v>0.11892</v>
      </c>
      <c r="I362" s="29">
        <v>0</v>
      </c>
      <c r="J362" s="29">
        <v>14</v>
      </c>
      <c r="K362" s="29">
        <v>0</v>
      </c>
      <c r="L362" s="29">
        <v>249</v>
      </c>
      <c r="M362" s="29">
        <v>0</v>
      </c>
      <c r="N362" s="33">
        <v>5.6219999999999999E-2</v>
      </c>
      <c r="O362" s="29">
        <v>0</v>
      </c>
      <c r="P362" s="33">
        <v>0.58510638299999995</v>
      </c>
      <c r="Q362" s="29">
        <v>0</v>
      </c>
      <c r="R362" s="29">
        <v>2</v>
      </c>
      <c r="S362" s="29">
        <v>5</v>
      </c>
      <c r="T362" s="29">
        <v>5</v>
      </c>
      <c r="U362" s="148"/>
      <c r="V362" s="29">
        <v>1</v>
      </c>
      <c r="W362" s="29">
        <v>67</v>
      </c>
      <c r="X362" s="29">
        <v>0</v>
      </c>
      <c r="Y362" s="145"/>
      <c r="Z362" s="29">
        <v>1</v>
      </c>
      <c r="AA362" s="145"/>
      <c r="AB362" s="29">
        <v>2</v>
      </c>
      <c r="AC362" s="29">
        <v>3</v>
      </c>
      <c r="AD362" s="29">
        <v>5</v>
      </c>
      <c r="AE362" s="29">
        <v>5</v>
      </c>
      <c r="AF362" s="29">
        <v>5</v>
      </c>
      <c r="AG362" s="149"/>
      <c r="AH362" s="32">
        <v>1</v>
      </c>
      <c r="AI362" s="32">
        <v>295</v>
      </c>
      <c r="AJ362" s="29">
        <v>0</v>
      </c>
      <c r="AK362" s="63"/>
      <c r="AL362" s="29">
        <v>1</v>
      </c>
      <c r="AM362" s="149"/>
      <c r="AN362" s="32">
        <v>1</v>
      </c>
      <c r="AO362" s="32">
        <v>326</v>
      </c>
      <c r="AP362" s="29">
        <v>0</v>
      </c>
      <c r="AQ362" s="63"/>
      <c r="AR362" s="29">
        <v>1</v>
      </c>
      <c r="AS362" s="37">
        <v>0.1855457227</v>
      </c>
      <c r="AT362" s="29">
        <v>0</v>
      </c>
      <c r="AU362" s="29">
        <v>0</v>
      </c>
      <c r="AV362" s="29">
        <v>1</v>
      </c>
      <c r="AW362" s="29">
        <v>1</v>
      </c>
      <c r="AX362" s="38">
        <v>35</v>
      </c>
      <c r="AY362" s="32">
        <v>0</v>
      </c>
      <c r="AZ362" s="32">
        <v>284</v>
      </c>
      <c r="BA362" s="29">
        <v>0</v>
      </c>
      <c r="BB362" s="37">
        <v>0.12324</v>
      </c>
      <c r="BC362" s="29">
        <v>0</v>
      </c>
      <c r="BD362" s="29">
        <v>53</v>
      </c>
      <c r="BE362" s="29">
        <v>0</v>
      </c>
      <c r="BF362" s="29">
        <v>308</v>
      </c>
      <c r="BG362" s="29">
        <v>0</v>
      </c>
      <c r="BH362" s="37">
        <v>0.17208000000000001</v>
      </c>
      <c r="BI362" s="29">
        <v>0</v>
      </c>
      <c r="BJ362" s="63"/>
      <c r="BK362" s="148"/>
      <c r="BL362" s="29">
        <v>0</v>
      </c>
      <c r="BM362" s="29">
        <v>0</v>
      </c>
      <c r="BN362" s="29">
        <v>0</v>
      </c>
      <c r="BO362" s="29">
        <v>6</v>
      </c>
      <c r="BP362" s="29">
        <v>17</v>
      </c>
      <c r="BQ362" s="37">
        <v>0.35294117650000001</v>
      </c>
      <c r="BR362" s="33">
        <v>0.99375000000000002</v>
      </c>
      <c r="BS362" s="33">
        <v>0.35294117650000001</v>
      </c>
    </row>
    <row r="363" spans="1:71" x14ac:dyDescent="0.45">
      <c r="A363" s="28" t="s">
        <v>4732</v>
      </c>
      <c r="B363" s="27" t="s">
        <v>4733</v>
      </c>
      <c r="C363" s="27" t="s">
        <v>4734</v>
      </c>
      <c r="D363" s="29">
        <v>19</v>
      </c>
      <c r="E363" s="29">
        <v>0</v>
      </c>
      <c r="F363" s="29">
        <v>361</v>
      </c>
      <c r="G363" s="29">
        <v>0</v>
      </c>
      <c r="H363" s="33">
        <v>5.2630000000000003E-2</v>
      </c>
      <c r="I363" s="29">
        <v>0</v>
      </c>
      <c r="J363" s="29">
        <v>21</v>
      </c>
      <c r="K363" s="29">
        <v>0</v>
      </c>
      <c r="L363" s="29">
        <v>423</v>
      </c>
      <c r="M363" s="29">
        <v>0</v>
      </c>
      <c r="N363" s="33">
        <v>4.965E-2</v>
      </c>
      <c r="O363" s="29">
        <v>0</v>
      </c>
      <c r="P363" s="33">
        <v>7.2914117900000006E-2</v>
      </c>
      <c r="Q363" s="29">
        <v>0</v>
      </c>
      <c r="R363" s="29">
        <v>2</v>
      </c>
      <c r="S363" s="29">
        <v>0</v>
      </c>
      <c r="T363" s="29">
        <v>2</v>
      </c>
      <c r="U363" s="29">
        <v>12</v>
      </c>
      <c r="V363" s="29">
        <v>0</v>
      </c>
      <c r="W363" s="29">
        <v>115</v>
      </c>
      <c r="X363" s="29">
        <v>0</v>
      </c>
      <c r="Y363" s="33">
        <v>0.10435</v>
      </c>
      <c r="Z363" s="29">
        <v>0</v>
      </c>
      <c r="AA363" s="145"/>
      <c r="AB363" s="148"/>
      <c r="AC363" s="29">
        <v>0</v>
      </c>
      <c r="AD363" s="29">
        <v>0</v>
      </c>
      <c r="AE363" s="29">
        <v>0</v>
      </c>
      <c r="AF363" s="29">
        <v>2</v>
      </c>
      <c r="AG363" s="149"/>
      <c r="AH363" s="32">
        <v>1</v>
      </c>
      <c r="AI363" s="32">
        <v>427</v>
      </c>
      <c r="AJ363" s="29">
        <v>0</v>
      </c>
      <c r="AK363" s="63"/>
      <c r="AL363" s="29">
        <v>1</v>
      </c>
      <c r="AM363" s="149"/>
      <c r="AN363" s="32">
        <v>1</v>
      </c>
      <c r="AO363" s="32">
        <v>481</v>
      </c>
      <c r="AP363" s="29">
        <v>0</v>
      </c>
      <c r="AQ363" s="63"/>
      <c r="AR363" s="29">
        <v>1</v>
      </c>
      <c r="AS363" s="37">
        <v>0.73356105890000001</v>
      </c>
      <c r="AT363" s="29">
        <v>0</v>
      </c>
      <c r="AU363" s="29">
        <v>4</v>
      </c>
      <c r="AV363" s="29">
        <v>5</v>
      </c>
      <c r="AW363" s="29">
        <v>5</v>
      </c>
      <c r="AX363" s="38">
        <v>51</v>
      </c>
      <c r="AY363" s="32">
        <v>0</v>
      </c>
      <c r="AZ363" s="32">
        <v>391</v>
      </c>
      <c r="BA363" s="29">
        <v>0</v>
      </c>
      <c r="BB363" s="37">
        <v>0.13042999999999999</v>
      </c>
      <c r="BC363" s="29">
        <v>0</v>
      </c>
      <c r="BD363" s="29">
        <v>47</v>
      </c>
      <c r="BE363" s="29">
        <v>0</v>
      </c>
      <c r="BF363" s="29">
        <v>425</v>
      </c>
      <c r="BG363" s="29">
        <v>0</v>
      </c>
      <c r="BH363" s="37">
        <v>0.11058999999999999</v>
      </c>
      <c r="BI363" s="29">
        <v>0</v>
      </c>
      <c r="BJ363" s="37">
        <v>0.22817711330000001</v>
      </c>
      <c r="BK363" s="29">
        <v>0</v>
      </c>
      <c r="BL363" s="29">
        <v>1</v>
      </c>
      <c r="BM363" s="29">
        <v>2</v>
      </c>
      <c r="BN363" s="29">
        <v>2</v>
      </c>
      <c r="BO363" s="29">
        <v>9</v>
      </c>
      <c r="BP363" s="29">
        <v>17</v>
      </c>
      <c r="BQ363" s="37">
        <v>0.52941176469999995</v>
      </c>
      <c r="BR363" s="33">
        <v>0.95774647889999998</v>
      </c>
      <c r="BS363" s="33">
        <v>0.52941176469999995</v>
      </c>
    </row>
    <row r="364" spans="1:71" x14ac:dyDescent="0.45">
      <c r="A364" s="28" t="s">
        <v>3069</v>
      </c>
      <c r="B364" s="27" t="s">
        <v>3070</v>
      </c>
      <c r="C364" s="27" t="s">
        <v>3071</v>
      </c>
      <c r="D364" s="148"/>
      <c r="E364" s="29">
        <v>1</v>
      </c>
      <c r="F364" s="29">
        <v>96</v>
      </c>
      <c r="G364" s="29">
        <v>0</v>
      </c>
      <c r="H364" s="145"/>
      <c r="I364" s="29">
        <v>1</v>
      </c>
      <c r="J364" s="148"/>
      <c r="K364" s="29">
        <v>1</v>
      </c>
      <c r="L364" s="29">
        <v>100</v>
      </c>
      <c r="M364" s="29">
        <v>0</v>
      </c>
      <c r="N364" s="145"/>
      <c r="O364" s="29">
        <v>1</v>
      </c>
      <c r="P364" s="145"/>
      <c r="Q364" s="148"/>
      <c r="R364" s="29">
        <v>3</v>
      </c>
      <c r="S364" s="29">
        <v>0</v>
      </c>
      <c r="T364" s="29">
        <v>3</v>
      </c>
      <c r="U364" s="148"/>
      <c r="V364" s="29">
        <v>1</v>
      </c>
      <c r="W364" s="148"/>
      <c r="X364" s="29">
        <v>4</v>
      </c>
      <c r="Y364" s="145"/>
      <c r="Z364" s="29">
        <v>1</v>
      </c>
      <c r="AA364" s="145"/>
      <c r="AB364" s="148"/>
      <c r="AC364" s="148"/>
      <c r="AD364" s="148"/>
      <c r="AE364" s="148"/>
      <c r="AF364" s="29">
        <v>3</v>
      </c>
      <c r="AG364" s="32">
        <v>0</v>
      </c>
      <c r="AH364" s="32">
        <v>0</v>
      </c>
      <c r="AI364" s="32">
        <v>102</v>
      </c>
      <c r="AJ364" s="29">
        <v>0</v>
      </c>
      <c r="AK364" s="37">
        <v>0</v>
      </c>
      <c r="AL364" s="29">
        <v>0</v>
      </c>
      <c r="AM364" s="149"/>
      <c r="AN364" s="32">
        <v>1</v>
      </c>
      <c r="AO364" s="32">
        <v>108</v>
      </c>
      <c r="AP364" s="29">
        <v>0</v>
      </c>
      <c r="AQ364" s="63"/>
      <c r="AR364" s="29">
        <v>1</v>
      </c>
      <c r="AS364" s="63"/>
      <c r="AT364" s="148"/>
      <c r="AU364" s="29">
        <v>4</v>
      </c>
      <c r="AV364" s="29">
        <v>0</v>
      </c>
      <c r="AW364" s="29">
        <v>4</v>
      </c>
      <c r="AX364" s="94"/>
      <c r="AY364" s="32">
        <v>1</v>
      </c>
      <c r="AZ364" s="32">
        <v>94</v>
      </c>
      <c r="BA364" s="29">
        <v>0</v>
      </c>
      <c r="BB364" s="63"/>
      <c r="BC364" s="29">
        <v>1</v>
      </c>
      <c r="BD364" s="148"/>
      <c r="BE364" s="29">
        <v>1</v>
      </c>
      <c r="BF364" s="29">
        <v>107</v>
      </c>
      <c r="BG364" s="29">
        <v>0</v>
      </c>
      <c r="BH364" s="63"/>
      <c r="BI364" s="29">
        <v>1</v>
      </c>
      <c r="BJ364" s="63"/>
      <c r="BK364" s="148"/>
      <c r="BL364" s="29">
        <v>5</v>
      </c>
      <c r="BM364" s="29">
        <v>0</v>
      </c>
      <c r="BN364" s="29">
        <v>5</v>
      </c>
      <c r="BO364" s="29">
        <v>12</v>
      </c>
      <c r="BP364" s="29">
        <v>17</v>
      </c>
      <c r="BQ364" s="37">
        <v>0.70588235290000001</v>
      </c>
      <c r="BR364" s="33">
        <v>0.97247706420000002</v>
      </c>
      <c r="BS364" s="33">
        <v>0.70588235290000001</v>
      </c>
    </row>
    <row r="365" spans="1:71" x14ac:dyDescent="0.45">
      <c r="A365" s="28" t="s">
        <v>3712</v>
      </c>
      <c r="B365" s="27" t="s">
        <v>3713</v>
      </c>
      <c r="C365" s="27" t="s">
        <v>3714</v>
      </c>
      <c r="D365" s="29">
        <v>11</v>
      </c>
      <c r="E365" s="29">
        <v>0</v>
      </c>
      <c r="F365" s="29">
        <v>213</v>
      </c>
      <c r="G365" s="29">
        <v>0</v>
      </c>
      <c r="H365" s="33">
        <v>5.1639999999999998E-2</v>
      </c>
      <c r="I365" s="29">
        <v>0</v>
      </c>
      <c r="J365" s="148"/>
      <c r="K365" s="29">
        <v>1</v>
      </c>
      <c r="L365" s="29">
        <v>214</v>
      </c>
      <c r="M365" s="29">
        <v>0</v>
      </c>
      <c r="N365" s="145"/>
      <c r="O365" s="29">
        <v>1</v>
      </c>
      <c r="P365" s="145"/>
      <c r="Q365" s="29">
        <v>2</v>
      </c>
      <c r="R365" s="29">
        <v>3</v>
      </c>
      <c r="S365" s="29">
        <v>1</v>
      </c>
      <c r="T365" s="29">
        <v>3</v>
      </c>
      <c r="U365" s="148"/>
      <c r="V365" s="29">
        <v>1</v>
      </c>
      <c r="W365" s="29">
        <v>49</v>
      </c>
      <c r="X365" s="29">
        <v>0</v>
      </c>
      <c r="Y365" s="145"/>
      <c r="Z365" s="29">
        <v>1</v>
      </c>
      <c r="AA365" s="145"/>
      <c r="AB365" s="29">
        <v>2</v>
      </c>
      <c r="AC365" s="29">
        <v>5</v>
      </c>
      <c r="AD365" s="29">
        <v>6</v>
      </c>
      <c r="AE365" s="29">
        <v>6</v>
      </c>
      <c r="AF365" s="29">
        <v>6</v>
      </c>
      <c r="AG365" s="149"/>
      <c r="AH365" s="32">
        <v>1</v>
      </c>
      <c r="AI365" s="32">
        <v>241</v>
      </c>
      <c r="AJ365" s="29">
        <v>0</v>
      </c>
      <c r="AK365" s="63"/>
      <c r="AL365" s="29">
        <v>1</v>
      </c>
      <c r="AM365" s="149"/>
      <c r="AN365" s="32">
        <v>1</v>
      </c>
      <c r="AO365" s="32">
        <v>242</v>
      </c>
      <c r="AP365" s="29">
        <v>0</v>
      </c>
      <c r="AQ365" s="63"/>
      <c r="AR365" s="29">
        <v>1</v>
      </c>
      <c r="AS365" s="37">
        <v>0.17028112449999999</v>
      </c>
      <c r="AT365" s="29">
        <v>0</v>
      </c>
      <c r="AU365" s="29">
        <v>1</v>
      </c>
      <c r="AV365" s="29">
        <v>1</v>
      </c>
      <c r="AW365" s="29">
        <v>1</v>
      </c>
      <c r="AX365" s="38">
        <v>30</v>
      </c>
      <c r="AY365" s="32">
        <v>0</v>
      </c>
      <c r="AZ365" s="32">
        <v>209</v>
      </c>
      <c r="BA365" s="29">
        <v>0</v>
      </c>
      <c r="BB365" s="37">
        <v>0.14354</v>
      </c>
      <c r="BC365" s="29">
        <v>0</v>
      </c>
      <c r="BD365" s="29">
        <v>27</v>
      </c>
      <c r="BE365" s="29">
        <v>0</v>
      </c>
      <c r="BF365" s="29">
        <v>206</v>
      </c>
      <c r="BG365" s="29">
        <v>0</v>
      </c>
      <c r="BH365" s="37">
        <v>0.13106999999999999</v>
      </c>
      <c r="BI365" s="29">
        <v>0</v>
      </c>
      <c r="BJ365" s="37">
        <v>0.1246252249</v>
      </c>
      <c r="BK365" s="29">
        <v>0</v>
      </c>
      <c r="BL365" s="29">
        <v>0</v>
      </c>
      <c r="BM365" s="29">
        <v>1</v>
      </c>
      <c r="BN365" s="29">
        <v>1</v>
      </c>
      <c r="BO365" s="29">
        <v>8</v>
      </c>
      <c r="BP365" s="29">
        <v>17</v>
      </c>
      <c r="BQ365" s="37">
        <v>0.47058823529999999</v>
      </c>
      <c r="BR365" s="33">
        <v>0.97142857140000005</v>
      </c>
      <c r="BS365" s="33">
        <v>0.47058823529999999</v>
      </c>
    </row>
    <row r="366" spans="1:71" x14ac:dyDescent="0.45">
      <c r="A366" s="40" t="s">
        <v>5320</v>
      </c>
      <c r="B366" s="27" t="s">
        <v>5321</v>
      </c>
      <c r="C366" s="27" t="s">
        <v>5322</v>
      </c>
      <c r="D366" s="148"/>
      <c r="E366" s="29">
        <v>1</v>
      </c>
      <c r="F366" s="29">
        <v>236</v>
      </c>
      <c r="G366" s="29">
        <v>0</v>
      </c>
      <c r="H366" s="145"/>
      <c r="I366" s="29">
        <v>1</v>
      </c>
      <c r="J366" s="148"/>
      <c r="K366" s="29">
        <v>1</v>
      </c>
      <c r="L366" s="29">
        <v>266</v>
      </c>
      <c r="M366" s="29">
        <v>0</v>
      </c>
      <c r="N366" s="145"/>
      <c r="O366" s="29">
        <v>1</v>
      </c>
      <c r="P366" s="145"/>
      <c r="Q366" s="148"/>
      <c r="R366" s="29">
        <v>4</v>
      </c>
      <c r="S366" s="29">
        <v>0</v>
      </c>
      <c r="T366" s="29">
        <v>4</v>
      </c>
      <c r="U366" s="148"/>
      <c r="V366" s="29">
        <v>1</v>
      </c>
      <c r="W366" s="29">
        <v>67</v>
      </c>
      <c r="X366" s="29">
        <v>0</v>
      </c>
      <c r="Y366" s="145"/>
      <c r="Z366" s="29">
        <v>1</v>
      </c>
      <c r="AA366" s="145"/>
      <c r="AB366" s="148"/>
      <c r="AC366" s="29">
        <v>1</v>
      </c>
      <c r="AD366" s="29">
        <v>0</v>
      </c>
      <c r="AE366" s="29">
        <v>1</v>
      </c>
      <c r="AF366" s="29">
        <v>4</v>
      </c>
      <c r="AG366" s="149"/>
      <c r="AH366" s="32">
        <v>1</v>
      </c>
      <c r="AI366" s="32">
        <v>283</v>
      </c>
      <c r="AJ366" s="29">
        <v>0</v>
      </c>
      <c r="AK366" s="63"/>
      <c r="AL366" s="29">
        <v>1</v>
      </c>
      <c r="AM366" s="149"/>
      <c r="AN366" s="32">
        <v>1</v>
      </c>
      <c r="AO366" s="32">
        <v>299</v>
      </c>
      <c r="AP366" s="29">
        <v>0</v>
      </c>
      <c r="AQ366" s="63"/>
      <c r="AR366" s="29">
        <v>1</v>
      </c>
      <c r="AS366" s="37">
        <v>0.64520693309999999</v>
      </c>
      <c r="AT366" s="29">
        <v>0</v>
      </c>
      <c r="AU366" s="29">
        <v>3</v>
      </c>
      <c r="AV366" s="29">
        <v>5</v>
      </c>
      <c r="AW366" s="29">
        <v>5</v>
      </c>
      <c r="AX366" s="38">
        <v>29</v>
      </c>
      <c r="AY366" s="32">
        <v>0</v>
      </c>
      <c r="AZ366" s="32">
        <v>156</v>
      </c>
      <c r="BA366" s="29">
        <v>0</v>
      </c>
      <c r="BB366" s="37">
        <v>0.18590000000000001</v>
      </c>
      <c r="BC366" s="29">
        <v>0</v>
      </c>
      <c r="BD366" s="148"/>
      <c r="BE366" s="29">
        <v>1</v>
      </c>
      <c r="BF366" s="29">
        <v>174</v>
      </c>
      <c r="BG366" s="29">
        <v>0</v>
      </c>
      <c r="BH366" s="63"/>
      <c r="BI366" s="29">
        <v>1</v>
      </c>
      <c r="BJ366" s="63"/>
      <c r="BK366" s="29">
        <v>2</v>
      </c>
      <c r="BL366" s="29">
        <v>4</v>
      </c>
      <c r="BM366" s="29">
        <v>5</v>
      </c>
      <c r="BN366" s="29">
        <v>5</v>
      </c>
      <c r="BO366" s="29">
        <v>14</v>
      </c>
      <c r="BP366" s="29">
        <v>17</v>
      </c>
      <c r="BQ366" s="37">
        <v>0.82352941180000006</v>
      </c>
      <c r="BR366" s="33">
        <v>0.99324324320000001</v>
      </c>
      <c r="BS366" s="37">
        <v>0.82352941180000006</v>
      </c>
    </row>
    <row r="367" spans="1:71" x14ac:dyDescent="0.45">
      <c r="A367" s="28" t="s">
        <v>2021</v>
      </c>
      <c r="B367" s="27" t="s">
        <v>2022</v>
      </c>
      <c r="C367" s="27" t="s">
        <v>2023</v>
      </c>
      <c r="D367" s="148"/>
      <c r="E367" s="29">
        <v>1</v>
      </c>
      <c r="F367" s="29">
        <v>215</v>
      </c>
      <c r="G367" s="29">
        <v>0</v>
      </c>
      <c r="H367" s="145"/>
      <c r="I367" s="29">
        <v>1</v>
      </c>
      <c r="J367" s="148"/>
      <c r="K367" s="29">
        <v>1</v>
      </c>
      <c r="L367" s="29">
        <v>207</v>
      </c>
      <c r="M367" s="29">
        <v>0</v>
      </c>
      <c r="N367" s="145"/>
      <c r="O367" s="29">
        <v>1</v>
      </c>
      <c r="P367" s="145"/>
      <c r="Q367" s="148"/>
      <c r="R367" s="29">
        <v>5</v>
      </c>
      <c r="S367" s="29">
        <v>0</v>
      </c>
      <c r="T367" s="29">
        <v>5</v>
      </c>
      <c r="U367" s="29">
        <v>0</v>
      </c>
      <c r="V367" s="29">
        <v>0</v>
      </c>
      <c r="W367" s="29">
        <v>48</v>
      </c>
      <c r="X367" s="29">
        <v>0</v>
      </c>
      <c r="Y367" s="33">
        <v>0</v>
      </c>
      <c r="Z367" s="29">
        <v>0</v>
      </c>
      <c r="AA367" s="145"/>
      <c r="AB367" s="29">
        <v>2</v>
      </c>
      <c r="AC367" s="29">
        <v>6</v>
      </c>
      <c r="AD367" s="29">
        <v>6</v>
      </c>
      <c r="AE367" s="29">
        <v>6</v>
      </c>
      <c r="AF367" s="29">
        <v>6</v>
      </c>
      <c r="AG367" s="32">
        <v>0</v>
      </c>
      <c r="AH367" s="32">
        <v>0</v>
      </c>
      <c r="AI367" s="32">
        <v>244</v>
      </c>
      <c r="AJ367" s="29">
        <v>0</v>
      </c>
      <c r="AK367" s="37">
        <v>0</v>
      </c>
      <c r="AL367" s="29">
        <v>0</v>
      </c>
      <c r="AM367" s="149"/>
      <c r="AN367" s="32">
        <v>1</v>
      </c>
      <c r="AO367" s="32">
        <v>234</v>
      </c>
      <c r="AP367" s="29">
        <v>0</v>
      </c>
      <c r="AQ367" s="63"/>
      <c r="AR367" s="29">
        <v>1</v>
      </c>
      <c r="AS367" s="63"/>
      <c r="AT367" s="148"/>
      <c r="AU367" s="29">
        <v>5</v>
      </c>
      <c r="AV367" s="29">
        <v>0</v>
      </c>
      <c r="AW367" s="29">
        <v>5</v>
      </c>
      <c r="AX367" s="38">
        <v>11</v>
      </c>
      <c r="AY367" s="32">
        <v>0</v>
      </c>
      <c r="AZ367" s="32">
        <v>216</v>
      </c>
      <c r="BA367" s="29">
        <v>0</v>
      </c>
      <c r="BB367" s="37">
        <v>5.0930000000000003E-2</v>
      </c>
      <c r="BC367" s="29">
        <v>0</v>
      </c>
      <c r="BD367" s="29">
        <v>21</v>
      </c>
      <c r="BE367" s="29">
        <v>0</v>
      </c>
      <c r="BF367" s="29">
        <v>208</v>
      </c>
      <c r="BG367" s="29">
        <v>0</v>
      </c>
      <c r="BH367" s="37">
        <v>0.10095999999999999</v>
      </c>
      <c r="BI367" s="29">
        <v>0</v>
      </c>
      <c r="BJ367" s="63"/>
      <c r="BK367" s="148"/>
      <c r="BL367" s="29">
        <v>2</v>
      </c>
      <c r="BM367" s="29">
        <v>0</v>
      </c>
      <c r="BN367" s="29">
        <v>2</v>
      </c>
      <c r="BO367" s="29">
        <v>13</v>
      </c>
      <c r="BP367" s="29">
        <v>17</v>
      </c>
      <c r="BQ367" s="37">
        <v>0.76470588240000004</v>
      </c>
      <c r="BR367" s="33">
        <v>0.91967871489999997</v>
      </c>
      <c r="BS367" s="33">
        <v>0.38235294120000002</v>
      </c>
    </row>
    <row r="368" spans="1:71" x14ac:dyDescent="0.45">
      <c r="A368" s="28" t="s">
        <v>4403</v>
      </c>
      <c r="B368" s="27" t="s">
        <v>4404</v>
      </c>
      <c r="C368" s="27" t="s">
        <v>4405</v>
      </c>
      <c r="D368" s="29">
        <v>23</v>
      </c>
      <c r="E368" s="29">
        <v>0</v>
      </c>
      <c r="F368" s="29">
        <v>282</v>
      </c>
      <c r="G368" s="29">
        <v>0</v>
      </c>
      <c r="H368" s="33">
        <v>8.1559999999999994E-2</v>
      </c>
      <c r="I368" s="29">
        <v>0</v>
      </c>
      <c r="J368" s="29">
        <v>24</v>
      </c>
      <c r="K368" s="29">
        <v>0</v>
      </c>
      <c r="L368" s="29">
        <v>278</v>
      </c>
      <c r="M368" s="29">
        <v>0</v>
      </c>
      <c r="N368" s="33">
        <v>8.6330000000000004E-2</v>
      </c>
      <c r="O368" s="29">
        <v>0</v>
      </c>
      <c r="P368" s="145"/>
      <c r="Q368" s="148"/>
      <c r="R368" s="29">
        <v>0</v>
      </c>
      <c r="S368" s="29">
        <v>0</v>
      </c>
      <c r="T368" s="29">
        <v>0</v>
      </c>
      <c r="U368" s="148"/>
      <c r="V368" s="29">
        <v>1</v>
      </c>
      <c r="W368" s="29">
        <v>67</v>
      </c>
      <c r="X368" s="29">
        <v>0</v>
      </c>
      <c r="Y368" s="145"/>
      <c r="Z368" s="29">
        <v>1</v>
      </c>
      <c r="AA368" s="145"/>
      <c r="AB368" s="29">
        <v>2</v>
      </c>
      <c r="AC368" s="29">
        <v>5</v>
      </c>
      <c r="AD368" s="29">
        <v>6</v>
      </c>
      <c r="AE368" s="29">
        <v>6</v>
      </c>
      <c r="AF368" s="29">
        <v>6</v>
      </c>
      <c r="AG368" s="149"/>
      <c r="AH368" s="32">
        <v>1</v>
      </c>
      <c r="AI368" s="32">
        <v>321</v>
      </c>
      <c r="AJ368" s="29">
        <v>0</v>
      </c>
      <c r="AK368" s="63"/>
      <c r="AL368" s="29">
        <v>1</v>
      </c>
      <c r="AM368" s="149"/>
      <c r="AN368" s="32">
        <v>1</v>
      </c>
      <c r="AO368" s="32">
        <v>327</v>
      </c>
      <c r="AP368" s="29">
        <v>0</v>
      </c>
      <c r="AQ368" s="63"/>
      <c r="AR368" s="29">
        <v>1</v>
      </c>
      <c r="AS368" s="37">
        <v>0.26404494379999999</v>
      </c>
      <c r="AT368" s="29">
        <v>0</v>
      </c>
      <c r="AU368" s="29">
        <v>4</v>
      </c>
      <c r="AV368" s="29">
        <v>2</v>
      </c>
      <c r="AW368" s="29">
        <v>4</v>
      </c>
      <c r="AX368" s="94"/>
      <c r="AY368" s="32">
        <v>1</v>
      </c>
      <c r="AZ368" s="149"/>
      <c r="BA368" s="29">
        <v>4</v>
      </c>
      <c r="BB368" s="63"/>
      <c r="BC368" s="29">
        <v>1</v>
      </c>
      <c r="BD368" s="29">
        <v>38</v>
      </c>
      <c r="BE368" s="29">
        <v>0</v>
      </c>
      <c r="BF368" s="29">
        <v>68</v>
      </c>
      <c r="BG368" s="29">
        <v>0</v>
      </c>
      <c r="BH368" s="37">
        <v>0.55881999999999998</v>
      </c>
      <c r="BI368" s="29">
        <v>0</v>
      </c>
      <c r="BJ368" s="63"/>
      <c r="BK368" s="148"/>
      <c r="BL368" s="29">
        <v>0</v>
      </c>
      <c r="BM368" s="148"/>
      <c r="BN368" s="29">
        <v>0</v>
      </c>
      <c r="BO368" s="29">
        <v>10</v>
      </c>
      <c r="BP368" s="29">
        <v>17</v>
      </c>
      <c r="BQ368" s="37">
        <v>0.58823529409999997</v>
      </c>
      <c r="BR368" s="33">
        <v>0.98165137609999997</v>
      </c>
      <c r="BS368" s="33">
        <v>0.58823529409999997</v>
      </c>
    </row>
    <row r="369" spans="1:71" x14ac:dyDescent="0.45">
      <c r="A369" s="28" t="s">
        <v>251</v>
      </c>
      <c r="B369" s="27" t="s">
        <v>252</v>
      </c>
      <c r="C369" s="27" t="s">
        <v>253</v>
      </c>
      <c r="D369" s="29">
        <v>12</v>
      </c>
      <c r="E369" s="29">
        <v>0</v>
      </c>
      <c r="F369" s="29">
        <v>155</v>
      </c>
      <c r="G369" s="29">
        <v>0</v>
      </c>
      <c r="H369" s="33">
        <v>7.7420000000000003E-2</v>
      </c>
      <c r="I369" s="29">
        <v>0</v>
      </c>
      <c r="J369" s="148"/>
      <c r="K369" s="29">
        <v>1</v>
      </c>
      <c r="L369" s="29">
        <v>193</v>
      </c>
      <c r="M369" s="29">
        <v>0</v>
      </c>
      <c r="N369" s="145"/>
      <c r="O369" s="29">
        <v>1</v>
      </c>
      <c r="P369" s="145"/>
      <c r="Q369" s="29">
        <v>2</v>
      </c>
      <c r="R369" s="29">
        <v>5</v>
      </c>
      <c r="S369" s="29">
        <v>6</v>
      </c>
      <c r="T369" s="29">
        <v>6</v>
      </c>
      <c r="U369" s="148"/>
      <c r="V369" s="29">
        <v>1</v>
      </c>
      <c r="W369" s="29">
        <v>56</v>
      </c>
      <c r="X369" s="29">
        <v>0</v>
      </c>
      <c r="Y369" s="145"/>
      <c r="Z369" s="29">
        <v>1</v>
      </c>
      <c r="AA369" s="145"/>
      <c r="AB369" s="29">
        <v>2</v>
      </c>
      <c r="AC369" s="29">
        <v>5</v>
      </c>
      <c r="AD369" s="29">
        <v>6</v>
      </c>
      <c r="AE369" s="29">
        <v>6</v>
      </c>
      <c r="AF369" s="29">
        <v>6</v>
      </c>
      <c r="AG369" s="149"/>
      <c r="AH369" s="32">
        <v>1</v>
      </c>
      <c r="AI369" s="32">
        <v>188</v>
      </c>
      <c r="AJ369" s="29">
        <v>0</v>
      </c>
      <c r="AK369" s="63"/>
      <c r="AL369" s="29">
        <v>1</v>
      </c>
      <c r="AM369" s="149"/>
      <c r="AN369" s="32">
        <v>1</v>
      </c>
      <c r="AO369" s="32">
        <v>213</v>
      </c>
      <c r="AP369" s="29">
        <v>0</v>
      </c>
      <c r="AQ369" s="63"/>
      <c r="AR369" s="29">
        <v>1</v>
      </c>
      <c r="AS369" s="63"/>
      <c r="AT369" s="148"/>
      <c r="AU369" s="29">
        <v>0</v>
      </c>
      <c r="AV369" s="29">
        <v>0</v>
      </c>
      <c r="AW369" s="29">
        <v>0</v>
      </c>
      <c r="AX369" s="38">
        <v>13</v>
      </c>
      <c r="AY369" s="32">
        <v>0</v>
      </c>
      <c r="AZ369" s="32">
        <v>178</v>
      </c>
      <c r="BA369" s="29">
        <v>0</v>
      </c>
      <c r="BB369" s="37">
        <v>7.3029999999999998E-2</v>
      </c>
      <c r="BC369" s="29">
        <v>0</v>
      </c>
      <c r="BD369" s="29">
        <v>13</v>
      </c>
      <c r="BE369" s="29">
        <v>0</v>
      </c>
      <c r="BF369" s="29">
        <v>209</v>
      </c>
      <c r="BG369" s="29">
        <v>0</v>
      </c>
      <c r="BH369" s="37">
        <v>6.2199999999999998E-2</v>
      </c>
      <c r="BI369" s="29">
        <v>0</v>
      </c>
      <c r="BJ369" s="37">
        <v>0.36649746189999999</v>
      </c>
      <c r="BK369" s="29">
        <v>0</v>
      </c>
      <c r="BL369" s="29">
        <v>4</v>
      </c>
      <c r="BM369" s="29">
        <v>3</v>
      </c>
      <c r="BN369" s="29">
        <v>4</v>
      </c>
      <c r="BO369" s="29">
        <v>10</v>
      </c>
      <c r="BP369" s="29">
        <v>17</v>
      </c>
      <c r="BQ369" s="37">
        <v>0.58823529409999997</v>
      </c>
      <c r="BR369" s="33">
        <v>0.97663551400000004</v>
      </c>
      <c r="BS369" s="33">
        <v>0.58823529409999997</v>
      </c>
    </row>
    <row r="370" spans="1:71" x14ac:dyDescent="0.45">
      <c r="A370" s="28" t="s">
        <v>1517</v>
      </c>
      <c r="B370" s="27" t="s">
        <v>1518</v>
      </c>
      <c r="C370" s="27" t="s">
        <v>1519</v>
      </c>
      <c r="D370" s="148"/>
      <c r="E370" s="29">
        <v>1</v>
      </c>
      <c r="F370" s="29">
        <v>194</v>
      </c>
      <c r="G370" s="29">
        <v>0</v>
      </c>
      <c r="H370" s="145"/>
      <c r="I370" s="29">
        <v>1</v>
      </c>
      <c r="J370" s="29">
        <v>15</v>
      </c>
      <c r="K370" s="29">
        <v>0</v>
      </c>
      <c r="L370" s="29">
        <v>210</v>
      </c>
      <c r="M370" s="29">
        <v>0</v>
      </c>
      <c r="N370" s="33">
        <v>7.1429999999999993E-2</v>
      </c>
      <c r="O370" s="29">
        <v>0</v>
      </c>
      <c r="P370" s="145"/>
      <c r="Q370" s="148"/>
      <c r="R370" s="29">
        <v>1</v>
      </c>
      <c r="S370" s="29">
        <v>0</v>
      </c>
      <c r="T370" s="29">
        <v>1</v>
      </c>
      <c r="U370" s="148"/>
      <c r="V370" s="29">
        <v>1</v>
      </c>
      <c r="W370" s="29">
        <v>53</v>
      </c>
      <c r="X370" s="29">
        <v>0</v>
      </c>
      <c r="Y370" s="145"/>
      <c r="Z370" s="29">
        <v>1</v>
      </c>
      <c r="AA370" s="145"/>
      <c r="AB370" s="148"/>
      <c r="AC370" s="29">
        <v>0</v>
      </c>
      <c r="AD370" s="29">
        <v>0</v>
      </c>
      <c r="AE370" s="29">
        <v>0</v>
      </c>
      <c r="AF370" s="29">
        <v>1</v>
      </c>
      <c r="AG370" s="149"/>
      <c r="AH370" s="32">
        <v>1</v>
      </c>
      <c r="AI370" s="32">
        <v>228</v>
      </c>
      <c r="AJ370" s="29">
        <v>0</v>
      </c>
      <c r="AK370" s="63"/>
      <c r="AL370" s="29">
        <v>1</v>
      </c>
      <c r="AM370" s="149"/>
      <c r="AN370" s="32">
        <v>1</v>
      </c>
      <c r="AO370" s="32">
        <v>236</v>
      </c>
      <c r="AP370" s="29">
        <v>0</v>
      </c>
      <c r="AQ370" s="63"/>
      <c r="AR370" s="29">
        <v>1</v>
      </c>
      <c r="AS370" s="63"/>
      <c r="AT370" s="148"/>
      <c r="AU370" s="29">
        <v>0</v>
      </c>
      <c r="AV370" s="29">
        <v>0</v>
      </c>
      <c r="AW370" s="29">
        <v>0</v>
      </c>
      <c r="AX370" s="38">
        <v>47</v>
      </c>
      <c r="AY370" s="32">
        <v>0</v>
      </c>
      <c r="AZ370" s="32">
        <v>201</v>
      </c>
      <c r="BA370" s="29">
        <v>0</v>
      </c>
      <c r="BB370" s="37">
        <v>0.23383000000000001</v>
      </c>
      <c r="BC370" s="29">
        <v>0</v>
      </c>
      <c r="BD370" s="29">
        <v>42</v>
      </c>
      <c r="BE370" s="29">
        <v>0</v>
      </c>
      <c r="BF370" s="29">
        <v>205</v>
      </c>
      <c r="BG370" s="29">
        <v>0</v>
      </c>
      <c r="BH370" s="37">
        <v>0.20488000000000001</v>
      </c>
      <c r="BI370" s="29">
        <v>0</v>
      </c>
      <c r="BJ370" s="37">
        <v>0.15208825849999999</v>
      </c>
      <c r="BK370" s="29">
        <v>0</v>
      </c>
      <c r="BL370" s="29">
        <v>0</v>
      </c>
      <c r="BM370" s="29">
        <v>1</v>
      </c>
      <c r="BN370" s="29">
        <v>1</v>
      </c>
      <c r="BO370" s="29">
        <v>2</v>
      </c>
      <c r="BP370" s="29">
        <v>17</v>
      </c>
      <c r="BQ370" s="37">
        <v>0.1176470588</v>
      </c>
      <c r="BR370" s="33">
        <v>0.98283261799999999</v>
      </c>
      <c r="BS370" s="33">
        <v>0.1176470588</v>
      </c>
    </row>
    <row r="371" spans="1:71" x14ac:dyDescent="0.45">
      <c r="A371" s="28" t="s">
        <v>1927</v>
      </c>
      <c r="B371" s="27" t="s">
        <v>1928</v>
      </c>
      <c r="C371" s="27" t="s">
        <v>1929</v>
      </c>
      <c r="D371" s="29">
        <v>24</v>
      </c>
      <c r="E371" s="29">
        <v>0</v>
      </c>
      <c r="F371" s="29">
        <v>233</v>
      </c>
      <c r="G371" s="29">
        <v>0</v>
      </c>
      <c r="H371" s="33">
        <v>0.10299999999999999</v>
      </c>
      <c r="I371" s="29">
        <v>0</v>
      </c>
      <c r="J371" s="29">
        <v>30</v>
      </c>
      <c r="K371" s="29">
        <v>0</v>
      </c>
      <c r="L371" s="29">
        <v>293</v>
      </c>
      <c r="M371" s="29">
        <v>0</v>
      </c>
      <c r="N371" s="33">
        <v>0.10238999999999999</v>
      </c>
      <c r="O371" s="29">
        <v>0</v>
      </c>
      <c r="P371" s="33">
        <v>6.6856642000000001E-3</v>
      </c>
      <c r="Q371" s="29">
        <v>0</v>
      </c>
      <c r="R371" s="29">
        <v>0</v>
      </c>
      <c r="S371" s="29">
        <v>0</v>
      </c>
      <c r="T371" s="29">
        <v>0</v>
      </c>
      <c r="U371" s="148"/>
      <c r="V371" s="29">
        <v>1</v>
      </c>
      <c r="W371" s="29">
        <v>73</v>
      </c>
      <c r="X371" s="29">
        <v>0</v>
      </c>
      <c r="Y371" s="145"/>
      <c r="Z371" s="29">
        <v>1</v>
      </c>
      <c r="AA371" s="145"/>
      <c r="AB371" s="148"/>
      <c r="AC371" s="29">
        <v>0</v>
      </c>
      <c r="AD371" s="29">
        <v>0</v>
      </c>
      <c r="AE371" s="29">
        <v>0</v>
      </c>
      <c r="AF371" s="29">
        <v>0</v>
      </c>
      <c r="AG371" s="149"/>
      <c r="AH371" s="32">
        <v>1</v>
      </c>
      <c r="AI371" s="32">
        <v>298</v>
      </c>
      <c r="AJ371" s="29">
        <v>0</v>
      </c>
      <c r="AK371" s="63"/>
      <c r="AL371" s="29">
        <v>1</v>
      </c>
      <c r="AM371" s="149"/>
      <c r="AN371" s="32">
        <v>1</v>
      </c>
      <c r="AO371" s="32">
        <v>318</v>
      </c>
      <c r="AP371" s="29">
        <v>0</v>
      </c>
      <c r="AQ371" s="63"/>
      <c r="AR371" s="29">
        <v>1</v>
      </c>
      <c r="AS371" s="37">
        <v>6.2593144599999997E-2</v>
      </c>
      <c r="AT371" s="29">
        <v>0</v>
      </c>
      <c r="AU371" s="29">
        <v>4</v>
      </c>
      <c r="AV371" s="29">
        <v>0</v>
      </c>
      <c r="AW371" s="29">
        <v>4</v>
      </c>
      <c r="AX371" s="94"/>
      <c r="AY371" s="32">
        <v>1</v>
      </c>
      <c r="AZ371" s="32">
        <v>298</v>
      </c>
      <c r="BA371" s="29">
        <v>0</v>
      </c>
      <c r="BB371" s="63"/>
      <c r="BC371" s="29">
        <v>1</v>
      </c>
      <c r="BD371" s="29">
        <v>0</v>
      </c>
      <c r="BE371" s="29">
        <v>0</v>
      </c>
      <c r="BF371" s="29">
        <v>318</v>
      </c>
      <c r="BG371" s="29">
        <v>0</v>
      </c>
      <c r="BH371" s="37">
        <v>0</v>
      </c>
      <c r="BI371" s="29">
        <v>0</v>
      </c>
      <c r="BJ371" s="63"/>
      <c r="BK371" s="148"/>
      <c r="BL371" s="29">
        <v>5</v>
      </c>
      <c r="BM371" s="29">
        <v>0</v>
      </c>
      <c r="BN371" s="29">
        <v>5</v>
      </c>
      <c r="BO371" s="29">
        <v>9</v>
      </c>
      <c r="BP371" s="29">
        <v>17</v>
      </c>
      <c r="BQ371" s="37">
        <v>0.52941176469999995</v>
      </c>
      <c r="BR371" s="33">
        <v>0.98726114649999996</v>
      </c>
      <c r="BS371" s="33">
        <v>0.52941176469999995</v>
      </c>
    </row>
    <row r="372" spans="1:71" x14ac:dyDescent="0.45">
      <c r="A372" s="28" t="s">
        <v>4186</v>
      </c>
      <c r="B372" s="27" t="s">
        <v>4187</v>
      </c>
      <c r="C372" s="27" t="s">
        <v>4188</v>
      </c>
      <c r="D372" s="29">
        <v>15</v>
      </c>
      <c r="E372" s="29">
        <v>0</v>
      </c>
      <c r="F372" s="29">
        <v>274</v>
      </c>
      <c r="G372" s="29">
        <v>0</v>
      </c>
      <c r="H372" s="33">
        <v>5.4739999999999997E-2</v>
      </c>
      <c r="I372" s="29">
        <v>0</v>
      </c>
      <c r="J372" s="29">
        <v>15</v>
      </c>
      <c r="K372" s="29">
        <v>0</v>
      </c>
      <c r="L372" s="29">
        <v>270</v>
      </c>
      <c r="M372" s="29">
        <v>0</v>
      </c>
      <c r="N372" s="33">
        <v>5.5559999999999998E-2</v>
      </c>
      <c r="O372" s="29">
        <v>0</v>
      </c>
      <c r="P372" s="145"/>
      <c r="Q372" s="148"/>
      <c r="R372" s="29">
        <v>2</v>
      </c>
      <c r="S372" s="29">
        <v>0</v>
      </c>
      <c r="T372" s="29">
        <v>2</v>
      </c>
      <c r="U372" s="148"/>
      <c r="V372" s="29">
        <v>1</v>
      </c>
      <c r="W372" s="29">
        <v>65</v>
      </c>
      <c r="X372" s="29">
        <v>0</v>
      </c>
      <c r="Y372" s="145"/>
      <c r="Z372" s="29">
        <v>1</v>
      </c>
      <c r="AA372" s="145"/>
      <c r="AB372" s="148"/>
      <c r="AC372" s="29">
        <v>1</v>
      </c>
      <c r="AD372" s="29">
        <v>0</v>
      </c>
      <c r="AE372" s="29">
        <v>1</v>
      </c>
      <c r="AF372" s="29">
        <v>2</v>
      </c>
      <c r="AG372" s="32">
        <v>0</v>
      </c>
      <c r="AH372" s="32">
        <v>0</v>
      </c>
      <c r="AI372" s="32">
        <v>297</v>
      </c>
      <c r="AJ372" s="29">
        <v>0</v>
      </c>
      <c r="AK372" s="37">
        <v>0</v>
      </c>
      <c r="AL372" s="29">
        <v>0</v>
      </c>
      <c r="AM372" s="149"/>
      <c r="AN372" s="32">
        <v>1</v>
      </c>
      <c r="AO372" s="32">
        <v>283</v>
      </c>
      <c r="AP372" s="29">
        <v>0</v>
      </c>
      <c r="AQ372" s="63"/>
      <c r="AR372" s="29">
        <v>1</v>
      </c>
      <c r="AS372" s="63"/>
      <c r="AT372" s="148"/>
      <c r="AU372" s="29">
        <v>4</v>
      </c>
      <c r="AV372" s="29">
        <v>0</v>
      </c>
      <c r="AW372" s="29">
        <v>4</v>
      </c>
      <c r="AX372" s="38">
        <v>33</v>
      </c>
      <c r="AY372" s="32">
        <v>0</v>
      </c>
      <c r="AZ372" s="32">
        <v>240</v>
      </c>
      <c r="BA372" s="29">
        <v>0</v>
      </c>
      <c r="BB372" s="37">
        <v>0.13750000000000001</v>
      </c>
      <c r="BC372" s="29">
        <v>0</v>
      </c>
      <c r="BD372" s="29">
        <v>23</v>
      </c>
      <c r="BE372" s="29">
        <v>0</v>
      </c>
      <c r="BF372" s="29">
        <v>245</v>
      </c>
      <c r="BG372" s="29">
        <v>0</v>
      </c>
      <c r="BH372" s="37">
        <v>9.3880000000000005E-2</v>
      </c>
      <c r="BI372" s="29">
        <v>0</v>
      </c>
      <c r="BJ372" s="37">
        <v>0.46394384170000003</v>
      </c>
      <c r="BK372" s="29">
        <v>0</v>
      </c>
      <c r="BL372" s="29">
        <v>2</v>
      </c>
      <c r="BM372" s="29">
        <v>4</v>
      </c>
      <c r="BN372" s="29">
        <v>4</v>
      </c>
      <c r="BO372" s="29">
        <v>10</v>
      </c>
      <c r="BP372" s="29">
        <v>17</v>
      </c>
      <c r="BQ372" s="37">
        <v>0.58823529409999997</v>
      </c>
      <c r="BR372" s="33">
        <v>0.97231833909999998</v>
      </c>
      <c r="BS372" s="33">
        <v>0.58823529409999997</v>
      </c>
    </row>
    <row r="373" spans="1:71" x14ac:dyDescent="0.45">
      <c r="A373" s="28" t="s">
        <v>946</v>
      </c>
      <c r="B373" s="27" t="s">
        <v>947</v>
      </c>
      <c r="C373" s="27" t="s">
        <v>948</v>
      </c>
      <c r="D373" s="148"/>
      <c r="E373" s="29">
        <v>1</v>
      </c>
      <c r="F373" s="29">
        <v>300</v>
      </c>
      <c r="G373" s="29">
        <v>0</v>
      </c>
      <c r="H373" s="145"/>
      <c r="I373" s="29">
        <v>1</v>
      </c>
      <c r="J373" s="148"/>
      <c r="K373" s="29">
        <v>1</v>
      </c>
      <c r="L373" s="29">
        <v>346</v>
      </c>
      <c r="M373" s="29">
        <v>0</v>
      </c>
      <c r="N373" s="145"/>
      <c r="O373" s="29">
        <v>1</v>
      </c>
      <c r="P373" s="145"/>
      <c r="Q373" s="148"/>
      <c r="R373" s="29">
        <v>5</v>
      </c>
      <c r="S373" s="29">
        <v>0</v>
      </c>
      <c r="T373" s="29">
        <v>5</v>
      </c>
      <c r="U373" s="148"/>
      <c r="V373" s="29">
        <v>1</v>
      </c>
      <c r="W373" s="29">
        <v>92</v>
      </c>
      <c r="X373" s="29">
        <v>0</v>
      </c>
      <c r="Y373" s="145"/>
      <c r="Z373" s="29">
        <v>1</v>
      </c>
      <c r="AA373" s="145"/>
      <c r="AB373" s="148"/>
      <c r="AC373" s="29">
        <v>6</v>
      </c>
      <c r="AD373" s="29">
        <v>0</v>
      </c>
      <c r="AE373" s="29">
        <v>6</v>
      </c>
      <c r="AF373" s="29">
        <v>6</v>
      </c>
      <c r="AG373" s="32">
        <v>12</v>
      </c>
      <c r="AH373" s="32">
        <v>0</v>
      </c>
      <c r="AI373" s="32">
        <v>332</v>
      </c>
      <c r="AJ373" s="29">
        <v>0</v>
      </c>
      <c r="AK373" s="37">
        <v>3.6139999999999999E-2</v>
      </c>
      <c r="AL373" s="29">
        <v>0</v>
      </c>
      <c r="AM373" s="149"/>
      <c r="AN373" s="32">
        <v>1</v>
      </c>
      <c r="AO373" s="32">
        <v>374</v>
      </c>
      <c r="AP373" s="29">
        <v>0</v>
      </c>
      <c r="AQ373" s="63"/>
      <c r="AR373" s="29">
        <v>1</v>
      </c>
      <c r="AS373" s="63"/>
      <c r="AT373" s="29">
        <v>2</v>
      </c>
      <c r="AU373" s="29">
        <v>1</v>
      </c>
      <c r="AV373" s="29">
        <v>3</v>
      </c>
      <c r="AW373" s="29">
        <v>3</v>
      </c>
      <c r="AX373" s="38">
        <v>26</v>
      </c>
      <c r="AY373" s="32">
        <v>0</v>
      </c>
      <c r="AZ373" s="32">
        <v>321</v>
      </c>
      <c r="BA373" s="29">
        <v>0</v>
      </c>
      <c r="BB373" s="37">
        <v>8.1000000000000003E-2</v>
      </c>
      <c r="BC373" s="29">
        <v>0</v>
      </c>
      <c r="BD373" s="29">
        <v>20</v>
      </c>
      <c r="BE373" s="29">
        <v>0</v>
      </c>
      <c r="BF373" s="29">
        <v>358</v>
      </c>
      <c r="BG373" s="29">
        <v>0</v>
      </c>
      <c r="BH373" s="37">
        <v>5.5870000000000003E-2</v>
      </c>
      <c r="BI373" s="29">
        <v>0</v>
      </c>
      <c r="BJ373" s="37">
        <v>0.66977611940000004</v>
      </c>
      <c r="BK373" s="29">
        <v>0</v>
      </c>
      <c r="BL373" s="29">
        <v>4</v>
      </c>
      <c r="BM373" s="29">
        <v>5</v>
      </c>
      <c r="BN373" s="29">
        <v>5</v>
      </c>
      <c r="BO373" s="29">
        <v>14</v>
      </c>
      <c r="BP373" s="29">
        <v>17</v>
      </c>
      <c r="BQ373" s="37">
        <v>0.82352941180000006</v>
      </c>
      <c r="BR373" s="33">
        <v>0.97837837839999997</v>
      </c>
      <c r="BS373" s="33">
        <v>0.82352941180000006</v>
      </c>
    </row>
    <row r="374" spans="1:71" x14ac:dyDescent="0.45">
      <c r="A374" s="28" t="s">
        <v>2026</v>
      </c>
      <c r="B374" s="27" t="s">
        <v>2027</v>
      </c>
      <c r="C374" s="27" t="s">
        <v>2028</v>
      </c>
      <c r="D374" s="148"/>
      <c r="E374" s="29">
        <v>1</v>
      </c>
      <c r="F374" s="29">
        <v>87</v>
      </c>
      <c r="G374" s="29">
        <v>0</v>
      </c>
      <c r="H374" s="145"/>
      <c r="I374" s="29">
        <v>1</v>
      </c>
      <c r="J374" s="148"/>
      <c r="K374" s="29">
        <v>1</v>
      </c>
      <c r="L374" s="29">
        <v>88</v>
      </c>
      <c r="M374" s="29">
        <v>0</v>
      </c>
      <c r="N374" s="145"/>
      <c r="O374" s="29">
        <v>1</v>
      </c>
      <c r="P374" s="33">
        <v>0.3474576271</v>
      </c>
      <c r="Q374" s="29">
        <v>0</v>
      </c>
      <c r="R374" s="29">
        <v>4</v>
      </c>
      <c r="S374" s="29">
        <v>3</v>
      </c>
      <c r="T374" s="29">
        <v>4</v>
      </c>
      <c r="U374" s="148"/>
      <c r="V374" s="29">
        <v>1</v>
      </c>
      <c r="W374" s="148"/>
      <c r="X374" s="29">
        <v>4</v>
      </c>
      <c r="Y374" s="145"/>
      <c r="Z374" s="29">
        <v>1</v>
      </c>
      <c r="AA374" s="145"/>
      <c r="AB374" s="148"/>
      <c r="AC374" s="148"/>
      <c r="AD374" s="148"/>
      <c r="AE374" s="148"/>
      <c r="AF374" s="29">
        <v>4</v>
      </c>
      <c r="AG374" s="149"/>
      <c r="AH374" s="32">
        <v>1</v>
      </c>
      <c r="AI374" s="32">
        <v>102</v>
      </c>
      <c r="AJ374" s="29">
        <v>0</v>
      </c>
      <c r="AK374" s="63"/>
      <c r="AL374" s="29">
        <v>1</v>
      </c>
      <c r="AM374" s="149"/>
      <c r="AN374" s="32">
        <v>1</v>
      </c>
      <c r="AO374" s="32">
        <v>95</v>
      </c>
      <c r="AP374" s="29">
        <v>0</v>
      </c>
      <c r="AQ374" s="63"/>
      <c r="AR374" s="29">
        <v>1</v>
      </c>
      <c r="AS374" s="63"/>
      <c r="AT374" s="148"/>
      <c r="AU374" s="29">
        <v>3</v>
      </c>
      <c r="AV374" s="29">
        <v>0</v>
      </c>
      <c r="AW374" s="29">
        <v>3</v>
      </c>
      <c r="AX374" s="94"/>
      <c r="AY374" s="32">
        <v>1</v>
      </c>
      <c r="AZ374" s="32">
        <v>83</v>
      </c>
      <c r="BA374" s="29">
        <v>0</v>
      </c>
      <c r="BB374" s="63"/>
      <c r="BC374" s="29">
        <v>1</v>
      </c>
      <c r="BD374" s="148"/>
      <c r="BE374" s="29">
        <v>1</v>
      </c>
      <c r="BF374" s="29">
        <v>79</v>
      </c>
      <c r="BG374" s="29">
        <v>0</v>
      </c>
      <c r="BH374" s="63"/>
      <c r="BI374" s="29">
        <v>1</v>
      </c>
      <c r="BJ374" s="37">
        <v>0.74272727270000005</v>
      </c>
      <c r="BK374" s="29">
        <v>0</v>
      </c>
      <c r="BL374" s="29">
        <v>4</v>
      </c>
      <c r="BM374" s="29">
        <v>5</v>
      </c>
      <c r="BN374" s="29">
        <v>5</v>
      </c>
      <c r="BO374" s="29">
        <v>12</v>
      </c>
      <c r="BP374" s="29">
        <v>17</v>
      </c>
      <c r="BQ374" s="37">
        <v>0.70588235290000001</v>
      </c>
      <c r="BR374" s="33">
        <v>0.98936170209999996</v>
      </c>
      <c r="BS374" s="33">
        <v>0.70588235290000001</v>
      </c>
    </row>
    <row r="375" spans="1:71" x14ac:dyDescent="0.45">
      <c r="A375" s="28" t="s">
        <v>514</v>
      </c>
      <c r="B375" s="27" t="s">
        <v>515</v>
      </c>
      <c r="C375" s="27" t="s">
        <v>516</v>
      </c>
      <c r="D375" s="148"/>
      <c r="E375" s="29">
        <v>1</v>
      </c>
      <c r="F375" s="29">
        <v>112</v>
      </c>
      <c r="G375" s="29">
        <v>0</v>
      </c>
      <c r="H375" s="145"/>
      <c r="I375" s="29">
        <v>1</v>
      </c>
      <c r="J375" s="148"/>
      <c r="K375" s="29">
        <v>1</v>
      </c>
      <c r="L375" s="29">
        <v>135</v>
      </c>
      <c r="M375" s="29">
        <v>0</v>
      </c>
      <c r="N375" s="145"/>
      <c r="O375" s="29">
        <v>1</v>
      </c>
      <c r="P375" s="33">
        <v>0.7695085773</v>
      </c>
      <c r="Q375" s="29">
        <v>0</v>
      </c>
      <c r="R375" s="29">
        <v>4</v>
      </c>
      <c r="S375" s="29">
        <v>5</v>
      </c>
      <c r="T375" s="29">
        <v>5</v>
      </c>
      <c r="U375" s="29">
        <v>0</v>
      </c>
      <c r="V375" s="29">
        <v>0</v>
      </c>
      <c r="W375" s="29">
        <v>36</v>
      </c>
      <c r="X375" s="29">
        <v>0</v>
      </c>
      <c r="Y375" s="33">
        <v>0</v>
      </c>
      <c r="Z375" s="29">
        <v>0</v>
      </c>
      <c r="AA375" s="145"/>
      <c r="AB375" s="29">
        <v>2</v>
      </c>
      <c r="AC375" s="29">
        <v>6</v>
      </c>
      <c r="AD375" s="29">
        <v>6</v>
      </c>
      <c r="AE375" s="29">
        <v>6</v>
      </c>
      <c r="AF375" s="29">
        <v>6</v>
      </c>
      <c r="AG375" s="32">
        <v>12</v>
      </c>
      <c r="AH375" s="32">
        <v>0</v>
      </c>
      <c r="AI375" s="32">
        <v>132</v>
      </c>
      <c r="AJ375" s="29">
        <v>0</v>
      </c>
      <c r="AK375" s="37">
        <v>9.0910000000000005E-2</v>
      </c>
      <c r="AL375" s="29">
        <v>0</v>
      </c>
      <c r="AM375" s="149"/>
      <c r="AN375" s="32">
        <v>1</v>
      </c>
      <c r="AO375" s="32">
        <v>147</v>
      </c>
      <c r="AP375" s="29">
        <v>0</v>
      </c>
      <c r="AQ375" s="63"/>
      <c r="AR375" s="29">
        <v>1</v>
      </c>
      <c r="AS375" s="63"/>
      <c r="AT375" s="29">
        <v>2</v>
      </c>
      <c r="AU375" s="29">
        <v>0</v>
      </c>
      <c r="AV375" s="29">
        <v>5</v>
      </c>
      <c r="AW375" s="29">
        <v>5</v>
      </c>
      <c r="AX375" s="94"/>
      <c r="AY375" s="32">
        <v>1</v>
      </c>
      <c r="AZ375" s="32">
        <v>131</v>
      </c>
      <c r="BA375" s="29">
        <v>0</v>
      </c>
      <c r="BB375" s="63"/>
      <c r="BC375" s="29">
        <v>1</v>
      </c>
      <c r="BD375" s="148"/>
      <c r="BE375" s="29">
        <v>1</v>
      </c>
      <c r="BF375" s="29">
        <v>139</v>
      </c>
      <c r="BG375" s="29">
        <v>0</v>
      </c>
      <c r="BH375" s="63"/>
      <c r="BI375" s="29">
        <v>1</v>
      </c>
      <c r="BJ375" s="37">
        <v>0.72720063440000005</v>
      </c>
      <c r="BK375" s="29">
        <v>0</v>
      </c>
      <c r="BL375" s="29">
        <v>4</v>
      </c>
      <c r="BM375" s="29">
        <v>5</v>
      </c>
      <c r="BN375" s="29">
        <v>5</v>
      </c>
      <c r="BO375" s="29">
        <v>16</v>
      </c>
      <c r="BP375" s="29">
        <v>17</v>
      </c>
      <c r="BQ375" s="37">
        <v>0.94117647059999998</v>
      </c>
      <c r="BR375" s="33">
        <v>0.99305555560000003</v>
      </c>
      <c r="BS375" s="33">
        <v>0.94117647059999998</v>
      </c>
    </row>
    <row r="376" spans="1:71" x14ac:dyDescent="0.45">
      <c r="A376" s="28" t="s">
        <v>5115</v>
      </c>
      <c r="B376" s="27" t="s">
        <v>5116</v>
      </c>
      <c r="C376" s="27" t="s">
        <v>5117</v>
      </c>
      <c r="D376" s="148"/>
      <c r="E376" s="29">
        <v>1</v>
      </c>
      <c r="F376" s="29">
        <v>139</v>
      </c>
      <c r="G376" s="29">
        <v>0</v>
      </c>
      <c r="H376" s="145"/>
      <c r="I376" s="29">
        <v>1</v>
      </c>
      <c r="J376" s="29">
        <v>13</v>
      </c>
      <c r="K376" s="29">
        <v>0</v>
      </c>
      <c r="L376" s="29">
        <v>195</v>
      </c>
      <c r="M376" s="29">
        <v>0</v>
      </c>
      <c r="N376" s="33">
        <v>6.6669999999999993E-2</v>
      </c>
      <c r="O376" s="29">
        <v>0</v>
      </c>
      <c r="P376" s="145"/>
      <c r="Q376" s="148"/>
      <c r="R376" s="29">
        <v>1</v>
      </c>
      <c r="S376" s="29">
        <v>0</v>
      </c>
      <c r="T376" s="29">
        <v>1</v>
      </c>
      <c r="U376" s="148"/>
      <c r="V376" s="29">
        <v>1</v>
      </c>
      <c r="W376" s="29">
        <v>51</v>
      </c>
      <c r="X376" s="29">
        <v>0</v>
      </c>
      <c r="Y376" s="145"/>
      <c r="Z376" s="29">
        <v>1</v>
      </c>
      <c r="AA376" s="33">
        <v>0.7500795925</v>
      </c>
      <c r="AB376" s="29">
        <v>0</v>
      </c>
      <c r="AC376" s="29">
        <v>5</v>
      </c>
      <c r="AD376" s="29">
        <v>6</v>
      </c>
      <c r="AE376" s="29">
        <v>6</v>
      </c>
      <c r="AF376" s="29">
        <v>6</v>
      </c>
      <c r="AG376" s="149"/>
      <c r="AH376" s="32">
        <v>1</v>
      </c>
      <c r="AI376" s="32">
        <v>199</v>
      </c>
      <c r="AJ376" s="29">
        <v>0</v>
      </c>
      <c r="AK376" s="63"/>
      <c r="AL376" s="29">
        <v>1</v>
      </c>
      <c r="AM376" s="32">
        <v>0</v>
      </c>
      <c r="AN376" s="32">
        <v>0</v>
      </c>
      <c r="AO376" s="32">
        <v>215</v>
      </c>
      <c r="AP376" s="29">
        <v>0</v>
      </c>
      <c r="AQ376" s="37">
        <v>0</v>
      </c>
      <c r="AR376" s="29">
        <v>0</v>
      </c>
      <c r="AS376" s="63"/>
      <c r="AT376" s="29">
        <v>2</v>
      </c>
      <c r="AU376" s="29">
        <v>6</v>
      </c>
      <c r="AV376" s="29">
        <v>6</v>
      </c>
      <c r="AW376" s="29">
        <v>6</v>
      </c>
      <c r="AX376" s="38">
        <v>22</v>
      </c>
      <c r="AY376" s="32">
        <v>0</v>
      </c>
      <c r="AZ376" s="32">
        <v>196</v>
      </c>
      <c r="BA376" s="29">
        <v>0</v>
      </c>
      <c r="BB376" s="37">
        <v>0.11224000000000001</v>
      </c>
      <c r="BC376" s="29">
        <v>0</v>
      </c>
      <c r="BD376" s="29">
        <v>19</v>
      </c>
      <c r="BE376" s="29">
        <v>0</v>
      </c>
      <c r="BF376" s="29">
        <v>211</v>
      </c>
      <c r="BG376" s="29">
        <v>0</v>
      </c>
      <c r="BH376" s="37">
        <v>9.0050000000000005E-2</v>
      </c>
      <c r="BI376" s="29">
        <v>0</v>
      </c>
      <c r="BJ376" s="37">
        <v>0.32271669580000001</v>
      </c>
      <c r="BK376" s="29">
        <v>0</v>
      </c>
      <c r="BL376" s="29">
        <v>2</v>
      </c>
      <c r="BM376" s="29">
        <v>3</v>
      </c>
      <c r="BN376" s="29">
        <v>3</v>
      </c>
      <c r="BO376" s="29">
        <v>15</v>
      </c>
      <c r="BP376" s="29">
        <v>17</v>
      </c>
      <c r="BQ376" s="37">
        <v>0.88235294119999996</v>
      </c>
      <c r="BR376" s="33">
        <v>0.98148148150000003</v>
      </c>
      <c r="BS376" s="33">
        <v>0.88235294119999996</v>
      </c>
    </row>
    <row r="377" spans="1:71" x14ac:dyDescent="0.45">
      <c r="A377" s="28" t="s">
        <v>3792</v>
      </c>
      <c r="B377" s="27" t="s">
        <v>3793</v>
      </c>
      <c r="C377" s="27" t="s">
        <v>3794</v>
      </c>
      <c r="D377" s="148"/>
      <c r="E377" s="29">
        <v>1</v>
      </c>
      <c r="F377" s="29">
        <v>169</v>
      </c>
      <c r="G377" s="29">
        <v>0</v>
      </c>
      <c r="H377" s="145"/>
      <c r="I377" s="29">
        <v>1</v>
      </c>
      <c r="J377" s="148"/>
      <c r="K377" s="29">
        <v>1</v>
      </c>
      <c r="L377" s="29">
        <v>230</v>
      </c>
      <c r="M377" s="29">
        <v>0</v>
      </c>
      <c r="N377" s="145"/>
      <c r="O377" s="29">
        <v>1</v>
      </c>
      <c r="P377" s="33">
        <v>0.75946011089999999</v>
      </c>
      <c r="Q377" s="29">
        <v>0</v>
      </c>
      <c r="R377" s="29">
        <v>5</v>
      </c>
      <c r="S377" s="29">
        <v>6</v>
      </c>
      <c r="T377" s="29">
        <v>6</v>
      </c>
      <c r="U377" s="148"/>
      <c r="V377" s="29">
        <v>1</v>
      </c>
      <c r="W377" s="29">
        <v>62</v>
      </c>
      <c r="X377" s="29">
        <v>0</v>
      </c>
      <c r="Y377" s="145"/>
      <c r="Z377" s="29">
        <v>1</v>
      </c>
      <c r="AA377" s="33">
        <v>0.1171366594</v>
      </c>
      <c r="AB377" s="29">
        <v>0</v>
      </c>
      <c r="AC377" s="29">
        <v>2</v>
      </c>
      <c r="AD377" s="29">
        <v>1</v>
      </c>
      <c r="AE377" s="29">
        <v>2</v>
      </c>
      <c r="AF377" s="29">
        <v>6</v>
      </c>
      <c r="AG377" s="149"/>
      <c r="AH377" s="32">
        <v>1</v>
      </c>
      <c r="AI377" s="32">
        <v>243</v>
      </c>
      <c r="AJ377" s="29">
        <v>0</v>
      </c>
      <c r="AK377" s="63"/>
      <c r="AL377" s="29">
        <v>1</v>
      </c>
      <c r="AM377" s="32">
        <v>0</v>
      </c>
      <c r="AN377" s="32">
        <v>0</v>
      </c>
      <c r="AO377" s="32">
        <v>296</v>
      </c>
      <c r="AP377" s="29">
        <v>0</v>
      </c>
      <c r="AQ377" s="37">
        <v>0</v>
      </c>
      <c r="AR377" s="29">
        <v>0</v>
      </c>
      <c r="AS377" s="63"/>
      <c r="AT377" s="29">
        <v>2</v>
      </c>
      <c r="AU377" s="29">
        <v>6</v>
      </c>
      <c r="AV377" s="29">
        <v>6</v>
      </c>
      <c r="AW377" s="29">
        <v>6</v>
      </c>
      <c r="AX377" s="38">
        <v>14</v>
      </c>
      <c r="AY377" s="32">
        <v>0</v>
      </c>
      <c r="AZ377" s="32">
        <v>89</v>
      </c>
      <c r="BA377" s="29">
        <v>0</v>
      </c>
      <c r="BB377" s="37">
        <v>0.1573</v>
      </c>
      <c r="BC377" s="29">
        <v>0</v>
      </c>
      <c r="BD377" s="29">
        <v>47</v>
      </c>
      <c r="BE377" s="29">
        <v>0</v>
      </c>
      <c r="BF377" s="29">
        <v>136</v>
      </c>
      <c r="BG377" s="29">
        <v>0</v>
      </c>
      <c r="BH377" s="37">
        <v>0.34559000000000001</v>
      </c>
      <c r="BI377" s="29">
        <v>0</v>
      </c>
      <c r="BJ377" s="63"/>
      <c r="BK377" s="148"/>
      <c r="BL377" s="29">
        <v>0</v>
      </c>
      <c r="BM377" s="29">
        <v>0</v>
      </c>
      <c r="BN377" s="29">
        <v>0</v>
      </c>
      <c r="BO377" s="29">
        <v>12</v>
      </c>
      <c r="BP377" s="29">
        <v>17</v>
      </c>
      <c r="BQ377" s="37">
        <v>0.70588235290000001</v>
      </c>
      <c r="BR377" s="33">
        <v>0.91318327970000002</v>
      </c>
      <c r="BS377" s="33">
        <v>0.35294117650000001</v>
      </c>
    </row>
    <row r="378" spans="1:71" x14ac:dyDescent="0.45">
      <c r="A378" s="28" t="s">
        <v>2307</v>
      </c>
      <c r="B378" s="27" t="s">
        <v>2308</v>
      </c>
      <c r="C378" s="27" t="s">
        <v>2309</v>
      </c>
      <c r="D378" s="148"/>
      <c r="E378" s="29">
        <v>1</v>
      </c>
      <c r="F378" s="29">
        <v>63</v>
      </c>
      <c r="G378" s="29">
        <v>0</v>
      </c>
      <c r="H378" s="145"/>
      <c r="I378" s="29">
        <v>1</v>
      </c>
      <c r="J378" s="148"/>
      <c r="K378" s="29">
        <v>1</v>
      </c>
      <c r="L378" s="29">
        <v>53</v>
      </c>
      <c r="M378" s="29">
        <v>0</v>
      </c>
      <c r="N378" s="145"/>
      <c r="O378" s="29">
        <v>1</v>
      </c>
      <c r="P378" s="145"/>
      <c r="Q378" s="148"/>
      <c r="R378" s="29">
        <v>4</v>
      </c>
      <c r="S378" s="29">
        <v>0</v>
      </c>
      <c r="T378" s="29">
        <v>4</v>
      </c>
      <c r="U378" s="148"/>
      <c r="V378" s="29">
        <v>1</v>
      </c>
      <c r="W378" s="148"/>
      <c r="X378" s="29">
        <v>4</v>
      </c>
      <c r="Y378" s="145"/>
      <c r="Z378" s="29">
        <v>1</v>
      </c>
      <c r="AA378" s="145"/>
      <c r="AB378" s="148"/>
      <c r="AC378" s="148"/>
      <c r="AD378" s="148"/>
      <c r="AE378" s="148"/>
      <c r="AF378" s="29">
        <v>4</v>
      </c>
      <c r="AG378" s="32">
        <v>0</v>
      </c>
      <c r="AH378" s="32">
        <v>0</v>
      </c>
      <c r="AI378" s="32">
        <v>66</v>
      </c>
      <c r="AJ378" s="29">
        <v>0</v>
      </c>
      <c r="AK378" s="37">
        <v>0</v>
      </c>
      <c r="AL378" s="29">
        <v>0</v>
      </c>
      <c r="AM378" s="149"/>
      <c r="AN378" s="32">
        <v>1</v>
      </c>
      <c r="AO378" s="32">
        <v>63</v>
      </c>
      <c r="AP378" s="29">
        <v>0</v>
      </c>
      <c r="AQ378" s="63"/>
      <c r="AR378" s="29">
        <v>1</v>
      </c>
      <c r="AS378" s="63"/>
      <c r="AT378" s="148"/>
      <c r="AU378" s="29">
        <v>2</v>
      </c>
      <c r="AV378" s="29">
        <v>0</v>
      </c>
      <c r="AW378" s="29">
        <v>2</v>
      </c>
      <c r="AX378" s="38">
        <v>0</v>
      </c>
      <c r="AY378" s="32">
        <v>0</v>
      </c>
      <c r="AZ378" s="32">
        <v>56</v>
      </c>
      <c r="BA378" s="29">
        <v>0</v>
      </c>
      <c r="BB378" s="37">
        <v>0</v>
      </c>
      <c r="BC378" s="29">
        <v>0</v>
      </c>
      <c r="BD378" s="29">
        <v>0</v>
      </c>
      <c r="BE378" s="29">
        <v>0</v>
      </c>
      <c r="BF378" s="29">
        <v>56</v>
      </c>
      <c r="BG378" s="29">
        <v>0</v>
      </c>
      <c r="BH378" s="37">
        <v>0</v>
      </c>
      <c r="BI378" s="29">
        <v>0</v>
      </c>
      <c r="BJ378" s="63"/>
      <c r="BK378" s="148"/>
      <c r="BL378" s="29">
        <v>5</v>
      </c>
      <c r="BM378" s="29">
        <v>0</v>
      </c>
      <c r="BN378" s="29">
        <v>5</v>
      </c>
      <c r="BO378" s="29">
        <v>11</v>
      </c>
      <c r="BP378" s="29">
        <v>17</v>
      </c>
      <c r="BQ378" s="37">
        <v>0.64705882349999999</v>
      </c>
      <c r="BR378" s="33">
        <v>0.8656716418</v>
      </c>
      <c r="BS378" s="33">
        <v>0</v>
      </c>
    </row>
    <row r="379" spans="1:71" x14ac:dyDescent="0.45">
      <c r="A379" s="28" t="s">
        <v>811</v>
      </c>
      <c r="B379" s="27" t="s">
        <v>812</v>
      </c>
      <c r="C379" s="27" t="s">
        <v>813</v>
      </c>
      <c r="D379" s="29">
        <v>32</v>
      </c>
      <c r="E379" s="29">
        <v>0</v>
      </c>
      <c r="F379" s="29">
        <v>249</v>
      </c>
      <c r="G379" s="29">
        <v>0</v>
      </c>
      <c r="H379" s="33">
        <v>0.12851000000000001</v>
      </c>
      <c r="I379" s="29">
        <v>0</v>
      </c>
      <c r="J379" s="29">
        <v>28</v>
      </c>
      <c r="K379" s="29">
        <v>0</v>
      </c>
      <c r="L379" s="29">
        <v>283</v>
      </c>
      <c r="M379" s="29">
        <v>0</v>
      </c>
      <c r="N379" s="33">
        <v>9.894E-2</v>
      </c>
      <c r="O379" s="29">
        <v>0</v>
      </c>
      <c r="P379" s="33">
        <v>0.25327623129999999</v>
      </c>
      <c r="Q379" s="29">
        <v>0</v>
      </c>
      <c r="R379" s="29">
        <v>0</v>
      </c>
      <c r="S379" s="29">
        <v>2</v>
      </c>
      <c r="T379" s="29">
        <v>2</v>
      </c>
      <c r="U379" s="148"/>
      <c r="V379" s="29">
        <v>1</v>
      </c>
      <c r="W379" s="29">
        <v>72</v>
      </c>
      <c r="X379" s="29">
        <v>0</v>
      </c>
      <c r="Y379" s="145"/>
      <c r="Z379" s="29">
        <v>1</v>
      </c>
      <c r="AA379" s="145"/>
      <c r="AB379" s="29">
        <v>2</v>
      </c>
      <c r="AC379" s="29">
        <v>0</v>
      </c>
      <c r="AD379" s="29">
        <v>2</v>
      </c>
      <c r="AE379" s="29">
        <v>2</v>
      </c>
      <c r="AF379" s="29">
        <v>2</v>
      </c>
      <c r="AG379" s="149"/>
      <c r="AH379" s="32">
        <v>1</v>
      </c>
      <c r="AI379" s="32">
        <v>284</v>
      </c>
      <c r="AJ379" s="29">
        <v>0</v>
      </c>
      <c r="AK379" s="63"/>
      <c r="AL379" s="29">
        <v>1</v>
      </c>
      <c r="AM379" s="149"/>
      <c r="AN379" s="32">
        <v>1</v>
      </c>
      <c r="AO379" s="32">
        <v>317</v>
      </c>
      <c r="AP379" s="29">
        <v>0</v>
      </c>
      <c r="AQ379" s="63"/>
      <c r="AR379" s="29">
        <v>1</v>
      </c>
      <c r="AS379" s="37">
        <v>0.80088355950000001</v>
      </c>
      <c r="AT379" s="29">
        <v>0</v>
      </c>
      <c r="AU379" s="29">
        <v>4</v>
      </c>
      <c r="AV379" s="29">
        <v>5</v>
      </c>
      <c r="AW379" s="29">
        <v>5</v>
      </c>
      <c r="AX379" s="38">
        <v>13</v>
      </c>
      <c r="AY379" s="32">
        <v>0</v>
      </c>
      <c r="AZ379" s="32">
        <v>261</v>
      </c>
      <c r="BA379" s="29">
        <v>0</v>
      </c>
      <c r="BB379" s="37">
        <v>4.981E-2</v>
      </c>
      <c r="BC379" s="29">
        <v>0</v>
      </c>
      <c r="BD379" s="29">
        <v>17</v>
      </c>
      <c r="BE379" s="29">
        <v>0</v>
      </c>
      <c r="BF379" s="29">
        <v>290</v>
      </c>
      <c r="BG379" s="29">
        <v>0</v>
      </c>
      <c r="BH379" s="37">
        <v>5.8619999999999998E-2</v>
      </c>
      <c r="BI379" s="29">
        <v>0</v>
      </c>
      <c r="BJ379" s="63"/>
      <c r="BK379" s="148"/>
      <c r="BL379" s="29">
        <v>4</v>
      </c>
      <c r="BM379" s="29">
        <v>0</v>
      </c>
      <c r="BN379" s="29">
        <v>4</v>
      </c>
      <c r="BO379" s="29">
        <v>11</v>
      </c>
      <c r="BP379" s="29">
        <v>17</v>
      </c>
      <c r="BQ379" s="37">
        <v>0.64705882349999999</v>
      </c>
      <c r="BR379" s="33">
        <v>0.96604938269999996</v>
      </c>
      <c r="BS379" s="33">
        <v>0.64705882349999999</v>
      </c>
    </row>
    <row r="380" spans="1:71" x14ac:dyDescent="0.45">
      <c r="A380" s="28" t="s">
        <v>4737</v>
      </c>
      <c r="B380" s="27" t="s">
        <v>4738</v>
      </c>
      <c r="C380" s="27" t="s">
        <v>4739</v>
      </c>
      <c r="D380" s="29">
        <v>23</v>
      </c>
      <c r="E380" s="29">
        <v>0</v>
      </c>
      <c r="F380" s="29">
        <v>197</v>
      </c>
      <c r="G380" s="29">
        <v>0</v>
      </c>
      <c r="H380" s="33">
        <v>0.11675000000000001</v>
      </c>
      <c r="I380" s="29">
        <v>0</v>
      </c>
      <c r="J380" s="29">
        <v>21</v>
      </c>
      <c r="K380" s="29">
        <v>0</v>
      </c>
      <c r="L380" s="29">
        <v>220</v>
      </c>
      <c r="M380" s="29">
        <v>0</v>
      </c>
      <c r="N380" s="33">
        <v>9.5449999999999993E-2</v>
      </c>
      <c r="O380" s="29">
        <v>0</v>
      </c>
      <c r="P380" s="33">
        <v>0.20287646440000001</v>
      </c>
      <c r="Q380" s="29">
        <v>0</v>
      </c>
      <c r="R380" s="29">
        <v>0</v>
      </c>
      <c r="S380" s="29">
        <v>2</v>
      </c>
      <c r="T380" s="29">
        <v>2</v>
      </c>
      <c r="U380" s="148"/>
      <c r="V380" s="29">
        <v>1</v>
      </c>
      <c r="W380" s="29">
        <v>54</v>
      </c>
      <c r="X380" s="29">
        <v>0</v>
      </c>
      <c r="Y380" s="145"/>
      <c r="Z380" s="29">
        <v>1</v>
      </c>
      <c r="AA380" s="145"/>
      <c r="AB380" s="29">
        <v>2</v>
      </c>
      <c r="AC380" s="29">
        <v>0</v>
      </c>
      <c r="AD380" s="29">
        <v>4</v>
      </c>
      <c r="AE380" s="29">
        <v>4</v>
      </c>
      <c r="AF380" s="29">
        <v>4</v>
      </c>
      <c r="AG380" s="149"/>
      <c r="AH380" s="32">
        <v>1</v>
      </c>
      <c r="AI380" s="32">
        <v>235</v>
      </c>
      <c r="AJ380" s="29">
        <v>0</v>
      </c>
      <c r="AK380" s="63"/>
      <c r="AL380" s="29">
        <v>1</v>
      </c>
      <c r="AM380" s="149"/>
      <c r="AN380" s="32">
        <v>1</v>
      </c>
      <c r="AO380" s="32">
        <v>235</v>
      </c>
      <c r="AP380" s="29">
        <v>0</v>
      </c>
      <c r="AQ380" s="63"/>
      <c r="AR380" s="29">
        <v>1</v>
      </c>
      <c r="AS380" s="63"/>
      <c r="AT380" s="148"/>
      <c r="AU380" s="29">
        <v>0</v>
      </c>
      <c r="AV380" s="29">
        <v>0</v>
      </c>
      <c r="AW380" s="29">
        <v>0</v>
      </c>
      <c r="AX380" s="38">
        <v>23</v>
      </c>
      <c r="AY380" s="32">
        <v>0</v>
      </c>
      <c r="AZ380" s="32">
        <v>230</v>
      </c>
      <c r="BA380" s="29">
        <v>0</v>
      </c>
      <c r="BB380" s="37">
        <v>0.1</v>
      </c>
      <c r="BC380" s="29">
        <v>0</v>
      </c>
      <c r="BD380" s="148"/>
      <c r="BE380" s="29">
        <v>1</v>
      </c>
      <c r="BF380" s="29">
        <v>230</v>
      </c>
      <c r="BG380" s="29">
        <v>0</v>
      </c>
      <c r="BH380" s="63"/>
      <c r="BI380" s="29">
        <v>1</v>
      </c>
      <c r="BJ380" s="63"/>
      <c r="BK380" s="29">
        <v>2</v>
      </c>
      <c r="BL380" s="29">
        <v>5</v>
      </c>
      <c r="BM380" s="29">
        <v>5</v>
      </c>
      <c r="BN380" s="29">
        <v>5</v>
      </c>
      <c r="BO380" s="29">
        <v>9</v>
      </c>
      <c r="BP380" s="29">
        <v>17</v>
      </c>
      <c r="BQ380" s="37">
        <v>0.52941176469999995</v>
      </c>
      <c r="BR380" s="33">
        <v>1</v>
      </c>
      <c r="BS380" s="33">
        <v>0.52941176469999995</v>
      </c>
    </row>
    <row r="381" spans="1:71" x14ac:dyDescent="0.45">
      <c r="A381" s="28" t="s">
        <v>1273</v>
      </c>
      <c r="B381" s="27" t="s">
        <v>1274</v>
      </c>
      <c r="C381" s="27" t="s">
        <v>1275</v>
      </c>
      <c r="D381" s="29">
        <v>0</v>
      </c>
      <c r="E381" s="29">
        <v>0</v>
      </c>
      <c r="F381" s="29">
        <v>187</v>
      </c>
      <c r="G381" s="29">
        <v>0</v>
      </c>
      <c r="H381" s="33">
        <v>0</v>
      </c>
      <c r="I381" s="29">
        <v>0</v>
      </c>
      <c r="J381" s="29">
        <v>0</v>
      </c>
      <c r="K381" s="29">
        <v>0</v>
      </c>
      <c r="L381" s="29">
        <v>254</v>
      </c>
      <c r="M381" s="29">
        <v>0</v>
      </c>
      <c r="N381" s="33">
        <v>0</v>
      </c>
      <c r="O381" s="29">
        <v>0</v>
      </c>
      <c r="P381" s="145"/>
      <c r="Q381" s="148"/>
      <c r="R381" s="29">
        <v>6</v>
      </c>
      <c r="S381" s="29">
        <v>0</v>
      </c>
      <c r="T381" s="29">
        <v>6</v>
      </c>
      <c r="U381" s="29">
        <v>0</v>
      </c>
      <c r="V381" s="29">
        <v>0</v>
      </c>
      <c r="W381" s="29">
        <v>67</v>
      </c>
      <c r="X381" s="29">
        <v>0</v>
      </c>
      <c r="Y381" s="33">
        <v>0</v>
      </c>
      <c r="Z381" s="29">
        <v>0</v>
      </c>
      <c r="AA381" s="145"/>
      <c r="AB381" s="148"/>
      <c r="AC381" s="29">
        <v>6</v>
      </c>
      <c r="AD381" s="29">
        <v>0</v>
      </c>
      <c r="AE381" s="29">
        <v>6</v>
      </c>
      <c r="AF381" s="29">
        <v>6</v>
      </c>
      <c r="AG381" s="149"/>
      <c r="AH381" s="32">
        <v>1</v>
      </c>
      <c r="AI381" s="32">
        <v>293</v>
      </c>
      <c r="AJ381" s="29">
        <v>0</v>
      </c>
      <c r="AK381" s="63"/>
      <c r="AL381" s="29">
        <v>1</v>
      </c>
      <c r="AM381" s="149"/>
      <c r="AN381" s="32">
        <v>1</v>
      </c>
      <c r="AO381" s="32">
        <v>272</v>
      </c>
      <c r="AP381" s="29">
        <v>0</v>
      </c>
      <c r="AQ381" s="63"/>
      <c r="AR381" s="29">
        <v>1</v>
      </c>
      <c r="AS381" s="63"/>
      <c r="AT381" s="148"/>
      <c r="AU381" s="29">
        <v>1</v>
      </c>
      <c r="AV381" s="29">
        <v>0</v>
      </c>
      <c r="AW381" s="29">
        <v>1</v>
      </c>
      <c r="AX381" s="38">
        <v>24</v>
      </c>
      <c r="AY381" s="32">
        <v>0</v>
      </c>
      <c r="AZ381" s="32">
        <v>280</v>
      </c>
      <c r="BA381" s="29">
        <v>0</v>
      </c>
      <c r="BB381" s="37">
        <v>8.5709999999999995E-2</v>
      </c>
      <c r="BC381" s="29">
        <v>0</v>
      </c>
      <c r="BD381" s="29">
        <v>22</v>
      </c>
      <c r="BE381" s="29">
        <v>0</v>
      </c>
      <c r="BF381" s="29">
        <v>264</v>
      </c>
      <c r="BG381" s="29">
        <v>0</v>
      </c>
      <c r="BH381" s="37">
        <v>8.3330000000000001E-2</v>
      </c>
      <c r="BI381" s="29">
        <v>0</v>
      </c>
      <c r="BJ381" s="37">
        <v>5.6358039300000003E-2</v>
      </c>
      <c r="BK381" s="29">
        <v>0</v>
      </c>
      <c r="BL381" s="29">
        <v>2</v>
      </c>
      <c r="BM381" s="29">
        <v>0</v>
      </c>
      <c r="BN381" s="29">
        <v>2</v>
      </c>
      <c r="BO381" s="29">
        <v>9</v>
      </c>
      <c r="BP381" s="29">
        <v>17</v>
      </c>
      <c r="BQ381" s="37">
        <v>0.52941176469999995</v>
      </c>
      <c r="BR381" s="33">
        <v>0.99626865669999998</v>
      </c>
      <c r="BS381" s="33">
        <v>0.52941176469999995</v>
      </c>
    </row>
    <row r="382" spans="1:71" x14ac:dyDescent="0.45">
      <c r="A382" s="28" t="s">
        <v>3431</v>
      </c>
      <c r="B382" s="27" t="s">
        <v>3432</v>
      </c>
      <c r="C382" s="27" t="s">
        <v>3433</v>
      </c>
      <c r="D382" s="29">
        <v>20</v>
      </c>
      <c r="E382" s="29">
        <v>0</v>
      </c>
      <c r="F382" s="29">
        <v>316</v>
      </c>
      <c r="G382" s="29">
        <v>0</v>
      </c>
      <c r="H382" s="33">
        <v>6.3289999999999999E-2</v>
      </c>
      <c r="I382" s="29">
        <v>0</v>
      </c>
      <c r="J382" s="29">
        <v>20</v>
      </c>
      <c r="K382" s="29">
        <v>0</v>
      </c>
      <c r="L382" s="29">
        <v>340</v>
      </c>
      <c r="M382" s="29">
        <v>0</v>
      </c>
      <c r="N382" s="33">
        <v>5.8819999999999997E-2</v>
      </c>
      <c r="O382" s="29">
        <v>0</v>
      </c>
      <c r="P382" s="33">
        <v>8.6745585099999994E-2</v>
      </c>
      <c r="Q382" s="29">
        <v>0</v>
      </c>
      <c r="R382" s="29">
        <v>2</v>
      </c>
      <c r="S382" s="29">
        <v>0</v>
      </c>
      <c r="T382" s="29">
        <v>2</v>
      </c>
      <c r="U382" s="148"/>
      <c r="V382" s="29">
        <v>1</v>
      </c>
      <c r="W382" s="29">
        <v>84</v>
      </c>
      <c r="X382" s="29">
        <v>0</v>
      </c>
      <c r="Y382" s="145"/>
      <c r="Z382" s="29">
        <v>1</v>
      </c>
      <c r="AA382" s="145"/>
      <c r="AB382" s="148"/>
      <c r="AC382" s="29">
        <v>1</v>
      </c>
      <c r="AD382" s="29">
        <v>0</v>
      </c>
      <c r="AE382" s="29">
        <v>1</v>
      </c>
      <c r="AF382" s="29">
        <v>2</v>
      </c>
      <c r="AG382" s="149"/>
      <c r="AH382" s="32">
        <v>1</v>
      </c>
      <c r="AI382" s="32">
        <v>358</v>
      </c>
      <c r="AJ382" s="29">
        <v>0</v>
      </c>
      <c r="AK382" s="63"/>
      <c r="AL382" s="29">
        <v>1</v>
      </c>
      <c r="AM382" s="32">
        <v>0</v>
      </c>
      <c r="AN382" s="32">
        <v>0</v>
      </c>
      <c r="AO382" s="32">
        <v>370</v>
      </c>
      <c r="AP382" s="29">
        <v>0</v>
      </c>
      <c r="AQ382" s="37">
        <v>0</v>
      </c>
      <c r="AR382" s="29">
        <v>0</v>
      </c>
      <c r="AS382" s="63"/>
      <c r="AT382" s="29">
        <v>2</v>
      </c>
      <c r="AU382" s="29">
        <v>6</v>
      </c>
      <c r="AV382" s="29">
        <v>6</v>
      </c>
      <c r="AW382" s="29">
        <v>6</v>
      </c>
      <c r="AX382" s="38">
        <v>0</v>
      </c>
      <c r="AY382" s="32">
        <v>0</v>
      </c>
      <c r="AZ382" s="32">
        <v>296</v>
      </c>
      <c r="BA382" s="29">
        <v>0</v>
      </c>
      <c r="BB382" s="37">
        <v>0</v>
      </c>
      <c r="BC382" s="29">
        <v>0</v>
      </c>
      <c r="BD382" s="148"/>
      <c r="BE382" s="29">
        <v>1</v>
      </c>
      <c r="BF382" s="29">
        <v>320</v>
      </c>
      <c r="BG382" s="29">
        <v>0</v>
      </c>
      <c r="BH382" s="63"/>
      <c r="BI382" s="29">
        <v>1</v>
      </c>
      <c r="BJ382" s="63"/>
      <c r="BK382" s="148"/>
      <c r="BL382" s="29">
        <v>5</v>
      </c>
      <c r="BM382" s="29">
        <v>0</v>
      </c>
      <c r="BN382" s="29">
        <v>5</v>
      </c>
      <c r="BO382" s="29">
        <v>13</v>
      </c>
      <c r="BP382" s="29">
        <v>17</v>
      </c>
      <c r="BQ382" s="37">
        <v>0.76470588240000004</v>
      </c>
      <c r="BR382" s="33">
        <v>0.98373983740000004</v>
      </c>
      <c r="BS382" s="33">
        <v>0.76470588240000004</v>
      </c>
    </row>
    <row r="383" spans="1:71" x14ac:dyDescent="0.45">
      <c r="A383" s="28" t="s">
        <v>1722</v>
      </c>
      <c r="B383" s="27" t="s">
        <v>1723</v>
      </c>
      <c r="C383" s="27" t="s">
        <v>1724</v>
      </c>
      <c r="D383" s="29">
        <v>11</v>
      </c>
      <c r="E383" s="29">
        <v>0</v>
      </c>
      <c r="F383" s="29">
        <v>235</v>
      </c>
      <c r="G383" s="29">
        <v>0</v>
      </c>
      <c r="H383" s="33">
        <v>4.6809999999999997E-2</v>
      </c>
      <c r="I383" s="29">
        <v>0</v>
      </c>
      <c r="J383" s="29">
        <v>13</v>
      </c>
      <c r="K383" s="29">
        <v>0</v>
      </c>
      <c r="L383" s="29">
        <v>251</v>
      </c>
      <c r="M383" s="29">
        <v>0</v>
      </c>
      <c r="N383" s="33">
        <v>5.1790000000000003E-2</v>
      </c>
      <c r="O383" s="29">
        <v>0</v>
      </c>
      <c r="P383" s="145"/>
      <c r="Q383" s="148"/>
      <c r="R383" s="29">
        <v>2</v>
      </c>
      <c r="S383" s="29">
        <v>0</v>
      </c>
      <c r="T383" s="29">
        <v>2</v>
      </c>
      <c r="U383" s="148"/>
      <c r="V383" s="29">
        <v>1</v>
      </c>
      <c r="W383" s="29">
        <v>64</v>
      </c>
      <c r="X383" s="29">
        <v>0</v>
      </c>
      <c r="Y383" s="145"/>
      <c r="Z383" s="29">
        <v>1</v>
      </c>
      <c r="AA383" s="145"/>
      <c r="AB383" s="148"/>
      <c r="AC383" s="29">
        <v>0</v>
      </c>
      <c r="AD383" s="29">
        <v>0</v>
      </c>
      <c r="AE383" s="29">
        <v>0</v>
      </c>
      <c r="AF383" s="29">
        <v>2</v>
      </c>
      <c r="AG383" s="149"/>
      <c r="AH383" s="32">
        <v>1</v>
      </c>
      <c r="AI383" s="32">
        <v>281</v>
      </c>
      <c r="AJ383" s="29">
        <v>0</v>
      </c>
      <c r="AK383" s="63"/>
      <c r="AL383" s="29">
        <v>1</v>
      </c>
      <c r="AM383" s="149"/>
      <c r="AN383" s="32">
        <v>1</v>
      </c>
      <c r="AO383" s="32">
        <v>271</v>
      </c>
      <c r="AP383" s="29">
        <v>0</v>
      </c>
      <c r="AQ383" s="63"/>
      <c r="AR383" s="29">
        <v>1</v>
      </c>
      <c r="AS383" s="37">
        <v>0.1935685295</v>
      </c>
      <c r="AT383" s="29">
        <v>0</v>
      </c>
      <c r="AU383" s="29">
        <v>0</v>
      </c>
      <c r="AV383" s="29">
        <v>1</v>
      </c>
      <c r="AW383" s="29">
        <v>1</v>
      </c>
      <c r="AX383" s="38">
        <v>12</v>
      </c>
      <c r="AY383" s="32">
        <v>0</v>
      </c>
      <c r="AZ383" s="32">
        <v>169</v>
      </c>
      <c r="BA383" s="29">
        <v>0</v>
      </c>
      <c r="BB383" s="37">
        <v>7.1010000000000004E-2</v>
      </c>
      <c r="BC383" s="29">
        <v>0</v>
      </c>
      <c r="BD383" s="29">
        <v>25</v>
      </c>
      <c r="BE383" s="29">
        <v>0</v>
      </c>
      <c r="BF383" s="29">
        <v>181</v>
      </c>
      <c r="BG383" s="29">
        <v>0</v>
      </c>
      <c r="BH383" s="37">
        <v>0.13811999999999999</v>
      </c>
      <c r="BI383" s="29">
        <v>0</v>
      </c>
      <c r="BJ383" s="63"/>
      <c r="BK383" s="148"/>
      <c r="BL383" s="29">
        <v>0</v>
      </c>
      <c r="BM383" s="29">
        <v>0</v>
      </c>
      <c r="BN383" s="29">
        <v>0</v>
      </c>
      <c r="BO383" s="29">
        <v>3</v>
      </c>
      <c r="BP383" s="29">
        <v>17</v>
      </c>
      <c r="BQ383" s="37">
        <v>0.1764705882</v>
      </c>
      <c r="BR383" s="33">
        <v>0.97826086960000003</v>
      </c>
      <c r="BS383" s="33">
        <v>0.1764705882</v>
      </c>
    </row>
    <row r="384" spans="1:71" x14ac:dyDescent="0.45">
      <c r="A384" s="28" t="s">
        <v>4255</v>
      </c>
      <c r="B384" s="27" t="s">
        <v>4256</v>
      </c>
      <c r="C384" s="27" t="s">
        <v>4257</v>
      </c>
      <c r="D384" s="29">
        <v>0</v>
      </c>
      <c r="E384" s="29">
        <v>0</v>
      </c>
      <c r="F384" s="29">
        <v>150</v>
      </c>
      <c r="G384" s="29">
        <v>0</v>
      </c>
      <c r="H384" s="33">
        <v>0</v>
      </c>
      <c r="I384" s="29">
        <v>0</v>
      </c>
      <c r="J384" s="29">
        <v>0</v>
      </c>
      <c r="K384" s="29">
        <v>0</v>
      </c>
      <c r="L384" s="29">
        <v>131</v>
      </c>
      <c r="M384" s="29">
        <v>0</v>
      </c>
      <c r="N384" s="33">
        <v>0</v>
      </c>
      <c r="O384" s="29">
        <v>0</v>
      </c>
      <c r="P384" s="145"/>
      <c r="Q384" s="148"/>
      <c r="R384" s="29">
        <v>6</v>
      </c>
      <c r="S384" s="29">
        <v>0</v>
      </c>
      <c r="T384" s="29">
        <v>6</v>
      </c>
      <c r="U384" s="29">
        <v>0</v>
      </c>
      <c r="V384" s="29">
        <v>0</v>
      </c>
      <c r="W384" s="29">
        <v>35</v>
      </c>
      <c r="X384" s="29">
        <v>0</v>
      </c>
      <c r="Y384" s="33">
        <v>0</v>
      </c>
      <c r="Z384" s="29">
        <v>0</v>
      </c>
      <c r="AA384" s="145"/>
      <c r="AB384" s="148"/>
      <c r="AC384" s="29">
        <v>6</v>
      </c>
      <c r="AD384" s="29">
        <v>0</v>
      </c>
      <c r="AE384" s="29">
        <v>6</v>
      </c>
      <c r="AF384" s="29">
        <v>6</v>
      </c>
      <c r="AG384" s="32">
        <v>0</v>
      </c>
      <c r="AH384" s="32">
        <v>0</v>
      </c>
      <c r="AI384" s="32">
        <v>180</v>
      </c>
      <c r="AJ384" s="29">
        <v>0</v>
      </c>
      <c r="AK384" s="37">
        <v>0</v>
      </c>
      <c r="AL384" s="29">
        <v>0</v>
      </c>
      <c r="AM384" s="149"/>
      <c r="AN384" s="32">
        <v>1</v>
      </c>
      <c r="AO384" s="32">
        <v>157</v>
      </c>
      <c r="AP384" s="29">
        <v>0</v>
      </c>
      <c r="AQ384" s="63"/>
      <c r="AR384" s="29">
        <v>1</v>
      </c>
      <c r="AS384" s="63"/>
      <c r="AT384" s="148"/>
      <c r="AU384" s="29">
        <v>1</v>
      </c>
      <c r="AV384" s="29">
        <v>0</v>
      </c>
      <c r="AW384" s="29">
        <v>1</v>
      </c>
      <c r="AX384" s="94"/>
      <c r="AY384" s="32">
        <v>1</v>
      </c>
      <c r="AZ384" s="32">
        <v>150</v>
      </c>
      <c r="BA384" s="29">
        <v>0</v>
      </c>
      <c r="BB384" s="63"/>
      <c r="BC384" s="29">
        <v>1</v>
      </c>
      <c r="BD384" s="29">
        <v>13</v>
      </c>
      <c r="BE384" s="29">
        <v>0</v>
      </c>
      <c r="BF384" s="29">
        <v>146</v>
      </c>
      <c r="BG384" s="29">
        <v>0</v>
      </c>
      <c r="BH384" s="37">
        <v>8.9039999999999994E-2</v>
      </c>
      <c r="BI384" s="29">
        <v>0</v>
      </c>
      <c r="BJ384" s="63"/>
      <c r="BK384" s="148"/>
      <c r="BL384" s="29">
        <v>2</v>
      </c>
      <c r="BM384" s="29">
        <v>0</v>
      </c>
      <c r="BN384" s="29">
        <v>2</v>
      </c>
      <c r="BO384" s="29">
        <v>9</v>
      </c>
      <c r="BP384" s="29">
        <v>17</v>
      </c>
      <c r="BQ384" s="37">
        <v>0.52941176469999995</v>
      </c>
      <c r="BR384" s="33">
        <v>0.92168674699999997</v>
      </c>
      <c r="BS384" s="33">
        <v>0.26470588239999998</v>
      </c>
    </row>
    <row r="385" spans="1:71" x14ac:dyDescent="0.45">
      <c r="A385" s="28" t="s">
        <v>1038</v>
      </c>
      <c r="B385" s="27" t="s">
        <v>1039</v>
      </c>
      <c r="C385" s="27" t="s">
        <v>1040</v>
      </c>
      <c r="D385" s="29">
        <v>14</v>
      </c>
      <c r="E385" s="29">
        <v>0</v>
      </c>
      <c r="F385" s="29">
        <v>186</v>
      </c>
      <c r="G385" s="29">
        <v>0</v>
      </c>
      <c r="H385" s="33">
        <v>7.5270000000000004E-2</v>
      </c>
      <c r="I385" s="29">
        <v>0</v>
      </c>
      <c r="J385" s="148"/>
      <c r="K385" s="29">
        <v>1</v>
      </c>
      <c r="L385" s="29">
        <v>239</v>
      </c>
      <c r="M385" s="29">
        <v>0</v>
      </c>
      <c r="N385" s="145"/>
      <c r="O385" s="29">
        <v>1</v>
      </c>
      <c r="P385" s="145"/>
      <c r="Q385" s="29">
        <v>2</v>
      </c>
      <c r="R385" s="29">
        <v>4</v>
      </c>
      <c r="S385" s="29">
        <v>5</v>
      </c>
      <c r="T385" s="29">
        <v>5</v>
      </c>
      <c r="U385" s="148"/>
      <c r="V385" s="29">
        <v>1</v>
      </c>
      <c r="W385" s="29">
        <v>64</v>
      </c>
      <c r="X385" s="29">
        <v>0</v>
      </c>
      <c r="Y385" s="145"/>
      <c r="Z385" s="29">
        <v>1</v>
      </c>
      <c r="AA385" s="145"/>
      <c r="AB385" s="29">
        <v>2</v>
      </c>
      <c r="AC385" s="29">
        <v>5</v>
      </c>
      <c r="AD385" s="29">
        <v>6</v>
      </c>
      <c r="AE385" s="29">
        <v>6</v>
      </c>
      <c r="AF385" s="29">
        <v>6</v>
      </c>
      <c r="AG385" s="149"/>
      <c r="AH385" s="32">
        <v>1</v>
      </c>
      <c r="AI385" s="32">
        <v>258</v>
      </c>
      <c r="AJ385" s="29">
        <v>0</v>
      </c>
      <c r="AK385" s="63"/>
      <c r="AL385" s="29">
        <v>1</v>
      </c>
      <c r="AM385" s="149"/>
      <c r="AN385" s="32">
        <v>1</v>
      </c>
      <c r="AO385" s="32">
        <v>288</v>
      </c>
      <c r="AP385" s="29">
        <v>0</v>
      </c>
      <c r="AQ385" s="63"/>
      <c r="AR385" s="29">
        <v>1</v>
      </c>
      <c r="AS385" s="63"/>
      <c r="AT385" s="148"/>
      <c r="AU385" s="29">
        <v>3</v>
      </c>
      <c r="AV385" s="29">
        <v>0</v>
      </c>
      <c r="AW385" s="29">
        <v>3</v>
      </c>
      <c r="AX385" s="38">
        <v>35</v>
      </c>
      <c r="AY385" s="32">
        <v>0</v>
      </c>
      <c r="AZ385" s="32">
        <v>240</v>
      </c>
      <c r="BA385" s="29">
        <v>0</v>
      </c>
      <c r="BB385" s="37">
        <v>0.14582999999999999</v>
      </c>
      <c r="BC385" s="29">
        <v>0</v>
      </c>
      <c r="BD385" s="29">
        <v>25</v>
      </c>
      <c r="BE385" s="29">
        <v>0</v>
      </c>
      <c r="BF385" s="29">
        <v>264</v>
      </c>
      <c r="BG385" s="29">
        <v>0</v>
      </c>
      <c r="BH385" s="37">
        <v>9.4700000000000006E-2</v>
      </c>
      <c r="BI385" s="29">
        <v>0</v>
      </c>
      <c r="BJ385" s="37">
        <v>0.49956033220000001</v>
      </c>
      <c r="BK385" s="29">
        <v>0</v>
      </c>
      <c r="BL385" s="29">
        <v>2</v>
      </c>
      <c r="BM385" s="29">
        <v>4</v>
      </c>
      <c r="BN385" s="29">
        <v>4</v>
      </c>
      <c r="BO385" s="29">
        <v>13</v>
      </c>
      <c r="BP385" s="29">
        <v>17</v>
      </c>
      <c r="BQ385" s="37">
        <v>0.76470588240000004</v>
      </c>
      <c r="BR385" s="33">
        <v>0.97577854669999997</v>
      </c>
      <c r="BS385" s="33">
        <v>0.76470588240000004</v>
      </c>
    </row>
    <row r="386" spans="1:71" x14ac:dyDescent="0.45">
      <c r="A386" s="28" t="s">
        <v>3164</v>
      </c>
      <c r="B386" s="27" t="s">
        <v>3165</v>
      </c>
      <c r="C386" s="27" t="s">
        <v>3166</v>
      </c>
      <c r="D386" s="29">
        <v>13</v>
      </c>
      <c r="E386" s="29">
        <v>0</v>
      </c>
      <c r="F386" s="29">
        <v>265</v>
      </c>
      <c r="G386" s="29">
        <v>0</v>
      </c>
      <c r="H386" s="33">
        <v>4.9059999999999999E-2</v>
      </c>
      <c r="I386" s="29">
        <v>0</v>
      </c>
      <c r="J386" s="29">
        <v>17</v>
      </c>
      <c r="K386" s="29">
        <v>0</v>
      </c>
      <c r="L386" s="29">
        <v>252</v>
      </c>
      <c r="M386" s="29">
        <v>0</v>
      </c>
      <c r="N386" s="33">
        <v>6.7460000000000006E-2</v>
      </c>
      <c r="O386" s="29">
        <v>0</v>
      </c>
      <c r="P386" s="145"/>
      <c r="Q386" s="148"/>
      <c r="R386" s="29">
        <v>1</v>
      </c>
      <c r="S386" s="29">
        <v>0</v>
      </c>
      <c r="T386" s="29">
        <v>1</v>
      </c>
      <c r="U386" s="148"/>
      <c r="V386" s="29">
        <v>1</v>
      </c>
      <c r="W386" s="29">
        <v>60</v>
      </c>
      <c r="X386" s="29">
        <v>0</v>
      </c>
      <c r="Y386" s="145"/>
      <c r="Z386" s="29">
        <v>1</v>
      </c>
      <c r="AA386" s="145"/>
      <c r="AB386" s="148"/>
      <c r="AC386" s="29">
        <v>2</v>
      </c>
      <c r="AD386" s="29">
        <v>0</v>
      </c>
      <c r="AE386" s="29">
        <v>2</v>
      </c>
      <c r="AF386" s="29">
        <v>2</v>
      </c>
      <c r="AG386" s="149"/>
      <c r="AH386" s="32">
        <v>1</v>
      </c>
      <c r="AI386" s="32">
        <v>298</v>
      </c>
      <c r="AJ386" s="29">
        <v>0</v>
      </c>
      <c r="AK386" s="63"/>
      <c r="AL386" s="29">
        <v>1</v>
      </c>
      <c r="AM386" s="32">
        <v>0</v>
      </c>
      <c r="AN386" s="32">
        <v>0</v>
      </c>
      <c r="AO386" s="32">
        <v>275</v>
      </c>
      <c r="AP386" s="29">
        <v>0</v>
      </c>
      <c r="AQ386" s="37">
        <v>0</v>
      </c>
      <c r="AR386" s="29">
        <v>0</v>
      </c>
      <c r="AS386" s="63"/>
      <c r="AT386" s="29">
        <v>2</v>
      </c>
      <c r="AU386" s="29">
        <v>6</v>
      </c>
      <c r="AV386" s="29">
        <v>6</v>
      </c>
      <c r="AW386" s="29">
        <v>6</v>
      </c>
      <c r="AX386" s="38">
        <v>21</v>
      </c>
      <c r="AY386" s="32">
        <v>0</v>
      </c>
      <c r="AZ386" s="32">
        <v>171</v>
      </c>
      <c r="BA386" s="29">
        <v>0</v>
      </c>
      <c r="BB386" s="37">
        <v>0.12281</v>
      </c>
      <c r="BC386" s="29">
        <v>0</v>
      </c>
      <c r="BD386" s="29">
        <v>33</v>
      </c>
      <c r="BE386" s="29">
        <v>0</v>
      </c>
      <c r="BF386" s="29">
        <v>194</v>
      </c>
      <c r="BG386" s="29">
        <v>0</v>
      </c>
      <c r="BH386" s="37">
        <v>0.1701</v>
      </c>
      <c r="BI386" s="29">
        <v>0</v>
      </c>
      <c r="BJ386" s="63"/>
      <c r="BK386" s="148"/>
      <c r="BL386" s="29">
        <v>0</v>
      </c>
      <c r="BM386" s="29">
        <v>0</v>
      </c>
      <c r="BN386" s="29">
        <v>0</v>
      </c>
      <c r="BO386" s="29">
        <v>8</v>
      </c>
      <c r="BP386" s="29">
        <v>17</v>
      </c>
      <c r="BQ386" s="37">
        <v>0.47058823529999999</v>
      </c>
      <c r="BR386" s="33">
        <v>0.9375</v>
      </c>
      <c r="BS386" s="33">
        <v>0.23529411759999999</v>
      </c>
    </row>
    <row r="387" spans="1:71" x14ac:dyDescent="0.45">
      <c r="A387" s="28" t="s">
        <v>3436</v>
      </c>
      <c r="B387" s="27" t="s">
        <v>3437</v>
      </c>
      <c r="C387" s="27" t="s">
        <v>3438</v>
      </c>
      <c r="D387" s="148"/>
      <c r="E387" s="29">
        <v>1</v>
      </c>
      <c r="F387" s="29">
        <v>239</v>
      </c>
      <c r="G387" s="29">
        <v>0</v>
      </c>
      <c r="H387" s="145"/>
      <c r="I387" s="29">
        <v>1</v>
      </c>
      <c r="J387" s="29">
        <v>0</v>
      </c>
      <c r="K387" s="29">
        <v>0</v>
      </c>
      <c r="L387" s="29">
        <v>255</v>
      </c>
      <c r="M387" s="29">
        <v>0</v>
      </c>
      <c r="N387" s="33">
        <v>0</v>
      </c>
      <c r="O387" s="29">
        <v>0</v>
      </c>
      <c r="P387" s="145"/>
      <c r="Q387" s="148"/>
      <c r="R387" s="29">
        <v>6</v>
      </c>
      <c r="S387" s="29">
        <v>0</v>
      </c>
      <c r="T387" s="29">
        <v>6</v>
      </c>
      <c r="U387" s="29">
        <v>0</v>
      </c>
      <c r="V387" s="29">
        <v>0</v>
      </c>
      <c r="W387" s="29">
        <v>64</v>
      </c>
      <c r="X387" s="29">
        <v>0</v>
      </c>
      <c r="Y387" s="33">
        <v>0</v>
      </c>
      <c r="Z387" s="29">
        <v>0</v>
      </c>
      <c r="AA387" s="145"/>
      <c r="AB387" s="148"/>
      <c r="AC387" s="29">
        <v>6</v>
      </c>
      <c r="AD387" s="29">
        <v>0</v>
      </c>
      <c r="AE387" s="29">
        <v>6</v>
      </c>
      <c r="AF387" s="29">
        <v>6</v>
      </c>
      <c r="AG387" s="149"/>
      <c r="AH387" s="32">
        <v>1</v>
      </c>
      <c r="AI387" s="32">
        <v>269</v>
      </c>
      <c r="AJ387" s="29">
        <v>0</v>
      </c>
      <c r="AK387" s="63"/>
      <c r="AL387" s="29">
        <v>1</v>
      </c>
      <c r="AM387" s="32">
        <v>0</v>
      </c>
      <c r="AN387" s="32">
        <v>0</v>
      </c>
      <c r="AO387" s="32">
        <v>293</v>
      </c>
      <c r="AP387" s="29">
        <v>0</v>
      </c>
      <c r="AQ387" s="37">
        <v>0</v>
      </c>
      <c r="AR387" s="29">
        <v>0</v>
      </c>
      <c r="AS387" s="63"/>
      <c r="AT387" s="29">
        <v>2</v>
      </c>
      <c r="AU387" s="29">
        <v>6</v>
      </c>
      <c r="AV387" s="29">
        <v>6</v>
      </c>
      <c r="AW387" s="29">
        <v>6</v>
      </c>
      <c r="AX387" s="94"/>
      <c r="AY387" s="32">
        <v>1</v>
      </c>
      <c r="AZ387" s="32">
        <v>217</v>
      </c>
      <c r="BA387" s="29">
        <v>0</v>
      </c>
      <c r="BB387" s="63"/>
      <c r="BC387" s="29">
        <v>1</v>
      </c>
      <c r="BD387" s="29">
        <v>12</v>
      </c>
      <c r="BE387" s="29">
        <v>0</v>
      </c>
      <c r="BF387" s="29">
        <v>194</v>
      </c>
      <c r="BG387" s="29">
        <v>0</v>
      </c>
      <c r="BH387" s="37">
        <v>6.1859999999999998E-2</v>
      </c>
      <c r="BI387" s="29">
        <v>0</v>
      </c>
      <c r="BJ387" s="63"/>
      <c r="BK387" s="148"/>
      <c r="BL387" s="29">
        <v>4</v>
      </c>
      <c r="BM387" s="29">
        <v>0</v>
      </c>
      <c r="BN387" s="29">
        <v>4</v>
      </c>
      <c r="BO387" s="29">
        <v>16</v>
      </c>
      <c r="BP387" s="29">
        <v>17</v>
      </c>
      <c r="BQ387" s="37">
        <v>0.94117647059999998</v>
      </c>
      <c r="BR387" s="33">
        <v>0.97297297299999996</v>
      </c>
      <c r="BS387" s="33">
        <v>0.94117647059999998</v>
      </c>
    </row>
    <row r="388" spans="1:71" x14ac:dyDescent="0.45">
      <c r="A388" s="28" t="s">
        <v>2656</v>
      </c>
      <c r="B388" s="27" t="s">
        <v>2657</v>
      </c>
      <c r="C388" s="27" t="s">
        <v>2658</v>
      </c>
      <c r="D388" s="148"/>
      <c r="E388" s="29">
        <v>1</v>
      </c>
      <c r="F388" s="29">
        <v>86</v>
      </c>
      <c r="G388" s="29">
        <v>0</v>
      </c>
      <c r="H388" s="145"/>
      <c r="I388" s="29">
        <v>1</v>
      </c>
      <c r="J388" s="29">
        <v>13</v>
      </c>
      <c r="K388" s="29">
        <v>0</v>
      </c>
      <c r="L388" s="29">
        <v>105</v>
      </c>
      <c r="M388" s="29">
        <v>0</v>
      </c>
      <c r="N388" s="33">
        <v>0.12381</v>
      </c>
      <c r="O388" s="29">
        <v>0</v>
      </c>
      <c r="P388" s="145"/>
      <c r="Q388" s="148"/>
      <c r="R388" s="29">
        <v>0</v>
      </c>
      <c r="S388" s="29">
        <v>0</v>
      </c>
      <c r="T388" s="29">
        <v>0</v>
      </c>
      <c r="U388" s="148"/>
      <c r="V388" s="29">
        <v>1</v>
      </c>
      <c r="W388" s="148"/>
      <c r="X388" s="29">
        <v>4</v>
      </c>
      <c r="Y388" s="145"/>
      <c r="Z388" s="29">
        <v>1</v>
      </c>
      <c r="AA388" s="145"/>
      <c r="AB388" s="148"/>
      <c r="AC388" s="148"/>
      <c r="AD388" s="148"/>
      <c r="AE388" s="148"/>
      <c r="AF388" s="29">
        <v>0</v>
      </c>
      <c r="AG388" s="32">
        <v>0</v>
      </c>
      <c r="AH388" s="32">
        <v>0</v>
      </c>
      <c r="AI388" s="32">
        <v>90</v>
      </c>
      <c r="AJ388" s="29">
        <v>0</v>
      </c>
      <c r="AK388" s="37">
        <v>0</v>
      </c>
      <c r="AL388" s="29">
        <v>0</v>
      </c>
      <c r="AM388" s="32">
        <v>0</v>
      </c>
      <c r="AN388" s="32">
        <v>0</v>
      </c>
      <c r="AO388" s="32">
        <v>112</v>
      </c>
      <c r="AP388" s="29">
        <v>0</v>
      </c>
      <c r="AQ388" s="37">
        <v>0</v>
      </c>
      <c r="AR388" s="29">
        <v>0</v>
      </c>
      <c r="AS388" s="63"/>
      <c r="AT388" s="148"/>
      <c r="AU388" s="29">
        <v>6</v>
      </c>
      <c r="AV388" s="29">
        <v>0</v>
      </c>
      <c r="AW388" s="29">
        <v>6</v>
      </c>
      <c r="AX388" s="94"/>
      <c r="AY388" s="32">
        <v>1</v>
      </c>
      <c r="AZ388" s="32">
        <v>87</v>
      </c>
      <c r="BA388" s="29">
        <v>0</v>
      </c>
      <c r="BB388" s="63"/>
      <c r="BC388" s="29">
        <v>1</v>
      </c>
      <c r="BD388" s="29">
        <v>13</v>
      </c>
      <c r="BE388" s="29">
        <v>0</v>
      </c>
      <c r="BF388" s="29">
        <v>110</v>
      </c>
      <c r="BG388" s="29">
        <v>0</v>
      </c>
      <c r="BH388" s="37">
        <v>0.11817999999999999</v>
      </c>
      <c r="BI388" s="29">
        <v>0</v>
      </c>
      <c r="BJ388" s="63"/>
      <c r="BK388" s="148"/>
      <c r="BL388" s="29">
        <v>1</v>
      </c>
      <c r="BM388" s="29">
        <v>0</v>
      </c>
      <c r="BN388" s="29">
        <v>1</v>
      </c>
      <c r="BO388" s="29">
        <v>7</v>
      </c>
      <c r="BP388" s="29">
        <v>17</v>
      </c>
      <c r="BQ388" s="37">
        <v>0.41176470590000003</v>
      </c>
      <c r="BR388" s="33">
        <v>0.97196261679999996</v>
      </c>
      <c r="BS388" s="33">
        <v>0.41176470590000003</v>
      </c>
    </row>
    <row r="389" spans="1:71" x14ac:dyDescent="0.45">
      <c r="A389" s="28" t="s">
        <v>529</v>
      </c>
      <c r="B389" s="27" t="s">
        <v>530</v>
      </c>
      <c r="C389" s="27" t="s">
        <v>531</v>
      </c>
      <c r="D389" s="148"/>
      <c r="E389" s="29">
        <v>1</v>
      </c>
      <c r="F389" s="29">
        <v>163</v>
      </c>
      <c r="G389" s="29">
        <v>0</v>
      </c>
      <c r="H389" s="145"/>
      <c r="I389" s="29">
        <v>1</v>
      </c>
      <c r="J389" s="148"/>
      <c r="K389" s="29">
        <v>1</v>
      </c>
      <c r="L389" s="29">
        <v>172</v>
      </c>
      <c r="M389" s="29">
        <v>0</v>
      </c>
      <c r="N389" s="145"/>
      <c r="O389" s="29">
        <v>1</v>
      </c>
      <c r="P389" s="33">
        <v>0.69185423369999999</v>
      </c>
      <c r="Q389" s="29">
        <v>0</v>
      </c>
      <c r="R389" s="29">
        <v>5</v>
      </c>
      <c r="S389" s="29">
        <v>6</v>
      </c>
      <c r="T389" s="29">
        <v>6</v>
      </c>
      <c r="U389" s="29">
        <v>0</v>
      </c>
      <c r="V389" s="29">
        <v>0</v>
      </c>
      <c r="W389" s="29">
        <v>39</v>
      </c>
      <c r="X389" s="29">
        <v>0</v>
      </c>
      <c r="Y389" s="33">
        <v>0</v>
      </c>
      <c r="Z389" s="29">
        <v>0</v>
      </c>
      <c r="AA389" s="145"/>
      <c r="AB389" s="29">
        <v>2</v>
      </c>
      <c r="AC389" s="29">
        <v>6</v>
      </c>
      <c r="AD389" s="29">
        <v>6</v>
      </c>
      <c r="AE389" s="29">
        <v>6</v>
      </c>
      <c r="AF389" s="29">
        <v>6</v>
      </c>
      <c r="AG389" s="149"/>
      <c r="AH389" s="32">
        <v>1</v>
      </c>
      <c r="AI389" s="32">
        <v>186</v>
      </c>
      <c r="AJ389" s="29">
        <v>0</v>
      </c>
      <c r="AK389" s="63"/>
      <c r="AL389" s="29">
        <v>1</v>
      </c>
      <c r="AM389" s="149"/>
      <c r="AN389" s="32">
        <v>1</v>
      </c>
      <c r="AO389" s="32">
        <v>195</v>
      </c>
      <c r="AP389" s="29">
        <v>0</v>
      </c>
      <c r="AQ389" s="63"/>
      <c r="AR389" s="29">
        <v>1</v>
      </c>
      <c r="AS389" s="63"/>
      <c r="AT389" s="148"/>
      <c r="AU389" s="29">
        <v>0</v>
      </c>
      <c r="AV389" s="29">
        <v>0</v>
      </c>
      <c r="AW389" s="29">
        <v>0</v>
      </c>
      <c r="AX389" s="38">
        <v>14</v>
      </c>
      <c r="AY389" s="32">
        <v>0</v>
      </c>
      <c r="AZ389" s="32">
        <v>159</v>
      </c>
      <c r="BA389" s="29">
        <v>0</v>
      </c>
      <c r="BB389" s="37">
        <v>8.8050000000000003E-2</v>
      </c>
      <c r="BC389" s="29">
        <v>0</v>
      </c>
      <c r="BD389" s="148"/>
      <c r="BE389" s="29">
        <v>1</v>
      </c>
      <c r="BF389" s="29">
        <v>172</v>
      </c>
      <c r="BG389" s="29">
        <v>0</v>
      </c>
      <c r="BH389" s="63"/>
      <c r="BI389" s="29">
        <v>1</v>
      </c>
      <c r="BJ389" s="63"/>
      <c r="BK389" s="29">
        <v>2</v>
      </c>
      <c r="BL389" s="29">
        <v>4</v>
      </c>
      <c r="BM389" s="29">
        <v>5</v>
      </c>
      <c r="BN389" s="29">
        <v>5</v>
      </c>
      <c r="BO389" s="29">
        <v>11</v>
      </c>
      <c r="BP389" s="29">
        <v>17</v>
      </c>
      <c r="BQ389" s="37">
        <v>0.64705882349999999</v>
      </c>
      <c r="BR389" s="33">
        <v>0.98958333330000003</v>
      </c>
      <c r="BS389" s="33">
        <v>0.64705882349999999</v>
      </c>
    </row>
    <row r="390" spans="1:71" x14ac:dyDescent="0.45">
      <c r="A390" s="28" t="s">
        <v>414</v>
      </c>
      <c r="B390" s="27" t="s">
        <v>415</v>
      </c>
      <c r="C390" s="27" t="s">
        <v>416</v>
      </c>
      <c r="D390" s="29">
        <v>12</v>
      </c>
      <c r="E390" s="29">
        <v>0</v>
      </c>
      <c r="F390" s="29">
        <v>233</v>
      </c>
      <c r="G390" s="29">
        <v>0</v>
      </c>
      <c r="H390" s="33">
        <v>5.1499999999999997E-2</v>
      </c>
      <c r="I390" s="29">
        <v>0</v>
      </c>
      <c r="J390" s="148"/>
      <c r="K390" s="29">
        <v>1</v>
      </c>
      <c r="L390" s="29">
        <v>274</v>
      </c>
      <c r="M390" s="29">
        <v>0</v>
      </c>
      <c r="N390" s="145"/>
      <c r="O390" s="29">
        <v>1</v>
      </c>
      <c r="P390" s="145"/>
      <c r="Q390" s="29">
        <v>2</v>
      </c>
      <c r="R390" s="29">
        <v>4</v>
      </c>
      <c r="S390" s="29">
        <v>4</v>
      </c>
      <c r="T390" s="29">
        <v>4</v>
      </c>
      <c r="U390" s="148"/>
      <c r="V390" s="29">
        <v>1</v>
      </c>
      <c r="W390" s="29">
        <v>69</v>
      </c>
      <c r="X390" s="29">
        <v>0</v>
      </c>
      <c r="Y390" s="145"/>
      <c r="Z390" s="29">
        <v>1</v>
      </c>
      <c r="AA390" s="145"/>
      <c r="AB390" s="29">
        <v>2</v>
      </c>
      <c r="AC390" s="29">
        <v>5</v>
      </c>
      <c r="AD390" s="29">
        <v>6</v>
      </c>
      <c r="AE390" s="29">
        <v>6</v>
      </c>
      <c r="AF390" s="29">
        <v>6</v>
      </c>
      <c r="AG390" s="32">
        <v>20</v>
      </c>
      <c r="AH390" s="32">
        <v>0</v>
      </c>
      <c r="AI390" s="32">
        <v>267</v>
      </c>
      <c r="AJ390" s="29">
        <v>0</v>
      </c>
      <c r="AK390" s="37">
        <v>7.4910000000000004E-2</v>
      </c>
      <c r="AL390" s="29">
        <v>0</v>
      </c>
      <c r="AM390" s="149"/>
      <c r="AN390" s="32">
        <v>1</v>
      </c>
      <c r="AO390" s="32">
        <v>282</v>
      </c>
      <c r="AP390" s="29">
        <v>0</v>
      </c>
      <c r="AQ390" s="63"/>
      <c r="AR390" s="29">
        <v>1</v>
      </c>
      <c r="AS390" s="63"/>
      <c r="AT390" s="29">
        <v>2</v>
      </c>
      <c r="AU390" s="29">
        <v>4</v>
      </c>
      <c r="AV390" s="29">
        <v>5</v>
      </c>
      <c r="AW390" s="29">
        <v>5</v>
      </c>
      <c r="AX390" s="94"/>
      <c r="AY390" s="32">
        <v>1</v>
      </c>
      <c r="AZ390" s="32">
        <v>229</v>
      </c>
      <c r="BA390" s="29">
        <v>0</v>
      </c>
      <c r="BB390" s="63"/>
      <c r="BC390" s="29">
        <v>1</v>
      </c>
      <c r="BD390" s="29">
        <v>17</v>
      </c>
      <c r="BE390" s="29">
        <v>0</v>
      </c>
      <c r="BF390" s="29">
        <v>262</v>
      </c>
      <c r="BG390" s="29">
        <v>0</v>
      </c>
      <c r="BH390" s="37">
        <v>6.4890000000000003E-2</v>
      </c>
      <c r="BI390" s="29">
        <v>0</v>
      </c>
      <c r="BJ390" s="63"/>
      <c r="BK390" s="148"/>
      <c r="BL390" s="29">
        <v>3</v>
      </c>
      <c r="BM390" s="29">
        <v>0</v>
      </c>
      <c r="BN390" s="29">
        <v>3</v>
      </c>
      <c r="BO390" s="29">
        <v>14</v>
      </c>
      <c r="BP390" s="29">
        <v>17</v>
      </c>
      <c r="BQ390" s="37">
        <v>0.82352941180000006</v>
      </c>
      <c r="BR390" s="33">
        <v>0.98571428569999997</v>
      </c>
      <c r="BS390" s="33">
        <v>0.82352941180000006</v>
      </c>
    </row>
    <row r="391" spans="1:71" x14ac:dyDescent="0.45">
      <c r="A391" s="28" t="s">
        <v>479</v>
      </c>
      <c r="B391" s="27" t="s">
        <v>480</v>
      </c>
      <c r="C391" s="27" t="s">
        <v>481</v>
      </c>
      <c r="D391" s="148"/>
      <c r="E391" s="29">
        <v>1</v>
      </c>
      <c r="F391" s="29">
        <v>214</v>
      </c>
      <c r="G391" s="29">
        <v>0</v>
      </c>
      <c r="H391" s="145"/>
      <c r="I391" s="29">
        <v>1</v>
      </c>
      <c r="J391" s="148"/>
      <c r="K391" s="29">
        <v>1</v>
      </c>
      <c r="L391" s="29">
        <v>227</v>
      </c>
      <c r="M391" s="29">
        <v>0</v>
      </c>
      <c r="N391" s="145"/>
      <c r="O391" s="29">
        <v>1</v>
      </c>
      <c r="P391" s="33">
        <v>0.3702970297</v>
      </c>
      <c r="Q391" s="29">
        <v>0</v>
      </c>
      <c r="R391" s="29">
        <v>4</v>
      </c>
      <c r="S391" s="29">
        <v>3</v>
      </c>
      <c r="T391" s="29">
        <v>4</v>
      </c>
      <c r="U391" s="148"/>
      <c r="V391" s="29">
        <v>1</v>
      </c>
      <c r="W391" s="29">
        <v>56</v>
      </c>
      <c r="X391" s="29">
        <v>0</v>
      </c>
      <c r="Y391" s="145"/>
      <c r="Z391" s="29">
        <v>1</v>
      </c>
      <c r="AA391" s="33">
        <v>0.20957095710000001</v>
      </c>
      <c r="AB391" s="29">
        <v>0</v>
      </c>
      <c r="AC391" s="29">
        <v>4</v>
      </c>
      <c r="AD391" s="29">
        <v>2</v>
      </c>
      <c r="AE391" s="29">
        <v>4</v>
      </c>
      <c r="AF391" s="29">
        <v>4</v>
      </c>
      <c r="AG391" s="149"/>
      <c r="AH391" s="32">
        <v>1</v>
      </c>
      <c r="AI391" s="32">
        <v>248</v>
      </c>
      <c r="AJ391" s="29">
        <v>0</v>
      </c>
      <c r="AK391" s="63"/>
      <c r="AL391" s="29">
        <v>1</v>
      </c>
      <c r="AM391" s="149"/>
      <c r="AN391" s="32">
        <v>1</v>
      </c>
      <c r="AO391" s="32">
        <v>245</v>
      </c>
      <c r="AP391" s="29">
        <v>0</v>
      </c>
      <c r="AQ391" s="63"/>
      <c r="AR391" s="29">
        <v>1</v>
      </c>
      <c r="AS391" s="63"/>
      <c r="AT391" s="148"/>
      <c r="AU391" s="29">
        <v>0</v>
      </c>
      <c r="AV391" s="29">
        <v>0</v>
      </c>
      <c r="AW391" s="29">
        <v>0</v>
      </c>
      <c r="AX391" s="94"/>
      <c r="AY391" s="32">
        <v>1</v>
      </c>
      <c r="AZ391" s="32">
        <v>175</v>
      </c>
      <c r="BA391" s="29">
        <v>0</v>
      </c>
      <c r="BB391" s="63"/>
      <c r="BC391" s="29">
        <v>1</v>
      </c>
      <c r="BD391" s="148"/>
      <c r="BE391" s="29">
        <v>1</v>
      </c>
      <c r="BF391" s="29">
        <v>186</v>
      </c>
      <c r="BG391" s="29">
        <v>0</v>
      </c>
      <c r="BH391" s="63"/>
      <c r="BI391" s="29">
        <v>1</v>
      </c>
      <c r="BJ391" s="63"/>
      <c r="BK391" s="148"/>
      <c r="BL391" s="29">
        <v>4</v>
      </c>
      <c r="BM391" s="29">
        <v>0</v>
      </c>
      <c r="BN391" s="29">
        <v>4</v>
      </c>
      <c r="BO391" s="29">
        <v>8</v>
      </c>
      <c r="BP391" s="29">
        <v>17</v>
      </c>
      <c r="BQ391" s="37">
        <v>0.47058823529999999</v>
      </c>
      <c r="BR391" s="33">
        <v>0.98765432099999995</v>
      </c>
      <c r="BS391" s="33">
        <v>0.47058823529999999</v>
      </c>
    </row>
    <row r="392" spans="1:71" x14ac:dyDescent="0.45">
      <c r="A392" s="28" t="s">
        <v>2056</v>
      </c>
      <c r="B392" s="27" t="s">
        <v>2057</v>
      </c>
      <c r="C392" s="27" t="s">
        <v>2058</v>
      </c>
      <c r="D392" s="148"/>
      <c r="E392" s="29">
        <v>1</v>
      </c>
      <c r="F392" s="29">
        <v>57</v>
      </c>
      <c r="G392" s="29">
        <v>0</v>
      </c>
      <c r="H392" s="145"/>
      <c r="I392" s="29">
        <v>1</v>
      </c>
      <c r="J392" s="148"/>
      <c r="K392" s="29">
        <v>1</v>
      </c>
      <c r="L392" s="29">
        <v>67</v>
      </c>
      <c r="M392" s="29">
        <v>0</v>
      </c>
      <c r="N392" s="145"/>
      <c r="O392" s="29">
        <v>1</v>
      </c>
      <c r="P392" s="145"/>
      <c r="Q392" s="148"/>
      <c r="R392" s="29">
        <v>1</v>
      </c>
      <c r="S392" s="29">
        <v>0</v>
      </c>
      <c r="T392" s="29">
        <v>1</v>
      </c>
      <c r="U392" s="148"/>
      <c r="V392" s="29">
        <v>1</v>
      </c>
      <c r="W392" s="148"/>
      <c r="X392" s="29">
        <v>4</v>
      </c>
      <c r="Y392" s="145"/>
      <c r="Z392" s="29">
        <v>1</v>
      </c>
      <c r="AA392" s="145"/>
      <c r="AB392" s="148"/>
      <c r="AC392" s="148"/>
      <c r="AD392" s="148"/>
      <c r="AE392" s="148"/>
      <c r="AF392" s="29">
        <v>1</v>
      </c>
      <c r="AG392" s="149"/>
      <c r="AH392" s="32">
        <v>1</v>
      </c>
      <c r="AI392" s="32">
        <v>70</v>
      </c>
      <c r="AJ392" s="29">
        <v>0</v>
      </c>
      <c r="AK392" s="63"/>
      <c r="AL392" s="29">
        <v>1</v>
      </c>
      <c r="AM392" s="149"/>
      <c r="AN392" s="32">
        <v>1</v>
      </c>
      <c r="AO392" s="32">
        <v>83</v>
      </c>
      <c r="AP392" s="29">
        <v>0</v>
      </c>
      <c r="AQ392" s="63"/>
      <c r="AR392" s="29">
        <v>1</v>
      </c>
      <c r="AS392" s="37">
        <v>0.43770415309999999</v>
      </c>
      <c r="AT392" s="29">
        <v>0</v>
      </c>
      <c r="AU392" s="29">
        <v>1</v>
      </c>
      <c r="AV392" s="29">
        <v>4</v>
      </c>
      <c r="AW392" s="29">
        <v>4</v>
      </c>
      <c r="AX392" s="38">
        <v>0</v>
      </c>
      <c r="AY392" s="32">
        <v>0</v>
      </c>
      <c r="AZ392" s="32">
        <v>70</v>
      </c>
      <c r="BA392" s="29">
        <v>0</v>
      </c>
      <c r="BB392" s="37">
        <v>0</v>
      </c>
      <c r="BC392" s="29">
        <v>0</v>
      </c>
      <c r="BD392" s="29">
        <v>0</v>
      </c>
      <c r="BE392" s="29">
        <v>0</v>
      </c>
      <c r="BF392" s="29">
        <v>83</v>
      </c>
      <c r="BG392" s="29">
        <v>0</v>
      </c>
      <c r="BH392" s="37">
        <v>0</v>
      </c>
      <c r="BI392" s="29">
        <v>0</v>
      </c>
      <c r="BJ392" s="63"/>
      <c r="BK392" s="148"/>
      <c r="BL392" s="29">
        <v>5</v>
      </c>
      <c r="BM392" s="29">
        <v>0</v>
      </c>
      <c r="BN392" s="29">
        <v>5</v>
      </c>
      <c r="BO392" s="29">
        <v>10</v>
      </c>
      <c r="BP392" s="29">
        <v>17</v>
      </c>
      <c r="BQ392" s="37">
        <v>0.58823529409999997</v>
      </c>
      <c r="BR392" s="33">
        <v>0.98765432099999995</v>
      </c>
      <c r="BS392" s="33">
        <v>0.58823529409999997</v>
      </c>
    </row>
    <row r="393" spans="1:71" x14ac:dyDescent="0.45">
      <c r="A393" s="28" t="s">
        <v>1852</v>
      </c>
      <c r="B393" s="27" t="s">
        <v>1853</v>
      </c>
      <c r="C393" s="27" t="s">
        <v>1854</v>
      </c>
      <c r="D393" s="29">
        <v>12</v>
      </c>
      <c r="E393" s="29">
        <v>0</v>
      </c>
      <c r="F393" s="29">
        <v>295</v>
      </c>
      <c r="G393" s="29">
        <v>0</v>
      </c>
      <c r="H393" s="33">
        <v>4.0680000000000001E-2</v>
      </c>
      <c r="I393" s="29">
        <v>0</v>
      </c>
      <c r="J393" s="29">
        <v>14</v>
      </c>
      <c r="K393" s="29">
        <v>0</v>
      </c>
      <c r="L393" s="29">
        <v>315</v>
      </c>
      <c r="M393" s="29">
        <v>0</v>
      </c>
      <c r="N393" s="33">
        <v>4.444E-2</v>
      </c>
      <c r="O393" s="29">
        <v>0</v>
      </c>
      <c r="P393" s="145"/>
      <c r="Q393" s="148"/>
      <c r="R393" s="29">
        <v>3</v>
      </c>
      <c r="S393" s="29">
        <v>0</v>
      </c>
      <c r="T393" s="29">
        <v>3</v>
      </c>
      <c r="U393" s="148"/>
      <c r="V393" s="29">
        <v>1</v>
      </c>
      <c r="W393" s="29">
        <v>80</v>
      </c>
      <c r="X393" s="29">
        <v>0</v>
      </c>
      <c r="Y393" s="145"/>
      <c r="Z393" s="29">
        <v>1</v>
      </c>
      <c r="AA393" s="145"/>
      <c r="AB393" s="29">
        <v>2</v>
      </c>
      <c r="AC393" s="29">
        <v>5</v>
      </c>
      <c r="AD393" s="29">
        <v>6</v>
      </c>
      <c r="AE393" s="29">
        <v>6</v>
      </c>
      <c r="AF393" s="29">
        <v>6</v>
      </c>
      <c r="AG393" s="32">
        <v>0</v>
      </c>
      <c r="AH393" s="32">
        <v>0</v>
      </c>
      <c r="AI393" s="32">
        <v>316</v>
      </c>
      <c r="AJ393" s="29">
        <v>0</v>
      </c>
      <c r="AK393" s="37">
        <v>0</v>
      </c>
      <c r="AL393" s="29">
        <v>0</v>
      </c>
      <c r="AM393" s="32">
        <v>0</v>
      </c>
      <c r="AN393" s="32">
        <v>0</v>
      </c>
      <c r="AO393" s="32">
        <v>337</v>
      </c>
      <c r="AP393" s="29">
        <v>0</v>
      </c>
      <c r="AQ393" s="37">
        <v>0</v>
      </c>
      <c r="AR393" s="29">
        <v>0</v>
      </c>
      <c r="AS393" s="63"/>
      <c r="AT393" s="148"/>
      <c r="AU393" s="29">
        <v>6</v>
      </c>
      <c r="AV393" s="29">
        <v>0</v>
      </c>
      <c r="AW393" s="29">
        <v>6</v>
      </c>
      <c r="AX393" s="38">
        <v>19</v>
      </c>
      <c r="AY393" s="32">
        <v>0</v>
      </c>
      <c r="AZ393" s="32">
        <v>280</v>
      </c>
      <c r="BA393" s="29">
        <v>0</v>
      </c>
      <c r="BB393" s="37">
        <v>6.7860000000000004E-2</v>
      </c>
      <c r="BC393" s="29">
        <v>0</v>
      </c>
      <c r="BD393" s="29">
        <v>20</v>
      </c>
      <c r="BE393" s="29">
        <v>0</v>
      </c>
      <c r="BF393" s="29">
        <v>319</v>
      </c>
      <c r="BG393" s="29">
        <v>0</v>
      </c>
      <c r="BH393" s="37">
        <v>6.2700000000000006E-2</v>
      </c>
      <c r="BI393" s="29">
        <v>0</v>
      </c>
      <c r="BJ393" s="37">
        <v>0.21164889249999999</v>
      </c>
      <c r="BK393" s="29">
        <v>0</v>
      </c>
      <c r="BL393" s="29">
        <v>4</v>
      </c>
      <c r="BM393" s="29">
        <v>2</v>
      </c>
      <c r="BN393" s="29">
        <v>4</v>
      </c>
      <c r="BO393" s="29">
        <v>16</v>
      </c>
      <c r="BP393" s="29">
        <v>17</v>
      </c>
      <c r="BQ393" s="37">
        <v>0.94117647059999998</v>
      </c>
      <c r="BR393" s="33">
        <v>0.97653958939999996</v>
      </c>
      <c r="BS393" s="33">
        <v>0.94117647059999998</v>
      </c>
    </row>
    <row r="394" spans="1:71" x14ac:dyDescent="0.45">
      <c r="A394" s="28" t="s">
        <v>1283</v>
      </c>
      <c r="B394" s="27" t="s">
        <v>1284</v>
      </c>
      <c r="C394" s="27" t="s">
        <v>1285</v>
      </c>
      <c r="D394" s="148"/>
      <c r="E394" s="29">
        <v>1</v>
      </c>
      <c r="F394" s="29">
        <v>392</v>
      </c>
      <c r="G394" s="29">
        <v>0</v>
      </c>
      <c r="H394" s="145"/>
      <c r="I394" s="29">
        <v>1</v>
      </c>
      <c r="J394" s="148"/>
      <c r="K394" s="29">
        <v>1</v>
      </c>
      <c r="L394" s="29">
        <v>402</v>
      </c>
      <c r="M394" s="29">
        <v>0</v>
      </c>
      <c r="N394" s="145"/>
      <c r="O394" s="29">
        <v>1</v>
      </c>
      <c r="P394" s="145"/>
      <c r="Q394" s="148"/>
      <c r="R394" s="29">
        <v>5</v>
      </c>
      <c r="S394" s="29">
        <v>0</v>
      </c>
      <c r="T394" s="29">
        <v>5</v>
      </c>
      <c r="U394" s="29">
        <v>0</v>
      </c>
      <c r="V394" s="29">
        <v>0</v>
      </c>
      <c r="W394" s="29">
        <v>99</v>
      </c>
      <c r="X394" s="29">
        <v>0</v>
      </c>
      <c r="Y394" s="33">
        <v>0</v>
      </c>
      <c r="Z394" s="29">
        <v>0</v>
      </c>
      <c r="AA394" s="145"/>
      <c r="AB394" s="148"/>
      <c r="AC394" s="29">
        <v>6</v>
      </c>
      <c r="AD394" s="29">
        <v>0</v>
      </c>
      <c r="AE394" s="29">
        <v>6</v>
      </c>
      <c r="AF394" s="29">
        <v>6</v>
      </c>
      <c r="AG394" s="32">
        <v>0</v>
      </c>
      <c r="AH394" s="32">
        <v>0</v>
      </c>
      <c r="AI394" s="32">
        <v>458</v>
      </c>
      <c r="AJ394" s="29">
        <v>0</v>
      </c>
      <c r="AK394" s="37">
        <v>0</v>
      </c>
      <c r="AL394" s="29">
        <v>0</v>
      </c>
      <c r="AM394" s="32">
        <v>12</v>
      </c>
      <c r="AN394" s="32">
        <v>0</v>
      </c>
      <c r="AO394" s="32">
        <v>459</v>
      </c>
      <c r="AP394" s="29">
        <v>0</v>
      </c>
      <c r="AQ394" s="37">
        <v>2.614E-2</v>
      </c>
      <c r="AR394" s="29">
        <v>0</v>
      </c>
      <c r="AS394" s="63"/>
      <c r="AT394" s="148"/>
      <c r="AU394" s="29">
        <v>0</v>
      </c>
      <c r="AV394" s="29">
        <v>0</v>
      </c>
      <c r="AW394" s="29">
        <v>0</v>
      </c>
      <c r="AX394" s="38">
        <v>55</v>
      </c>
      <c r="AY394" s="32">
        <v>0</v>
      </c>
      <c r="AZ394" s="32">
        <v>411</v>
      </c>
      <c r="BA394" s="29">
        <v>0</v>
      </c>
      <c r="BB394" s="37">
        <v>0.13381999999999999</v>
      </c>
      <c r="BC394" s="29">
        <v>0</v>
      </c>
      <c r="BD394" s="29">
        <v>100</v>
      </c>
      <c r="BE394" s="29">
        <v>0</v>
      </c>
      <c r="BF394" s="29">
        <v>454</v>
      </c>
      <c r="BG394" s="29">
        <v>0</v>
      </c>
      <c r="BH394" s="37">
        <v>0.22026000000000001</v>
      </c>
      <c r="BI394" s="29">
        <v>0</v>
      </c>
      <c r="BJ394" s="63"/>
      <c r="BK394" s="148"/>
      <c r="BL394" s="29">
        <v>0</v>
      </c>
      <c r="BM394" s="29">
        <v>0</v>
      </c>
      <c r="BN394" s="29">
        <v>0</v>
      </c>
      <c r="BO394" s="29">
        <v>6</v>
      </c>
      <c r="BP394" s="29">
        <v>17</v>
      </c>
      <c r="BQ394" s="37">
        <v>0.35294117650000001</v>
      </c>
      <c r="BR394" s="33">
        <v>0.99777282850000004</v>
      </c>
      <c r="BS394" s="33">
        <v>0.35294117650000001</v>
      </c>
    </row>
    <row r="395" spans="1:71" x14ac:dyDescent="0.45">
      <c r="A395" s="28" t="s">
        <v>168</v>
      </c>
      <c r="B395" s="27" t="s">
        <v>169</v>
      </c>
      <c r="C395" s="27" t="s">
        <v>170</v>
      </c>
      <c r="D395" s="148"/>
      <c r="E395" s="29">
        <v>1</v>
      </c>
      <c r="F395" s="29">
        <v>94</v>
      </c>
      <c r="G395" s="29">
        <v>0</v>
      </c>
      <c r="H395" s="93"/>
      <c r="I395" s="29">
        <v>1</v>
      </c>
      <c r="J395" s="148"/>
      <c r="K395" s="29">
        <v>1</v>
      </c>
      <c r="L395" s="29">
        <v>142</v>
      </c>
      <c r="M395" s="29">
        <v>0</v>
      </c>
      <c r="N395" s="93"/>
      <c r="O395" s="29">
        <v>1</v>
      </c>
      <c r="P395" s="93"/>
      <c r="Q395" s="148"/>
      <c r="R395" s="29">
        <v>1</v>
      </c>
      <c r="S395" s="29">
        <v>0</v>
      </c>
      <c r="T395" s="29">
        <v>1</v>
      </c>
      <c r="U395" s="148"/>
      <c r="V395" s="29">
        <v>1</v>
      </c>
      <c r="W395" s="29">
        <v>36</v>
      </c>
      <c r="X395" s="29">
        <v>0</v>
      </c>
      <c r="Y395" s="93"/>
      <c r="Z395" s="29">
        <v>1</v>
      </c>
      <c r="AA395" s="93"/>
      <c r="AB395" s="148"/>
      <c r="AC395" s="29">
        <v>2</v>
      </c>
      <c r="AD395" s="29">
        <v>0</v>
      </c>
      <c r="AE395" s="29">
        <v>2</v>
      </c>
      <c r="AF395" s="29">
        <v>2</v>
      </c>
      <c r="AG395" s="149"/>
      <c r="AH395" s="32">
        <v>1</v>
      </c>
      <c r="AI395" s="32">
        <v>113</v>
      </c>
      <c r="AJ395" s="29">
        <v>0</v>
      </c>
      <c r="AK395" s="93"/>
      <c r="AL395" s="29">
        <v>1</v>
      </c>
      <c r="AM395" s="32">
        <v>14</v>
      </c>
      <c r="AN395" s="32">
        <v>0</v>
      </c>
      <c r="AO395" s="32">
        <v>167</v>
      </c>
      <c r="AP395" s="29">
        <v>0</v>
      </c>
      <c r="AQ395" s="34">
        <v>8.3830000000000002E-2</v>
      </c>
      <c r="AR395" s="29">
        <v>0</v>
      </c>
      <c r="AS395" s="93"/>
      <c r="AT395" s="148"/>
      <c r="AU395" s="29">
        <v>0</v>
      </c>
      <c r="AV395" s="29">
        <v>0</v>
      </c>
      <c r="AW395" s="29">
        <v>0</v>
      </c>
      <c r="AX395" s="95"/>
      <c r="AY395" s="32">
        <v>1</v>
      </c>
      <c r="AZ395" s="32">
        <v>82</v>
      </c>
      <c r="BA395" s="29">
        <v>0</v>
      </c>
      <c r="BB395" s="93"/>
      <c r="BC395" s="29">
        <v>1</v>
      </c>
      <c r="BD395" s="29">
        <v>11</v>
      </c>
      <c r="BE395" s="29">
        <v>0</v>
      </c>
      <c r="BF395" s="29">
        <v>127</v>
      </c>
      <c r="BG395" s="29">
        <v>0</v>
      </c>
      <c r="BH395" s="34">
        <v>8.6610000000000006E-2</v>
      </c>
      <c r="BI395" s="29">
        <v>0</v>
      </c>
      <c r="BJ395" s="93"/>
      <c r="BK395" s="29">
        <v>2</v>
      </c>
      <c r="BL395" s="29">
        <v>2</v>
      </c>
      <c r="BM395" s="29">
        <v>4</v>
      </c>
      <c r="BN395" s="29">
        <v>4</v>
      </c>
      <c r="BO395" s="29">
        <v>6</v>
      </c>
      <c r="BP395" s="29">
        <v>17</v>
      </c>
      <c r="BQ395" s="34">
        <v>0.35294117650000001</v>
      </c>
      <c r="BR395" s="33">
        <v>0.98203592809999996</v>
      </c>
      <c r="BS395" s="33">
        <v>0.35294117650000001</v>
      </c>
    </row>
    <row r="396" spans="1:71" x14ac:dyDescent="0.45">
      <c r="A396" s="40" t="s">
        <v>5350</v>
      </c>
      <c r="B396" s="27" t="s">
        <v>5351</v>
      </c>
      <c r="C396" s="27" t="s">
        <v>5352</v>
      </c>
      <c r="D396" s="29">
        <v>19</v>
      </c>
      <c r="E396" s="29">
        <v>0</v>
      </c>
      <c r="F396" s="29">
        <v>245</v>
      </c>
      <c r="G396" s="29">
        <v>0</v>
      </c>
      <c r="H396" s="33">
        <v>7.7549999999999994E-2</v>
      </c>
      <c r="I396" s="29">
        <v>0</v>
      </c>
      <c r="J396" s="29">
        <v>18</v>
      </c>
      <c r="K396" s="29">
        <v>0</v>
      </c>
      <c r="L396" s="29">
        <v>253</v>
      </c>
      <c r="M396" s="29">
        <v>0</v>
      </c>
      <c r="N396" s="33">
        <v>7.1150000000000005E-2</v>
      </c>
      <c r="O396" s="29">
        <v>0</v>
      </c>
      <c r="P396" s="33">
        <v>9.7279221799999996E-2</v>
      </c>
      <c r="Q396" s="29">
        <v>0</v>
      </c>
      <c r="R396" s="29">
        <v>1</v>
      </c>
      <c r="S396" s="29">
        <v>0</v>
      </c>
      <c r="T396" s="29">
        <v>1</v>
      </c>
      <c r="U396" s="148"/>
      <c r="V396" s="29">
        <v>1</v>
      </c>
      <c r="W396" s="29">
        <v>60</v>
      </c>
      <c r="X396" s="29">
        <v>0</v>
      </c>
      <c r="Y396" s="145"/>
      <c r="Z396" s="29">
        <v>1</v>
      </c>
      <c r="AA396" s="145"/>
      <c r="AB396" s="148"/>
      <c r="AC396" s="29">
        <v>0</v>
      </c>
      <c r="AD396" s="29">
        <v>0</v>
      </c>
      <c r="AE396" s="29">
        <v>0</v>
      </c>
      <c r="AF396" s="29">
        <v>1</v>
      </c>
      <c r="AG396" s="149"/>
      <c r="AH396" s="32">
        <v>1</v>
      </c>
      <c r="AI396" s="32">
        <v>339</v>
      </c>
      <c r="AJ396" s="29">
        <v>0</v>
      </c>
      <c r="AK396" s="63"/>
      <c r="AL396" s="29">
        <v>1</v>
      </c>
      <c r="AM396" s="149"/>
      <c r="AN396" s="32">
        <v>1</v>
      </c>
      <c r="AO396" s="32">
        <v>336</v>
      </c>
      <c r="AP396" s="29">
        <v>0</v>
      </c>
      <c r="AQ396" s="63"/>
      <c r="AR396" s="29">
        <v>1</v>
      </c>
      <c r="AS396" s="63"/>
      <c r="AT396" s="148"/>
      <c r="AU396" s="29">
        <v>1</v>
      </c>
      <c r="AV396" s="29">
        <v>0</v>
      </c>
      <c r="AW396" s="29">
        <v>1</v>
      </c>
      <c r="AX396" s="38">
        <v>13</v>
      </c>
      <c r="AY396" s="32">
        <v>0</v>
      </c>
      <c r="AZ396" s="32">
        <v>271</v>
      </c>
      <c r="BA396" s="29">
        <v>0</v>
      </c>
      <c r="BB396" s="37">
        <v>4.7969999999999999E-2</v>
      </c>
      <c r="BC396" s="29">
        <v>0</v>
      </c>
      <c r="BD396" s="148"/>
      <c r="BE396" s="29">
        <v>1</v>
      </c>
      <c r="BF396" s="29">
        <v>286</v>
      </c>
      <c r="BG396" s="29">
        <v>0</v>
      </c>
      <c r="BH396" s="63"/>
      <c r="BI396" s="29">
        <v>1</v>
      </c>
      <c r="BJ396" s="63"/>
      <c r="BK396" s="29">
        <v>2</v>
      </c>
      <c r="BL396" s="29">
        <v>5</v>
      </c>
      <c r="BM396" s="29">
        <v>5</v>
      </c>
      <c r="BN396" s="29">
        <v>5</v>
      </c>
      <c r="BO396" s="29">
        <v>7</v>
      </c>
      <c r="BP396" s="29">
        <v>17</v>
      </c>
      <c r="BQ396" s="37">
        <v>0.41176470590000003</v>
      </c>
      <c r="BR396" s="33">
        <v>0.96428571429999999</v>
      </c>
      <c r="BS396" s="37">
        <v>0.41176470590000003</v>
      </c>
    </row>
    <row r="397" spans="1:71" x14ac:dyDescent="0.45">
      <c r="A397" s="28" t="s">
        <v>3119</v>
      </c>
      <c r="B397" s="27" t="s">
        <v>3120</v>
      </c>
      <c r="C397" s="27" t="s">
        <v>3121</v>
      </c>
      <c r="D397" s="148"/>
      <c r="E397" s="29">
        <v>1</v>
      </c>
      <c r="F397" s="29">
        <v>261</v>
      </c>
      <c r="G397" s="29">
        <v>0</v>
      </c>
      <c r="H397" s="145"/>
      <c r="I397" s="29">
        <v>1</v>
      </c>
      <c r="J397" s="148"/>
      <c r="K397" s="29">
        <v>1</v>
      </c>
      <c r="L397" s="29">
        <v>292</v>
      </c>
      <c r="M397" s="29">
        <v>0</v>
      </c>
      <c r="N397" s="145"/>
      <c r="O397" s="29">
        <v>1</v>
      </c>
      <c r="P397" s="33">
        <v>1.0123239399999999E-2</v>
      </c>
      <c r="Q397" s="29">
        <v>0</v>
      </c>
      <c r="R397" s="29">
        <v>4</v>
      </c>
      <c r="S397" s="29">
        <v>0</v>
      </c>
      <c r="T397" s="29">
        <v>4</v>
      </c>
      <c r="U397" s="148"/>
      <c r="V397" s="29">
        <v>1</v>
      </c>
      <c r="W397" s="29">
        <v>76</v>
      </c>
      <c r="X397" s="29">
        <v>0</v>
      </c>
      <c r="Y397" s="145"/>
      <c r="Z397" s="29">
        <v>1</v>
      </c>
      <c r="AA397" s="33">
        <v>0.35915492960000001</v>
      </c>
      <c r="AB397" s="29">
        <v>0</v>
      </c>
      <c r="AC397" s="29">
        <v>5</v>
      </c>
      <c r="AD397" s="29">
        <v>6</v>
      </c>
      <c r="AE397" s="29">
        <v>6</v>
      </c>
      <c r="AF397" s="29">
        <v>6</v>
      </c>
      <c r="AG397" s="149"/>
      <c r="AH397" s="32">
        <v>1</v>
      </c>
      <c r="AI397" s="32">
        <v>283</v>
      </c>
      <c r="AJ397" s="29">
        <v>0</v>
      </c>
      <c r="AK397" s="63"/>
      <c r="AL397" s="29">
        <v>1</v>
      </c>
      <c r="AM397" s="149"/>
      <c r="AN397" s="32">
        <v>1</v>
      </c>
      <c r="AO397" s="32">
        <v>327</v>
      </c>
      <c r="AP397" s="29">
        <v>0</v>
      </c>
      <c r="AQ397" s="63"/>
      <c r="AR397" s="29">
        <v>1</v>
      </c>
      <c r="AS397" s="63"/>
      <c r="AT397" s="148"/>
      <c r="AU397" s="29">
        <v>0</v>
      </c>
      <c r="AV397" s="29">
        <v>0</v>
      </c>
      <c r="AW397" s="29">
        <v>0</v>
      </c>
      <c r="AX397" s="38">
        <v>17</v>
      </c>
      <c r="AY397" s="32">
        <v>0</v>
      </c>
      <c r="AZ397" s="32">
        <v>268</v>
      </c>
      <c r="BA397" s="29">
        <v>0</v>
      </c>
      <c r="BB397" s="37">
        <v>6.343E-2</v>
      </c>
      <c r="BC397" s="29">
        <v>0</v>
      </c>
      <c r="BD397" s="29">
        <v>16</v>
      </c>
      <c r="BE397" s="29">
        <v>0</v>
      </c>
      <c r="BF397" s="29">
        <v>314</v>
      </c>
      <c r="BG397" s="29">
        <v>0</v>
      </c>
      <c r="BH397" s="37">
        <v>5.0959999999999998E-2</v>
      </c>
      <c r="BI397" s="29">
        <v>0</v>
      </c>
      <c r="BJ397" s="37">
        <v>0.62506265660000004</v>
      </c>
      <c r="BK397" s="29">
        <v>0</v>
      </c>
      <c r="BL397" s="29">
        <v>4</v>
      </c>
      <c r="BM397" s="29">
        <v>5</v>
      </c>
      <c r="BN397" s="29">
        <v>5</v>
      </c>
      <c r="BO397" s="29">
        <v>11</v>
      </c>
      <c r="BP397" s="29">
        <v>17</v>
      </c>
      <c r="BQ397" s="37">
        <v>0.64705882349999999</v>
      </c>
      <c r="BR397" s="33">
        <v>0.94752186589999998</v>
      </c>
      <c r="BS397" s="33">
        <v>0.3235294118</v>
      </c>
    </row>
    <row r="398" spans="1:71" x14ac:dyDescent="0.45">
      <c r="A398" s="28" t="s">
        <v>3074</v>
      </c>
      <c r="B398" s="27" t="s">
        <v>3075</v>
      </c>
      <c r="C398" s="27" t="s">
        <v>3076</v>
      </c>
      <c r="D398" s="29">
        <v>31</v>
      </c>
      <c r="E398" s="29">
        <v>0</v>
      </c>
      <c r="F398" s="29">
        <v>212</v>
      </c>
      <c r="G398" s="29">
        <v>0</v>
      </c>
      <c r="H398" s="33">
        <v>0.14623</v>
      </c>
      <c r="I398" s="29">
        <v>0</v>
      </c>
      <c r="J398" s="29">
        <v>18</v>
      </c>
      <c r="K398" s="29">
        <v>0</v>
      </c>
      <c r="L398" s="29">
        <v>200</v>
      </c>
      <c r="M398" s="29">
        <v>0</v>
      </c>
      <c r="N398" s="33">
        <v>0.09</v>
      </c>
      <c r="O398" s="29">
        <v>0</v>
      </c>
      <c r="P398" s="33">
        <v>0.41816018440000002</v>
      </c>
      <c r="Q398" s="29">
        <v>0</v>
      </c>
      <c r="R398" s="29">
        <v>0</v>
      </c>
      <c r="S398" s="29">
        <v>4</v>
      </c>
      <c r="T398" s="29">
        <v>4</v>
      </c>
      <c r="U398" s="148"/>
      <c r="V398" s="29">
        <v>1</v>
      </c>
      <c r="W398" s="29">
        <v>44</v>
      </c>
      <c r="X398" s="29">
        <v>0</v>
      </c>
      <c r="Y398" s="145"/>
      <c r="Z398" s="29">
        <v>1</v>
      </c>
      <c r="AA398" s="145"/>
      <c r="AB398" s="29">
        <v>2</v>
      </c>
      <c r="AC398" s="29">
        <v>1</v>
      </c>
      <c r="AD398" s="29">
        <v>5</v>
      </c>
      <c r="AE398" s="29">
        <v>5</v>
      </c>
      <c r="AF398" s="29">
        <v>5</v>
      </c>
      <c r="AG398" s="149"/>
      <c r="AH398" s="32">
        <v>1</v>
      </c>
      <c r="AI398" s="32">
        <v>287</v>
      </c>
      <c r="AJ398" s="29">
        <v>0</v>
      </c>
      <c r="AK398" s="63"/>
      <c r="AL398" s="29">
        <v>1</v>
      </c>
      <c r="AM398" s="149"/>
      <c r="AN398" s="32">
        <v>1</v>
      </c>
      <c r="AO398" s="32">
        <v>273</v>
      </c>
      <c r="AP398" s="29">
        <v>0</v>
      </c>
      <c r="AQ398" s="63"/>
      <c r="AR398" s="29">
        <v>1</v>
      </c>
      <c r="AS398" s="37">
        <v>0.47417503589999999</v>
      </c>
      <c r="AT398" s="29">
        <v>0</v>
      </c>
      <c r="AU398" s="29">
        <v>4</v>
      </c>
      <c r="AV398" s="29">
        <v>4</v>
      </c>
      <c r="AW398" s="29">
        <v>4</v>
      </c>
      <c r="AX398" s="38">
        <v>25</v>
      </c>
      <c r="AY398" s="32">
        <v>0</v>
      </c>
      <c r="AZ398" s="32">
        <v>276</v>
      </c>
      <c r="BA398" s="29">
        <v>0</v>
      </c>
      <c r="BB398" s="37">
        <v>9.0579999999999994E-2</v>
      </c>
      <c r="BC398" s="29">
        <v>0</v>
      </c>
      <c r="BD398" s="29">
        <v>20</v>
      </c>
      <c r="BE398" s="29">
        <v>0</v>
      </c>
      <c r="BF398" s="29">
        <v>248</v>
      </c>
      <c r="BG398" s="29">
        <v>0</v>
      </c>
      <c r="BH398" s="37">
        <v>8.0649999999999999E-2</v>
      </c>
      <c r="BI398" s="29">
        <v>0</v>
      </c>
      <c r="BJ398" s="37">
        <v>0.21082802549999999</v>
      </c>
      <c r="BK398" s="29">
        <v>0</v>
      </c>
      <c r="BL398" s="29">
        <v>3</v>
      </c>
      <c r="BM398" s="29">
        <v>2</v>
      </c>
      <c r="BN398" s="29">
        <v>3</v>
      </c>
      <c r="BO398" s="29">
        <v>12</v>
      </c>
      <c r="BP398" s="29">
        <v>17</v>
      </c>
      <c r="BQ398" s="37">
        <v>0.70588235290000001</v>
      </c>
      <c r="BR398" s="33">
        <v>0.86101694920000005</v>
      </c>
      <c r="BS398" s="33">
        <v>0</v>
      </c>
    </row>
    <row r="399" spans="1:71" x14ac:dyDescent="0.45">
      <c r="A399" s="28" t="s">
        <v>4408</v>
      </c>
      <c r="B399" s="27" t="s">
        <v>4409</v>
      </c>
      <c r="C399" s="27" t="s">
        <v>4410</v>
      </c>
      <c r="D399" s="29">
        <v>27</v>
      </c>
      <c r="E399" s="29">
        <v>0</v>
      </c>
      <c r="F399" s="29">
        <v>272</v>
      </c>
      <c r="G399" s="29">
        <v>0</v>
      </c>
      <c r="H399" s="33">
        <v>9.9260000000000001E-2</v>
      </c>
      <c r="I399" s="29">
        <v>0</v>
      </c>
      <c r="J399" s="148"/>
      <c r="K399" s="29">
        <v>1</v>
      </c>
      <c r="L399" s="29">
        <v>277</v>
      </c>
      <c r="M399" s="29">
        <v>0</v>
      </c>
      <c r="N399" s="145"/>
      <c r="O399" s="29">
        <v>1</v>
      </c>
      <c r="P399" s="145"/>
      <c r="Q399" s="29">
        <v>2</v>
      </c>
      <c r="R399" s="29">
        <v>4</v>
      </c>
      <c r="S399" s="29">
        <v>5</v>
      </c>
      <c r="T399" s="29">
        <v>5</v>
      </c>
      <c r="U399" s="148"/>
      <c r="V399" s="29">
        <v>1</v>
      </c>
      <c r="W399" s="29">
        <v>67</v>
      </c>
      <c r="X399" s="29">
        <v>0</v>
      </c>
      <c r="Y399" s="145"/>
      <c r="Z399" s="29">
        <v>1</v>
      </c>
      <c r="AA399" s="145"/>
      <c r="AB399" s="29">
        <v>2</v>
      </c>
      <c r="AC399" s="29">
        <v>5</v>
      </c>
      <c r="AD399" s="29">
        <v>6</v>
      </c>
      <c r="AE399" s="29">
        <v>6</v>
      </c>
      <c r="AF399" s="29">
        <v>6</v>
      </c>
      <c r="AG399" s="149"/>
      <c r="AH399" s="32">
        <v>1</v>
      </c>
      <c r="AI399" s="32">
        <v>317</v>
      </c>
      <c r="AJ399" s="29">
        <v>0</v>
      </c>
      <c r="AK399" s="63"/>
      <c r="AL399" s="29">
        <v>1</v>
      </c>
      <c r="AM399" s="149"/>
      <c r="AN399" s="32">
        <v>1</v>
      </c>
      <c r="AO399" s="32">
        <v>297</v>
      </c>
      <c r="AP399" s="29">
        <v>0</v>
      </c>
      <c r="AQ399" s="63"/>
      <c r="AR399" s="29">
        <v>1</v>
      </c>
      <c r="AS399" s="37">
        <v>0.73296354990000001</v>
      </c>
      <c r="AT399" s="29">
        <v>0</v>
      </c>
      <c r="AU399" s="29">
        <v>5</v>
      </c>
      <c r="AV399" s="29">
        <v>6</v>
      </c>
      <c r="AW399" s="29">
        <v>6</v>
      </c>
      <c r="AX399" s="94"/>
      <c r="AY399" s="32">
        <v>1</v>
      </c>
      <c r="AZ399" s="32">
        <v>306</v>
      </c>
      <c r="BA399" s="29">
        <v>0</v>
      </c>
      <c r="BB399" s="63"/>
      <c r="BC399" s="29">
        <v>1</v>
      </c>
      <c r="BD399" s="148"/>
      <c r="BE399" s="29">
        <v>1</v>
      </c>
      <c r="BF399" s="29">
        <v>291</v>
      </c>
      <c r="BG399" s="29">
        <v>0</v>
      </c>
      <c r="BH399" s="63"/>
      <c r="BI399" s="29">
        <v>1</v>
      </c>
      <c r="BJ399" s="63"/>
      <c r="BK399" s="148"/>
      <c r="BL399" s="29">
        <v>5</v>
      </c>
      <c r="BM399" s="29">
        <v>0</v>
      </c>
      <c r="BN399" s="29">
        <v>5</v>
      </c>
      <c r="BO399" s="29">
        <v>17</v>
      </c>
      <c r="BP399" s="29">
        <v>17</v>
      </c>
      <c r="BQ399" s="37">
        <v>1</v>
      </c>
      <c r="BR399" s="33">
        <v>0.99657534250000002</v>
      </c>
      <c r="BS399" s="33">
        <v>1</v>
      </c>
    </row>
    <row r="400" spans="1:71" x14ac:dyDescent="0.45">
      <c r="A400" s="28" t="s">
        <v>3004</v>
      </c>
      <c r="B400" s="27" t="s">
        <v>3005</v>
      </c>
      <c r="C400" s="27" t="s">
        <v>3006</v>
      </c>
      <c r="D400" s="148"/>
      <c r="E400" s="29">
        <v>1</v>
      </c>
      <c r="F400" s="29">
        <v>124</v>
      </c>
      <c r="G400" s="29">
        <v>0</v>
      </c>
      <c r="H400" s="145"/>
      <c r="I400" s="29">
        <v>1</v>
      </c>
      <c r="J400" s="148"/>
      <c r="K400" s="29">
        <v>1</v>
      </c>
      <c r="L400" s="29">
        <v>149</v>
      </c>
      <c r="M400" s="29">
        <v>0</v>
      </c>
      <c r="N400" s="145"/>
      <c r="O400" s="29">
        <v>1</v>
      </c>
      <c r="P400" s="33">
        <v>0.48875018139999998</v>
      </c>
      <c r="Q400" s="29">
        <v>0</v>
      </c>
      <c r="R400" s="29">
        <v>3</v>
      </c>
      <c r="S400" s="29">
        <v>4</v>
      </c>
      <c r="T400" s="29">
        <v>4</v>
      </c>
      <c r="U400" s="148"/>
      <c r="V400" s="29">
        <v>1</v>
      </c>
      <c r="W400" s="29">
        <v>50</v>
      </c>
      <c r="X400" s="29">
        <v>0</v>
      </c>
      <c r="Y400" s="145"/>
      <c r="Z400" s="29">
        <v>1</v>
      </c>
      <c r="AA400" s="33">
        <v>0.29975322980000002</v>
      </c>
      <c r="AB400" s="29">
        <v>0</v>
      </c>
      <c r="AC400" s="29">
        <v>1</v>
      </c>
      <c r="AD400" s="29">
        <v>2</v>
      </c>
      <c r="AE400" s="29">
        <v>2</v>
      </c>
      <c r="AF400" s="29">
        <v>4</v>
      </c>
      <c r="AG400" s="149"/>
      <c r="AH400" s="32">
        <v>1</v>
      </c>
      <c r="AI400" s="32">
        <v>151</v>
      </c>
      <c r="AJ400" s="29">
        <v>0</v>
      </c>
      <c r="AK400" s="63"/>
      <c r="AL400" s="29">
        <v>1</v>
      </c>
      <c r="AM400" s="32">
        <v>0</v>
      </c>
      <c r="AN400" s="32">
        <v>0</v>
      </c>
      <c r="AO400" s="32">
        <v>172</v>
      </c>
      <c r="AP400" s="29">
        <v>0</v>
      </c>
      <c r="AQ400" s="37">
        <v>0</v>
      </c>
      <c r="AR400" s="29">
        <v>0</v>
      </c>
      <c r="AS400" s="63"/>
      <c r="AT400" s="29">
        <v>2</v>
      </c>
      <c r="AU400" s="29">
        <v>6</v>
      </c>
      <c r="AV400" s="29">
        <v>6</v>
      </c>
      <c r="AW400" s="29">
        <v>6</v>
      </c>
      <c r="AX400" s="38">
        <v>15</v>
      </c>
      <c r="AY400" s="32">
        <v>0</v>
      </c>
      <c r="AZ400" s="32">
        <v>144</v>
      </c>
      <c r="BA400" s="29">
        <v>0</v>
      </c>
      <c r="BB400" s="37">
        <v>0.10417</v>
      </c>
      <c r="BC400" s="29">
        <v>0</v>
      </c>
      <c r="BD400" s="29">
        <v>16</v>
      </c>
      <c r="BE400" s="29">
        <v>0</v>
      </c>
      <c r="BF400" s="29">
        <v>105</v>
      </c>
      <c r="BG400" s="29">
        <v>0</v>
      </c>
      <c r="BH400" s="37">
        <v>0.15237999999999999</v>
      </c>
      <c r="BI400" s="29">
        <v>0</v>
      </c>
      <c r="BJ400" s="63"/>
      <c r="BK400" s="148"/>
      <c r="BL400" s="29">
        <v>0</v>
      </c>
      <c r="BM400" s="29">
        <v>0</v>
      </c>
      <c r="BN400" s="29">
        <v>0</v>
      </c>
      <c r="BO400" s="29">
        <v>10</v>
      </c>
      <c r="BP400" s="29">
        <v>17</v>
      </c>
      <c r="BQ400" s="37">
        <v>0.58823529409999997</v>
      </c>
      <c r="BR400" s="33">
        <v>0.9880952381</v>
      </c>
      <c r="BS400" s="33">
        <v>0.58823529409999997</v>
      </c>
    </row>
    <row r="401" spans="1:71" x14ac:dyDescent="0.45">
      <c r="A401" s="28" t="s">
        <v>3441</v>
      </c>
      <c r="B401" s="27" t="s">
        <v>3442</v>
      </c>
      <c r="C401" s="27" t="s">
        <v>3443</v>
      </c>
      <c r="D401" s="29">
        <v>18</v>
      </c>
      <c r="E401" s="29">
        <v>0</v>
      </c>
      <c r="F401" s="29">
        <v>308</v>
      </c>
      <c r="G401" s="29">
        <v>0</v>
      </c>
      <c r="H401" s="33">
        <v>5.8439999999999999E-2</v>
      </c>
      <c r="I401" s="29">
        <v>0</v>
      </c>
      <c r="J401" s="29">
        <v>12</v>
      </c>
      <c r="K401" s="29">
        <v>0</v>
      </c>
      <c r="L401" s="29">
        <v>353</v>
      </c>
      <c r="M401" s="29">
        <v>0</v>
      </c>
      <c r="N401" s="33">
        <v>3.3989999999999999E-2</v>
      </c>
      <c r="O401" s="29">
        <v>0</v>
      </c>
      <c r="P401" s="33">
        <v>0.52377892029999995</v>
      </c>
      <c r="Q401" s="29">
        <v>0</v>
      </c>
      <c r="R401" s="29">
        <v>4</v>
      </c>
      <c r="S401" s="29">
        <v>5</v>
      </c>
      <c r="T401" s="29">
        <v>5</v>
      </c>
      <c r="U401" s="148"/>
      <c r="V401" s="29">
        <v>1</v>
      </c>
      <c r="W401" s="29">
        <v>95</v>
      </c>
      <c r="X401" s="29">
        <v>0</v>
      </c>
      <c r="Y401" s="145"/>
      <c r="Z401" s="29">
        <v>1</v>
      </c>
      <c r="AA401" s="145"/>
      <c r="AB401" s="29">
        <v>2</v>
      </c>
      <c r="AC401" s="29">
        <v>6</v>
      </c>
      <c r="AD401" s="29">
        <v>6</v>
      </c>
      <c r="AE401" s="29">
        <v>6</v>
      </c>
      <c r="AF401" s="29">
        <v>6</v>
      </c>
      <c r="AG401" s="149"/>
      <c r="AH401" s="32">
        <v>1</v>
      </c>
      <c r="AI401" s="32">
        <v>340</v>
      </c>
      <c r="AJ401" s="29">
        <v>0</v>
      </c>
      <c r="AK401" s="63"/>
      <c r="AL401" s="29">
        <v>1</v>
      </c>
      <c r="AM401" s="149"/>
      <c r="AN401" s="32">
        <v>1</v>
      </c>
      <c r="AO401" s="32">
        <v>371</v>
      </c>
      <c r="AP401" s="29">
        <v>0</v>
      </c>
      <c r="AQ401" s="63"/>
      <c r="AR401" s="29">
        <v>1</v>
      </c>
      <c r="AS401" s="63"/>
      <c r="AT401" s="148"/>
      <c r="AU401" s="29">
        <v>4</v>
      </c>
      <c r="AV401" s="29">
        <v>0</v>
      </c>
      <c r="AW401" s="29">
        <v>4</v>
      </c>
      <c r="AX401" s="38">
        <v>13</v>
      </c>
      <c r="AY401" s="32">
        <v>0</v>
      </c>
      <c r="AZ401" s="32">
        <v>309</v>
      </c>
      <c r="BA401" s="29">
        <v>0</v>
      </c>
      <c r="BB401" s="37">
        <v>4.2070000000000003E-2</v>
      </c>
      <c r="BC401" s="29">
        <v>0</v>
      </c>
      <c r="BD401" s="29">
        <v>19</v>
      </c>
      <c r="BE401" s="29">
        <v>0</v>
      </c>
      <c r="BF401" s="29">
        <v>342</v>
      </c>
      <c r="BG401" s="29">
        <v>0</v>
      </c>
      <c r="BH401" s="37">
        <v>5.5559999999999998E-2</v>
      </c>
      <c r="BI401" s="29">
        <v>0</v>
      </c>
      <c r="BJ401" s="63"/>
      <c r="BK401" s="148"/>
      <c r="BL401" s="29">
        <v>4</v>
      </c>
      <c r="BM401" s="29">
        <v>0</v>
      </c>
      <c r="BN401" s="29">
        <v>4</v>
      </c>
      <c r="BO401" s="29">
        <v>14</v>
      </c>
      <c r="BP401" s="29">
        <v>17</v>
      </c>
      <c r="BQ401" s="37">
        <v>0.82352941180000006</v>
      </c>
      <c r="BR401" s="33">
        <v>0.99728260869999996</v>
      </c>
      <c r="BS401" s="33">
        <v>0.82352941180000006</v>
      </c>
    </row>
    <row r="402" spans="1:71" x14ac:dyDescent="0.45">
      <c r="A402" s="28" t="s">
        <v>2061</v>
      </c>
      <c r="B402" s="27" t="s">
        <v>2062</v>
      </c>
      <c r="C402" s="27" t="s">
        <v>2063</v>
      </c>
      <c r="D402" s="29">
        <v>23</v>
      </c>
      <c r="E402" s="29">
        <v>0</v>
      </c>
      <c r="F402" s="29">
        <v>276</v>
      </c>
      <c r="G402" s="29">
        <v>0</v>
      </c>
      <c r="H402" s="33">
        <v>8.3330000000000001E-2</v>
      </c>
      <c r="I402" s="29">
        <v>0</v>
      </c>
      <c r="J402" s="29">
        <v>14</v>
      </c>
      <c r="K402" s="29">
        <v>0</v>
      </c>
      <c r="L402" s="29">
        <v>248</v>
      </c>
      <c r="M402" s="29">
        <v>0</v>
      </c>
      <c r="N402" s="33">
        <v>5.645E-2</v>
      </c>
      <c r="O402" s="29">
        <v>0</v>
      </c>
      <c r="P402" s="33">
        <v>0.37557635880000001</v>
      </c>
      <c r="Q402" s="29">
        <v>0</v>
      </c>
      <c r="R402" s="29">
        <v>2</v>
      </c>
      <c r="S402" s="29">
        <v>3</v>
      </c>
      <c r="T402" s="29">
        <v>3</v>
      </c>
      <c r="U402" s="148"/>
      <c r="V402" s="29">
        <v>1</v>
      </c>
      <c r="W402" s="29">
        <v>35</v>
      </c>
      <c r="X402" s="29">
        <v>0</v>
      </c>
      <c r="Y402" s="145"/>
      <c r="Z402" s="29">
        <v>1</v>
      </c>
      <c r="AA402" s="145"/>
      <c r="AB402" s="148"/>
      <c r="AC402" s="29">
        <v>0</v>
      </c>
      <c r="AD402" s="29">
        <v>0</v>
      </c>
      <c r="AE402" s="29">
        <v>0</v>
      </c>
      <c r="AF402" s="29">
        <v>3</v>
      </c>
      <c r="AG402" s="149"/>
      <c r="AH402" s="32">
        <v>1</v>
      </c>
      <c r="AI402" s="32">
        <v>343</v>
      </c>
      <c r="AJ402" s="29">
        <v>0</v>
      </c>
      <c r="AK402" s="63"/>
      <c r="AL402" s="29">
        <v>1</v>
      </c>
      <c r="AM402" s="149"/>
      <c r="AN402" s="32">
        <v>1</v>
      </c>
      <c r="AO402" s="32">
        <v>286</v>
      </c>
      <c r="AP402" s="29">
        <v>0</v>
      </c>
      <c r="AQ402" s="63"/>
      <c r="AR402" s="29">
        <v>1</v>
      </c>
      <c r="AS402" s="37">
        <v>0.16020583190000001</v>
      </c>
      <c r="AT402" s="29">
        <v>0</v>
      </c>
      <c r="AU402" s="29">
        <v>0</v>
      </c>
      <c r="AV402" s="29">
        <v>1</v>
      </c>
      <c r="AW402" s="29">
        <v>1</v>
      </c>
      <c r="AX402" s="38">
        <v>56</v>
      </c>
      <c r="AY402" s="32">
        <v>0</v>
      </c>
      <c r="AZ402" s="32">
        <v>188</v>
      </c>
      <c r="BA402" s="29">
        <v>0</v>
      </c>
      <c r="BB402" s="37">
        <v>0.29787000000000002</v>
      </c>
      <c r="BC402" s="29">
        <v>0</v>
      </c>
      <c r="BD402" s="29">
        <v>62</v>
      </c>
      <c r="BE402" s="29">
        <v>0</v>
      </c>
      <c r="BF402" s="29">
        <v>178</v>
      </c>
      <c r="BG402" s="29">
        <v>0</v>
      </c>
      <c r="BH402" s="37">
        <v>0.34831000000000001</v>
      </c>
      <c r="BI402" s="29">
        <v>0</v>
      </c>
      <c r="BJ402" s="63"/>
      <c r="BK402" s="148"/>
      <c r="BL402" s="29">
        <v>0</v>
      </c>
      <c r="BM402" s="29">
        <v>0</v>
      </c>
      <c r="BN402" s="29">
        <v>0</v>
      </c>
      <c r="BO402" s="29">
        <v>4</v>
      </c>
      <c r="BP402" s="29">
        <v>17</v>
      </c>
      <c r="BQ402" s="37">
        <v>0.23529411759999999</v>
      </c>
      <c r="BR402" s="33">
        <v>0.64324324320000004</v>
      </c>
      <c r="BS402" s="33">
        <v>0</v>
      </c>
    </row>
    <row r="403" spans="1:71" x14ac:dyDescent="0.45">
      <c r="A403" s="28" t="s">
        <v>3717</v>
      </c>
      <c r="B403" s="27" t="s">
        <v>3718</v>
      </c>
      <c r="C403" s="27" t="s">
        <v>3719</v>
      </c>
      <c r="D403" s="148"/>
      <c r="E403" s="29">
        <v>1</v>
      </c>
      <c r="F403" s="29">
        <v>133</v>
      </c>
      <c r="G403" s="29">
        <v>0</v>
      </c>
      <c r="H403" s="145"/>
      <c r="I403" s="29">
        <v>1</v>
      </c>
      <c r="J403" s="148"/>
      <c r="K403" s="29">
        <v>1</v>
      </c>
      <c r="L403" s="29">
        <v>153</v>
      </c>
      <c r="M403" s="29">
        <v>0</v>
      </c>
      <c r="N403" s="145"/>
      <c r="O403" s="29">
        <v>1</v>
      </c>
      <c r="P403" s="33">
        <v>0.29758214509999997</v>
      </c>
      <c r="Q403" s="29">
        <v>0</v>
      </c>
      <c r="R403" s="29">
        <v>3</v>
      </c>
      <c r="S403" s="29">
        <v>2</v>
      </c>
      <c r="T403" s="29">
        <v>3</v>
      </c>
      <c r="U403" s="29">
        <v>0</v>
      </c>
      <c r="V403" s="29">
        <v>0</v>
      </c>
      <c r="W403" s="29">
        <v>38</v>
      </c>
      <c r="X403" s="29">
        <v>0</v>
      </c>
      <c r="Y403" s="33">
        <v>0</v>
      </c>
      <c r="Z403" s="29">
        <v>0</v>
      </c>
      <c r="AA403" s="145"/>
      <c r="AB403" s="29">
        <v>2</v>
      </c>
      <c r="AC403" s="29">
        <v>6</v>
      </c>
      <c r="AD403" s="29">
        <v>6</v>
      </c>
      <c r="AE403" s="29">
        <v>6</v>
      </c>
      <c r="AF403" s="29">
        <v>6</v>
      </c>
      <c r="AG403" s="149"/>
      <c r="AH403" s="32">
        <v>1</v>
      </c>
      <c r="AI403" s="32">
        <v>174</v>
      </c>
      <c r="AJ403" s="29">
        <v>0</v>
      </c>
      <c r="AK403" s="63"/>
      <c r="AL403" s="29">
        <v>1</v>
      </c>
      <c r="AM403" s="149"/>
      <c r="AN403" s="32">
        <v>1</v>
      </c>
      <c r="AO403" s="32">
        <v>176</v>
      </c>
      <c r="AP403" s="29">
        <v>0</v>
      </c>
      <c r="AQ403" s="63"/>
      <c r="AR403" s="29">
        <v>1</v>
      </c>
      <c r="AS403" s="37">
        <v>0.67053364270000004</v>
      </c>
      <c r="AT403" s="29">
        <v>0</v>
      </c>
      <c r="AU403" s="29">
        <v>4</v>
      </c>
      <c r="AV403" s="29">
        <v>5</v>
      </c>
      <c r="AW403" s="29">
        <v>5</v>
      </c>
      <c r="AX403" s="94"/>
      <c r="AY403" s="32">
        <v>1</v>
      </c>
      <c r="AZ403" s="32">
        <v>94</v>
      </c>
      <c r="BA403" s="29">
        <v>0</v>
      </c>
      <c r="BB403" s="63"/>
      <c r="BC403" s="29">
        <v>1</v>
      </c>
      <c r="BD403" s="148"/>
      <c r="BE403" s="29">
        <v>1</v>
      </c>
      <c r="BF403" s="29">
        <v>98</v>
      </c>
      <c r="BG403" s="29">
        <v>0</v>
      </c>
      <c r="BH403" s="63"/>
      <c r="BI403" s="29">
        <v>1</v>
      </c>
      <c r="BJ403" s="63"/>
      <c r="BK403" s="148"/>
      <c r="BL403" s="29">
        <v>5</v>
      </c>
      <c r="BM403" s="29">
        <v>0</v>
      </c>
      <c r="BN403" s="29">
        <v>5</v>
      </c>
      <c r="BO403" s="29">
        <v>16</v>
      </c>
      <c r="BP403" s="29">
        <v>17</v>
      </c>
      <c r="BQ403" s="37">
        <v>0.94117647059999998</v>
      </c>
      <c r="BR403" s="33">
        <v>0.98870056500000003</v>
      </c>
      <c r="BS403" s="33">
        <v>0.94117647059999998</v>
      </c>
    </row>
    <row r="404" spans="1:71" x14ac:dyDescent="0.45">
      <c r="A404" s="28" t="s">
        <v>2944</v>
      </c>
      <c r="B404" s="27" t="s">
        <v>2945</v>
      </c>
      <c r="C404" s="27" t="s">
        <v>2946</v>
      </c>
      <c r="D404" s="29">
        <v>14</v>
      </c>
      <c r="E404" s="29">
        <v>0</v>
      </c>
      <c r="F404" s="29">
        <v>202</v>
      </c>
      <c r="G404" s="29">
        <v>0</v>
      </c>
      <c r="H404" s="33">
        <v>6.9309999999999997E-2</v>
      </c>
      <c r="I404" s="29">
        <v>0</v>
      </c>
      <c r="J404" s="148"/>
      <c r="K404" s="29">
        <v>1</v>
      </c>
      <c r="L404" s="29">
        <v>190</v>
      </c>
      <c r="M404" s="29">
        <v>0</v>
      </c>
      <c r="N404" s="145"/>
      <c r="O404" s="29">
        <v>1</v>
      </c>
      <c r="P404" s="145"/>
      <c r="Q404" s="29">
        <v>2</v>
      </c>
      <c r="R404" s="29">
        <v>5</v>
      </c>
      <c r="S404" s="29">
        <v>6</v>
      </c>
      <c r="T404" s="29">
        <v>6</v>
      </c>
      <c r="U404" s="148"/>
      <c r="V404" s="29">
        <v>1</v>
      </c>
      <c r="W404" s="29">
        <v>47</v>
      </c>
      <c r="X404" s="29">
        <v>0</v>
      </c>
      <c r="Y404" s="145"/>
      <c r="Z404" s="29">
        <v>1</v>
      </c>
      <c r="AA404" s="145"/>
      <c r="AB404" s="29">
        <v>2</v>
      </c>
      <c r="AC404" s="29">
        <v>5</v>
      </c>
      <c r="AD404" s="29">
        <v>6</v>
      </c>
      <c r="AE404" s="29">
        <v>6</v>
      </c>
      <c r="AF404" s="29">
        <v>6</v>
      </c>
      <c r="AG404" s="149"/>
      <c r="AH404" s="32">
        <v>1</v>
      </c>
      <c r="AI404" s="32">
        <v>233</v>
      </c>
      <c r="AJ404" s="29">
        <v>0</v>
      </c>
      <c r="AK404" s="63"/>
      <c r="AL404" s="29">
        <v>1</v>
      </c>
      <c r="AM404" s="149"/>
      <c r="AN404" s="32">
        <v>1</v>
      </c>
      <c r="AO404" s="32">
        <v>202</v>
      </c>
      <c r="AP404" s="29">
        <v>0</v>
      </c>
      <c r="AQ404" s="63"/>
      <c r="AR404" s="29">
        <v>1</v>
      </c>
      <c r="AS404" s="63"/>
      <c r="AT404" s="148"/>
      <c r="AU404" s="29">
        <v>0</v>
      </c>
      <c r="AV404" s="29">
        <v>0</v>
      </c>
      <c r="AW404" s="29">
        <v>0</v>
      </c>
      <c r="AX404" s="94"/>
      <c r="AY404" s="32">
        <v>1</v>
      </c>
      <c r="AZ404" s="32">
        <v>147</v>
      </c>
      <c r="BA404" s="29">
        <v>0</v>
      </c>
      <c r="BB404" s="63"/>
      <c r="BC404" s="29">
        <v>1</v>
      </c>
      <c r="BD404" s="148"/>
      <c r="BE404" s="29">
        <v>1</v>
      </c>
      <c r="BF404" s="29">
        <v>149</v>
      </c>
      <c r="BG404" s="29">
        <v>0</v>
      </c>
      <c r="BH404" s="63"/>
      <c r="BI404" s="29">
        <v>1</v>
      </c>
      <c r="BJ404" s="63"/>
      <c r="BK404" s="148"/>
      <c r="BL404" s="29">
        <v>5</v>
      </c>
      <c r="BM404" s="29">
        <v>0</v>
      </c>
      <c r="BN404" s="29">
        <v>5</v>
      </c>
      <c r="BO404" s="29">
        <v>11</v>
      </c>
      <c r="BP404" s="29">
        <v>17</v>
      </c>
      <c r="BQ404" s="37">
        <v>0.64705882349999999</v>
      </c>
      <c r="BR404" s="33">
        <v>0.90867579909999996</v>
      </c>
      <c r="BS404" s="33">
        <v>0.3235294118</v>
      </c>
    </row>
    <row r="405" spans="1:71" x14ac:dyDescent="0.45">
      <c r="A405" s="28" t="s">
        <v>3079</v>
      </c>
      <c r="B405" s="27" t="s">
        <v>3080</v>
      </c>
      <c r="C405" s="27" t="s">
        <v>3081</v>
      </c>
      <c r="D405" s="148"/>
      <c r="E405" s="29">
        <v>1</v>
      </c>
      <c r="F405" s="29">
        <v>200</v>
      </c>
      <c r="G405" s="29">
        <v>0</v>
      </c>
      <c r="H405" s="145"/>
      <c r="I405" s="29">
        <v>1</v>
      </c>
      <c r="J405" s="148"/>
      <c r="K405" s="29">
        <v>1</v>
      </c>
      <c r="L405" s="29">
        <v>211</v>
      </c>
      <c r="M405" s="29">
        <v>0</v>
      </c>
      <c r="N405" s="145"/>
      <c r="O405" s="29">
        <v>1</v>
      </c>
      <c r="P405" s="33">
        <v>0.92599277980000005</v>
      </c>
      <c r="Q405" s="29">
        <v>0</v>
      </c>
      <c r="R405" s="29">
        <v>5</v>
      </c>
      <c r="S405" s="29">
        <v>6</v>
      </c>
      <c r="T405" s="29">
        <v>6</v>
      </c>
      <c r="U405" s="29">
        <v>0</v>
      </c>
      <c r="V405" s="29">
        <v>0</v>
      </c>
      <c r="W405" s="29">
        <v>47</v>
      </c>
      <c r="X405" s="29">
        <v>0</v>
      </c>
      <c r="Y405" s="33">
        <v>0</v>
      </c>
      <c r="Z405" s="29">
        <v>0</v>
      </c>
      <c r="AA405" s="145"/>
      <c r="AB405" s="29">
        <v>2</v>
      </c>
      <c r="AC405" s="29">
        <v>6</v>
      </c>
      <c r="AD405" s="29">
        <v>6</v>
      </c>
      <c r="AE405" s="29">
        <v>6</v>
      </c>
      <c r="AF405" s="29">
        <v>6</v>
      </c>
      <c r="AG405" s="149"/>
      <c r="AH405" s="32">
        <v>1</v>
      </c>
      <c r="AI405" s="32">
        <v>286</v>
      </c>
      <c r="AJ405" s="29">
        <v>0</v>
      </c>
      <c r="AK405" s="63"/>
      <c r="AL405" s="29">
        <v>1</v>
      </c>
      <c r="AM405" s="149"/>
      <c r="AN405" s="32">
        <v>1</v>
      </c>
      <c r="AO405" s="32">
        <v>247</v>
      </c>
      <c r="AP405" s="29">
        <v>0</v>
      </c>
      <c r="AQ405" s="63"/>
      <c r="AR405" s="29">
        <v>1</v>
      </c>
      <c r="AS405" s="63"/>
      <c r="AT405" s="148"/>
      <c r="AU405" s="29">
        <v>0</v>
      </c>
      <c r="AV405" s="29">
        <v>0</v>
      </c>
      <c r="AW405" s="29">
        <v>0</v>
      </c>
      <c r="AX405" s="94"/>
      <c r="AY405" s="32">
        <v>1</v>
      </c>
      <c r="AZ405" s="32">
        <v>231</v>
      </c>
      <c r="BA405" s="29">
        <v>0</v>
      </c>
      <c r="BB405" s="63"/>
      <c r="BC405" s="29">
        <v>1</v>
      </c>
      <c r="BD405" s="29">
        <v>0</v>
      </c>
      <c r="BE405" s="29">
        <v>0</v>
      </c>
      <c r="BF405" s="29">
        <v>174</v>
      </c>
      <c r="BG405" s="29">
        <v>0</v>
      </c>
      <c r="BH405" s="37">
        <v>0</v>
      </c>
      <c r="BI405" s="29">
        <v>0</v>
      </c>
      <c r="BJ405" s="63"/>
      <c r="BK405" s="148"/>
      <c r="BL405" s="29">
        <v>5</v>
      </c>
      <c r="BM405" s="29">
        <v>0</v>
      </c>
      <c r="BN405" s="29">
        <v>5</v>
      </c>
      <c r="BO405" s="29">
        <v>11</v>
      </c>
      <c r="BP405" s="29">
        <v>17</v>
      </c>
      <c r="BQ405" s="37">
        <v>0.64705882349999999</v>
      </c>
      <c r="BR405" s="33">
        <v>0.98780487800000005</v>
      </c>
      <c r="BS405" s="33">
        <v>0.64705882349999999</v>
      </c>
    </row>
    <row r="406" spans="1:71" x14ac:dyDescent="0.45">
      <c r="A406" s="28" t="s">
        <v>4802</v>
      </c>
      <c r="B406" s="27" t="s">
        <v>4803</v>
      </c>
      <c r="C406" s="27" t="s">
        <v>4804</v>
      </c>
      <c r="D406" s="148"/>
      <c r="E406" s="29">
        <v>1</v>
      </c>
      <c r="F406" s="29">
        <v>142</v>
      </c>
      <c r="G406" s="29">
        <v>0</v>
      </c>
      <c r="H406" s="145"/>
      <c r="I406" s="29">
        <v>1</v>
      </c>
      <c r="J406" s="148"/>
      <c r="K406" s="29">
        <v>1</v>
      </c>
      <c r="L406" s="29">
        <v>141</v>
      </c>
      <c r="M406" s="29">
        <v>0</v>
      </c>
      <c r="N406" s="145"/>
      <c r="O406" s="29">
        <v>1</v>
      </c>
      <c r="P406" s="145"/>
      <c r="Q406" s="148"/>
      <c r="R406" s="29">
        <v>1</v>
      </c>
      <c r="S406" s="29">
        <v>0</v>
      </c>
      <c r="T406" s="29">
        <v>1</v>
      </c>
      <c r="U406" s="148"/>
      <c r="V406" s="29">
        <v>1</v>
      </c>
      <c r="W406" s="29">
        <v>35</v>
      </c>
      <c r="X406" s="29">
        <v>0</v>
      </c>
      <c r="Y406" s="145"/>
      <c r="Z406" s="29">
        <v>1</v>
      </c>
      <c r="AA406" s="145"/>
      <c r="AB406" s="148"/>
      <c r="AC406" s="29">
        <v>0</v>
      </c>
      <c r="AD406" s="29">
        <v>0</v>
      </c>
      <c r="AE406" s="29">
        <v>0</v>
      </c>
      <c r="AF406" s="29">
        <v>1</v>
      </c>
      <c r="AG406" s="32">
        <v>0</v>
      </c>
      <c r="AH406" s="32">
        <v>0</v>
      </c>
      <c r="AI406" s="32">
        <v>179</v>
      </c>
      <c r="AJ406" s="29">
        <v>0</v>
      </c>
      <c r="AK406" s="37">
        <v>0</v>
      </c>
      <c r="AL406" s="29">
        <v>0</v>
      </c>
      <c r="AM406" s="32">
        <v>0</v>
      </c>
      <c r="AN406" s="32">
        <v>0</v>
      </c>
      <c r="AO406" s="32">
        <v>163</v>
      </c>
      <c r="AP406" s="29">
        <v>0</v>
      </c>
      <c r="AQ406" s="37">
        <v>0</v>
      </c>
      <c r="AR406" s="29">
        <v>0</v>
      </c>
      <c r="AS406" s="63"/>
      <c r="AT406" s="148"/>
      <c r="AU406" s="29">
        <v>6</v>
      </c>
      <c r="AV406" s="29">
        <v>0</v>
      </c>
      <c r="AW406" s="29">
        <v>6</v>
      </c>
      <c r="AX406" s="94"/>
      <c r="AY406" s="32">
        <v>1</v>
      </c>
      <c r="AZ406" s="32">
        <v>139</v>
      </c>
      <c r="BA406" s="29">
        <v>0</v>
      </c>
      <c r="BB406" s="63"/>
      <c r="BC406" s="29">
        <v>1</v>
      </c>
      <c r="BD406" s="148"/>
      <c r="BE406" s="29">
        <v>1</v>
      </c>
      <c r="BF406" s="29">
        <v>136</v>
      </c>
      <c r="BG406" s="29">
        <v>0</v>
      </c>
      <c r="BH406" s="63"/>
      <c r="BI406" s="29">
        <v>1</v>
      </c>
      <c r="BJ406" s="63"/>
      <c r="BK406" s="148"/>
      <c r="BL406" s="29">
        <v>5</v>
      </c>
      <c r="BM406" s="29">
        <v>0</v>
      </c>
      <c r="BN406" s="29">
        <v>5</v>
      </c>
      <c r="BO406" s="29">
        <v>12</v>
      </c>
      <c r="BP406" s="29">
        <v>17</v>
      </c>
      <c r="BQ406" s="37">
        <v>0.70588235290000001</v>
      </c>
      <c r="BR406" s="33">
        <v>0.9</v>
      </c>
      <c r="BS406" s="33">
        <v>0.35294117650000001</v>
      </c>
    </row>
    <row r="407" spans="1:71" x14ac:dyDescent="0.45">
      <c r="A407" s="28" t="s">
        <v>2934</v>
      </c>
      <c r="B407" s="27" t="s">
        <v>2935</v>
      </c>
      <c r="C407" s="27" t="s">
        <v>2936</v>
      </c>
      <c r="D407" s="148"/>
      <c r="E407" s="29">
        <v>1</v>
      </c>
      <c r="F407" s="29">
        <v>255</v>
      </c>
      <c r="G407" s="29">
        <v>0</v>
      </c>
      <c r="H407" s="145"/>
      <c r="I407" s="29">
        <v>1</v>
      </c>
      <c r="J407" s="29">
        <v>16</v>
      </c>
      <c r="K407" s="29">
        <v>0</v>
      </c>
      <c r="L407" s="29">
        <v>275</v>
      </c>
      <c r="M407" s="29">
        <v>0</v>
      </c>
      <c r="N407" s="33">
        <v>5.8180000000000003E-2</v>
      </c>
      <c r="O407" s="29">
        <v>0</v>
      </c>
      <c r="P407" s="145"/>
      <c r="Q407" s="148"/>
      <c r="R407" s="29">
        <v>2</v>
      </c>
      <c r="S407" s="29">
        <v>0</v>
      </c>
      <c r="T407" s="29">
        <v>2</v>
      </c>
      <c r="U407" s="148"/>
      <c r="V407" s="29">
        <v>1</v>
      </c>
      <c r="W407" s="29">
        <v>62</v>
      </c>
      <c r="X407" s="29">
        <v>0</v>
      </c>
      <c r="Y407" s="145"/>
      <c r="Z407" s="29">
        <v>1</v>
      </c>
      <c r="AA407" s="145"/>
      <c r="AB407" s="148"/>
      <c r="AC407" s="29">
        <v>4</v>
      </c>
      <c r="AD407" s="29">
        <v>0</v>
      </c>
      <c r="AE407" s="29">
        <v>4</v>
      </c>
      <c r="AF407" s="29">
        <v>4</v>
      </c>
      <c r="AG407" s="32">
        <v>11</v>
      </c>
      <c r="AH407" s="32">
        <v>0</v>
      </c>
      <c r="AI407" s="32">
        <v>287</v>
      </c>
      <c r="AJ407" s="29">
        <v>0</v>
      </c>
      <c r="AK407" s="37">
        <v>3.8330000000000003E-2</v>
      </c>
      <c r="AL407" s="29">
        <v>0</v>
      </c>
      <c r="AM407" s="32">
        <v>11</v>
      </c>
      <c r="AN407" s="32">
        <v>0</v>
      </c>
      <c r="AO407" s="32">
        <v>291</v>
      </c>
      <c r="AP407" s="29">
        <v>0</v>
      </c>
      <c r="AQ407" s="37">
        <v>3.78E-2</v>
      </c>
      <c r="AR407" s="29">
        <v>0</v>
      </c>
      <c r="AS407" s="37">
        <v>1.38272893E-2</v>
      </c>
      <c r="AT407" s="29">
        <v>0</v>
      </c>
      <c r="AU407" s="29">
        <v>0</v>
      </c>
      <c r="AV407" s="29">
        <v>0</v>
      </c>
      <c r="AW407" s="29">
        <v>0</v>
      </c>
      <c r="AX407" s="38">
        <v>30</v>
      </c>
      <c r="AY407" s="32">
        <v>0</v>
      </c>
      <c r="AZ407" s="32">
        <v>165</v>
      </c>
      <c r="BA407" s="29">
        <v>0</v>
      </c>
      <c r="BB407" s="37">
        <v>0.18182000000000001</v>
      </c>
      <c r="BC407" s="29">
        <v>0</v>
      </c>
      <c r="BD407" s="29">
        <v>18</v>
      </c>
      <c r="BE407" s="29">
        <v>0</v>
      </c>
      <c r="BF407" s="29">
        <v>179</v>
      </c>
      <c r="BG407" s="29">
        <v>0</v>
      </c>
      <c r="BH407" s="37">
        <v>0.10056</v>
      </c>
      <c r="BI407" s="29">
        <v>0</v>
      </c>
      <c r="BJ407" s="37">
        <v>0.58739337859999996</v>
      </c>
      <c r="BK407" s="29">
        <v>0</v>
      </c>
      <c r="BL407" s="29">
        <v>2</v>
      </c>
      <c r="BM407" s="29">
        <v>5</v>
      </c>
      <c r="BN407" s="29">
        <v>5</v>
      </c>
      <c r="BO407" s="29">
        <v>9</v>
      </c>
      <c r="BP407" s="29">
        <v>17</v>
      </c>
      <c r="BQ407" s="37">
        <v>0.52941176469999995</v>
      </c>
      <c r="BR407" s="33">
        <v>0.9009584665</v>
      </c>
      <c r="BS407" s="33">
        <v>0.26470588239999998</v>
      </c>
    </row>
    <row r="408" spans="1:71" x14ac:dyDescent="0.45">
      <c r="A408" s="28" t="s">
        <v>2473</v>
      </c>
      <c r="B408" s="27" t="s">
        <v>2474</v>
      </c>
      <c r="C408" s="27" t="s">
        <v>2475</v>
      </c>
      <c r="D408" s="29">
        <v>16</v>
      </c>
      <c r="E408" s="29">
        <v>0</v>
      </c>
      <c r="F408" s="29">
        <v>213</v>
      </c>
      <c r="G408" s="29">
        <v>0</v>
      </c>
      <c r="H408" s="33">
        <v>7.5120000000000006E-2</v>
      </c>
      <c r="I408" s="29">
        <v>0</v>
      </c>
      <c r="J408" s="29">
        <v>14</v>
      </c>
      <c r="K408" s="29">
        <v>0</v>
      </c>
      <c r="L408" s="29">
        <v>267</v>
      </c>
      <c r="M408" s="29">
        <v>0</v>
      </c>
      <c r="N408" s="33">
        <v>5.2429999999999997E-2</v>
      </c>
      <c r="O408" s="29">
        <v>0</v>
      </c>
      <c r="P408" s="33">
        <v>0.35811237369999999</v>
      </c>
      <c r="Q408" s="29">
        <v>0</v>
      </c>
      <c r="R408" s="29">
        <v>2</v>
      </c>
      <c r="S408" s="29">
        <v>3</v>
      </c>
      <c r="T408" s="29">
        <v>3</v>
      </c>
      <c r="U408" s="148"/>
      <c r="V408" s="29">
        <v>1</v>
      </c>
      <c r="W408" s="29">
        <v>65</v>
      </c>
      <c r="X408" s="29">
        <v>0</v>
      </c>
      <c r="Y408" s="145"/>
      <c r="Z408" s="29">
        <v>1</v>
      </c>
      <c r="AA408" s="145"/>
      <c r="AB408" s="29">
        <v>2</v>
      </c>
      <c r="AC408" s="29">
        <v>5</v>
      </c>
      <c r="AD408" s="29">
        <v>6</v>
      </c>
      <c r="AE408" s="29">
        <v>6</v>
      </c>
      <c r="AF408" s="29">
        <v>6</v>
      </c>
      <c r="AG408" s="149"/>
      <c r="AH408" s="32">
        <v>1</v>
      </c>
      <c r="AI408" s="32">
        <v>267</v>
      </c>
      <c r="AJ408" s="29">
        <v>0</v>
      </c>
      <c r="AK408" s="63"/>
      <c r="AL408" s="29">
        <v>1</v>
      </c>
      <c r="AM408" s="149"/>
      <c r="AN408" s="32">
        <v>1</v>
      </c>
      <c r="AO408" s="32">
        <v>292</v>
      </c>
      <c r="AP408" s="29">
        <v>0</v>
      </c>
      <c r="AQ408" s="63"/>
      <c r="AR408" s="29">
        <v>1</v>
      </c>
      <c r="AS408" s="37">
        <v>0.63427656170000002</v>
      </c>
      <c r="AT408" s="29">
        <v>0</v>
      </c>
      <c r="AU408" s="29">
        <v>4</v>
      </c>
      <c r="AV408" s="29">
        <v>5</v>
      </c>
      <c r="AW408" s="29">
        <v>5</v>
      </c>
      <c r="AX408" s="94"/>
      <c r="AY408" s="32">
        <v>1</v>
      </c>
      <c r="AZ408" s="32">
        <v>162</v>
      </c>
      <c r="BA408" s="29">
        <v>0</v>
      </c>
      <c r="BB408" s="63"/>
      <c r="BC408" s="29">
        <v>1</v>
      </c>
      <c r="BD408" s="148"/>
      <c r="BE408" s="29">
        <v>1</v>
      </c>
      <c r="BF408" s="29">
        <v>197</v>
      </c>
      <c r="BG408" s="29">
        <v>0</v>
      </c>
      <c r="BH408" s="63"/>
      <c r="BI408" s="29">
        <v>1</v>
      </c>
      <c r="BJ408" s="63"/>
      <c r="BK408" s="148"/>
      <c r="BL408" s="29">
        <v>5</v>
      </c>
      <c r="BM408" s="29">
        <v>0</v>
      </c>
      <c r="BN408" s="29">
        <v>5</v>
      </c>
      <c r="BO408" s="29">
        <v>16</v>
      </c>
      <c r="BP408" s="29">
        <v>17</v>
      </c>
      <c r="BQ408" s="37">
        <v>0.94117647059999998</v>
      </c>
      <c r="BR408" s="33">
        <v>0.95317725750000004</v>
      </c>
      <c r="BS408" s="33">
        <v>0.94117647059999998</v>
      </c>
    </row>
    <row r="409" spans="1:71" x14ac:dyDescent="0.45">
      <c r="A409" s="28" t="s">
        <v>2407</v>
      </c>
      <c r="B409" s="27" t="s">
        <v>2408</v>
      </c>
      <c r="C409" s="27" t="s">
        <v>2409</v>
      </c>
      <c r="D409" s="29">
        <v>11</v>
      </c>
      <c r="E409" s="29">
        <v>0</v>
      </c>
      <c r="F409" s="29">
        <v>230</v>
      </c>
      <c r="G409" s="29">
        <v>0</v>
      </c>
      <c r="H409" s="33">
        <v>4.7829999999999998E-2</v>
      </c>
      <c r="I409" s="29">
        <v>0</v>
      </c>
      <c r="J409" s="148"/>
      <c r="K409" s="29">
        <v>1</v>
      </c>
      <c r="L409" s="29">
        <v>221</v>
      </c>
      <c r="M409" s="29">
        <v>0</v>
      </c>
      <c r="N409" s="145"/>
      <c r="O409" s="29">
        <v>1</v>
      </c>
      <c r="P409" s="145"/>
      <c r="Q409" s="29">
        <v>2</v>
      </c>
      <c r="R409" s="29">
        <v>4</v>
      </c>
      <c r="S409" s="29">
        <v>4</v>
      </c>
      <c r="T409" s="29">
        <v>4</v>
      </c>
      <c r="U409" s="29">
        <v>0</v>
      </c>
      <c r="V409" s="29">
        <v>0</v>
      </c>
      <c r="W409" s="29">
        <v>55</v>
      </c>
      <c r="X409" s="29">
        <v>0</v>
      </c>
      <c r="Y409" s="33">
        <v>0</v>
      </c>
      <c r="Z409" s="29">
        <v>0</v>
      </c>
      <c r="AA409" s="33">
        <v>1.3260327141999999</v>
      </c>
      <c r="AB409" s="29">
        <v>0</v>
      </c>
      <c r="AC409" s="29">
        <v>6</v>
      </c>
      <c r="AD409" s="29">
        <v>6</v>
      </c>
      <c r="AE409" s="29">
        <v>6</v>
      </c>
      <c r="AF409" s="29">
        <v>6</v>
      </c>
      <c r="AG409" s="149"/>
      <c r="AH409" s="32">
        <v>1</v>
      </c>
      <c r="AI409" s="32">
        <v>233</v>
      </c>
      <c r="AJ409" s="29">
        <v>0</v>
      </c>
      <c r="AK409" s="63"/>
      <c r="AL409" s="29">
        <v>1</v>
      </c>
      <c r="AM409" s="149"/>
      <c r="AN409" s="32">
        <v>1</v>
      </c>
      <c r="AO409" s="32">
        <v>226</v>
      </c>
      <c r="AP409" s="29">
        <v>0</v>
      </c>
      <c r="AQ409" s="63"/>
      <c r="AR409" s="29">
        <v>1</v>
      </c>
      <c r="AS409" s="37">
        <v>0.70539280959999995</v>
      </c>
      <c r="AT409" s="29">
        <v>0</v>
      </c>
      <c r="AU409" s="29">
        <v>4</v>
      </c>
      <c r="AV409" s="29">
        <v>5</v>
      </c>
      <c r="AW409" s="29">
        <v>5</v>
      </c>
      <c r="AX409" s="94"/>
      <c r="AY409" s="32">
        <v>1</v>
      </c>
      <c r="AZ409" s="149"/>
      <c r="BA409" s="29">
        <v>4</v>
      </c>
      <c r="BB409" s="63"/>
      <c r="BC409" s="29">
        <v>1</v>
      </c>
      <c r="BD409" s="29">
        <v>12</v>
      </c>
      <c r="BE409" s="29">
        <v>0</v>
      </c>
      <c r="BF409" s="148"/>
      <c r="BG409" s="29">
        <v>4</v>
      </c>
      <c r="BH409" s="63"/>
      <c r="BI409" s="29">
        <v>4</v>
      </c>
      <c r="BJ409" s="63"/>
      <c r="BK409" s="148"/>
      <c r="BL409" s="148"/>
      <c r="BM409" s="148"/>
      <c r="BN409" s="148"/>
      <c r="BO409" s="29">
        <v>11</v>
      </c>
      <c r="BP409" s="29">
        <v>12</v>
      </c>
      <c r="BQ409" s="37">
        <v>0.91666666669999997</v>
      </c>
      <c r="BR409" s="33">
        <v>0.97807017539999996</v>
      </c>
      <c r="BS409" s="33">
        <v>0.91666666669999997</v>
      </c>
    </row>
    <row r="410" spans="1:71" x14ac:dyDescent="0.45">
      <c r="A410" s="28" t="s">
        <v>3084</v>
      </c>
      <c r="B410" s="27" t="s">
        <v>3085</v>
      </c>
      <c r="C410" s="27" t="s">
        <v>3086</v>
      </c>
      <c r="D410" s="148"/>
      <c r="E410" s="29">
        <v>1</v>
      </c>
      <c r="F410" s="29">
        <v>150</v>
      </c>
      <c r="G410" s="29">
        <v>0</v>
      </c>
      <c r="H410" s="145"/>
      <c r="I410" s="29">
        <v>1</v>
      </c>
      <c r="J410" s="29">
        <v>14</v>
      </c>
      <c r="K410" s="29">
        <v>0</v>
      </c>
      <c r="L410" s="29">
        <v>159</v>
      </c>
      <c r="M410" s="29">
        <v>0</v>
      </c>
      <c r="N410" s="33">
        <v>8.8050000000000003E-2</v>
      </c>
      <c r="O410" s="29">
        <v>0</v>
      </c>
      <c r="P410" s="145"/>
      <c r="Q410" s="148"/>
      <c r="R410" s="29">
        <v>0</v>
      </c>
      <c r="S410" s="29">
        <v>0</v>
      </c>
      <c r="T410" s="29">
        <v>0</v>
      </c>
      <c r="U410" s="148"/>
      <c r="V410" s="29">
        <v>1</v>
      </c>
      <c r="W410" s="29">
        <v>44</v>
      </c>
      <c r="X410" s="29">
        <v>0</v>
      </c>
      <c r="Y410" s="145"/>
      <c r="Z410" s="29">
        <v>1</v>
      </c>
      <c r="AA410" s="145"/>
      <c r="AB410" s="148"/>
      <c r="AC410" s="29">
        <v>0</v>
      </c>
      <c r="AD410" s="29">
        <v>0</v>
      </c>
      <c r="AE410" s="29">
        <v>0</v>
      </c>
      <c r="AF410" s="29">
        <v>0</v>
      </c>
      <c r="AG410" s="149"/>
      <c r="AH410" s="32">
        <v>1</v>
      </c>
      <c r="AI410" s="32">
        <v>171</v>
      </c>
      <c r="AJ410" s="29">
        <v>0</v>
      </c>
      <c r="AK410" s="63"/>
      <c r="AL410" s="29">
        <v>1</v>
      </c>
      <c r="AM410" s="149"/>
      <c r="AN410" s="32">
        <v>1</v>
      </c>
      <c r="AO410" s="32">
        <v>175</v>
      </c>
      <c r="AP410" s="29">
        <v>0</v>
      </c>
      <c r="AQ410" s="63"/>
      <c r="AR410" s="29">
        <v>1</v>
      </c>
      <c r="AS410" s="37">
        <v>0.6742661727</v>
      </c>
      <c r="AT410" s="29">
        <v>0</v>
      </c>
      <c r="AU410" s="29">
        <v>3</v>
      </c>
      <c r="AV410" s="29">
        <v>5</v>
      </c>
      <c r="AW410" s="29">
        <v>5</v>
      </c>
      <c r="AX410" s="94"/>
      <c r="AY410" s="32">
        <v>1</v>
      </c>
      <c r="AZ410" s="32">
        <v>38</v>
      </c>
      <c r="BA410" s="29">
        <v>0</v>
      </c>
      <c r="BB410" s="63"/>
      <c r="BC410" s="29">
        <v>1</v>
      </c>
      <c r="BD410" s="148"/>
      <c r="BE410" s="29">
        <v>1</v>
      </c>
      <c r="BF410" s="29">
        <v>31</v>
      </c>
      <c r="BG410" s="29">
        <v>0</v>
      </c>
      <c r="BH410" s="63"/>
      <c r="BI410" s="29">
        <v>1</v>
      </c>
      <c r="BJ410" s="37">
        <v>0.7244000827</v>
      </c>
      <c r="BK410" s="29">
        <v>0</v>
      </c>
      <c r="BL410" s="29">
        <v>2</v>
      </c>
      <c r="BM410" s="29">
        <v>5</v>
      </c>
      <c r="BN410" s="29">
        <v>5</v>
      </c>
      <c r="BO410" s="29">
        <v>10</v>
      </c>
      <c r="BP410" s="29">
        <v>17</v>
      </c>
      <c r="BQ410" s="37">
        <v>0.58823529409999997</v>
      </c>
      <c r="BR410" s="33">
        <v>0.96648044690000001</v>
      </c>
      <c r="BS410" s="33">
        <v>0.58823529409999997</v>
      </c>
    </row>
    <row r="411" spans="1:71" x14ac:dyDescent="0.45">
      <c r="A411" s="28" t="s">
        <v>210</v>
      </c>
      <c r="B411" s="27" t="s">
        <v>211</v>
      </c>
      <c r="C411" s="27" t="s">
        <v>212</v>
      </c>
      <c r="D411" s="148"/>
      <c r="E411" s="29">
        <v>1</v>
      </c>
      <c r="F411" s="29">
        <v>141</v>
      </c>
      <c r="G411" s="29">
        <v>0</v>
      </c>
      <c r="H411" s="145"/>
      <c r="I411" s="29">
        <v>1</v>
      </c>
      <c r="J411" s="148"/>
      <c r="K411" s="29">
        <v>1</v>
      </c>
      <c r="L411" s="29">
        <v>152</v>
      </c>
      <c r="M411" s="29">
        <v>0</v>
      </c>
      <c r="N411" s="145"/>
      <c r="O411" s="29">
        <v>1</v>
      </c>
      <c r="P411" s="33">
        <v>0.26867247290000001</v>
      </c>
      <c r="Q411" s="29">
        <v>0</v>
      </c>
      <c r="R411" s="29">
        <v>3</v>
      </c>
      <c r="S411" s="29">
        <v>2</v>
      </c>
      <c r="T411" s="29">
        <v>3</v>
      </c>
      <c r="U411" s="29">
        <v>0</v>
      </c>
      <c r="V411" s="29">
        <v>0</v>
      </c>
      <c r="W411" s="29">
        <v>41</v>
      </c>
      <c r="X411" s="29">
        <v>0</v>
      </c>
      <c r="Y411" s="33">
        <v>0</v>
      </c>
      <c r="Z411" s="29">
        <v>0</v>
      </c>
      <c r="AA411" s="145"/>
      <c r="AB411" s="29">
        <v>2</v>
      </c>
      <c r="AC411" s="29">
        <v>6</v>
      </c>
      <c r="AD411" s="29">
        <v>6</v>
      </c>
      <c r="AE411" s="29">
        <v>6</v>
      </c>
      <c r="AF411" s="29">
        <v>6</v>
      </c>
      <c r="AG411" s="149"/>
      <c r="AH411" s="32">
        <v>1</v>
      </c>
      <c r="AI411" s="32">
        <v>173</v>
      </c>
      <c r="AJ411" s="29">
        <v>0</v>
      </c>
      <c r="AK411" s="63"/>
      <c r="AL411" s="29">
        <v>1</v>
      </c>
      <c r="AM411" s="149"/>
      <c r="AN411" s="32">
        <v>1</v>
      </c>
      <c r="AO411" s="32">
        <v>169</v>
      </c>
      <c r="AP411" s="29">
        <v>0</v>
      </c>
      <c r="AQ411" s="63"/>
      <c r="AR411" s="29">
        <v>1</v>
      </c>
      <c r="AS411" s="37">
        <v>0.48810553629999998</v>
      </c>
      <c r="AT411" s="29">
        <v>0</v>
      </c>
      <c r="AU411" s="29">
        <v>1</v>
      </c>
      <c r="AV411" s="29">
        <v>4</v>
      </c>
      <c r="AW411" s="29">
        <v>4</v>
      </c>
      <c r="AX411" s="94"/>
      <c r="AY411" s="32">
        <v>1</v>
      </c>
      <c r="AZ411" s="32">
        <v>148</v>
      </c>
      <c r="BA411" s="29">
        <v>0</v>
      </c>
      <c r="BB411" s="63"/>
      <c r="BC411" s="29">
        <v>1</v>
      </c>
      <c r="BD411" s="148"/>
      <c r="BE411" s="29">
        <v>1</v>
      </c>
      <c r="BF411" s="29">
        <v>144</v>
      </c>
      <c r="BG411" s="29">
        <v>0</v>
      </c>
      <c r="BH411" s="63"/>
      <c r="BI411" s="29">
        <v>1</v>
      </c>
      <c r="BJ411" s="63"/>
      <c r="BK411" s="148"/>
      <c r="BL411" s="29">
        <v>5</v>
      </c>
      <c r="BM411" s="29">
        <v>0</v>
      </c>
      <c r="BN411" s="29">
        <v>5</v>
      </c>
      <c r="BO411" s="29">
        <v>15</v>
      </c>
      <c r="BP411" s="29">
        <v>17</v>
      </c>
      <c r="BQ411" s="37">
        <v>0.88235294119999996</v>
      </c>
      <c r="BR411" s="33">
        <v>0.98245614039999996</v>
      </c>
      <c r="BS411" s="33">
        <v>0.88235294119999996</v>
      </c>
    </row>
    <row r="412" spans="1:71" x14ac:dyDescent="0.45">
      <c r="A412" s="28" t="s">
        <v>3722</v>
      </c>
      <c r="B412" s="27" t="s">
        <v>3723</v>
      </c>
      <c r="C412" s="27" t="s">
        <v>3724</v>
      </c>
      <c r="D412" s="29">
        <v>11</v>
      </c>
      <c r="E412" s="29">
        <v>0</v>
      </c>
      <c r="F412" s="29">
        <v>229</v>
      </c>
      <c r="G412" s="29">
        <v>0</v>
      </c>
      <c r="H412" s="33">
        <v>4.8030000000000003E-2</v>
      </c>
      <c r="I412" s="29">
        <v>0</v>
      </c>
      <c r="J412" s="29">
        <v>12</v>
      </c>
      <c r="K412" s="29">
        <v>0</v>
      </c>
      <c r="L412" s="29">
        <v>267</v>
      </c>
      <c r="M412" s="29">
        <v>0</v>
      </c>
      <c r="N412" s="33">
        <v>4.4940000000000001E-2</v>
      </c>
      <c r="O412" s="29">
        <v>0</v>
      </c>
      <c r="P412" s="33">
        <v>8.5194375500000002E-2</v>
      </c>
      <c r="Q412" s="29">
        <v>0</v>
      </c>
      <c r="R412" s="29">
        <v>3</v>
      </c>
      <c r="S412" s="29">
        <v>0</v>
      </c>
      <c r="T412" s="29">
        <v>3</v>
      </c>
      <c r="U412" s="29">
        <v>0</v>
      </c>
      <c r="V412" s="29">
        <v>0</v>
      </c>
      <c r="W412" s="29">
        <v>64</v>
      </c>
      <c r="X412" s="29">
        <v>0</v>
      </c>
      <c r="Y412" s="33">
        <v>0</v>
      </c>
      <c r="Z412" s="29">
        <v>0</v>
      </c>
      <c r="AA412" s="33">
        <v>1.3242349049</v>
      </c>
      <c r="AB412" s="29">
        <v>0</v>
      </c>
      <c r="AC412" s="29">
        <v>6</v>
      </c>
      <c r="AD412" s="29">
        <v>6</v>
      </c>
      <c r="AE412" s="29">
        <v>6</v>
      </c>
      <c r="AF412" s="29">
        <v>6</v>
      </c>
      <c r="AG412" s="149"/>
      <c r="AH412" s="32">
        <v>1</v>
      </c>
      <c r="AI412" s="32">
        <v>283</v>
      </c>
      <c r="AJ412" s="29">
        <v>0</v>
      </c>
      <c r="AK412" s="63"/>
      <c r="AL412" s="29">
        <v>1</v>
      </c>
      <c r="AM412" s="32">
        <v>11</v>
      </c>
      <c r="AN412" s="32">
        <v>0</v>
      </c>
      <c r="AO412" s="32">
        <v>321</v>
      </c>
      <c r="AP412" s="29">
        <v>0</v>
      </c>
      <c r="AQ412" s="37">
        <v>3.4270000000000002E-2</v>
      </c>
      <c r="AR412" s="29">
        <v>0</v>
      </c>
      <c r="AS412" s="63"/>
      <c r="AT412" s="148"/>
      <c r="AU412" s="29">
        <v>0</v>
      </c>
      <c r="AV412" s="29">
        <v>0</v>
      </c>
      <c r="AW412" s="29">
        <v>0</v>
      </c>
      <c r="AX412" s="94"/>
      <c r="AY412" s="32">
        <v>1</v>
      </c>
      <c r="AZ412" s="32">
        <v>57</v>
      </c>
      <c r="BA412" s="29">
        <v>0</v>
      </c>
      <c r="BB412" s="63"/>
      <c r="BC412" s="29">
        <v>1</v>
      </c>
      <c r="BD412" s="29">
        <v>20</v>
      </c>
      <c r="BE412" s="29">
        <v>0</v>
      </c>
      <c r="BF412" s="29">
        <v>100</v>
      </c>
      <c r="BG412" s="29">
        <v>0</v>
      </c>
      <c r="BH412" s="37">
        <v>0.2</v>
      </c>
      <c r="BI412" s="29">
        <v>0</v>
      </c>
      <c r="BJ412" s="63"/>
      <c r="BK412" s="148"/>
      <c r="BL412" s="29">
        <v>0</v>
      </c>
      <c r="BM412" s="29">
        <v>0</v>
      </c>
      <c r="BN412" s="29">
        <v>0</v>
      </c>
      <c r="BO412" s="29">
        <v>6</v>
      </c>
      <c r="BP412" s="29">
        <v>17</v>
      </c>
      <c r="BQ412" s="37">
        <v>0.35294117650000001</v>
      </c>
      <c r="BR412" s="33">
        <v>0.98119122260000002</v>
      </c>
      <c r="BS412" s="33">
        <v>0.35294117650000001</v>
      </c>
    </row>
    <row r="413" spans="1:71" x14ac:dyDescent="0.45">
      <c r="A413" s="28" t="s">
        <v>4418</v>
      </c>
      <c r="B413" s="27" t="s">
        <v>4419</v>
      </c>
      <c r="C413" s="27" t="s">
        <v>4420</v>
      </c>
      <c r="D413" s="29">
        <v>0</v>
      </c>
      <c r="E413" s="29">
        <v>0</v>
      </c>
      <c r="F413" s="29">
        <v>151</v>
      </c>
      <c r="G413" s="29">
        <v>0</v>
      </c>
      <c r="H413" s="33">
        <v>0</v>
      </c>
      <c r="I413" s="29">
        <v>0</v>
      </c>
      <c r="J413" s="148"/>
      <c r="K413" s="29">
        <v>1</v>
      </c>
      <c r="L413" s="29">
        <v>172</v>
      </c>
      <c r="M413" s="29">
        <v>0</v>
      </c>
      <c r="N413" s="145"/>
      <c r="O413" s="29">
        <v>1</v>
      </c>
      <c r="P413" s="145"/>
      <c r="Q413" s="148"/>
      <c r="R413" s="29">
        <v>5</v>
      </c>
      <c r="S413" s="29">
        <v>0</v>
      </c>
      <c r="T413" s="29">
        <v>5</v>
      </c>
      <c r="U413" s="148"/>
      <c r="V413" s="29">
        <v>1</v>
      </c>
      <c r="W413" s="29">
        <v>44</v>
      </c>
      <c r="X413" s="29">
        <v>0</v>
      </c>
      <c r="Y413" s="145"/>
      <c r="Z413" s="29">
        <v>1</v>
      </c>
      <c r="AA413" s="145"/>
      <c r="AB413" s="148"/>
      <c r="AC413" s="29">
        <v>3</v>
      </c>
      <c r="AD413" s="29">
        <v>0</v>
      </c>
      <c r="AE413" s="29">
        <v>3</v>
      </c>
      <c r="AF413" s="29">
        <v>5</v>
      </c>
      <c r="AG413" s="149"/>
      <c r="AH413" s="32">
        <v>1</v>
      </c>
      <c r="AI413" s="32">
        <v>183</v>
      </c>
      <c r="AJ413" s="29">
        <v>0</v>
      </c>
      <c r="AK413" s="63"/>
      <c r="AL413" s="29">
        <v>1</v>
      </c>
      <c r="AM413" s="149"/>
      <c r="AN413" s="32">
        <v>1</v>
      </c>
      <c r="AO413" s="32">
        <v>193</v>
      </c>
      <c r="AP413" s="29">
        <v>0</v>
      </c>
      <c r="AQ413" s="63"/>
      <c r="AR413" s="29">
        <v>1</v>
      </c>
      <c r="AS413" s="37">
        <v>5.2150045700000001E-2</v>
      </c>
      <c r="AT413" s="29">
        <v>0</v>
      </c>
      <c r="AU413" s="29">
        <v>3</v>
      </c>
      <c r="AV413" s="29">
        <v>0</v>
      </c>
      <c r="AW413" s="29">
        <v>3</v>
      </c>
      <c r="AX413" s="38">
        <v>15</v>
      </c>
      <c r="AY413" s="32">
        <v>0</v>
      </c>
      <c r="AZ413" s="32">
        <v>183</v>
      </c>
      <c r="BA413" s="29">
        <v>0</v>
      </c>
      <c r="BB413" s="37">
        <v>8.1970000000000001E-2</v>
      </c>
      <c r="BC413" s="29">
        <v>0</v>
      </c>
      <c r="BD413" s="148"/>
      <c r="BE413" s="29">
        <v>1</v>
      </c>
      <c r="BF413" s="29">
        <v>193</v>
      </c>
      <c r="BG413" s="29">
        <v>0</v>
      </c>
      <c r="BH413" s="63"/>
      <c r="BI413" s="29">
        <v>1</v>
      </c>
      <c r="BJ413" s="63"/>
      <c r="BK413" s="29">
        <v>2</v>
      </c>
      <c r="BL413" s="29">
        <v>4</v>
      </c>
      <c r="BM413" s="29">
        <v>5</v>
      </c>
      <c r="BN413" s="29">
        <v>5</v>
      </c>
      <c r="BO413" s="29">
        <v>13</v>
      </c>
      <c r="BP413" s="29">
        <v>17</v>
      </c>
      <c r="BQ413" s="37">
        <v>0.76470588240000004</v>
      </c>
      <c r="BR413" s="33">
        <v>1</v>
      </c>
      <c r="BS413" s="33">
        <v>0.76470588240000004</v>
      </c>
    </row>
    <row r="414" spans="1:71" x14ac:dyDescent="0.45">
      <c r="A414" s="28" t="s">
        <v>4807</v>
      </c>
      <c r="B414" s="27" t="s">
        <v>4808</v>
      </c>
      <c r="C414" s="27" t="s">
        <v>4809</v>
      </c>
      <c r="D414" s="29">
        <v>24</v>
      </c>
      <c r="E414" s="29">
        <v>0</v>
      </c>
      <c r="F414" s="29">
        <v>278</v>
      </c>
      <c r="G414" s="29">
        <v>0</v>
      </c>
      <c r="H414" s="33">
        <v>8.6330000000000004E-2</v>
      </c>
      <c r="I414" s="29">
        <v>0</v>
      </c>
      <c r="J414" s="29">
        <v>23</v>
      </c>
      <c r="K414" s="29">
        <v>0</v>
      </c>
      <c r="L414" s="29">
        <v>270</v>
      </c>
      <c r="M414" s="29">
        <v>0</v>
      </c>
      <c r="N414" s="33">
        <v>8.5190000000000002E-2</v>
      </c>
      <c r="O414" s="29">
        <v>0</v>
      </c>
      <c r="P414" s="33">
        <v>1.52876492E-2</v>
      </c>
      <c r="Q414" s="29">
        <v>0</v>
      </c>
      <c r="R414" s="29">
        <v>0</v>
      </c>
      <c r="S414" s="29">
        <v>0</v>
      </c>
      <c r="T414" s="29">
        <v>0</v>
      </c>
      <c r="U414" s="148"/>
      <c r="V414" s="29">
        <v>1</v>
      </c>
      <c r="W414" s="29">
        <v>72</v>
      </c>
      <c r="X414" s="29">
        <v>0</v>
      </c>
      <c r="Y414" s="145"/>
      <c r="Z414" s="29">
        <v>1</v>
      </c>
      <c r="AA414" s="145"/>
      <c r="AB414" s="148"/>
      <c r="AC414" s="29">
        <v>0</v>
      </c>
      <c r="AD414" s="29">
        <v>0</v>
      </c>
      <c r="AE414" s="29">
        <v>0</v>
      </c>
      <c r="AF414" s="29">
        <v>0</v>
      </c>
      <c r="AG414" s="32">
        <v>0</v>
      </c>
      <c r="AH414" s="32">
        <v>0</v>
      </c>
      <c r="AI414" s="32">
        <v>296</v>
      </c>
      <c r="AJ414" s="29">
        <v>0</v>
      </c>
      <c r="AK414" s="37">
        <v>0</v>
      </c>
      <c r="AL414" s="29">
        <v>0</v>
      </c>
      <c r="AM414" s="149"/>
      <c r="AN414" s="32">
        <v>1</v>
      </c>
      <c r="AO414" s="32">
        <v>294</v>
      </c>
      <c r="AP414" s="29">
        <v>0</v>
      </c>
      <c r="AQ414" s="63"/>
      <c r="AR414" s="29">
        <v>1</v>
      </c>
      <c r="AS414" s="63"/>
      <c r="AT414" s="148"/>
      <c r="AU414" s="29">
        <v>3</v>
      </c>
      <c r="AV414" s="29">
        <v>0</v>
      </c>
      <c r="AW414" s="29">
        <v>3</v>
      </c>
      <c r="AX414" s="94"/>
      <c r="AY414" s="32">
        <v>1</v>
      </c>
      <c r="AZ414" s="32">
        <v>215</v>
      </c>
      <c r="BA414" s="29">
        <v>0</v>
      </c>
      <c r="BB414" s="63"/>
      <c r="BC414" s="29">
        <v>1</v>
      </c>
      <c r="BD414" s="29">
        <v>20</v>
      </c>
      <c r="BE414" s="29">
        <v>0</v>
      </c>
      <c r="BF414" s="29">
        <v>217</v>
      </c>
      <c r="BG414" s="29">
        <v>0</v>
      </c>
      <c r="BH414" s="37">
        <v>9.2170000000000002E-2</v>
      </c>
      <c r="BI414" s="29">
        <v>0</v>
      </c>
      <c r="BJ414" s="63"/>
      <c r="BK414" s="148"/>
      <c r="BL414" s="29">
        <v>2</v>
      </c>
      <c r="BM414" s="29">
        <v>0</v>
      </c>
      <c r="BN414" s="29">
        <v>2</v>
      </c>
      <c r="BO414" s="29">
        <v>5</v>
      </c>
      <c r="BP414" s="29">
        <v>17</v>
      </c>
      <c r="BQ414" s="37">
        <v>0.29411764709999999</v>
      </c>
      <c r="BR414" s="33">
        <v>0.99319727889999998</v>
      </c>
      <c r="BS414" s="33">
        <v>0.29411764709999999</v>
      </c>
    </row>
    <row r="415" spans="1:71" x14ac:dyDescent="0.45">
      <c r="A415" s="28" t="s">
        <v>1204</v>
      </c>
      <c r="B415" s="27" t="s">
        <v>1205</v>
      </c>
      <c r="C415" s="27" t="s">
        <v>1206</v>
      </c>
      <c r="D415" s="29">
        <v>20</v>
      </c>
      <c r="E415" s="29">
        <v>0</v>
      </c>
      <c r="F415" s="29">
        <v>388</v>
      </c>
      <c r="G415" s="29">
        <v>0</v>
      </c>
      <c r="H415" s="33">
        <v>5.1549999999999999E-2</v>
      </c>
      <c r="I415" s="29">
        <v>0</v>
      </c>
      <c r="J415" s="29">
        <v>37</v>
      </c>
      <c r="K415" s="29">
        <v>0</v>
      </c>
      <c r="L415" s="29">
        <v>473</v>
      </c>
      <c r="M415" s="29">
        <v>0</v>
      </c>
      <c r="N415" s="33">
        <v>7.8219999999999998E-2</v>
      </c>
      <c r="O415" s="29">
        <v>0</v>
      </c>
      <c r="P415" s="145"/>
      <c r="Q415" s="148"/>
      <c r="R415" s="29">
        <v>0</v>
      </c>
      <c r="S415" s="29">
        <v>0</v>
      </c>
      <c r="T415" s="29">
        <v>0</v>
      </c>
      <c r="U415" s="148"/>
      <c r="V415" s="29">
        <v>1</v>
      </c>
      <c r="W415" s="29">
        <v>123</v>
      </c>
      <c r="X415" s="29">
        <v>0</v>
      </c>
      <c r="Y415" s="145"/>
      <c r="Z415" s="29">
        <v>1</v>
      </c>
      <c r="AA415" s="145"/>
      <c r="AB415" s="148"/>
      <c r="AC415" s="29">
        <v>0</v>
      </c>
      <c r="AD415" s="29">
        <v>0</v>
      </c>
      <c r="AE415" s="29">
        <v>0</v>
      </c>
      <c r="AF415" s="29">
        <v>0</v>
      </c>
      <c r="AG415" s="32">
        <v>14</v>
      </c>
      <c r="AH415" s="32">
        <v>0</v>
      </c>
      <c r="AI415" s="32">
        <v>431</v>
      </c>
      <c r="AJ415" s="29">
        <v>0</v>
      </c>
      <c r="AK415" s="37">
        <v>3.2480000000000002E-2</v>
      </c>
      <c r="AL415" s="29">
        <v>0</v>
      </c>
      <c r="AM415" s="149"/>
      <c r="AN415" s="32">
        <v>1</v>
      </c>
      <c r="AO415" s="32">
        <v>516</v>
      </c>
      <c r="AP415" s="29">
        <v>0</v>
      </c>
      <c r="AQ415" s="63"/>
      <c r="AR415" s="29">
        <v>1</v>
      </c>
      <c r="AS415" s="63"/>
      <c r="AT415" s="29">
        <v>2</v>
      </c>
      <c r="AU415" s="29">
        <v>3</v>
      </c>
      <c r="AV415" s="29">
        <v>5</v>
      </c>
      <c r="AW415" s="29">
        <v>5</v>
      </c>
      <c r="AX415" s="38">
        <v>11</v>
      </c>
      <c r="AY415" s="32">
        <v>0</v>
      </c>
      <c r="AZ415" s="32">
        <v>415</v>
      </c>
      <c r="BA415" s="29">
        <v>0</v>
      </c>
      <c r="BB415" s="37">
        <v>2.6509999999999999E-2</v>
      </c>
      <c r="BC415" s="29">
        <v>0</v>
      </c>
      <c r="BD415" s="148"/>
      <c r="BE415" s="29">
        <v>1</v>
      </c>
      <c r="BF415" s="29">
        <v>376</v>
      </c>
      <c r="BG415" s="29">
        <v>0</v>
      </c>
      <c r="BH415" s="63"/>
      <c r="BI415" s="29">
        <v>1</v>
      </c>
      <c r="BJ415" s="63"/>
      <c r="BK415" s="148"/>
      <c r="BL415" s="29">
        <v>5</v>
      </c>
      <c r="BM415" s="29">
        <v>0</v>
      </c>
      <c r="BN415" s="29">
        <v>5</v>
      </c>
      <c r="BO415" s="29">
        <v>10</v>
      </c>
      <c r="BP415" s="29">
        <v>17</v>
      </c>
      <c r="BQ415" s="37">
        <v>0.58823529409999997</v>
      </c>
      <c r="BR415" s="33">
        <v>0.97692307690000002</v>
      </c>
      <c r="BS415" s="33">
        <v>0.58823529409999997</v>
      </c>
    </row>
    <row r="416" spans="1:71" x14ac:dyDescent="0.45">
      <c r="A416" s="28" t="s">
        <v>4428</v>
      </c>
      <c r="B416" s="27" t="s">
        <v>4429</v>
      </c>
      <c r="C416" s="27" t="s">
        <v>4430</v>
      </c>
      <c r="D416" s="29">
        <v>19</v>
      </c>
      <c r="E416" s="29">
        <v>0</v>
      </c>
      <c r="F416" s="29">
        <v>264</v>
      </c>
      <c r="G416" s="29">
        <v>0</v>
      </c>
      <c r="H416" s="33">
        <v>7.1970000000000006E-2</v>
      </c>
      <c r="I416" s="29">
        <v>0</v>
      </c>
      <c r="J416" s="29">
        <v>15</v>
      </c>
      <c r="K416" s="29">
        <v>0</v>
      </c>
      <c r="L416" s="29">
        <v>263</v>
      </c>
      <c r="M416" s="29">
        <v>0</v>
      </c>
      <c r="N416" s="33">
        <v>5.7029999999999997E-2</v>
      </c>
      <c r="O416" s="29">
        <v>0</v>
      </c>
      <c r="P416" s="33">
        <v>0.24813153960000001</v>
      </c>
      <c r="Q416" s="29">
        <v>0</v>
      </c>
      <c r="R416" s="29">
        <v>2</v>
      </c>
      <c r="S416" s="29">
        <v>2</v>
      </c>
      <c r="T416" s="29">
        <v>2</v>
      </c>
      <c r="U416" s="148"/>
      <c r="V416" s="29">
        <v>1</v>
      </c>
      <c r="W416" s="29">
        <v>67</v>
      </c>
      <c r="X416" s="29">
        <v>0</v>
      </c>
      <c r="Y416" s="145"/>
      <c r="Z416" s="29">
        <v>1</v>
      </c>
      <c r="AA416" s="145"/>
      <c r="AB416" s="148"/>
      <c r="AC416" s="29">
        <v>0</v>
      </c>
      <c r="AD416" s="29">
        <v>0</v>
      </c>
      <c r="AE416" s="29">
        <v>0</v>
      </c>
      <c r="AF416" s="29">
        <v>2</v>
      </c>
      <c r="AG416" s="149"/>
      <c r="AH416" s="32">
        <v>1</v>
      </c>
      <c r="AI416" s="32">
        <v>289</v>
      </c>
      <c r="AJ416" s="29">
        <v>0</v>
      </c>
      <c r="AK416" s="63"/>
      <c r="AL416" s="29">
        <v>1</v>
      </c>
      <c r="AM416" s="149"/>
      <c r="AN416" s="32">
        <v>1</v>
      </c>
      <c r="AO416" s="32">
        <v>295</v>
      </c>
      <c r="AP416" s="29">
        <v>0</v>
      </c>
      <c r="AQ416" s="63"/>
      <c r="AR416" s="29">
        <v>1</v>
      </c>
      <c r="AS416" s="63"/>
      <c r="AT416" s="148"/>
      <c r="AU416" s="29">
        <v>0</v>
      </c>
      <c r="AV416" s="29">
        <v>0</v>
      </c>
      <c r="AW416" s="29">
        <v>0</v>
      </c>
      <c r="AX416" s="94"/>
      <c r="AY416" s="32">
        <v>1</v>
      </c>
      <c r="AZ416" s="32">
        <v>241</v>
      </c>
      <c r="BA416" s="29">
        <v>0</v>
      </c>
      <c r="BB416" s="63"/>
      <c r="BC416" s="29">
        <v>1</v>
      </c>
      <c r="BD416" s="29">
        <v>29</v>
      </c>
      <c r="BE416" s="29">
        <v>0</v>
      </c>
      <c r="BF416" s="29">
        <v>290</v>
      </c>
      <c r="BG416" s="29">
        <v>0</v>
      </c>
      <c r="BH416" s="37">
        <v>0.1</v>
      </c>
      <c r="BI416" s="29">
        <v>0</v>
      </c>
      <c r="BJ416" s="63"/>
      <c r="BK416" s="148"/>
      <c r="BL416" s="29">
        <v>2</v>
      </c>
      <c r="BM416" s="29">
        <v>0</v>
      </c>
      <c r="BN416" s="29">
        <v>2</v>
      </c>
      <c r="BO416" s="29">
        <v>4</v>
      </c>
      <c r="BP416" s="29">
        <v>17</v>
      </c>
      <c r="BQ416" s="37">
        <v>0.23529411759999999</v>
      </c>
      <c r="BR416" s="33">
        <v>0.94480519480000003</v>
      </c>
      <c r="BS416" s="33">
        <v>0.1176470588</v>
      </c>
    </row>
    <row r="417" spans="1:71" x14ac:dyDescent="0.45">
      <c r="A417" s="40" t="s">
        <v>5300</v>
      </c>
      <c r="B417" s="27" t="s">
        <v>5301</v>
      </c>
      <c r="C417" s="27" t="s">
        <v>5302</v>
      </c>
      <c r="D417" s="148"/>
      <c r="E417" s="29">
        <v>1</v>
      </c>
      <c r="F417" s="29">
        <v>307</v>
      </c>
      <c r="G417" s="29">
        <v>0</v>
      </c>
      <c r="H417" s="145"/>
      <c r="I417" s="29">
        <v>1</v>
      </c>
      <c r="J417" s="29">
        <v>18</v>
      </c>
      <c r="K417" s="29">
        <v>0</v>
      </c>
      <c r="L417" s="29">
        <v>323</v>
      </c>
      <c r="M417" s="29">
        <v>0</v>
      </c>
      <c r="N417" s="33">
        <v>5.5730000000000002E-2</v>
      </c>
      <c r="O417" s="29">
        <v>0</v>
      </c>
      <c r="P417" s="145"/>
      <c r="Q417" s="148"/>
      <c r="R417" s="29">
        <v>2</v>
      </c>
      <c r="S417" s="29">
        <v>0</v>
      </c>
      <c r="T417" s="29">
        <v>2</v>
      </c>
      <c r="U417" s="148"/>
      <c r="V417" s="29">
        <v>1</v>
      </c>
      <c r="W417" s="29">
        <v>79</v>
      </c>
      <c r="X417" s="29">
        <v>0</v>
      </c>
      <c r="Y417" s="145"/>
      <c r="Z417" s="29">
        <v>1</v>
      </c>
      <c r="AA417" s="145"/>
      <c r="AB417" s="148"/>
      <c r="AC417" s="29">
        <v>1</v>
      </c>
      <c r="AD417" s="29">
        <v>0</v>
      </c>
      <c r="AE417" s="29">
        <v>1</v>
      </c>
      <c r="AF417" s="29">
        <v>2</v>
      </c>
      <c r="AG417" s="32">
        <v>0</v>
      </c>
      <c r="AH417" s="32">
        <v>0</v>
      </c>
      <c r="AI417" s="32">
        <v>373</v>
      </c>
      <c r="AJ417" s="29">
        <v>0</v>
      </c>
      <c r="AK417" s="37">
        <v>0</v>
      </c>
      <c r="AL417" s="29">
        <v>0</v>
      </c>
      <c r="AM417" s="32">
        <v>0</v>
      </c>
      <c r="AN417" s="32">
        <v>0</v>
      </c>
      <c r="AO417" s="32">
        <v>378</v>
      </c>
      <c r="AP417" s="29">
        <v>0</v>
      </c>
      <c r="AQ417" s="37">
        <v>0</v>
      </c>
      <c r="AR417" s="29">
        <v>0</v>
      </c>
      <c r="AS417" s="63"/>
      <c r="AT417" s="148"/>
      <c r="AU417" s="29">
        <v>6</v>
      </c>
      <c r="AV417" s="29">
        <v>0</v>
      </c>
      <c r="AW417" s="29">
        <v>6</v>
      </c>
      <c r="AX417" s="38">
        <v>27</v>
      </c>
      <c r="AY417" s="32">
        <v>0</v>
      </c>
      <c r="AZ417" s="32">
        <v>228</v>
      </c>
      <c r="BA417" s="29">
        <v>0</v>
      </c>
      <c r="BB417" s="37">
        <v>0.11842</v>
      </c>
      <c r="BC417" s="29">
        <v>0</v>
      </c>
      <c r="BD417" s="29">
        <v>31</v>
      </c>
      <c r="BE417" s="29">
        <v>0</v>
      </c>
      <c r="BF417" s="29">
        <v>233</v>
      </c>
      <c r="BG417" s="29">
        <v>0</v>
      </c>
      <c r="BH417" s="37">
        <v>0.13305</v>
      </c>
      <c r="BI417" s="29">
        <v>0</v>
      </c>
      <c r="BJ417" s="63"/>
      <c r="BK417" s="148"/>
      <c r="BL417" s="29">
        <v>0</v>
      </c>
      <c r="BM417" s="29">
        <v>0</v>
      </c>
      <c r="BN417" s="29">
        <v>0</v>
      </c>
      <c r="BO417" s="29">
        <v>8</v>
      </c>
      <c r="BP417" s="29">
        <v>17</v>
      </c>
      <c r="BQ417" s="37">
        <v>0.47058823529999999</v>
      </c>
      <c r="BR417" s="33">
        <v>0.98673740050000003</v>
      </c>
      <c r="BS417" s="33">
        <v>0.47058823529999999</v>
      </c>
    </row>
    <row r="418" spans="1:71" x14ac:dyDescent="0.45">
      <c r="A418" s="28" t="s">
        <v>4057</v>
      </c>
      <c r="B418" s="27" t="s">
        <v>4058</v>
      </c>
      <c r="C418" s="27" t="s">
        <v>4059</v>
      </c>
      <c r="D418" s="29">
        <v>21</v>
      </c>
      <c r="E418" s="29">
        <v>0</v>
      </c>
      <c r="F418" s="29">
        <v>272</v>
      </c>
      <c r="G418" s="29">
        <v>0</v>
      </c>
      <c r="H418" s="33">
        <v>7.7210000000000001E-2</v>
      </c>
      <c r="I418" s="29">
        <v>0</v>
      </c>
      <c r="J418" s="148"/>
      <c r="K418" s="29">
        <v>1</v>
      </c>
      <c r="L418" s="29">
        <v>308</v>
      </c>
      <c r="M418" s="29">
        <v>0</v>
      </c>
      <c r="N418" s="145"/>
      <c r="O418" s="29">
        <v>1</v>
      </c>
      <c r="P418" s="145"/>
      <c r="Q418" s="29">
        <v>2</v>
      </c>
      <c r="R418" s="29">
        <v>4</v>
      </c>
      <c r="S418" s="29">
        <v>5</v>
      </c>
      <c r="T418" s="29">
        <v>5</v>
      </c>
      <c r="U418" s="29">
        <v>0</v>
      </c>
      <c r="V418" s="29">
        <v>0</v>
      </c>
      <c r="W418" s="29">
        <v>81</v>
      </c>
      <c r="X418" s="29">
        <v>0</v>
      </c>
      <c r="Y418" s="33">
        <v>0</v>
      </c>
      <c r="Z418" s="29">
        <v>0</v>
      </c>
      <c r="AA418" s="33">
        <v>1.1796791444000001</v>
      </c>
      <c r="AB418" s="29">
        <v>0</v>
      </c>
      <c r="AC418" s="29">
        <v>6</v>
      </c>
      <c r="AD418" s="29">
        <v>6</v>
      </c>
      <c r="AE418" s="29">
        <v>6</v>
      </c>
      <c r="AF418" s="29">
        <v>6</v>
      </c>
      <c r="AG418" s="149"/>
      <c r="AH418" s="32">
        <v>1</v>
      </c>
      <c r="AI418" s="32">
        <v>305</v>
      </c>
      <c r="AJ418" s="29">
        <v>0</v>
      </c>
      <c r="AK418" s="63"/>
      <c r="AL418" s="29">
        <v>1</v>
      </c>
      <c r="AM418" s="149"/>
      <c r="AN418" s="32">
        <v>1</v>
      </c>
      <c r="AO418" s="32">
        <v>325</v>
      </c>
      <c r="AP418" s="29">
        <v>0</v>
      </c>
      <c r="AQ418" s="63"/>
      <c r="AR418" s="29">
        <v>1</v>
      </c>
      <c r="AS418" s="63"/>
      <c r="AT418" s="148"/>
      <c r="AU418" s="29">
        <v>2</v>
      </c>
      <c r="AV418" s="29">
        <v>0</v>
      </c>
      <c r="AW418" s="29">
        <v>2</v>
      </c>
      <c r="AX418" s="94"/>
      <c r="AY418" s="32">
        <v>1</v>
      </c>
      <c r="AZ418" s="32">
        <v>303</v>
      </c>
      <c r="BA418" s="29">
        <v>0</v>
      </c>
      <c r="BB418" s="63"/>
      <c r="BC418" s="29">
        <v>1</v>
      </c>
      <c r="BD418" s="148"/>
      <c r="BE418" s="29">
        <v>1</v>
      </c>
      <c r="BF418" s="29">
        <v>322</v>
      </c>
      <c r="BG418" s="29">
        <v>0</v>
      </c>
      <c r="BH418" s="63"/>
      <c r="BI418" s="29">
        <v>1</v>
      </c>
      <c r="BJ418" s="63"/>
      <c r="BK418" s="148"/>
      <c r="BL418" s="29">
        <v>5</v>
      </c>
      <c r="BM418" s="29">
        <v>0</v>
      </c>
      <c r="BN418" s="29">
        <v>5</v>
      </c>
      <c r="BO418" s="29">
        <v>13</v>
      </c>
      <c r="BP418" s="29">
        <v>17</v>
      </c>
      <c r="BQ418" s="37">
        <v>0.76470588240000004</v>
      </c>
      <c r="BR418" s="33">
        <v>0.9968944099</v>
      </c>
      <c r="BS418" s="33">
        <v>0.76470588240000004</v>
      </c>
    </row>
    <row r="419" spans="1:71" x14ac:dyDescent="0.45">
      <c r="A419" s="28" t="s">
        <v>1792</v>
      </c>
      <c r="B419" s="27" t="s">
        <v>1793</v>
      </c>
      <c r="C419" s="27" t="s">
        <v>1794</v>
      </c>
      <c r="D419" s="29">
        <v>11</v>
      </c>
      <c r="E419" s="29">
        <v>0</v>
      </c>
      <c r="F419" s="29">
        <v>275</v>
      </c>
      <c r="G419" s="29">
        <v>0</v>
      </c>
      <c r="H419" s="33">
        <v>0.04</v>
      </c>
      <c r="I419" s="29">
        <v>0</v>
      </c>
      <c r="J419" s="29">
        <v>20</v>
      </c>
      <c r="K419" s="29">
        <v>0</v>
      </c>
      <c r="L419" s="29">
        <v>308</v>
      </c>
      <c r="M419" s="29">
        <v>0</v>
      </c>
      <c r="N419" s="33">
        <v>6.4939999999999998E-2</v>
      </c>
      <c r="O419" s="29">
        <v>0</v>
      </c>
      <c r="P419" s="145"/>
      <c r="Q419" s="148"/>
      <c r="R419" s="29">
        <v>1</v>
      </c>
      <c r="S419" s="29">
        <v>0</v>
      </c>
      <c r="T419" s="29">
        <v>1</v>
      </c>
      <c r="U419" s="148"/>
      <c r="V419" s="29">
        <v>1</v>
      </c>
      <c r="W419" s="29">
        <v>84</v>
      </c>
      <c r="X419" s="29">
        <v>0</v>
      </c>
      <c r="Y419" s="145"/>
      <c r="Z419" s="29">
        <v>1</v>
      </c>
      <c r="AA419" s="145"/>
      <c r="AB419" s="148"/>
      <c r="AC419" s="29">
        <v>3</v>
      </c>
      <c r="AD419" s="29">
        <v>0</v>
      </c>
      <c r="AE419" s="29">
        <v>3</v>
      </c>
      <c r="AF419" s="29">
        <v>3</v>
      </c>
      <c r="AG419" s="32">
        <v>18</v>
      </c>
      <c r="AH419" s="32">
        <v>0</v>
      </c>
      <c r="AI419" s="32">
        <v>322</v>
      </c>
      <c r="AJ419" s="29">
        <v>0</v>
      </c>
      <c r="AK419" s="37">
        <v>5.5899999999999998E-2</v>
      </c>
      <c r="AL419" s="29">
        <v>0</v>
      </c>
      <c r="AM419" s="149"/>
      <c r="AN419" s="32">
        <v>1</v>
      </c>
      <c r="AO419" s="32">
        <v>346</v>
      </c>
      <c r="AP419" s="29">
        <v>0</v>
      </c>
      <c r="AQ419" s="63"/>
      <c r="AR419" s="29">
        <v>1</v>
      </c>
      <c r="AS419" s="63"/>
      <c r="AT419" s="29">
        <v>2</v>
      </c>
      <c r="AU419" s="29">
        <v>1</v>
      </c>
      <c r="AV419" s="29">
        <v>5</v>
      </c>
      <c r="AW419" s="29">
        <v>5</v>
      </c>
      <c r="AX419" s="38">
        <v>43</v>
      </c>
      <c r="AY419" s="32">
        <v>0</v>
      </c>
      <c r="AZ419" s="32">
        <v>307</v>
      </c>
      <c r="BA419" s="29">
        <v>0</v>
      </c>
      <c r="BB419" s="37">
        <v>0.14007</v>
      </c>
      <c r="BC419" s="29">
        <v>0</v>
      </c>
      <c r="BD419" s="29">
        <v>56</v>
      </c>
      <c r="BE419" s="29">
        <v>0</v>
      </c>
      <c r="BF419" s="29">
        <v>321</v>
      </c>
      <c r="BG419" s="29">
        <v>0</v>
      </c>
      <c r="BH419" s="37">
        <v>0.17444999999999999</v>
      </c>
      <c r="BI419" s="29">
        <v>0</v>
      </c>
      <c r="BJ419" s="63"/>
      <c r="BK419" s="148"/>
      <c r="BL419" s="29">
        <v>0</v>
      </c>
      <c r="BM419" s="29">
        <v>0</v>
      </c>
      <c r="BN419" s="29">
        <v>0</v>
      </c>
      <c r="BO419" s="29">
        <v>8</v>
      </c>
      <c r="BP419" s="29">
        <v>17</v>
      </c>
      <c r="BQ419" s="37">
        <v>0.47058823529999999</v>
      </c>
      <c r="BR419" s="33">
        <v>0.94677871150000004</v>
      </c>
      <c r="BS419" s="33">
        <v>0.23529411759999999</v>
      </c>
    </row>
    <row r="420" spans="1:71" x14ac:dyDescent="0.45">
      <c r="A420" s="28" t="s">
        <v>3446</v>
      </c>
      <c r="B420" s="27" t="s">
        <v>3447</v>
      </c>
      <c r="C420" s="27" t="s">
        <v>3448</v>
      </c>
      <c r="D420" s="29">
        <v>0</v>
      </c>
      <c r="E420" s="29">
        <v>0</v>
      </c>
      <c r="F420" s="29">
        <v>215</v>
      </c>
      <c r="G420" s="29">
        <v>0</v>
      </c>
      <c r="H420" s="33">
        <v>0</v>
      </c>
      <c r="I420" s="29">
        <v>0</v>
      </c>
      <c r="J420" s="29">
        <v>0</v>
      </c>
      <c r="K420" s="29">
        <v>0</v>
      </c>
      <c r="L420" s="29">
        <v>205</v>
      </c>
      <c r="M420" s="29">
        <v>0</v>
      </c>
      <c r="N420" s="33">
        <v>0</v>
      </c>
      <c r="O420" s="29">
        <v>0</v>
      </c>
      <c r="P420" s="145"/>
      <c r="Q420" s="148"/>
      <c r="R420" s="29">
        <v>6</v>
      </c>
      <c r="S420" s="29">
        <v>0</v>
      </c>
      <c r="T420" s="29">
        <v>6</v>
      </c>
      <c r="U420" s="29">
        <v>0</v>
      </c>
      <c r="V420" s="29">
        <v>0</v>
      </c>
      <c r="W420" s="29">
        <v>46</v>
      </c>
      <c r="X420" s="29">
        <v>0</v>
      </c>
      <c r="Y420" s="33">
        <v>0</v>
      </c>
      <c r="Z420" s="29">
        <v>0</v>
      </c>
      <c r="AA420" s="145"/>
      <c r="AB420" s="148"/>
      <c r="AC420" s="29">
        <v>6</v>
      </c>
      <c r="AD420" s="29">
        <v>0</v>
      </c>
      <c r="AE420" s="29">
        <v>6</v>
      </c>
      <c r="AF420" s="29">
        <v>6</v>
      </c>
      <c r="AG420" s="149"/>
      <c r="AH420" s="32">
        <v>1</v>
      </c>
      <c r="AI420" s="32">
        <v>232</v>
      </c>
      <c r="AJ420" s="29">
        <v>0</v>
      </c>
      <c r="AK420" s="63"/>
      <c r="AL420" s="29">
        <v>1</v>
      </c>
      <c r="AM420" s="32">
        <v>0</v>
      </c>
      <c r="AN420" s="32">
        <v>0</v>
      </c>
      <c r="AO420" s="32">
        <v>241</v>
      </c>
      <c r="AP420" s="29">
        <v>0</v>
      </c>
      <c r="AQ420" s="37">
        <v>0</v>
      </c>
      <c r="AR420" s="29">
        <v>0</v>
      </c>
      <c r="AS420" s="63"/>
      <c r="AT420" s="29">
        <v>2</v>
      </c>
      <c r="AU420" s="29">
        <v>6</v>
      </c>
      <c r="AV420" s="29">
        <v>6</v>
      </c>
      <c r="AW420" s="29">
        <v>6</v>
      </c>
      <c r="AX420" s="94"/>
      <c r="AY420" s="32">
        <v>1</v>
      </c>
      <c r="AZ420" s="32">
        <v>77</v>
      </c>
      <c r="BA420" s="29">
        <v>0</v>
      </c>
      <c r="BB420" s="63"/>
      <c r="BC420" s="29">
        <v>1</v>
      </c>
      <c r="BD420" s="29">
        <v>14</v>
      </c>
      <c r="BE420" s="29">
        <v>0</v>
      </c>
      <c r="BF420" s="29">
        <v>62</v>
      </c>
      <c r="BG420" s="29">
        <v>0</v>
      </c>
      <c r="BH420" s="37">
        <v>0.22581000000000001</v>
      </c>
      <c r="BI420" s="29">
        <v>0</v>
      </c>
      <c r="BJ420" s="63"/>
      <c r="BK420" s="148"/>
      <c r="BL420" s="29">
        <v>0</v>
      </c>
      <c r="BM420" s="29">
        <v>0</v>
      </c>
      <c r="BN420" s="29">
        <v>0</v>
      </c>
      <c r="BO420" s="29">
        <v>12</v>
      </c>
      <c r="BP420" s="29">
        <v>17</v>
      </c>
      <c r="BQ420" s="37">
        <v>0.70588235290000001</v>
      </c>
      <c r="BR420" s="33">
        <v>0.97142857140000005</v>
      </c>
      <c r="BS420" s="33">
        <v>0.70588235290000001</v>
      </c>
    </row>
    <row r="421" spans="1:71" x14ac:dyDescent="0.45">
      <c r="A421" s="28" t="s">
        <v>2071</v>
      </c>
      <c r="B421" s="27" t="s">
        <v>2072</v>
      </c>
      <c r="C421" s="27" t="s">
        <v>2073</v>
      </c>
      <c r="D421" s="29">
        <v>33</v>
      </c>
      <c r="E421" s="29">
        <v>0</v>
      </c>
      <c r="F421" s="29">
        <v>517</v>
      </c>
      <c r="G421" s="29">
        <v>0</v>
      </c>
      <c r="H421" s="33">
        <v>6.3829999999999998E-2</v>
      </c>
      <c r="I421" s="29">
        <v>0</v>
      </c>
      <c r="J421" s="29">
        <v>30</v>
      </c>
      <c r="K421" s="29">
        <v>0</v>
      </c>
      <c r="L421" s="29">
        <v>546</v>
      </c>
      <c r="M421" s="29">
        <v>0</v>
      </c>
      <c r="N421" s="33">
        <v>5.4949999999999999E-2</v>
      </c>
      <c r="O421" s="29">
        <v>0</v>
      </c>
      <c r="P421" s="33">
        <v>0.1705396582</v>
      </c>
      <c r="Q421" s="29">
        <v>0</v>
      </c>
      <c r="R421" s="29">
        <v>2</v>
      </c>
      <c r="S421" s="29">
        <v>1</v>
      </c>
      <c r="T421" s="29">
        <v>2</v>
      </c>
      <c r="U421" s="148"/>
      <c r="V421" s="29">
        <v>1</v>
      </c>
      <c r="W421" s="29">
        <v>141</v>
      </c>
      <c r="X421" s="29">
        <v>0</v>
      </c>
      <c r="Y421" s="145"/>
      <c r="Z421" s="29">
        <v>1</v>
      </c>
      <c r="AA421" s="145"/>
      <c r="AB421" s="29">
        <v>2</v>
      </c>
      <c r="AC421" s="29">
        <v>1</v>
      </c>
      <c r="AD421" s="29">
        <v>0</v>
      </c>
      <c r="AE421" s="29">
        <v>1</v>
      </c>
      <c r="AF421" s="29">
        <v>2</v>
      </c>
      <c r="AG421" s="149"/>
      <c r="AH421" s="32">
        <v>1</v>
      </c>
      <c r="AI421" s="32">
        <v>541</v>
      </c>
      <c r="AJ421" s="29">
        <v>0</v>
      </c>
      <c r="AK421" s="63"/>
      <c r="AL421" s="29">
        <v>1</v>
      </c>
      <c r="AM421" s="149"/>
      <c r="AN421" s="32">
        <v>1</v>
      </c>
      <c r="AO421" s="32">
        <v>565</v>
      </c>
      <c r="AP421" s="29">
        <v>0</v>
      </c>
      <c r="AQ421" s="63"/>
      <c r="AR421" s="29">
        <v>1</v>
      </c>
      <c r="AS421" s="37">
        <v>4.2380523000000003E-2</v>
      </c>
      <c r="AT421" s="29">
        <v>0</v>
      </c>
      <c r="AU421" s="29">
        <v>3</v>
      </c>
      <c r="AV421" s="29">
        <v>0</v>
      </c>
      <c r="AW421" s="29">
        <v>3</v>
      </c>
      <c r="AX421" s="38">
        <v>16</v>
      </c>
      <c r="AY421" s="32">
        <v>0</v>
      </c>
      <c r="AZ421" s="32">
        <v>102</v>
      </c>
      <c r="BA421" s="29">
        <v>0</v>
      </c>
      <c r="BB421" s="37">
        <v>0.15686</v>
      </c>
      <c r="BC421" s="29">
        <v>0</v>
      </c>
      <c r="BD421" s="29">
        <v>25</v>
      </c>
      <c r="BE421" s="29">
        <v>0</v>
      </c>
      <c r="BF421" s="29">
        <v>125</v>
      </c>
      <c r="BG421" s="29">
        <v>0</v>
      </c>
      <c r="BH421" s="37">
        <v>0.2</v>
      </c>
      <c r="BI421" s="29">
        <v>0</v>
      </c>
      <c r="BJ421" s="63"/>
      <c r="BK421" s="148"/>
      <c r="BL421" s="29">
        <v>0</v>
      </c>
      <c r="BM421" s="29">
        <v>0</v>
      </c>
      <c r="BN421" s="29">
        <v>0</v>
      </c>
      <c r="BO421" s="29">
        <v>5</v>
      </c>
      <c r="BP421" s="29">
        <v>17</v>
      </c>
      <c r="BQ421" s="37">
        <v>0.29411764709999999</v>
      </c>
      <c r="BR421" s="33">
        <v>0.99822380109999997</v>
      </c>
      <c r="BS421" s="33">
        <v>0.29411764709999999</v>
      </c>
    </row>
    <row r="422" spans="1:71" x14ac:dyDescent="0.45">
      <c r="A422" s="28" t="s">
        <v>3727</v>
      </c>
      <c r="B422" s="27" t="s">
        <v>3728</v>
      </c>
      <c r="C422" s="27" t="s">
        <v>3729</v>
      </c>
      <c r="D422" s="29">
        <v>21</v>
      </c>
      <c r="E422" s="29">
        <v>0</v>
      </c>
      <c r="F422" s="29">
        <v>389</v>
      </c>
      <c r="G422" s="29">
        <v>0</v>
      </c>
      <c r="H422" s="33">
        <v>5.398E-2</v>
      </c>
      <c r="I422" s="29">
        <v>0</v>
      </c>
      <c r="J422" s="29">
        <v>48</v>
      </c>
      <c r="K422" s="29">
        <v>0</v>
      </c>
      <c r="L422" s="29">
        <v>369</v>
      </c>
      <c r="M422" s="29">
        <v>0</v>
      </c>
      <c r="N422" s="33">
        <v>0.13008</v>
      </c>
      <c r="O422" s="29">
        <v>0</v>
      </c>
      <c r="P422" s="145"/>
      <c r="Q422" s="148"/>
      <c r="R422" s="29">
        <v>0</v>
      </c>
      <c r="S422" s="29">
        <v>0</v>
      </c>
      <c r="T422" s="29">
        <v>0</v>
      </c>
      <c r="U422" s="29">
        <v>13</v>
      </c>
      <c r="V422" s="29">
        <v>0</v>
      </c>
      <c r="W422" s="29">
        <v>94</v>
      </c>
      <c r="X422" s="29">
        <v>0</v>
      </c>
      <c r="Y422" s="33">
        <v>0.13830000000000001</v>
      </c>
      <c r="Z422" s="29">
        <v>0</v>
      </c>
      <c r="AA422" s="145"/>
      <c r="AB422" s="148"/>
      <c r="AC422" s="29">
        <v>0</v>
      </c>
      <c r="AD422" s="29">
        <v>0</v>
      </c>
      <c r="AE422" s="29">
        <v>0</v>
      </c>
      <c r="AF422" s="29">
        <v>0</v>
      </c>
      <c r="AG422" s="149"/>
      <c r="AH422" s="32">
        <v>1</v>
      </c>
      <c r="AI422" s="32">
        <v>437</v>
      </c>
      <c r="AJ422" s="29">
        <v>0</v>
      </c>
      <c r="AK422" s="63"/>
      <c r="AL422" s="29">
        <v>1</v>
      </c>
      <c r="AM422" s="32">
        <v>14</v>
      </c>
      <c r="AN422" s="32">
        <v>0</v>
      </c>
      <c r="AO422" s="32">
        <v>420</v>
      </c>
      <c r="AP422" s="29">
        <v>0</v>
      </c>
      <c r="AQ422" s="37">
        <v>3.3329999999999999E-2</v>
      </c>
      <c r="AR422" s="29">
        <v>0</v>
      </c>
      <c r="AS422" s="63"/>
      <c r="AT422" s="148"/>
      <c r="AU422" s="29">
        <v>0</v>
      </c>
      <c r="AV422" s="29">
        <v>0</v>
      </c>
      <c r="AW422" s="29">
        <v>0</v>
      </c>
      <c r="AX422" s="38">
        <v>73</v>
      </c>
      <c r="AY422" s="32">
        <v>0</v>
      </c>
      <c r="AZ422" s="32">
        <v>210</v>
      </c>
      <c r="BA422" s="29">
        <v>0</v>
      </c>
      <c r="BB422" s="37">
        <v>0.34761999999999998</v>
      </c>
      <c r="BC422" s="29">
        <v>0</v>
      </c>
      <c r="BD422" s="29">
        <v>103</v>
      </c>
      <c r="BE422" s="29">
        <v>0</v>
      </c>
      <c r="BF422" s="29">
        <v>243</v>
      </c>
      <c r="BG422" s="29">
        <v>0</v>
      </c>
      <c r="BH422" s="37">
        <v>0.42387000000000002</v>
      </c>
      <c r="BI422" s="29">
        <v>0</v>
      </c>
      <c r="BJ422" s="63"/>
      <c r="BK422" s="148"/>
      <c r="BL422" s="29">
        <v>0</v>
      </c>
      <c r="BM422" s="29">
        <v>0</v>
      </c>
      <c r="BN422" s="29">
        <v>0</v>
      </c>
      <c r="BO422" s="29">
        <v>0</v>
      </c>
      <c r="BP422" s="29">
        <v>17</v>
      </c>
      <c r="BQ422" s="37">
        <v>0</v>
      </c>
      <c r="BR422" s="33">
        <v>0.99760191850000002</v>
      </c>
      <c r="BS422" s="33">
        <v>0</v>
      </c>
    </row>
    <row r="423" spans="1:71" x14ac:dyDescent="0.45">
      <c r="A423" s="28" t="s">
        <v>3451</v>
      </c>
      <c r="B423" s="27" t="s">
        <v>3452</v>
      </c>
      <c r="C423" s="27" t="s">
        <v>3453</v>
      </c>
      <c r="D423" s="29">
        <v>25</v>
      </c>
      <c r="E423" s="29">
        <v>0</v>
      </c>
      <c r="F423" s="29">
        <v>269</v>
      </c>
      <c r="G423" s="29">
        <v>0</v>
      </c>
      <c r="H423" s="33">
        <v>9.2939999999999995E-2</v>
      </c>
      <c r="I423" s="29">
        <v>0</v>
      </c>
      <c r="J423" s="29">
        <v>25</v>
      </c>
      <c r="K423" s="29">
        <v>0</v>
      </c>
      <c r="L423" s="29">
        <v>320</v>
      </c>
      <c r="M423" s="29">
        <v>0</v>
      </c>
      <c r="N423" s="33">
        <v>7.8130000000000005E-2</v>
      </c>
      <c r="O423" s="29">
        <v>0</v>
      </c>
      <c r="P423" s="33">
        <v>0.1824340971</v>
      </c>
      <c r="Q423" s="29">
        <v>0</v>
      </c>
      <c r="R423" s="29">
        <v>0</v>
      </c>
      <c r="S423" s="29">
        <v>1</v>
      </c>
      <c r="T423" s="29">
        <v>1</v>
      </c>
      <c r="U423" s="148"/>
      <c r="V423" s="29">
        <v>1</v>
      </c>
      <c r="W423" s="29">
        <v>74</v>
      </c>
      <c r="X423" s="29">
        <v>0</v>
      </c>
      <c r="Y423" s="145"/>
      <c r="Z423" s="29">
        <v>1</v>
      </c>
      <c r="AA423" s="145"/>
      <c r="AB423" s="29">
        <v>2</v>
      </c>
      <c r="AC423" s="29">
        <v>3</v>
      </c>
      <c r="AD423" s="29">
        <v>5</v>
      </c>
      <c r="AE423" s="29">
        <v>5</v>
      </c>
      <c r="AF423" s="29">
        <v>5</v>
      </c>
      <c r="AG423" s="32">
        <v>0</v>
      </c>
      <c r="AH423" s="32">
        <v>0</v>
      </c>
      <c r="AI423" s="32">
        <v>280</v>
      </c>
      <c r="AJ423" s="29">
        <v>0</v>
      </c>
      <c r="AK423" s="37">
        <v>0</v>
      </c>
      <c r="AL423" s="29">
        <v>0</v>
      </c>
      <c r="AM423" s="32">
        <v>0</v>
      </c>
      <c r="AN423" s="32">
        <v>0</v>
      </c>
      <c r="AO423" s="32">
        <v>333</v>
      </c>
      <c r="AP423" s="29">
        <v>0</v>
      </c>
      <c r="AQ423" s="37">
        <v>0</v>
      </c>
      <c r="AR423" s="29">
        <v>0</v>
      </c>
      <c r="AS423" s="63"/>
      <c r="AT423" s="148"/>
      <c r="AU423" s="29">
        <v>6</v>
      </c>
      <c r="AV423" s="29">
        <v>0</v>
      </c>
      <c r="AW423" s="29">
        <v>6</v>
      </c>
      <c r="AX423" s="38">
        <v>14</v>
      </c>
      <c r="AY423" s="32">
        <v>0</v>
      </c>
      <c r="AZ423" s="32">
        <v>209</v>
      </c>
      <c r="BA423" s="29">
        <v>0</v>
      </c>
      <c r="BB423" s="37">
        <v>6.6989999999999994E-2</v>
      </c>
      <c r="BC423" s="29">
        <v>0</v>
      </c>
      <c r="BD423" s="29">
        <v>63</v>
      </c>
      <c r="BE423" s="29">
        <v>0</v>
      </c>
      <c r="BF423" s="29">
        <v>324</v>
      </c>
      <c r="BG423" s="29">
        <v>0</v>
      </c>
      <c r="BH423" s="37">
        <v>0.19444</v>
      </c>
      <c r="BI423" s="29">
        <v>0</v>
      </c>
      <c r="BJ423" s="63"/>
      <c r="BK423" s="148"/>
      <c r="BL423" s="29">
        <v>0</v>
      </c>
      <c r="BM423" s="29">
        <v>0</v>
      </c>
      <c r="BN423" s="29">
        <v>0</v>
      </c>
      <c r="BO423" s="29">
        <v>11</v>
      </c>
      <c r="BP423" s="29">
        <v>17</v>
      </c>
      <c r="BQ423" s="37">
        <v>0.64705882349999999</v>
      </c>
      <c r="BR423" s="33">
        <v>0.99401197600000002</v>
      </c>
      <c r="BS423" s="33">
        <v>0.64705882349999999</v>
      </c>
    </row>
    <row r="424" spans="1:71" x14ac:dyDescent="0.45">
      <c r="A424" s="28" t="s">
        <v>4062</v>
      </c>
      <c r="B424" s="27" t="s">
        <v>4063</v>
      </c>
      <c r="C424" s="27" t="s">
        <v>4064</v>
      </c>
      <c r="D424" s="29">
        <v>22</v>
      </c>
      <c r="E424" s="29">
        <v>0</v>
      </c>
      <c r="F424" s="29">
        <v>226</v>
      </c>
      <c r="G424" s="29">
        <v>0</v>
      </c>
      <c r="H424" s="33">
        <v>9.7350000000000006E-2</v>
      </c>
      <c r="I424" s="29">
        <v>0</v>
      </c>
      <c r="J424" s="29">
        <v>27</v>
      </c>
      <c r="K424" s="29">
        <v>0</v>
      </c>
      <c r="L424" s="29">
        <v>275</v>
      </c>
      <c r="M424" s="29">
        <v>0</v>
      </c>
      <c r="N424" s="33">
        <v>9.8180000000000003E-2</v>
      </c>
      <c r="O424" s="29">
        <v>0</v>
      </c>
      <c r="P424" s="145"/>
      <c r="Q424" s="148"/>
      <c r="R424" s="29">
        <v>0</v>
      </c>
      <c r="S424" s="29">
        <v>0</v>
      </c>
      <c r="T424" s="29">
        <v>0</v>
      </c>
      <c r="U424" s="148"/>
      <c r="V424" s="29">
        <v>1</v>
      </c>
      <c r="W424" s="29">
        <v>70</v>
      </c>
      <c r="X424" s="29">
        <v>0</v>
      </c>
      <c r="Y424" s="145"/>
      <c r="Z424" s="29">
        <v>1</v>
      </c>
      <c r="AA424" s="145"/>
      <c r="AB424" s="29">
        <v>2</v>
      </c>
      <c r="AC424" s="29">
        <v>2</v>
      </c>
      <c r="AD424" s="29">
        <v>4</v>
      </c>
      <c r="AE424" s="29">
        <v>4</v>
      </c>
      <c r="AF424" s="29">
        <v>4</v>
      </c>
      <c r="AG424" s="149"/>
      <c r="AH424" s="32">
        <v>1</v>
      </c>
      <c r="AI424" s="32">
        <v>285</v>
      </c>
      <c r="AJ424" s="29">
        <v>0</v>
      </c>
      <c r="AK424" s="63"/>
      <c r="AL424" s="29">
        <v>1</v>
      </c>
      <c r="AM424" s="32">
        <v>11</v>
      </c>
      <c r="AN424" s="32">
        <v>0</v>
      </c>
      <c r="AO424" s="32">
        <v>300</v>
      </c>
      <c r="AP424" s="29">
        <v>0</v>
      </c>
      <c r="AQ424" s="37">
        <v>3.6670000000000001E-2</v>
      </c>
      <c r="AR424" s="29">
        <v>0</v>
      </c>
      <c r="AS424" s="63"/>
      <c r="AT424" s="148"/>
      <c r="AU424" s="29">
        <v>0</v>
      </c>
      <c r="AV424" s="29">
        <v>0</v>
      </c>
      <c r="AW424" s="29">
        <v>0</v>
      </c>
      <c r="AX424" s="94"/>
      <c r="AY424" s="32">
        <v>1</v>
      </c>
      <c r="AZ424" s="32">
        <v>243</v>
      </c>
      <c r="BA424" s="29">
        <v>0</v>
      </c>
      <c r="BB424" s="63"/>
      <c r="BC424" s="29">
        <v>1</v>
      </c>
      <c r="BD424" s="148"/>
      <c r="BE424" s="29">
        <v>1</v>
      </c>
      <c r="BF424" s="29">
        <v>288</v>
      </c>
      <c r="BG424" s="29">
        <v>0</v>
      </c>
      <c r="BH424" s="63"/>
      <c r="BI424" s="29">
        <v>1</v>
      </c>
      <c r="BJ424" s="63"/>
      <c r="BK424" s="148"/>
      <c r="BL424" s="29">
        <v>5</v>
      </c>
      <c r="BM424" s="29">
        <v>0</v>
      </c>
      <c r="BN424" s="29">
        <v>5</v>
      </c>
      <c r="BO424" s="29">
        <v>9</v>
      </c>
      <c r="BP424" s="29">
        <v>17</v>
      </c>
      <c r="BQ424" s="37">
        <v>0.52941176469999995</v>
      </c>
      <c r="BR424" s="33">
        <v>0.98355263159999995</v>
      </c>
      <c r="BS424" s="33">
        <v>0.52941176469999995</v>
      </c>
    </row>
    <row r="425" spans="1:71" x14ac:dyDescent="0.45">
      <c r="A425" s="28" t="s">
        <v>2417</v>
      </c>
      <c r="B425" s="27" t="s">
        <v>2418</v>
      </c>
      <c r="C425" s="27" t="s">
        <v>2419</v>
      </c>
      <c r="D425" s="29">
        <v>0</v>
      </c>
      <c r="E425" s="29">
        <v>0</v>
      </c>
      <c r="F425" s="29">
        <v>99</v>
      </c>
      <c r="G425" s="29">
        <v>0</v>
      </c>
      <c r="H425" s="33">
        <v>0</v>
      </c>
      <c r="I425" s="29">
        <v>0</v>
      </c>
      <c r="J425" s="29">
        <v>0</v>
      </c>
      <c r="K425" s="29">
        <v>0</v>
      </c>
      <c r="L425" s="29">
        <v>106</v>
      </c>
      <c r="M425" s="29">
        <v>0</v>
      </c>
      <c r="N425" s="33">
        <v>0</v>
      </c>
      <c r="O425" s="29">
        <v>0</v>
      </c>
      <c r="P425" s="145"/>
      <c r="Q425" s="148"/>
      <c r="R425" s="29">
        <v>6</v>
      </c>
      <c r="S425" s="29">
        <v>0</v>
      </c>
      <c r="T425" s="29">
        <v>6</v>
      </c>
      <c r="U425" s="29">
        <v>0</v>
      </c>
      <c r="V425" s="29">
        <v>0</v>
      </c>
      <c r="W425" s="29">
        <v>30</v>
      </c>
      <c r="X425" s="29">
        <v>0</v>
      </c>
      <c r="Y425" s="33">
        <v>0</v>
      </c>
      <c r="Z425" s="29">
        <v>0</v>
      </c>
      <c r="AA425" s="145"/>
      <c r="AB425" s="148"/>
      <c r="AC425" s="29">
        <v>6</v>
      </c>
      <c r="AD425" s="29">
        <v>0</v>
      </c>
      <c r="AE425" s="29">
        <v>6</v>
      </c>
      <c r="AF425" s="29">
        <v>6</v>
      </c>
      <c r="AG425" s="32">
        <v>0</v>
      </c>
      <c r="AH425" s="32">
        <v>0</v>
      </c>
      <c r="AI425" s="32">
        <v>103</v>
      </c>
      <c r="AJ425" s="29">
        <v>0</v>
      </c>
      <c r="AK425" s="37">
        <v>0</v>
      </c>
      <c r="AL425" s="29">
        <v>0</v>
      </c>
      <c r="AM425" s="149"/>
      <c r="AN425" s="32">
        <v>1</v>
      </c>
      <c r="AO425" s="32">
        <v>115</v>
      </c>
      <c r="AP425" s="29">
        <v>0</v>
      </c>
      <c r="AQ425" s="63"/>
      <c r="AR425" s="29">
        <v>1</v>
      </c>
      <c r="AS425" s="63"/>
      <c r="AT425" s="148"/>
      <c r="AU425" s="29">
        <v>2</v>
      </c>
      <c r="AV425" s="29">
        <v>0</v>
      </c>
      <c r="AW425" s="29">
        <v>2</v>
      </c>
      <c r="AX425" s="94"/>
      <c r="AY425" s="32">
        <v>1</v>
      </c>
      <c r="AZ425" s="149"/>
      <c r="BA425" s="29">
        <v>4</v>
      </c>
      <c r="BB425" s="63"/>
      <c r="BC425" s="29">
        <v>1</v>
      </c>
      <c r="BD425" s="148"/>
      <c r="BE425" s="29">
        <v>1</v>
      </c>
      <c r="BF425" s="148"/>
      <c r="BG425" s="29">
        <v>4</v>
      </c>
      <c r="BH425" s="63"/>
      <c r="BI425" s="29">
        <v>1</v>
      </c>
      <c r="BJ425" s="63"/>
      <c r="BK425" s="148"/>
      <c r="BL425" s="148"/>
      <c r="BM425" s="148"/>
      <c r="BN425" s="148"/>
      <c r="BO425" s="29">
        <v>8</v>
      </c>
      <c r="BP425" s="29">
        <v>12</v>
      </c>
      <c r="BQ425" s="37">
        <v>0.66666666669999997</v>
      </c>
      <c r="BR425" s="33">
        <v>1</v>
      </c>
      <c r="BS425" s="33">
        <v>0.66666666669999997</v>
      </c>
    </row>
    <row r="426" spans="1:71" x14ac:dyDescent="0.45">
      <c r="A426" s="28" t="s">
        <v>3174</v>
      </c>
      <c r="B426" s="27" t="s">
        <v>3175</v>
      </c>
      <c r="C426" s="27" t="s">
        <v>3176</v>
      </c>
      <c r="D426" s="148"/>
      <c r="E426" s="29">
        <v>1</v>
      </c>
      <c r="F426" s="29">
        <v>155</v>
      </c>
      <c r="G426" s="29">
        <v>0</v>
      </c>
      <c r="H426" s="145"/>
      <c r="I426" s="29">
        <v>1</v>
      </c>
      <c r="J426" s="29">
        <v>17</v>
      </c>
      <c r="K426" s="29">
        <v>0</v>
      </c>
      <c r="L426" s="29">
        <v>247</v>
      </c>
      <c r="M426" s="29">
        <v>0</v>
      </c>
      <c r="N426" s="33">
        <v>6.8830000000000002E-2</v>
      </c>
      <c r="O426" s="29">
        <v>0</v>
      </c>
      <c r="P426" s="145"/>
      <c r="Q426" s="148"/>
      <c r="R426" s="29">
        <v>1</v>
      </c>
      <c r="S426" s="29">
        <v>0</v>
      </c>
      <c r="T426" s="29">
        <v>1</v>
      </c>
      <c r="U426" s="148"/>
      <c r="V426" s="29">
        <v>1</v>
      </c>
      <c r="W426" s="29">
        <v>70</v>
      </c>
      <c r="X426" s="29">
        <v>0</v>
      </c>
      <c r="Y426" s="145"/>
      <c r="Z426" s="29">
        <v>1</v>
      </c>
      <c r="AA426" s="145"/>
      <c r="AB426" s="148"/>
      <c r="AC426" s="29">
        <v>3</v>
      </c>
      <c r="AD426" s="29">
        <v>0</v>
      </c>
      <c r="AE426" s="29">
        <v>3</v>
      </c>
      <c r="AF426" s="29">
        <v>3</v>
      </c>
      <c r="AG426" s="149"/>
      <c r="AH426" s="32">
        <v>1</v>
      </c>
      <c r="AI426" s="32">
        <v>231</v>
      </c>
      <c r="AJ426" s="29">
        <v>0</v>
      </c>
      <c r="AK426" s="63"/>
      <c r="AL426" s="29">
        <v>1</v>
      </c>
      <c r="AM426" s="32">
        <v>14</v>
      </c>
      <c r="AN426" s="32">
        <v>0</v>
      </c>
      <c r="AO426" s="32">
        <v>277</v>
      </c>
      <c r="AP426" s="29">
        <v>0</v>
      </c>
      <c r="AQ426" s="37">
        <v>5.0540000000000002E-2</v>
      </c>
      <c r="AR426" s="29">
        <v>0</v>
      </c>
      <c r="AS426" s="63"/>
      <c r="AT426" s="148"/>
      <c r="AU426" s="29">
        <v>0</v>
      </c>
      <c r="AV426" s="29">
        <v>0</v>
      </c>
      <c r="AW426" s="29">
        <v>0</v>
      </c>
      <c r="AX426" s="94"/>
      <c r="AY426" s="32">
        <v>1</v>
      </c>
      <c r="AZ426" s="32">
        <v>179</v>
      </c>
      <c r="BA426" s="29">
        <v>0</v>
      </c>
      <c r="BB426" s="63"/>
      <c r="BC426" s="29">
        <v>1</v>
      </c>
      <c r="BD426" s="29">
        <v>15</v>
      </c>
      <c r="BE426" s="29">
        <v>0</v>
      </c>
      <c r="BF426" s="29">
        <v>216</v>
      </c>
      <c r="BG426" s="29">
        <v>0</v>
      </c>
      <c r="BH426" s="37">
        <v>6.9440000000000002E-2</v>
      </c>
      <c r="BI426" s="29">
        <v>0</v>
      </c>
      <c r="BJ426" s="63"/>
      <c r="BK426" s="148"/>
      <c r="BL426" s="29">
        <v>3</v>
      </c>
      <c r="BM426" s="29">
        <v>0</v>
      </c>
      <c r="BN426" s="29">
        <v>3</v>
      </c>
      <c r="BO426" s="29">
        <v>6</v>
      </c>
      <c r="BP426" s="29">
        <v>17</v>
      </c>
      <c r="BQ426" s="37">
        <v>0.35294117650000001</v>
      </c>
      <c r="BR426" s="33">
        <v>0.75609756100000003</v>
      </c>
      <c r="BS426" s="33">
        <v>0</v>
      </c>
    </row>
    <row r="427" spans="1:71" x14ac:dyDescent="0.45">
      <c r="A427" s="28" t="s">
        <v>4707</v>
      </c>
      <c r="B427" s="27" t="s">
        <v>4708</v>
      </c>
      <c r="C427" s="27" t="s">
        <v>4709</v>
      </c>
      <c r="D427" s="29">
        <v>14</v>
      </c>
      <c r="E427" s="29">
        <v>0</v>
      </c>
      <c r="F427" s="29">
        <v>244</v>
      </c>
      <c r="G427" s="29">
        <v>0</v>
      </c>
      <c r="H427" s="33">
        <v>5.738E-2</v>
      </c>
      <c r="I427" s="29">
        <v>0</v>
      </c>
      <c r="J427" s="29">
        <v>13</v>
      </c>
      <c r="K427" s="29">
        <v>0</v>
      </c>
      <c r="L427" s="29">
        <v>286</v>
      </c>
      <c r="M427" s="29">
        <v>0</v>
      </c>
      <c r="N427" s="33">
        <v>4.5449999999999997E-2</v>
      </c>
      <c r="O427" s="29">
        <v>0</v>
      </c>
      <c r="P427" s="33">
        <v>0.2615081105</v>
      </c>
      <c r="Q427" s="29">
        <v>0</v>
      </c>
      <c r="R427" s="29">
        <v>3</v>
      </c>
      <c r="S427" s="29">
        <v>2</v>
      </c>
      <c r="T427" s="29">
        <v>3</v>
      </c>
      <c r="U427" s="148"/>
      <c r="V427" s="29">
        <v>1</v>
      </c>
      <c r="W427" s="29">
        <v>81</v>
      </c>
      <c r="X427" s="29">
        <v>0</v>
      </c>
      <c r="Y427" s="145"/>
      <c r="Z427" s="29">
        <v>1</v>
      </c>
      <c r="AA427" s="145"/>
      <c r="AB427" s="29">
        <v>2</v>
      </c>
      <c r="AC427" s="29">
        <v>4</v>
      </c>
      <c r="AD427" s="29">
        <v>4</v>
      </c>
      <c r="AE427" s="29">
        <v>4</v>
      </c>
      <c r="AF427" s="29">
        <v>4</v>
      </c>
      <c r="AG427" s="149"/>
      <c r="AH427" s="32">
        <v>1</v>
      </c>
      <c r="AI427" s="32">
        <v>276</v>
      </c>
      <c r="AJ427" s="29">
        <v>0</v>
      </c>
      <c r="AK427" s="63"/>
      <c r="AL427" s="29">
        <v>1</v>
      </c>
      <c r="AM427" s="149"/>
      <c r="AN427" s="32">
        <v>1</v>
      </c>
      <c r="AO427" s="32">
        <v>304</v>
      </c>
      <c r="AP427" s="29">
        <v>0</v>
      </c>
      <c r="AQ427" s="63"/>
      <c r="AR427" s="29">
        <v>1</v>
      </c>
      <c r="AS427" s="37">
        <v>0.45529801320000002</v>
      </c>
      <c r="AT427" s="29">
        <v>0</v>
      </c>
      <c r="AU427" s="29">
        <v>3</v>
      </c>
      <c r="AV427" s="29">
        <v>4</v>
      </c>
      <c r="AW427" s="29">
        <v>4</v>
      </c>
      <c r="AX427" s="94"/>
      <c r="AY427" s="32">
        <v>1</v>
      </c>
      <c r="AZ427" s="32">
        <v>261</v>
      </c>
      <c r="BA427" s="29">
        <v>0</v>
      </c>
      <c r="BB427" s="63"/>
      <c r="BC427" s="29">
        <v>1</v>
      </c>
      <c r="BD427" s="148"/>
      <c r="BE427" s="29">
        <v>1</v>
      </c>
      <c r="BF427" s="29">
        <v>292</v>
      </c>
      <c r="BG427" s="29">
        <v>0</v>
      </c>
      <c r="BH427" s="63"/>
      <c r="BI427" s="29">
        <v>1</v>
      </c>
      <c r="BJ427" s="63"/>
      <c r="BK427" s="148"/>
      <c r="BL427" s="29">
        <v>5</v>
      </c>
      <c r="BM427" s="29">
        <v>0</v>
      </c>
      <c r="BN427" s="29">
        <v>5</v>
      </c>
      <c r="BO427" s="29">
        <v>13</v>
      </c>
      <c r="BP427" s="29">
        <v>17</v>
      </c>
      <c r="BQ427" s="37">
        <v>0.76470588240000004</v>
      </c>
      <c r="BR427" s="33">
        <v>0.99339933989999996</v>
      </c>
      <c r="BS427" s="33">
        <v>0.76470588240000004</v>
      </c>
    </row>
    <row r="428" spans="1:71" x14ac:dyDescent="0.45">
      <c r="A428" s="28" t="s">
        <v>3456</v>
      </c>
      <c r="B428" s="27" t="s">
        <v>3457</v>
      </c>
      <c r="C428" s="27" t="s">
        <v>3458</v>
      </c>
      <c r="D428" s="29">
        <v>14</v>
      </c>
      <c r="E428" s="29">
        <v>0</v>
      </c>
      <c r="F428" s="29">
        <v>258</v>
      </c>
      <c r="G428" s="29">
        <v>0</v>
      </c>
      <c r="H428" s="33">
        <v>5.4260000000000003E-2</v>
      </c>
      <c r="I428" s="29">
        <v>0</v>
      </c>
      <c r="J428" s="29">
        <v>24</v>
      </c>
      <c r="K428" s="29">
        <v>0</v>
      </c>
      <c r="L428" s="29">
        <v>274</v>
      </c>
      <c r="M428" s="29">
        <v>0</v>
      </c>
      <c r="N428" s="33">
        <v>8.7590000000000001E-2</v>
      </c>
      <c r="O428" s="29">
        <v>0</v>
      </c>
      <c r="P428" s="145"/>
      <c r="Q428" s="148"/>
      <c r="R428" s="29">
        <v>0</v>
      </c>
      <c r="S428" s="29">
        <v>0</v>
      </c>
      <c r="T428" s="29">
        <v>0</v>
      </c>
      <c r="U428" s="148"/>
      <c r="V428" s="29">
        <v>1</v>
      </c>
      <c r="W428" s="29">
        <v>66</v>
      </c>
      <c r="X428" s="29">
        <v>0</v>
      </c>
      <c r="Y428" s="145"/>
      <c r="Z428" s="29">
        <v>1</v>
      </c>
      <c r="AA428" s="145"/>
      <c r="AB428" s="148"/>
      <c r="AC428" s="29">
        <v>0</v>
      </c>
      <c r="AD428" s="29">
        <v>0</v>
      </c>
      <c r="AE428" s="29">
        <v>0</v>
      </c>
      <c r="AF428" s="29">
        <v>0</v>
      </c>
      <c r="AG428" s="149"/>
      <c r="AH428" s="32">
        <v>1</v>
      </c>
      <c r="AI428" s="32">
        <v>284</v>
      </c>
      <c r="AJ428" s="29">
        <v>0</v>
      </c>
      <c r="AK428" s="63"/>
      <c r="AL428" s="29">
        <v>1</v>
      </c>
      <c r="AM428" s="149"/>
      <c r="AN428" s="32">
        <v>1</v>
      </c>
      <c r="AO428" s="32">
        <v>298</v>
      </c>
      <c r="AP428" s="29">
        <v>0</v>
      </c>
      <c r="AQ428" s="63"/>
      <c r="AR428" s="29">
        <v>1</v>
      </c>
      <c r="AS428" s="37">
        <v>4.64015152E-2</v>
      </c>
      <c r="AT428" s="29">
        <v>0</v>
      </c>
      <c r="AU428" s="29">
        <v>3</v>
      </c>
      <c r="AV428" s="29">
        <v>0</v>
      </c>
      <c r="AW428" s="29">
        <v>3</v>
      </c>
      <c r="AX428" s="94"/>
      <c r="AY428" s="32">
        <v>1</v>
      </c>
      <c r="AZ428" s="32">
        <v>209</v>
      </c>
      <c r="BA428" s="29">
        <v>0</v>
      </c>
      <c r="BB428" s="63"/>
      <c r="BC428" s="29">
        <v>1</v>
      </c>
      <c r="BD428" s="29">
        <v>23</v>
      </c>
      <c r="BE428" s="29">
        <v>0</v>
      </c>
      <c r="BF428" s="29">
        <v>257</v>
      </c>
      <c r="BG428" s="29">
        <v>0</v>
      </c>
      <c r="BH428" s="37">
        <v>8.949E-2</v>
      </c>
      <c r="BI428" s="29">
        <v>0</v>
      </c>
      <c r="BJ428" s="63"/>
      <c r="BK428" s="148"/>
      <c r="BL428" s="29">
        <v>2</v>
      </c>
      <c r="BM428" s="29">
        <v>0</v>
      </c>
      <c r="BN428" s="29">
        <v>2</v>
      </c>
      <c r="BO428" s="29">
        <v>5</v>
      </c>
      <c r="BP428" s="29">
        <v>17</v>
      </c>
      <c r="BQ428" s="37">
        <v>0.29411764709999999</v>
      </c>
      <c r="BR428" s="33">
        <v>0.99661016950000003</v>
      </c>
      <c r="BS428" s="33">
        <v>0.29411764709999999</v>
      </c>
    </row>
    <row r="429" spans="1:71" x14ac:dyDescent="0.45">
      <c r="A429" s="28" t="s">
        <v>3089</v>
      </c>
      <c r="B429" s="27" t="s">
        <v>3090</v>
      </c>
      <c r="C429" s="27" t="s">
        <v>3091</v>
      </c>
      <c r="D429" s="148"/>
      <c r="E429" s="29">
        <v>1</v>
      </c>
      <c r="F429" s="29">
        <v>99</v>
      </c>
      <c r="G429" s="29">
        <v>0</v>
      </c>
      <c r="H429" s="145"/>
      <c r="I429" s="29">
        <v>1</v>
      </c>
      <c r="J429" s="29">
        <v>13</v>
      </c>
      <c r="K429" s="29">
        <v>0</v>
      </c>
      <c r="L429" s="29">
        <v>137</v>
      </c>
      <c r="M429" s="29">
        <v>0</v>
      </c>
      <c r="N429" s="33">
        <v>9.4890000000000002E-2</v>
      </c>
      <c r="O429" s="29">
        <v>0</v>
      </c>
      <c r="P429" s="145"/>
      <c r="Q429" s="148"/>
      <c r="R429" s="29">
        <v>0</v>
      </c>
      <c r="S429" s="29">
        <v>0</v>
      </c>
      <c r="T429" s="29">
        <v>0</v>
      </c>
      <c r="U429" s="148"/>
      <c r="V429" s="29">
        <v>1</v>
      </c>
      <c r="W429" s="29">
        <v>37</v>
      </c>
      <c r="X429" s="29">
        <v>0</v>
      </c>
      <c r="Y429" s="145"/>
      <c r="Z429" s="29">
        <v>1</v>
      </c>
      <c r="AA429" s="145"/>
      <c r="AB429" s="148"/>
      <c r="AC429" s="29">
        <v>0</v>
      </c>
      <c r="AD429" s="29">
        <v>0</v>
      </c>
      <c r="AE429" s="29">
        <v>0</v>
      </c>
      <c r="AF429" s="29">
        <v>0</v>
      </c>
      <c r="AG429" s="32">
        <v>0</v>
      </c>
      <c r="AH429" s="32">
        <v>0</v>
      </c>
      <c r="AI429" s="32">
        <v>128</v>
      </c>
      <c r="AJ429" s="29">
        <v>0</v>
      </c>
      <c r="AK429" s="37">
        <v>0</v>
      </c>
      <c r="AL429" s="29">
        <v>0</v>
      </c>
      <c r="AM429" s="149"/>
      <c r="AN429" s="32">
        <v>1</v>
      </c>
      <c r="AO429" s="32">
        <v>154</v>
      </c>
      <c r="AP429" s="29">
        <v>0</v>
      </c>
      <c r="AQ429" s="63"/>
      <c r="AR429" s="29">
        <v>1</v>
      </c>
      <c r="AS429" s="63"/>
      <c r="AT429" s="148"/>
      <c r="AU429" s="29">
        <v>1</v>
      </c>
      <c r="AV429" s="29">
        <v>0</v>
      </c>
      <c r="AW429" s="29">
        <v>1</v>
      </c>
      <c r="AX429" s="38">
        <v>20</v>
      </c>
      <c r="AY429" s="32">
        <v>0</v>
      </c>
      <c r="AZ429" s="32">
        <v>124</v>
      </c>
      <c r="BA429" s="29">
        <v>0</v>
      </c>
      <c r="BB429" s="37">
        <v>0.16128999999999999</v>
      </c>
      <c r="BC429" s="29">
        <v>0</v>
      </c>
      <c r="BD429" s="148"/>
      <c r="BE429" s="29">
        <v>1</v>
      </c>
      <c r="BF429" s="29">
        <v>149</v>
      </c>
      <c r="BG429" s="29">
        <v>0</v>
      </c>
      <c r="BH429" s="63"/>
      <c r="BI429" s="29">
        <v>1</v>
      </c>
      <c r="BJ429" s="63"/>
      <c r="BK429" s="29">
        <v>2</v>
      </c>
      <c r="BL429" s="29">
        <v>3</v>
      </c>
      <c r="BM429" s="29">
        <v>5</v>
      </c>
      <c r="BN429" s="29">
        <v>5</v>
      </c>
      <c r="BO429" s="29">
        <v>6</v>
      </c>
      <c r="BP429" s="29">
        <v>17</v>
      </c>
      <c r="BQ429" s="37">
        <v>0.35294117650000001</v>
      </c>
      <c r="BR429" s="33">
        <v>0.85057471259999995</v>
      </c>
      <c r="BS429" s="33">
        <v>0</v>
      </c>
    </row>
    <row r="430" spans="1:71" x14ac:dyDescent="0.45">
      <c r="A430" s="28" t="s">
        <v>4473</v>
      </c>
      <c r="B430" s="27" t="s">
        <v>4474</v>
      </c>
      <c r="C430" s="27" t="s">
        <v>4475</v>
      </c>
      <c r="D430" s="29">
        <v>14</v>
      </c>
      <c r="E430" s="29">
        <v>0</v>
      </c>
      <c r="F430" s="29">
        <v>672</v>
      </c>
      <c r="G430" s="29">
        <v>0</v>
      </c>
      <c r="H430" s="33">
        <v>2.0830000000000001E-2</v>
      </c>
      <c r="I430" s="29">
        <v>0</v>
      </c>
      <c r="J430" s="29">
        <v>24</v>
      </c>
      <c r="K430" s="29">
        <v>0</v>
      </c>
      <c r="L430" s="29">
        <v>712</v>
      </c>
      <c r="M430" s="29">
        <v>0</v>
      </c>
      <c r="N430" s="33">
        <v>3.3709999999999997E-2</v>
      </c>
      <c r="O430" s="29">
        <v>0</v>
      </c>
      <c r="P430" s="145"/>
      <c r="Q430" s="148"/>
      <c r="R430" s="29">
        <v>4</v>
      </c>
      <c r="S430" s="29">
        <v>0</v>
      </c>
      <c r="T430" s="29">
        <v>4</v>
      </c>
      <c r="U430" s="148"/>
      <c r="V430" s="29">
        <v>1</v>
      </c>
      <c r="W430" s="29">
        <v>165</v>
      </c>
      <c r="X430" s="29">
        <v>0</v>
      </c>
      <c r="Y430" s="145"/>
      <c r="Z430" s="29">
        <v>1</v>
      </c>
      <c r="AA430" s="145"/>
      <c r="AB430" s="148"/>
      <c r="AC430" s="29">
        <v>2</v>
      </c>
      <c r="AD430" s="29">
        <v>0</v>
      </c>
      <c r="AE430" s="29">
        <v>2</v>
      </c>
      <c r="AF430" s="29">
        <v>4</v>
      </c>
      <c r="AG430" s="149"/>
      <c r="AH430" s="32">
        <v>1</v>
      </c>
      <c r="AI430" s="32">
        <v>710</v>
      </c>
      <c r="AJ430" s="29">
        <v>0</v>
      </c>
      <c r="AK430" s="63"/>
      <c r="AL430" s="29">
        <v>1</v>
      </c>
      <c r="AM430" s="149"/>
      <c r="AN430" s="32">
        <v>1</v>
      </c>
      <c r="AO430" s="32">
        <v>736</v>
      </c>
      <c r="AP430" s="29">
        <v>0</v>
      </c>
      <c r="AQ430" s="63"/>
      <c r="AR430" s="29">
        <v>1</v>
      </c>
      <c r="AS430" s="63"/>
      <c r="AT430" s="148"/>
      <c r="AU430" s="29">
        <v>3</v>
      </c>
      <c r="AV430" s="29">
        <v>0</v>
      </c>
      <c r="AW430" s="29">
        <v>3</v>
      </c>
      <c r="AX430" s="38">
        <v>33</v>
      </c>
      <c r="AY430" s="32">
        <v>0</v>
      </c>
      <c r="AZ430" s="32">
        <v>558</v>
      </c>
      <c r="BA430" s="29">
        <v>0</v>
      </c>
      <c r="BB430" s="37">
        <v>5.9139999999999998E-2</v>
      </c>
      <c r="BC430" s="29">
        <v>0</v>
      </c>
      <c r="BD430" s="29">
        <v>58</v>
      </c>
      <c r="BE430" s="29">
        <v>0</v>
      </c>
      <c r="BF430" s="29">
        <v>588</v>
      </c>
      <c r="BG430" s="29">
        <v>0</v>
      </c>
      <c r="BH430" s="37">
        <v>9.8640000000000005E-2</v>
      </c>
      <c r="BI430" s="29">
        <v>0</v>
      </c>
      <c r="BJ430" s="63"/>
      <c r="BK430" s="148"/>
      <c r="BL430" s="29">
        <v>2</v>
      </c>
      <c r="BM430" s="29">
        <v>0</v>
      </c>
      <c r="BN430" s="29">
        <v>2</v>
      </c>
      <c r="BO430" s="29">
        <v>9</v>
      </c>
      <c r="BP430" s="29">
        <v>17</v>
      </c>
      <c r="BQ430" s="37">
        <v>0.52941176469999995</v>
      </c>
      <c r="BR430" s="33">
        <v>0.97066666670000001</v>
      </c>
      <c r="BS430" s="33">
        <v>0.52941176469999995</v>
      </c>
    </row>
    <row r="431" spans="1:71" x14ac:dyDescent="0.45">
      <c r="A431" s="28" t="s">
        <v>4067</v>
      </c>
      <c r="B431" s="27" t="s">
        <v>4068</v>
      </c>
      <c r="C431" s="27" t="s">
        <v>4069</v>
      </c>
      <c r="D431" s="29">
        <v>12</v>
      </c>
      <c r="E431" s="29">
        <v>0</v>
      </c>
      <c r="F431" s="29">
        <v>396</v>
      </c>
      <c r="G431" s="29">
        <v>0</v>
      </c>
      <c r="H431" s="33">
        <v>3.0300000000000001E-2</v>
      </c>
      <c r="I431" s="29">
        <v>0</v>
      </c>
      <c r="J431" s="148"/>
      <c r="K431" s="29">
        <v>1</v>
      </c>
      <c r="L431" s="29">
        <v>419</v>
      </c>
      <c r="M431" s="29">
        <v>0</v>
      </c>
      <c r="N431" s="145"/>
      <c r="O431" s="29">
        <v>1</v>
      </c>
      <c r="P431" s="145"/>
      <c r="Q431" s="29">
        <v>2</v>
      </c>
      <c r="R431" s="29">
        <v>6</v>
      </c>
      <c r="S431" s="29">
        <v>6</v>
      </c>
      <c r="T431" s="29">
        <v>6</v>
      </c>
      <c r="U431" s="148"/>
      <c r="V431" s="29">
        <v>1</v>
      </c>
      <c r="W431" s="29">
        <v>111</v>
      </c>
      <c r="X431" s="29">
        <v>0</v>
      </c>
      <c r="Y431" s="145"/>
      <c r="Z431" s="29">
        <v>1</v>
      </c>
      <c r="AA431" s="145"/>
      <c r="AB431" s="29">
        <v>2</v>
      </c>
      <c r="AC431" s="29">
        <v>5</v>
      </c>
      <c r="AD431" s="29">
        <v>6</v>
      </c>
      <c r="AE431" s="29">
        <v>6</v>
      </c>
      <c r="AF431" s="29">
        <v>6</v>
      </c>
      <c r="AG431" s="149"/>
      <c r="AH431" s="32">
        <v>1</v>
      </c>
      <c r="AI431" s="32">
        <v>406</v>
      </c>
      <c r="AJ431" s="29">
        <v>0</v>
      </c>
      <c r="AK431" s="63"/>
      <c r="AL431" s="29">
        <v>1</v>
      </c>
      <c r="AM431" s="149"/>
      <c r="AN431" s="32">
        <v>1</v>
      </c>
      <c r="AO431" s="32">
        <v>429</v>
      </c>
      <c r="AP431" s="29">
        <v>0</v>
      </c>
      <c r="AQ431" s="63"/>
      <c r="AR431" s="29">
        <v>1</v>
      </c>
      <c r="AS431" s="37">
        <v>0.2638700947</v>
      </c>
      <c r="AT431" s="29">
        <v>0</v>
      </c>
      <c r="AU431" s="29">
        <v>2</v>
      </c>
      <c r="AV431" s="29">
        <v>2</v>
      </c>
      <c r="AW431" s="29">
        <v>2</v>
      </c>
      <c r="AX431" s="38">
        <v>33</v>
      </c>
      <c r="AY431" s="32">
        <v>0</v>
      </c>
      <c r="AZ431" s="32">
        <v>111</v>
      </c>
      <c r="BA431" s="29">
        <v>0</v>
      </c>
      <c r="BB431" s="37">
        <v>0.29730000000000001</v>
      </c>
      <c r="BC431" s="29">
        <v>0</v>
      </c>
      <c r="BD431" s="29">
        <v>88</v>
      </c>
      <c r="BE431" s="29">
        <v>0</v>
      </c>
      <c r="BF431" s="29">
        <v>194</v>
      </c>
      <c r="BG431" s="29">
        <v>0</v>
      </c>
      <c r="BH431" s="37">
        <v>0.45361000000000001</v>
      </c>
      <c r="BI431" s="29">
        <v>0</v>
      </c>
      <c r="BJ431" s="63"/>
      <c r="BK431" s="148"/>
      <c r="BL431" s="29">
        <v>0</v>
      </c>
      <c r="BM431" s="29">
        <v>0</v>
      </c>
      <c r="BN431" s="29">
        <v>0</v>
      </c>
      <c r="BO431" s="29">
        <v>8</v>
      </c>
      <c r="BP431" s="29">
        <v>17</v>
      </c>
      <c r="BQ431" s="37">
        <v>0.47058823529999999</v>
      </c>
      <c r="BR431" s="33">
        <v>0.89451476789999995</v>
      </c>
      <c r="BS431" s="33">
        <v>0</v>
      </c>
    </row>
    <row r="432" spans="1:71" x14ac:dyDescent="0.45">
      <c r="A432" s="28" t="s">
        <v>4072</v>
      </c>
      <c r="B432" s="27" t="s">
        <v>4073</v>
      </c>
      <c r="C432" s="27" t="s">
        <v>4074</v>
      </c>
      <c r="D432" s="148"/>
      <c r="E432" s="29">
        <v>1</v>
      </c>
      <c r="F432" s="29">
        <v>266</v>
      </c>
      <c r="G432" s="29">
        <v>0</v>
      </c>
      <c r="H432" s="145"/>
      <c r="I432" s="29">
        <v>1</v>
      </c>
      <c r="J432" s="29">
        <v>12</v>
      </c>
      <c r="K432" s="29">
        <v>0</v>
      </c>
      <c r="L432" s="29">
        <v>271</v>
      </c>
      <c r="M432" s="29">
        <v>0</v>
      </c>
      <c r="N432" s="33">
        <v>4.428E-2</v>
      </c>
      <c r="O432" s="29">
        <v>0</v>
      </c>
      <c r="P432" s="145"/>
      <c r="Q432" s="148"/>
      <c r="R432" s="29">
        <v>3</v>
      </c>
      <c r="S432" s="29">
        <v>0</v>
      </c>
      <c r="T432" s="29">
        <v>3</v>
      </c>
      <c r="U432" s="148"/>
      <c r="V432" s="29">
        <v>1</v>
      </c>
      <c r="W432" s="29">
        <v>68</v>
      </c>
      <c r="X432" s="29">
        <v>0</v>
      </c>
      <c r="Y432" s="145"/>
      <c r="Z432" s="29">
        <v>1</v>
      </c>
      <c r="AA432" s="145"/>
      <c r="AB432" s="148"/>
      <c r="AC432" s="29">
        <v>3</v>
      </c>
      <c r="AD432" s="29">
        <v>0</v>
      </c>
      <c r="AE432" s="29">
        <v>3</v>
      </c>
      <c r="AF432" s="29">
        <v>3</v>
      </c>
      <c r="AG432" s="149"/>
      <c r="AH432" s="32">
        <v>1</v>
      </c>
      <c r="AI432" s="32">
        <v>290</v>
      </c>
      <c r="AJ432" s="29">
        <v>0</v>
      </c>
      <c r="AK432" s="63"/>
      <c r="AL432" s="29">
        <v>1</v>
      </c>
      <c r="AM432" s="149"/>
      <c r="AN432" s="32">
        <v>1</v>
      </c>
      <c r="AO432" s="32">
        <v>291</v>
      </c>
      <c r="AP432" s="29">
        <v>0</v>
      </c>
      <c r="AQ432" s="63"/>
      <c r="AR432" s="29">
        <v>1</v>
      </c>
      <c r="AS432" s="37">
        <v>0.75054387239999998</v>
      </c>
      <c r="AT432" s="29">
        <v>0</v>
      </c>
      <c r="AU432" s="29">
        <v>5</v>
      </c>
      <c r="AV432" s="29">
        <v>6</v>
      </c>
      <c r="AW432" s="29">
        <v>6</v>
      </c>
      <c r="AX432" s="94"/>
      <c r="AY432" s="32">
        <v>1</v>
      </c>
      <c r="AZ432" s="32">
        <v>266</v>
      </c>
      <c r="BA432" s="29">
        <v>0</v>
      </c>
      <c r="BB432" s="63"/>
      <c r="BC432" s="29">
        <v>1</v>
      </c>
      <c r="BD432" s="148"/>
      <c r="BE432" s="29">
        <v>1</v>
      </c>
      <c r="BF432" s="29">
        <v>272</v>
      </c>
      <c r="BG432" s="29">
        <v>0</v>
      </c>
      <c r="BH432" s="63"/>
      <c r="BI432" s="29">
        <v>1</v>
      </c>
      <c r="BJ432" s="63"/>
      <c r="BK432" s="148"/>
      <c r="BL432" s="29">
        <v>5</v>
      </c>
      <c r="BM432" s="29">
        <v>0</v>
      </c>
      <c r="BN432" s="29">
        <v>5</v>
      </c>
      <c r="BO432" s="29">
        <v>14</v>
      </c>
      <c r="BP432" s="29">
        <v>17</v>
      </c>
      <c r="BQ432" s="37">
        <v>0.82352941180000006</v>
      </c>
      <c r="BR432" s="33">
        <v>0.91054313099999995</v>
      </c>
      <c r="BS432" s="33">
        <v>0.41176470590000003</v>
      </c>
    </row>
    <row r="433" spans="1:71" x14ac:dyDescent="0.45">
      <c r="A433" s="28" t="s">
        <v>4235</v>
      </c>
      <c r="B433" s="27" t="s">
        <v>4236</v>
      </c>
      <c r="C433" s="27" t="s">
        <v>4237</v>
      </c>
      <c r="D433" s="148"/>
      <c r="E433" s="29">
        <v>1</v>
      </c>
      <c r="F433" s="29">
        <v>227</v>
      </c>
      <c r="G433" s="29">
        <v>0</v>
      </c>
      <c r="H433" s="145"/>
      <c r="I433" s="29">
        <v>1</v>
      </c>
      <c r="J433" s="29">
        <v>18</v>
      </c>
      <c r="K433" s="29">
        <v>0</v>
      </c>
      <c r="L433" s="29">
        <v>292</v>
      </c>
      <c r="M433" s="29">
        <v>0</v>
      </c>
      <c r="N433" s="33">
        <v>6.164E-2</v>
      </c>
      <c r="O433" s="29">
        <v>0</v>
      </c>
      <c r="P433" s="145"/>
      <c r="Q433" s="148"/>
      <c r="R433" s="29">
        <v>1</v>
      </c>
      <c r="S433" s="29">
        <v>0</v>
      </c>
      <c r="T433" s="29">
        <v>1</v>
      </c>
      <c r="U433" s="148"/>
      <c r="V433" s="29">
        <v>1</v>
      </c>
      <c r="W433" s="29">
        <v>68</v>
      </c>
      <c r="X433" s="29">
        <v>0</v>
      </c>
      <c r="Y433" s="145"/>
      <c r="Z433" s="29">
        <v>1</v>
      </c>
      <c r="AA433" s="145"/>
      <c r="AB433" s="148"/>
      <c r="AC433" s="29">
        <v>3</v>
      </c>
      <c r="AD433" s="29">
        <v>0</v>
      </c>
      <c r="AE433" s="29">
        <v>3</v>
      </c>
      <c r="AF433" s="29">
        <v>3</v>
      </c>
      <c r="AG433" s="149"/>
      <c r="AH433" s="32">
        <v>1</v>
      </c>
      <c r="AI433" s="32">
        <v>302</v>
      </c>
      <c r="AJ433" s="29">
        <v>0</v>
      </c>
      <c r="AK433" s="63"/>
      <c r="AL433" s="29">
        <v>1</v>
      </c>
      <c r="AM433" s="149"/>
      <c r="AN433" s="32">
        <v>1</v>
      </c>
      <c r="AO433" s="32">
        <v>330</v>
      </c>
      <c r="AP433" s="29">
        <v>0</v>
      </c>
      <c r="AQ433" s="63"/>
      <c r="AR433" s="29">
        <v>1</v>
      </c>
      <c r="AS433" s="37">
        <v>0.38972809670000003</v>
      </c>
      <c r="AT433" s="29">
        <v>0</v>
      </c>
      <c r="AU433" s="29">
        <v>4</v>
      </c>
      <c r="AV433" s="29">
        <v>3</v>
      </c>
      <c r="AW433" s="29">
        <v>4</v>
      </c>
      <c r="AX433" s="38">
        <v>18</v>
      </c>
      <c r="AY433" s="32">
        <v>0</v>
      </c>
      <c r="AZ433" s="32">
        <v>278</v>
      </c>
      <c r="BA433" s="29">
        <v>0</v>
      </c>
      <c r="BB433" s="37">
        <v>6.4750000000000002E-2</v>
      </c>
      <c r="BC433" s="29">
        <v>0</v>
      </c>
      <c r="BD433" s="148"/>
      <c r="BE433" s="29">
        <v>1</v>
      </c>
      <c r="BF433" s="29">
        <v>318</v>
      </c>
      <c r="BG433" s="29">
        <v>0</v>
      </c>
      <c r="BH433" s="63"/>
      <c r="BI433" s="29">
        <v>1</v>
      </c>
      <c r="BJ433" s="63"/>
      <c r="BK433" s="29">
        <v>2</v>
      </c>
      <c r="BL433" s="29">
        <v>5</v>
      </c>
      <c r="BM433" s="29">
        <v>5</v>
      </c>
      <c r="BN433" s="29">
        <v>5</v>
      </c>
      <c r="BO433" s="29">
        <v>12</v>
      </c>
      <c r="BP433" s="29">
        <v>17</v>
      </c>
      <c r="BQ433" s="37">
        <v>0.70588235290000001</v>
      </c>
      <c r="BR433" s="33">
        <v>0.97023809520000004</v>
      </c>
      <c r="BS433" s="33">
        <v>0.70588235290000001</v>
      </c>
    </row>
    <row r="434" spans="1:71" x14ac:dyDescent="0.45">
      <c r="A434" s="28" t="s">
        <v>2423</v>
      </c>
      <c r="B434" s="27" t="s">
        <v>2424</v>
      </c>
      <c r="C434" s="27" t="s">
        <v>2425</v>
      </c>
      <c r="D434" s="29">
        <v>22</v>
      </c>
      <c r="E434" s="29">
        <v>0</v>
      </c>
      <c r="F434" s="29">
        <v>361</v>
      </c>
      <c r="G434" s="29">
        <v>0</v>
      </c>
      <c r="H434" s="33">
        <v>6.0940000000000001E-2</v>
      </c>
      <c r="I434" s="29">
        <v>0</v>
      </c>
      <c r="J434" s="148"/>
      <c r="K434" s="29">
        <v>1</v>
      </c>
      <c r="L434" s="29">
        <v>349</v>
      </c>
      <c r="M434" s="29">
        <v>0</v>
      </c>
      <c r="N434" s="145"/>
      <c r="O434" s="29">
        <v>1</v>
      </c>
      <c r="P434" s="145"/>
      <c r="Q434" s="29">
        <v>2</v>
      </c>
      <c r="R434" s="29">
        <v>5</v>
      </c>
      <c r="S434" s="29">
        <v>6</v>
      </c>
      <c r="T434" s="29">
        <v>6</v>
      </c>
      <c r="U434" s="29">
        <v>0</v>
      </c>
      <c r="V434" s="29">
        <v>0</v>
      </c>
      <c r="W434" s="29">
        <v>90</v>
      </c>
      <c r="X434" s="29">
        <v>0</v>
      </c>
      <c r="Y434" s="33">
        <v>0</v>
      </c>
      <c r="Z434" s="29">
        <v>0</v>
      </c>
      <c r="AA434" s="33">
        <v>1.2391215941</v>
      </c>
      <c r="AB434" s="29">
        <v>0</v>
      </c>
      <c r="AC434" s="29">
        <v>6</v>
      </c>
      <c r="AD434" s="29">
        <v>6</v>
      </c>
      <c r="AE434" s="29">
        <v>6</v>
      </c>
      <c r="AF434" s="29">
        <v>6</v>
      </c>
      <c r="AG434" s="149"/>
      <c r="AH434" s="32">
        <v>1</v>
      </c>
      <c r="AI434" s="32">
        <v>388</v>
      </c>
      <c r="AJ434" s="29">
        <v>0</v>
      </c>
      <c r="AK434" s="63"/>
      <c r="AL434" s="29">
        <v>1</v>
      </c>
      <c r="AM434" s="149"/>
      <c r="AN434" s="32">
        <v>1</v>
      </c>
      <c r="AO434" s="32">
        <v>376</v>
      </c>
      <c r="AP434" s="29">
        <v>0</v>
      </c>
      <c r="AQ434" s="63"/>
      <c r="AR434" s="29">
        <v>1</v>
      </c>
      <c r="AS434" s="63"/>
      <c r="AT434" s="148"/>
      <c r="AU434" s="29">
        <v>3</v>
      </c>
      <c r="AV434" s="29">
        <v>0</v>
      </c>
      <c r="AW434" s="29">
        <v>3</v>
      </c>
      <c r="AX434" s="94"/>
      <c r="AY434" s="32">
        <v>1</v>
      </c>
      <c r="AZ434" s="32">
        <v>301</v>
      </c>
      <c r="BA434" s="29">
        <v>0</v>
      </c>
      <c r="BB434" s="63"/>
      <c r="BC434" s="29">
        <v>1</v>
      </c>
      <c r="BD434" s="148"/>
      <c r="BE434" s="29">
        <v>1</v>
      </c>
      <c r="BF434" s="29">
        <v>291</v>
      </c>
      <c r="BG434" s="29">
        <v>0</v>
      </c>
      <c r="BH434" s="63"/>
      <c r="BI434" s="29">
        <v>1</v>
      </c>
      <c r="BJ434" s="63"/>
      <c r="BK434" s="148"/>
      <c r="BL434" s="29">
        <v>5</v>
      </c>
      <c r="BM434" s="29">
        <v>0</v>
      </c>
      <c r="BN434" s="29">
        <v>5</v>
      </c>
      <c r="BO434" s="29">
        <v>14</v>
      </c>
      <c r="BP434" s="29">
        <v>17</v>
      </c>
      <c r="BQ434" s="37">
        <v>0.82352941180000006</v>
      </c>
      <c r="BR434" s="33">
        <v>0.94072164950000003</v>
      </c>
      <c r="BS434" s="33">
        <v>0.41176470590000003</v>
      </c>
    </row>
    <row r="435" spans="1:71" x14ac:dyDescent="0.45">
      <c r="A435" s="28" t="s">
        <v>499</v>
      </c>
      <c r="B435" s="27" t="s">
        <v>500</v>
      </c>
      <c r="C435" s="27" t="s">
        <v>501</v>
      </c>
      <c r="D435" s="148"/>
      <c r="E435" s="29">
        <v>1</v>
      </c>
      <c r="F435" s="29">
        <v>69</v>
      </c>
      <c r="G435" s="29">
        <v>0</v>
      </c>
      <c r="H435" s="145"/>
      <c r="I435" s="29">
        <v>1</v>
      </c>
      <c r="J435" s="29">
        <v>0</v>
      </c>
      <c r="K435" s="29">
        <v>0</v>
      </c>
      <c r="L435" s="29">
        <v>71</v>
      </c>
      <c r="M435" s="29">
        <v>0</v>
      </c>
      <c r="N435" s="33">
        <v>0</v>
      </c>
      <c r="O435" s="29">
        <v>0</v>
      </c>
      <c r="P435" s="145"/>
      <c r="Q435" s="29">
        <v>2</v>
      </c>
      <c r="R435" s="29">
        <v>6</v>
      </c>
      <c r="S435" s="29">
        <v>6</v>
      </c>
      <c r="T435" s="29">
        <v>6</v>
      </c>
      <c r="U435" s="29">
        <v>0</v>
      </c>
      <c r="V435" s="29">
        <v>0</v>
      </c>
      <c r="W435" s="148"/>
      <c r="X435" s="29">
        <v>4</v>
      </c>
      <c r="Y435" s="145"/>
      <c r="Z435" s="29">
        <v>4</v>
      </c>
      <c r="AA435" s="145"/>
      <c r="AB435" s="148"/>
      <c r="AC435" s="148"/>
      <c r="AD435" s="148"/>
      <c r="AE435" s="148"/>
      <c r="AF435" s="29">
        <v>6</v>
      </c>
      <c r="AG435" s="32">
        <v>0</v>
      </c>
      <c r="AH435" s="32">
        <v>0</v>
      </c>
      <c r="AI435" s="32">
        <v>80</v>
      </c>
      <c r="AJ435" s="29">
        <v>0</v>
      </c>
      <c r="AK435" s="37">
        <v>0</v>
      </c>
      <c r="AL435" s="29">
        <v>0</v>
      </c>
      <c r="AM435" s="32">
        <v>0</v>
      </c>
      <c r="AN435" s="32">
        <v>0</v>
      </c>
      <c r="AO435" s="32">
        <v>75</v>
      </c>
      <c r="AP435" s="29">
        <v>0</v>
      </c>
      <c r="AQ435" s="37">
        <v>0</v>
      </c>
      <c r="AR435" s="29">
        <v>0</v>
      </c>
      <c r="AS435" s="63"/>
      <c r="AT435" s="148"/>
      <c r="AU435" s="29">
        <v>6</v>
      </c>
      <c r="AV435" s="29">
        <v>0</v>
      </c>
      <c r="AW435" s="29">
        <v>6</v>
      </c>
      <c r="AX435" s="38">
        <v>14</v>
      </c>
      <c r="AY435" s="32">
        <v>0</v>
      </c>
      <c r="AZ435" s="32">
        <v>72</v>
      </c>
      <c r="BA435" s="29">
        <v>0</v>
      </c>
      <c r="BB435" s="37">
        <v>0.19444</v>
      </c>
      <c r="BC435" s="29">
        <v>0</v>
      </c>
      <c r="BD435" s="148"/>
      <c r="BE435" s="29">
        <v>1</v>
      </c>
      <c r="BF435" s="29">
        <v>64</v>
      </c>
      <c r="BG435" s="29">
        <v>0</v>
      </c>
      <c r="BH435" s="63"/>
      <c r="BI435" s="29">
        <v>1</v>
      </c>
      <c r="BJ435" s="63"/>
      <c r="BK435" s="29">
        <v>2</v>
      </c>
      <c r="BL435" s="29">
        <v>2</v>
      </c>
      <c r="BM435" s="29">
        <v>5</v>
      </c>
      <c r="BN435" s="29">
        <v>5</v>
      </c>
      <c r="BO435" s="29">
        <v>17</v>
      </c>
      <c r="BP435" s="29">
        <v>17</v>
      </c>
      <c r="BQ435" s="37">
        <v>1</v>
      </c>
      <c r="BR435" s="33">
        <v>1</v>
      </c>
      <c r="BS435" s="33">
        <v>1</v>
      </c>
    </row>
    <row r="436" spans="1:71" x14ac:dyDescent="0.45">
      <c r="A436" s="28" t="s">
        <v>3169</v>
      </c>
      <c r="B436" s="27" t="s">
        <v>3170</v>
      </c>
      <c r="C436" s="27" t="s">
        <v>3171</v>
      </c>
      <c r="D436" s="148"/>
      <c r="E436" s="29">
        <v>1</v>
      </c>
      <c r="F436" s="29">
        <v>137</v>
      </c>
      <c r="G436" s="29">
        <v>0</v>
      </c>
      <c r="H436" s="145"/>
      <c r="I436" s="29">
        <v>1</v>
      </c>
      <c r="J436" s="29">
        <v>15</v>
      </c>
      <c r="K436" s="29">
        <v>0</v>
      </c>
      <c r="L436" s="29">
        <v>168</v>
      </c>
      <c r="M436" s="29">
        <v>0</v>
      </c>
      <c r="N436" s="33">
        <v>8.9289999999999994E-2</v>
      </c>
      <c r="O436" s="29">
        <v>0</v>
      </c>
      <c r="P436" s="145"/>
      <c r="Q436" s="148"/>
      <c r="R436" s="29">
        <v>0</v>
      </c>
      <c r="S436" s="29">
        <v>0</v>
      </c>
      <c r="T436" s="29">
        <v>0</v>
      </c>
      <c r="U436" s="148"/>
      <c r="V436" s="29">
        <v>1</v>
      </c>
      <c r="W436" s="29">
        <v>46</v>
      </c>
      <c r="X436" s="29">
        <v>0</v>
      </c>
      <c r="Y436" s="145"/>
      <c r="Z436" s="29">
        <v>1</v>
      </c>
      <c r="AA436" s="145"/>
      <c r="AB436" s="148"/>
      <c r="AC436" s="29">
        <v>0</v>
      </c>
      <c r="AD436" s="29">
        <v>0</v>
      </c>
      <c r="AE436" s="29">
        <v>0</v>
      </c>
      <c r="AF436" s="29">
        <v>0</v>
      </c>
      <c r="AG436" s="149"/>
      <c r="AH436" s="32">
        <v>1</v>
      </c>
      <c r="AI436" s="32">
        <v>200</v>
      </c>
      <c r="AJ436" s="29">
        <v>0</v>
      </c>
      <c r="AK436" s="63"/>
      <c r="AL436" s="29">
        <v>1</v>
      </c>
      <c r="AM436" s="149"/>
      <c r="AN436" s="32">
        <v>1</v>
      </c>
      <c r="AO436" s="32">
        <v>175</v>
      </c>
      <c r="AP436" s="29">
        <v>0</v>
      </c>
      <c r="AQ436" s="63"/>
      <c r="AR436" s="29">
        <v>1</v>
      </c>
      <c r="AS436" s="63"/>
      <c r="AT436" s="148"/>
      <c r="AU436" s="29">
        <v>4</v>
      </c>
      <c r="AV436" s="29">
        <v>0</v>
      </c>
      <c r="AW436" s="29">
        <v>4</v>
      </c>
      <c r="AX436" s="38">
        <v>0</v>
      </c>
      <c r="AY436" s="32">
        <v>0</v>
      </c>
      <c r="AZ436" s="32">
        <v>85</v>
      </c>
      <c r="BA436" s="29">
        <v>0</v>
      </c>
      <c r="BB436" s="37">
        <v>0</v>
      </c>
      <c r="BC436" s="29">
        <v>0</v>
      </c>
      <c r="BD436" s="148"/>
      <c r="BE436" s="29">
        <v>1</v>
      </c>
      <c r="BF436" s="29">
        <v>90</v>
      </c>
      <c r="BG436" s="29">
        <v>0</v>
      </c>
      <c r="BH436" s="63"/>
      <c r="BI436" s="29">
        <v>1</v>
      </c>
      <c r="BJ436" s="63"/>
      <c r="BK436" s="148"/>
      <c r="BL436" s="29">
        <v>3</v>
      </c>
      <c r="BM436" s="29">
        <v>0</v>
      </c>
      <c r="BN436" s="29">
        <v>3</v>
      </c>
      <c r="BO436" s="29">
        <v>7</v>
      </c>
      <c r="BP436" s="29">
        <v>17</v>
      </c>
      <c r="BQ436" s="37">
        <v>0.41176470590000003</v>
      </c>
      <c r="BR436" s="33">
        <v>0.77251184829999997</v>
      </c>
      <c r="BS436" s="33">
        <v>0</v>
      </c>
    </row>
    <row r="437" spans="1:71" x14ac:dyDescent="0.45">
      <c r="A437" s="28" t="s">
        <v>3179</v>
      </c>
      <c r="B437" s="27" t="s">
        <v>3180</v>
      </c>
      <c r="C437" s="27" t="s">
        <v>3181</v>
      </c>
      <c r="D437" s="148"/>
      <c r="E437" s="29">
        <v>1</v>
      </c>
      <c r="F437" s="29">
        <v>319</v>
      </c>
      <c r="G437" s="29">
        <v>0</v>
      </c>
      <c r="H437" s="145"/>
      <c r="I437" s="29">
        <v>1</v>
      </c>
      <c r="J437" s="148"/>
      <c r="K437" s="29">
        <v>1</v>
      </c>
      <c r="L437" s="29">
        <v>347</v>
      </c>
      <c r="M437" s="29">
        <v>0</v>
      </c>
      <c r="N437" s="145"/>
      <c r="O437" s="29">
        <v>1</v>
      </c>
      <c r="P437" s="33">
        <v>0.58483483479999998</v>
      </c>
      <c r="Q437" s="29">
        <v>0</v>
      </c>
      <c r="R437" s="29">
        <v>5</v>
      </c>
      <c r="S437" s="29">
        <v>6</v>
      </c>
      <c r="T437" s="29">
        <v>6</v>
      </c>
      <c r="U437" s="148"/>
      <c r="V437" s="29">
        <v>1</v>
      </c>
      <c r="W437" s="29">
        <v>83</v>
      </c>
      <c r="X437" s="29">
        <v>0</v>
      </c>
      <c r="Y437" s="145"/>
      <c r="Z437" s="29">
        <v>1</v>
      </c>
      <c r="AA437" s="33">
        <v>7.3573573599999997E-2</v>
      </c>
      <c r="AB437" s="29">
        <v>0</v>
      </c>
      <c r="AC437" s="29">
        <v>5</v>
      </c>
      <c r="AD437" s="29">
        <v>0</v>
      </c>
      <c r="AE437" s="29">
        <v>5</v>
      </c>
      <c r="AF437" s="29">
        <v>6</v>
      </c>
      <c r="AG437" s="149"/>
      <c r="AH437" s="32">
        <v>1</v>
      </c>
      <c r="AI437" s="32">
        <v>374</v>
      </c>
      <c r="AJ437" s="29">
        <v>0</v>
      </c>
      <c r="AK437" s="63"/>
      <c r="AL437" s="29">
        <v>1</v>
      </c>
      <c r="AM437" s="149"/>
      <c r="AN437" s="32">
        <v>1</v>
      </c>
      <c r="AO437" s="32">
        <v>386</v>
      </c>
      <c r="AP437" s="29">
        <v>0</v>
      </c>
      <c r="AQ437" s="63"/>
      <c r="AR437" s="29">
        <v>1</v>
      </c>
      <c r="AS437" s="63"/>
      <c r="AT437" s="148"/>
      <c r="AU437" s="29">
        <v>3</v>
      </c>
      <c r="AV437" s="29">
        <v>0</v>
      </c>
      <c r="AW437" s="29">
        <v>3</v>
      </c>
      <c r="AX437" s="38">
        <v>42</v>
      </c>
      <c r="AY437" s="32">
        <v>0</v>
      </c>
      <c r="AZ437" s="32">
        <v>337</v>
      </c>
      <c r="BA437" s="29">
        <v>0</v>
      </c>
      <c r="BB437" s="37">
        <v>0.12463</v>
      </c>
      <c r="BC437" s="29">
        <v>0</v>
      </c>
      <c r="BD437" s="29">
        <v>38</v>
      </c>
      <c r="BE437" s="29">
        <v>0</v>
      </c>
      <c r="BF437" s="29">
        <v>348</v>
      </c>
      <c r="BG437" s="29">
        <v>0</v>
      </c>
      <c r="BH437" s="37">
        <v>0.10920000000000001</v>
      </c>
      <c r="BI437" s="29">
        <v>0</v>
      </c>
      <c r="BJ437" s="37">
        <v>0.19014171290000001</v>
      </c>
      <c r="BK437" s="29">
        <v>0</v>
      </c>
      <c r="BL437" s="29">
        <v>1</v>
      </c>
      <c r="BM437" s="29">
        <v>1</v>
      </c>
      <c r="BN437" s="29">
        <v>1</v>
      </c>
      <c r="BO437" s="29">
        <v>10</v>
      </c>
      <c r="BP437" s="29">
        <v>17</v>
      </c>
      <c r="BQ437" s="37">
        <v>0.58823529409999997</v>
      </c>
      <c r="BR437" s="33">
        <v>0.98195876289999995</v>
      </c>
      <c r="BS437" s="33">
        <v>0.58823529409999997</v>
      </c>
    </row>
    <row r="438" spans="1:71" x14ac:dyDescent="0.45">
      <c r="A438" s="28" t="s">
        <v>5120</v>
      </c>
      <c r="B438" s="27" t="s">
        <v>5121</v>
      </c>
      <c r="C438" s="27" t="s">
        <v>5122</v>
      </c>
      <c r="D438" s="29">
        <v>0</v>
      </c>
      <c r="E438" s="29">
        <v>0</v>
      </c>
      <c r="F438" s="148"/>
      <c r="G438" s="29">
        <v>4</v>
      </c>
      <c r="H438" s="145"/>
      <c r="I438" s="29">
        <v>4</v>
      </c>
      <c r="J438" s="29">
        <v>0</v>
      </c>
      <c r="K438" s="29">
        <v>0</v>
      </c>
      <c r="L438" s="148"/>
      <c r="M438" s="29">
        <v>4</v>
      </c>
      <c r="N438" s="145"/>
      <c r="O438" s="29">
        <v>4</v>
      </c>
      <c r="P438" s="145"/>
      <c r="Q438" s="148"/>
      <c r="R438" s="148"/>
      <c r="S438" s="148"/>
      <c r="T438" s="148"/>
      <c r="U438" s="29">
        <v>0</v>
      </c>
      <c r="V438" s="29">
        <v>0</v>
      </c>
      <c r="W438" s="148"/>
      <c r="X438" s="29">
        <v>1</v>
      </c>
      <c r="Y438" s="145"/>
      <c r="Z438" s="29">
        <v>1</v>
      </c>
      <c r="AA438" s="145"/>
      <c r="AB438" s="148"/>
      <c r="AC438" s="148"/>
      <c r="AD438" s="148"/>
      <c r="AE438" s="148"/>
      <c r="AF438" s="148"/>
      <c r="AG438" s="32">
        <v>0</v>
      </c>
      <c r="AH438" s="32">
        <v>0</v>
      </c>
      <c r="AI438" s="149"/>
      <c r="AJ438" s="29">
        <v>4</v>
      </c>
      <c r="AK438" s="63"/>
      <c r="AL438" s="29">
        <v>4</v>
      </c>
      <c r="AM438" s="32">
        <v>0</v>
      </c>
      <c r="AN438" s="32">
        <v>0</v>
      </c>
      <c r="AO438" s="149"/>
      <c r="AP438" s="29">
        <v>4</v>
      </c>
      <c r="AQ438" s="63"/>
      <c r="AR438" s="29">
        <v>4</v>
      </c>
      <c r="AS438" s="63"/>
      <c r="AT438" s="148"/>
      <c r="AU438" s="148"/>
      <c r="AV438" s="148"/>
      <c r="AW438" s="148"/>
      <c r="AX438" s="94"/>
      <c r="AY438" s="32">
        <v>1</v>
      </c>
      <c r="AZ438" s="149"/>
      <c r="BA438" s="29">
        <v>4</v>
      </c>
      <c r="BB438" s="63"/>
      <c r="BC438" s="29">
        <v>1</v>
      </c>
      <c r="BD438" s="148"/>
      <c r="BE438" s="29">
        <v>1</v>
      </c>
      <c r="BF438" s="148"/>
      <c r="BG438" s="29">
        <v>4</v>
      </c>
      <c r="BH438" s="63"/>
      <c r="BI438" s="29">
        <v>1</v>
      </c>
      <c r="BJ438" s="63"/>
      <c r="BK438" s="148"/>
      <c r="BL438" s="148"/>
      <c r="BM438" s="148"/>
      <c r="BN438" s="148"/>
      <c r="BO438" s="148"/>
      <c r="BP438" s="29">
        <v>0</v>
      </c>
      <c r="BQ438" s="63"/>
      <c r="BR438" s="33">
        <v>0.92857142859999997</v>
      </c>
      <c r="BS438" s="145"/>
    </row>
    <row r="439" spans="1:71" x14ac:dyDescent="0.45">
      <c r="A439" s="28" t="s">
        <v>2076</v>
      </c>
      <c r="B439" s="27" t="s">
        <v>2077</v>
      </c>
      <c r="C439" s="27" t="s">
        <v>2078</v>
      </c>
      <c r="D439" s="148"/>
      <c r="E439" s="29">
        <v>1</v>
      </c>
      <c r="F439" s="29">
        <v>83</v>
      </c>
      <c r="G439" s="29">
        <v>0</v>
      </c>
      <c r="H439" s="145"/>
      <c r="I439" s="29">
        <v>1</v>
      </c>
      <c r="J439" s="29">
        <v>0</v>
      </c>
      <c r="K439" s="29">
        <v>0</v>
      </c>
      <c r="L439" s="29">
        <v>105</v>
      </c>
      <c r="M439" s="29">
        <v>0</v>
      </c>
      <c r="N439" s="33">
        <v>0</v>
      </c>
      <c r="O439" s="29">
        <v>0</v>
      </c>
      <c r="P439" s="145"/>
      <c r="Q439" s="29">
        <v>2</v>
      </c>
      <c r="R439" s="29">
        <v>6</v>
      </c>
      <c r="S439" s="29">
        <v>6</v>
      </c>
      <c r="T439" s="29">
        <v>6</v>
      </c>
      <c r="U439" s="29">
        <v>0</v>
      </c>
      <c r="V439" s="29">
        <v>0</v>
      </c>
      <c r="W439" s="29">
        <v>30</v>
      </c>
      <c r="X439" s="29">
        <v>0</v>
      </c>
      <c r="Y439" s="33">
        <v>0</v>
      </c>
      <c r="Z439" s="29">
        <v>0</v>
      </c>
      <c r="AA439" s="145"/>
      <c r="AB439" s="29">
        <v>2</v>
      </c>
      <c r="AC439" s="29">
        <v>6</v>
      </c>
      <c r="AD439" s="29">
        <v>6</v>
      </c>
      <c r="AE439" s="29">
        <v>6</v>
      </c>
      <c r="AF439" s="29">
        <v>6</v>
      </c>
      <c r="AG439" s="32">
        <v>0</v>
      </c>
      <c r="AH439" s="32">
        <v>0</v>
      </c>
      <c r="AI439" s="32">
        <v>107</v>
      </c>
      <c r="AJ439" s="29">
        <v>0</v>
      </c>
      <c r="AK439" s="37">
        <v>0</v>
      </c>
      <c r="AL439" s="29">
        <v>0</v>
      </c>
      <c r="AM439" s="149"/>
      <c r="AN439" s="32">
        <v>1</v>
      </c>
      <c r="AO439" s="32">
        <v>126</v>
      </c>
      <c r="AP439" s="29">
        <v>0</v>
      </c>
      <c r="AQ439" s="63"/>
      <c r="AR439" s="29">
        <v>1</v>
      </c>
      <c r="AS439" s="63"/>
      <c r="AT439" s="148"/>
      <c r="AU439" s="29">
        <v>4</v>
      </c>
      <c r="AV439" s="29">
        <v>0</v>
      </c>
      <c r="AW439" s="29">
        <v>4</v>
      </c>
      <c r="AX439" s="94"/>
      <c r="AY439" s="32">
        <v>1</v>
      </c>
      <c r="AZ439" s="32">
        <v>99</v>
      </c>
      <c r="BA439" s="29">
        <v>0</v>
      </c>
      <c r="BB439" s="63"/>
      <c r="BC439" s="29">
        <v>1</v>
      </c>
      <c r="BD439" s="29">
        <v>14</v>
      </c>
      <c r="BE439" s="29">
        <v>0</v>
      </c>
      <c r="BF439" s="29">
        <v>121</v>
      </c>
      <c r="BG439" s="29">
        <v>0</v>
      </c>
      <c r="BH439" s="37">
        <v>0.1157</v>
      </c>
      <c r="BI439" s="29">
        <v>0</v>
      </c>
      <c r="BJ439" s="63"/>
      <c r="BK439" s="148"/>
      <c r="BL439" s="29">
        <v>1</v>
      </c>
      <c r="BM439" s="29">
        <v>0</v>
      </c>
      <c r="BN439" s="29">
        <v>1</v>
      </c>
      <c r="BO439" s="29">
        <v>11</v>
      </c>
      <c r="BP439" s="29">
        <v>17</v>
      </c>
      <c r="BQ439" s="37">
        <v>0.64705882349999999</v>
      </c>
      <c r="BR439" s="33">
        <v>0.98387096770000004</v>
      </c>
      <c r="BS439" s="33">
        <v>0.64705882349999999</v>
      </c>
    </row>
    <row r="440" spans="1:71" x14ac:dyDescent="0.45">
      <c r="A440" s="28" t="s">
        <v>2428</v>
      </c>
      <c r="B440" s="27" t="s">
        <v>2429</v>
      </c>
      <c r="C440" s="27" t="s">
        <v>2430</v>
      </c>
      <c r="D440" s="148"/>
      <c r="E440" s="29">
        <v>1</v>
      </c>
      <c r="F440" s="29">
        <v>85</v>
      </c>
      <c r="G440" s="29">
        <v>0</v>
      </c>
      <c r="H440" s="145"/>
      <c r="I440" s="29">
        <v>1</v>
      </c>
      <c r="J440" s="148"/>
      <c r="K440" s="29">
        <v>1</v>
      </c>
      <c r="L440" s="29">
        <v>72</v>
      </c>
      <c r="M440" s="29">
        <v>0</v>
      </c>
      <c r="N440" s="145"/>
      <c r="O440" s="29">
        <v>1</v>
      </c>
      <c r="P440" s="145"/>
      <c r="Q440" s="148"/>
      <c r="R440" s="29">
        <v>0</v>
      </c>
      <c r="S440" s="29">
        <v>0</v>
      </c>
      <c r="T440" s="29">
        <v>0</v>
      </c>
      <c r="U440" s="148"/>
      <c r="V440" s="29">
        <v>1</v>
      </c>
      <c r="W440" s="148"/>
      <c r="X440" s="29">
        <v>4</v>
      </c>
      <c r="Y440" s="145"/>
      <c r="Z440" s="29">
        <v>1</v>
      </c>
      <c r="AA440" s="145"/>
      <c r="AB440" s="148"/>
      <c r="AC440" s="148"/>
      <c r="AD440" s="148"/>
      <c r="AE440" s="148"/>
      <c r="AF440" s="29">
        <v>0</v>
      </c>
      <c r="AG440" s="32">
        <v>0</v>
      </c>
      <c r="AH440" s="32">
        <v>0</v>
      </c>
      <c r="AI440" s="32">
        <v>105</v>
      </c>
      <c r="AJ440" s="29">
        <v>0</v>
      </c>
      <c r="AK440" s="37">
        <v>0</v>
      </c>
      <c r="AL440" s="29">
        <v>0</v>
      </c>
      <c r="AM440" s="149"/>
      <c r="AN440" s="32">
        <v>1</v>
      </c>
      <c r="AO440" s="32">
        <v>81</v>
      </c>
      <c r="AP440" s="29">
        <v>0</v>
      </c>
      <c r="AQ440" s="63"/>
      <c r="AR440" s="29">
        <v>1</v>
      </c>
      <c r="AS440" s="63"/>
      <c r="AT440" s="148"/>
      <c r="AU440" s="29">
        <v>3</v>
      </c>
      <c r="AV440" s="29">
        <v>0</v>
      </c>
      <c r="AW440" s="29">
        <v>3</v>
      </c>
      <c r="AX440" s="38">
        <v>14</v>
      </c>
      <c r="AY440" s="32">
        <v>0</v>
      </c>
      <c r="AZ440" s="32">
        <v>96</v>
      </c>
      <c r="BA440" s="29">
        <v>0</v>
      </c>
      <c r="BB440" s="37">
        <v>0.14582999999999999</v>
      </c>
      <c r="BC440" s="29">
        <v>0</v>
      </c>
      <c r="BD440" s="148"/>
      <c r="BE440" s="29">
        <v>1</v>
      </c>
      <c r="BF440" s="29">
        <v>70</v>
      </c>
      <c r="BG440" s="29">
        <v>0</v>
      </c>
      <c r="BH440" s="63"/>
      <c r="BI440" s="29">
        <v>1</v>
      </c>
      <c r="BJ440" s="63"/>
      <c r="BK440" s="29">
        <v>2</v>
      </c>
      <c r="BL440" s="29">
        <v>4</v>
      </c>
      <c r="BM440" s="29">
        <v>5</v>
      </c>
      <c r="BN440" s="29">
        <v>5</v>
      </c>
      <c r="BO440" s="29">
        <v>8</v>
      </c>
      <c r="BP440" s="29">
        <v>17</v>
      </c>
      <c r="BQ440" s="37">
        <v>0.47058823529999999</v>
      </c>
      <c r="BR440" s="33">
        <v>0.90361445780000005</v>
      </c>
      <c r="BS440" s="33">
        <v>0.23529411759999999</v>
      </c>
    </row>
    <row r="441" spans="1:71" x14ac:dyDescent="0.45">
      <c r="A441" s="28" t="s">
        <v>4752</v>
      </c>
      <c r="B441" s="27" t="s">
        <v>4753</v>
      </c>
      <c r="C441" s="27" t="s">
        <v>4754</v>
      </c>
      <c r="D441" s="29">
        <v>65</v>
      </c>
      <c r="E441" s="29">
        <v>0</v>
      </c>
      <c r="F441" s="29">
        <v>759</v>
      </c>
      <c r="G441" s="29">
        <v>0</v>
      </c>
      <c r="H441" s="33">
        <v>8.5639999999999994E-2</v>
      </c>
      <c r="I441" s="29">
        <v>0</v>
      </c>
      <c r="J441" s="29">
        <v>54</v>
      </c>
      <c r="K441" s="29">
        <v>0</v>
      </c>
      <c r="L441" s="29">
        <v>826</v>
      </c>
      <c r="M441" s="29">
        <v>0</v>
      </c>
      <c r="N441" s="33">
        <v>6.5379999999999994E-2</v>
      </c>
      <c r="O441" s="29">
        <v>0</v>
      </c>
      <c r="P441" s="33">
        <v>0.27422847859999999</v>
      </c>
      <c r="Q441" s="29">
        <v>0</v>
      </c>
      <c r="R441" s="29">
        <v>1</v>
      </c>
      <c r="S441" s="29">
        <v>2</v>
      </c>
      <c r="T441" s="29">
        <v>2</v>
      </c>
      <c r="U441" s="148"/>
      <c r="V441" s="29">
        <v>1</v>
      </c>
      <c r="W441" s="29">
        <v>210</v>
      </c>
      <c r="X441" s="29">
        <v>0</v>
      </c>
      <c r="Y441" s="145"/>
      <c r="Z441" s="29">
        <v>1</v>
      </c>
      <c r="AA441" s="145"/>
      <c r="AB441" s="29">
        <v>2</v>
      </c>
      <c r="AC441" s="29">
        <v>4</v>
      </c>
      <c r="AD441" s="29">
        <v>5</v>
      </c>
      <c r="AE441" s="29">
        <v>5</v>
      </c>
      <c r="AF441" s="29">
        <v>5</v>
      </c>
      <c r="AG441" s="32">
        <v>12</v>
      </c>
      <c r="AH441" s="32">
        <v>0</v>
      </c>
      <c r="AI441" s="32">
        <v>867</v>
      </c>
      <c r="AJ441" s="29">
        <v>0</v>
      </c>
      <c r="AK441" s="37">
        <v>1.384E-2</v>
      </c>
      <c r="AL441" s="29">
        <v>0</v>
      </c>
      <c r="AM441" s="32">
        <v>11</v>
      </c>
      <c r="AN441" s="32">
        <v>0</v>
      </c>
      <c r="AO441" s="32">
        <v>914</v>
      </c>
      <c r="AP441" s="29">
        <v>0</v>
      </c>
      <c r="AQ441" s="37">
        <v>1.204E-2</v>
      </c>
      <c r="AR441" s="29">
        <v>0</v>
      </c>
      <c r="AS441" s="37">
        <v>0.13005780350000001</v>
      </c>
      <c r="AT441" s="29">
        <v>0</v>
      </c>
      <c r="AU441" s="29">
        <v>3</v>
      </c>
      <c r="AV441" s="29">
        <v>1</v>
      </c>
      <c r="AW441" s="29">
        <v>3</v>
      </c>
      <c r="AX441" s="38">
        <v>39</v>
      </c>
      <c r="AY441" s="32">
        <v>0</v>
      </c>
      <c r="AZ441" s="32">
        <v>774</v>
      </c>
      <c r="BA441" s="29">
        <v>0</v>
      </c>
      <c r="BB441" s="37">
        <v>5.0389999999999997E-2</v>
      </c>
      <c r="BC441" s="29">
        <v>0</v>
      </c>
      <c r="BD441" s="29">
        <v>56</v>
      </c>
      <c r="BE441" s="29">
        <v>0</v>
      </c>
      <c r="BF441" s="29">
        <v>851</v>
      </c>
      <c r="BG441" s="29">
        <v>0</v>
      </c>
      <c r="BH441" s="37">
        <v>6.5799999999999997E-2</v>
      </c>
      <c r="BI441" s="29">
        <v>0</v>
      </c>
      <c r="BJ441" s="63"/>
      <c r="BK441" s="148"/>
      <c r="BL441" s="29">
        <v>3</v>
      </c>
      <c r="BM441" s="29">
        <v>0</v>
      </c>
      <c r="BN441" s="29">
        <v>3</v>
      </c>
      <c r="BO441" s="29">
        <v>11</v>
      </c>
      <c r="BP441" s="29">
        <v>17</v>
      </c>
      <c r="BQ441" s="37">
        <v>0.64705882349999999</v>
      </c>
      <c r="BR441" s="33">
        <v>0.97478070179999998</v>
      </c>
      <c r="BS441" s="33">
        <v>0.64705882349999999</v>
      </c>
    </row>
    <row r="442" spans="1:71" x14ac:dyDescent="0.45">
      <c r="A442" s="28" t="s">
        <v>3541</v>
      </c>
      <c r="B442" s="27" t="s">
        <v>3542</v>
      </c>
      <c r="C442" s="27" t="s">
        <v>3543</v>
      </c>
      <c r="D442" s="148"/>
      <c r="E442" s="29">
        <v>1</v>
      </c>
      <c r="F442" s="29">
        <v>208</v>
      </c>
      <c r="G442" s="29">
        <v>0</v>
      </c>
      <c r="H442" s="145"/>
      <c r="I442" s="29">
        <v>1</v>
      </c>
      <c r="J442" s="29">
        <v>11</v>
      </c>
      <c r="K442" s="29">
        <v>0</v>
      </c>
      <c r="L442" s="29">
        <v>244</v>
      </c>
      <c r="M442" s="29">
        <v>0</v>
      </c>
      <c r="N442" s="33">
        <v>4.5080000000000002E-2</v>
      </c>
      <c r="O442" s="29">
        <v>0</v>
      </c>
      <c r="P442" s="145"/>
      <c r="Q442" s="148"/>
      <c r="R442" s="29">
        <v>3</v>
      </c>
      <c r="S442" s="29">
        <v>0</v>
      </c>
      <c r="T442" s="29">
        <v>3</v>
      </c>
      <c r="U442" s="148"/>
      <c r="V442" s="29">
        <v>1</v>
      </c>
      <c r="W442" s="29">
        <v>64</v>
      </c>
      <c r="X442" s="29">
        <v>0</v>
      </c>
      <c r="Y442" s="145"/>
      <c r="Z442" s="29">
        <v>1</v>
      </c>
      <c r="AA442" s="145"/>
      <c r="AB442" s="148"/>
      <c r="AC442" s="29">
        <v>1</v>
      </c>
      <c r="AD442" s="29">
        <v>0</v>
      </c>
      <c r="AE442" s="29">
        <v>1</v>
      </c>
      <c r="AF442" s="29">
        <v>3</v>
      </c>
      <c r="AG442" s="149"/>
      <c r="AH442" s="32">
        <v>1</v>
      </c>
      <c r="AI442" s="32">
        <v>253</v>
      </c>
      <c r="AJ442" s="29">
        <v>0</v>
      </c>
      <c r="AK442" s="63"/>
      <c r="AL442" s="29">
        <v>1</v>
      </c>
      <c r="AM442" s="32">
        <v>0</v>
      </c>
      <c r="AN442" s="32">
        <v>0</v>
      </c>
      <c r="AO442" s="32">
        <v>280</v>
      </c>
      <c r="AP442" s="29">
        <v>0</v>
      </c>
      <c r="AQ442" s="37">
        <v>0</v>
      </c>
      <c r="AR442" s="29">
        <v>0</v>
      </c>
      <c r="AS442" s="63"/>
      <c r="AT442" s="29">
        <v>2</v>
      </c>
      <c r="AU442" s="29">
        <v>6</v>
      </c>
      <c r="AV442" s="29">
        <v>6</v>
      </c>
      <c r="AW442" s="29">
        <v>6</v>
      </c>
      <c r="AX442" s="94"/>
      <c r="AY442" s="32">
        <v>1</v>
      </c>
      <c r="AZ442" s="32">
        <v>226</v>
      </c>
      <c r="BA442" s="29">
        <v>0</v>
      </c>
      <c r="BB442" s="63"/>
      <c r="BC442" s="29">
        <v>1</v>
      </c>
      <c r="BD442" s="148"/>
      <c r="BE442" s="29">
        <v>1</v>
      </c>
      <c r="BF442" s="29">
        <v>251</v>
      </c>
      <c r="BG442" s="29">
        <v>0</v>
      </c>
      <c r="BH442" s="63"/>
      <c r="BI442" s="29">
        <v>1</v>
      </c>
      <c r="BJ442" s="63"/>
      <c r="BK442" s="148"/>
      <c r="BL442" s="29">
        <v>5</v>
      </c>
      <c r="BM442" s="29">
        <v>0</v>
      </c>
      <c r="BN442" s="29">
        <v>5</v>
      </c>
      <c r="BO442" s="29">
        <v>14</v>
      </c>
      <c r="BP442" s="29">
        <v>17</v>
      </c>
      <c r="BQ442" s="37">
        <v>0.82352941180000006</v>
      </c>
      <c r="BR442" s="33">
        <v>0.96808510640000001</v>
      </c>
      <c r="BS442" s="33">
        <v>0.82352941180000006</v>
      </c>
    </row>
    <row r="443" spans="1:71" x14ac:dyDescent="0.45">
      <c r="A443" s="28" t="s">
        <v>4757</v>
      </c>
      <c r="B443" s="27" t="s">
        <v>4758</v>
      </c>
      <c r="C443" s="27" t="s">
        <v>4759</v>
      </c>
      <c r="D443" s="29">
        <v>13</v>
      </c>
      <c r="E443" s="29">
        <v>0</v>
      </c>
      <c r="F443" s="29">
        <v>169</v>
      </c>
      <c r="G443" s="29">
        <v>0</v>
      </c>
      <c r="H443" s="33">
        <v>7.6920000000000002E-2</v>
      </c>
      <c r="I443" s="29">
        <v>0</v>
      </c>
      <c r="J443" s="29">
        <v>22</v>
      </c>
      <c r="K443" s="29">
        <v>0</v>
      </c>
      <c r="L443" s="29">
        <v>258</v>
      </c>
      <c r="M443" s="29">
        <v>0</v>
      </c>
      <c r="N443" s="33">
        <v>8.5269999999999999E-2</v>
      </c>
      <c r="O443" s="29">
        <v>0</v>
      </c>
      <c r="P443" s="145"/>
      <c r="Q443" s="148"/>
      <c r="R443" s="29">
        <v>0</v>
      </c>
      <c r="S443" s="29">
        <v>0</v>
      </c>
      <c r="T443" s="29">
        <v>0</v>
      </c>
      <c r="U443" s="148"/>
      <c r="V443" s="29">
        <v>1</v>
      </c>
      <c r="W443" s="29">
        <v>67</v>
      </c>
      <c r="X443" s="29">
        <v>0</v>
      </c>
      <c r="Y443" s="145"/>
      <c r="Z443" s="29">
        <v>1</v>
      </c>
      <c r="AA443" s="145"/>
      <c r="AB443" s="29">
        <v>2</v>
      </c>
      <c r="AC443" s="29">
        <v>0</v>
      </c>
      <c r="AD443" s="29">
        <v>0</v>
      </c>
      <c r="AE443" s="29">
        <v>0</v>
      </c>
      <c r="AF443" s="29">
        <v>0</v>
      </c>
      <c r="AG443" s="149"/>
      <c r="AH443" s="32">
        <v>1</v>
      </c>
      <c r="AI443" s="32">
        <v>274</v>
      </c>
      <c r="AJ443" s="29">
        <v>0</v>
      </c>
      <c r="AK443" s="63"/>
      <c r="AL443" s="29">
        <v>1</v>
      </c>
      <c r="AM443" s="149"/>
      <c r="AN443" s="32">
        <v>1</v>
      </c>
      <c r="AO443" s="32">
        <v>276</v>
      </c>
      <c r="AP443" s="29">
        <v>0</v>
      </c>
      <c r="AQ443" s="63"/>
      <c r="AR443" s="29">
        <v>1</v>
      </c>
      <c r="AS443" s="37">
        <v>6.8493151000000004E-3</v>
      </c>
      <c r="AT443" s="29">
        <v>0</v>
      </c>
      <c r="AU443" s="29">
        <v>4</v>
      </c>
      <c r="AV443" s="29">
        <v>0</v>
      </c>
      <c r="AW443" s="29">
        <v>4</v>
      </c>
      <c r="AX443" s="38">
        <v>14</v>
      </c>
      <c r="AY443" s="32">
        <v>0</v>
      </c>
      <c r="AZ443" s="32">
        <v>253</v>
      </c>
      <c r="BA443" s="29">
        <v>0</v>
      </c>
      <c r="BB443" s="37">
        <v>5.534E-2</v>
      </c>
      <c r="BC443" s="29">
        <v>0</v>
      </c>
      <c r="BD443" s="29">
        <v>19</v>
      </c>
      <c r="BE443" s="29">
        <v>0</v>
      </c>
      <c r="BF443" s="29">
        <v>252</v>
      </c>
      <c r="BG443" s="29">
        <v>0</v>
      </c>
      <c r="BH443" s="37">
        <v>7.5399999999999995E-2</v>
      </c>
      <c r="BI443" s="29">
        <v>0</v>
      </c>
      <c r="BJ443" s="63"/>
      <c r="BK443" s="148"/>
      <c r="BL443" s="29">
        <v>3</v>
      </c>
      <c r="BM443" s="29">
        <v>0</v>
      </c>
      <c r="BN443" s="29">
        <v>3</v>
      </c>
      <c r="BO443" s="29">
        <v>7</v>
      </c>
      <c r="BP443" s="29">
        <v>17</v>
      </c>
      <c r="BQ443" s="37">
        <v>0.41176470590000003</v>
      </c>
      <c r="BR443" s="33">
        <v>0.96797153020000004</v>
      </c>
      <c r="BS443" s="33">
        <v>0.41176470590000003</v>
      </c>
    </row>
    <row r="444" spans="1:71" x14ac:dyDescent="0.45">
      <c r="A444" s="40" t="s">
        <v>5400</v>
      </c>
      <c r="B444" s="27" t="s">
        <v>5401</v>
      </c>
      <c r="C444" s="27" t="s">
        <v>5402</v>
      </c>
      <c r="D444" s="29">
        <v>16</v>
      </c>
      <c r="E444" s="29">
        <v>0</v>
      </c>
      <c r="F444" s="29">
        <v>190</v>
      </c>
      <c r="G444" s="29">
        <v>0</v>
      </c>
      <c r="H444" s="33">
        <v>8.4209999999999993E-2</v>
      </c>
      <c r="I444" s="29">
        <v>0</v>
      </c>
      <c r="J444" s="29">
        <v>12</v>
      </c>
      <c r="K444" s="29">
        <v>0</v>
      </c>
      <c r="L444" s="29">
        <v>312</v>
      </c>
      <c r="M444" s="29">
        <v>0</v>
      </c>
      <c r="N444" s="33">
        <v>3.8460000000000001E-2</v>
      </c>
      <c r="O444" s="29">
        <v>0</v>
      </c>
      <c r="P444" s="33">
        <v>0.63146997930000004</v>
      </c>
      <c r="Q444" s="29">
        <v>0</v>
      </c>
      <c r="R444" s="29">
        <v>4</v>
      </c>
      <c r="S444" s="29">
        <v>5</v>
      </c>
      <c r="T444" s="29">
        <v>5</v>
      </c>
      <c r="U444" s="148"/>
      <c r="V444" s="29">
        <v>1</v>
      </c>
      <c r="W444" s="29">
        <v>80</v>
      </c>
      <c r="X444" s="29">
        <v>0</v>
      </c>
      <c r="Y444" s="145"/>
      <c r="Z444" s="29">
        <v>1</v>
      </c>
      <c r="AA444" s="145"/>
      <c r="AB444" s="29">
        <v>2</v>
      </c>
      <c r="AC444" s="29">
        <v>1</v>
      </c>
      <c r="AD444" s="29">
        <v>2</v>
      </c>
      <c r="AE444" s="29">
        <v>2</v>
      </c>
      <c r="AF444" s="29">
        <v>5</v>
      </c>
      <c r="AG444" s="32">
        <v>24</v>
      </c>
      <c r="AH444" s="32">
        <v>0</v>
      </c>
      <c r="AI444" s="32">
        <v>297</v>
      </c>
      <c r="AJ444" s="29">
        <v>0</v>
      </c>
      <c r="AK444" s="37">
        <v>8.0810000000000007E-2</v>
      </c>
      <c r="AL444" s="29">
        <v>0</v>
      </c>
      <c r="AM444" s="149"/>
      <c r="AN444" s="32">
        <v>1</v>
      </c>
      <c r="AO444" s="32">
        <v>346</v>
      </c>
      <c r="AP444" s="29">
        <v>0</v>
      </c>
      <c r="AQ444" s="63"/>
      <c r="AR444" s="29">
        <v>1</v>
      </c>
      <c r="AS444" s="63"/>
      <c r="AT444" s="29">
        <v>2</v>
      </c>
      <c r="AU444" s="29">
        <v>1</v>
      </c>
      <c r="AV444" s="29">
        <v>5</v>
      </c>
      <c r="AW444" s="29">
        <v>5</v>
      </c>
      <c r="AX444" s="94"/>
      <c r="AY444" s="32">
        <v>1</v>
      </c>
      <c r="AZ444" s="32">
        <v>263</v>
      </c>
      <c r="BA444" s="29">
        <v>0</v>
      </c>
      <c r="BB444" s="63"/>
      <c r="BC444" s="29">
        <v>1</v>
      </c>
      <c r="BD444" s="29">
        <v>31</v>
      </c>
      <c r="BE444" s="29">
        <v>0</v>
      </c>
      <c r="BF444" s="29">
        <v>334</v>
      </c>
      <c r="BG444" s="29">
        <v>0</v>
      </c>
      <c r="BH444" s="37">
        <v>9.2810000000000004E-2</v>
      </c>
      <c r="BI444" s="29">
        <v>0</v>
      </c>
      <c r="BJ444" s="63"/>
      <c r="BK444" s="148"/>
      <c r="BL444" s="29">
        <v>2</v>
      </c>
      <c r="BM444" s="29">
        <v>0</v>
      </c>
      <c r="BN444" s="29">
        <v>2</v>
      </c>
      <c r="BO444" s="29">
        <v>12</v>
      </c>
      <c r="BP444" s="29">
        <v>17</v>
      </c>
      <c r="BQ444" s="37">
        <v>0.70588235290000001</v>
      </c>
      <c r="BR444" s="33">
        <v>0.97727272730000003</v>
      </c>
      <c r="BS444" s="37">
        <v>0.70588235290000001</v>
      </c>
    </row>
    <row r="445" spans="1:71" x14ac:dyDescent="0.45">
      <c r="A445" s="28" t="s">
        <v>1278</v>
      </c>
      <c r="B445" s="27" t="s">
        <v>1279</v>
      </c>
      <c r="C445" s="27" t="s">
        <v>1280</v>
      </c>
      <c r="D445" s="148"/>
      <c r="E445" s="29">
        <v>1</v>
      </c>
      <c r="F445" s="29">
        <v>149</v>
      </c>
      <c r="G445" s="29">
        <v>0</v>
      </c>
      <c r="H445" s="145"/>
      <c r="I445" s="29">
        <v>1</v>
      </c>
      <c r="J445" s="29">
        <v>11</v>
      </c>
      <c r="K445" s="29">
        <v>0</v>
      </c>
      <c r="L445" s="29">
        <v>155</v>
      </c>
      <c r="M445" s="29">
        <v>0</v>
      </c>
      <c r="N445" s="33">
        <v>7.0970000000000005E-2</v>
      </c>
      <c r="O445" s="29">
        <v>0</v>
      </c>
      <c r="P445" s="145"/>
      <c r="Q445" s="148"/>
      <c r="R445" s="29">
        <v>1</v>
      </c>
      <c r="S445" s="29">
        <v>0</v>
      </c>
      <c r="T445" s="29">
        <v>1</v>
      </c>
      <c r="U445" s="148"/>
      <c r="V445" s="29">
        <v>1</v>
      </c>
      <c r="W445" s="29">
        <v>45</v>
      </c>
      <c r="X445" s="29">
        <v>0</v>
      </c>
      <c r="Y445" s="145"/>
      <c r="Z445" s="29">
        <v>1</v>
      </c>
      <c r="AA445" s="145"/>
      <c r="AB445" s="148"/>
      <c r="AC445" s="29">
        <v>3</v>
      </c>
      <c r="AD445" s="29">
        <v>0</v>
      </c>
      <c r="AE445" s="29">
        <v>3</v>
      </c>
      <c r="AF445" s="29">
        <v>3</v>
      </c>
      <c r="AG445" s="149"/>
      <c r="AH445" s="32">
        <v>1</v>
      </c>
      <c r="AI445" s="32">
        <v>197</v>
      </c>
      <c r="AJ445" s="29">
        <v>0</v>
      </c>
      <c r="AK445" s="63"/>
      <c r="AL445" s="29">
        <v>1</v>
      </c>
      <c r="AM445" s="32">
        <v>12</v>
      </c>
      <c r="AN445" s="32">
        <v>0</v>
      </c>
      <c r="AO445" s="32">
        <v>189</v>
      </c>
      <c r="AP445" s="29">
        <v>0</v>
      </c>
      <c r="AQ445" s="37">
        <v>6.3490000000000005E-2</v>
      </c>
      <c r="AR445" s="29">
        <v>0</v>
      </c>
      <c r="AS445" s="63"/>
      <c r="AT445" s="148"/>
      <c r="AU445" s="29">
        <v>0</v>
      </c>
      <c r="AV445" s="29">
        <v>0</v>
      </c>
      <c r="AW445" s="29">
        <v>0</v>
      </c>
      <c r="AX445" s="38">
        <v>35</v>
      </c>
      <c r="AY445" s="32">
        <v>0</v>
      </c>
      <c r="AZ445" s="32">
        <v>164</v>
      </c>
      <c r="BA445" s="29">
        <v>0</v>
      </c>
      <c r="BB445" s="37">
        <v>0.21340999999999999</v>
      </c>
      <c r="BC445" s="29">
        <v>0</v>
      </c>
      <c r="BD445" s="29">
        <v>26</v>
      </c>
      <c r="BE445" s="29">
        <v>0</v>
      </c>
      <c r="BF445" s="29">
        <v>155</v>
      </c>
      <c r="BG445" s="29">
        <v>0</v>
      </c>
      <c r="BH445" s="37">
        <v>0.16774</v>
      </c>
      <c r="BI445" s="29">
        <v>0</v>
      </c>
      <c r="BJ445" s="37">
        <v>0.26875772380000001</v>
      </c>
      <c r="BK445" s="29">
        <v>0</v>
      </c>
      <c r="BL445" s="29">
        <v>0</v>
      </c>
      <c r="BM445" s="29">
        <v>2</v>
      </c>
      <c r="BN445" s="29">
        <v>2</v>
      </c>
      <c r="BO445" s="29">
        <v>5</v>
      </c>
      <c r="BP445" s="29">
        <v>17</v>
      </c>
      <c r="BQ445" s="37">
        <v>0.29411764709999999</v>
      </c>
      <c r="BR445" s="33">
        <v>0.71794871790000003</v>
      </c>
      <c r="BS445" s="33">
        <v>0</v>
      </c>
    </row>
    <row r="446" spans="1:71" x14ac:dyDescent="0.45">
      <c r="A446" s="28" t="s">
        <v>1448</v>
      </c>
      <c r="B446" s="27" t="s">
        <v>1449</v>
      </c>
      <c r="C446" s="27" t="s">
        <v>1450</v>
      </c>
      <c r="D446" s="148"/>
      <c r="E446" s="29">
        <v>1</v>
      </c>
      <c r="F446" s="29">
        <v>92</v>
      </c>
      <c r="G446" s="29">
        <v>0</v>
      </c>
      <c r="H446" s="145"/>
      <c r="I446" s="29">
        <v>1</v>
      </c>
      <c r="J446" s="148"/>
      <c r="K446" s="29">
        <v>1</v>
      </c>
      <c r="L446" s="29">
        <v>146</v>
      </c>
      <c r="M446" s="29">
        <v>0</v>
      </c>
      <c r="N446" s="145"/>
      <c r="O446" s="29">
        <v>1</v>
      </c>
      <c r="P446" s="145"/>
      <c r="Q446" s="148"/>
      <c r="R446" s="29">
        <v>2</v>
      </c>
      <c r="S446" s="29">
        <v>0</v>
      </c>
      <c r="T446" s="29">
        <v>2</v>
      </c>
      <c r="U446" s="148"/>
      <c r="V446" s="29">
        <v>1</v>
      </c>
      <c r="W446" s="29">
        <v>40</v>
      </c>
      <c r="X446" s="29">
        <v>0</v>
      </c>
      <c r="Y446" s="145"/>
      <c r="Z446" s="29">
        <v>1</v>
      </c>
      <c r="AA446" s="145"/>
      <c r="AB446" s="148"/>
      <c r="AC446" s="29">
        <v>2</v>
      </c>
      <c r="AD446" s="29">
        <v>0</v>
      </c>
      <c r="AE446" s="29">
        <v>2</v>
      </c>
      <c r="AF446" s="29">
        <v>2</v>
      </c>
      <c r="AG446" s="32">
        <v>0</v>
      </c>
      <c r="AH446" s="32">
        <v>0</v>
      </c>
      <c r="AI446" s="32">
        <v>142</v>
      </c>
      <c r="AJ446" s="29">
        <v>0</v>
      </c>
      <c r="AK446" s="37">
        <v>0</v>
      </c>
      <c r="AL446" s="29">
        <v>0</v>
      </c>
      <c r="AM446" s="149"/>
      <c r="AN446" s="32">
        <v>1</v>
      </c>
      <c r="AO446" s="32">
        <v>187</v>
      </c>
      <c r="AP446" s="29">
        <v>0</v>
      </c>
      <c r="AQ446" s="63"/>
      <c r="AR446" s="29">
        <v>1</v>
      </c>
      <c r="AS446" s="63"/>
      <c r="AT446" s="148"/>
      <c r="AU446" s="29">
        <v>0</v>
      </c>
      <c r="AV446" s="29">
        <v>0</v>
      </c>
      <c r="AW446" s="29">
        <v>0</v>
      </c>
      <c r="AX446" s="94"/>
      <c r="AY446" s="32">
        <v>1</v>
      </c>
      <c r="AZ446" s="32">
        <v>129</v>
      </c>
      <c r="BA446" s="29">
        <v>0</v>
      </c>
      <c r="BB446" s="63"/>
      <c r="BC446" s="29">
        <v>1</v>
      </c>
      <c r="BD446" s="148"/>
      <c r="BE446" s="29">
        <v>1</v>
      </c>
      <c r="BF446" s="29">
        <v>183</v>
      </c>
      <c r="BG446" s="29">
        <v>0</v>
      </c>
      <c r="BH446" s="63"/>
      <c r="BI446" s="29">
        <v>1</v>
      </c>
      <c r="BJ446" s="63"/>
      <c r="BK446" s="148"/>
      <c r="BL446" s="29">
        <v>4</v>
      </c>
      <c r="BM446" s="29">
        <v>0</v>
      </c>
      <c r="BN446" s="29">
        <v>4</v>
      </c>
      <c r="BO446" s="29">
        <v>6</v>
      </c>
      <c r="BP446" s="29">
        <v>17</v>
      </c>
      <c r="BQ446" s="37">
        <v>0.35294117650000001</v>
      </c>
      <c r="BR446" s="33">
        <v>0.97860962569999999</v>
      </c>
      <c r="BS446" s="33">
        <v>0.35294117650000001</v>
      </c>
    </row>
    <row r="447" spans="1:71" x14ac:dyDescent="0.45">
      <c r="A447" s="28" t="s">
        <v>1308</v>
      </c>
      <c r="B447" s="27" t="s">
        <v>1309</v>
      </c>
      <c r="C447" s="27" t="s">
        <v>1310</v>
      </c>
      <c r="D447" s="29">
        <v>17</v>
      </c>
      <c r="E447" s="29">
        <v>0</v>
      </c>
      <c r="F447" s="29">
        <v>202</v>
      </c>
      <c r="G447" s="29">
        <v>0</v>
      </c>
      <c r="H447" s="33">
        <v>8.4159999999999999E-2</v>
      </c>
      <c r="I447" s="29">
        <v>0</v>
      </c>
      <c r="J447" s="148"/>
      <c r="K447" s="29">
        <v>1</v>
      </c>
      <c r="L447" s="29">
        <v>206</v>
      </c>
      <c r="M447" s="29">
        <v>0</v>
      </c>
      <c r="N447" s="145"/>
      <c r="O447" s="29">
        <v>1</v>
      </c>
      <c r="P447" s="145"/>
      <c r="Q447" s="29">
        <v>2</v>
      </c>
      <c r="R447" s="29">
        <v>2</v>
      </c>
      <c r="S447" s="29">
        <v>4</v>
      </c>
      <c r="T447" s="29">
        <v>4</v>
      </c>
      <c r="U447" s="148"/>
      <c r="V447" s="29">
        <v>1</v>
      </c>
      <c r="W447" s="29">
        <v>45</v>
      </c>
      <c r="X447" s="29">
        <v>0</v>
      </c>
      <c r="Y447" s="145"/>
      <c r="Z447" s="29">
        <v>1</v>
      </c>
      <c r="AA447" s="145"/>
      <c r="AB447" s="29">
        <v>2</v>
      </c>
      <c r="AC447" s="29">
        <v>3</v>
      </c>
      <c r="AD447" s="29">
        <v>5</v>
      </c>
      <c r="AE447" s="29">
        <v>5</v>
      </c>
      <c r="AF447" s="29">
        <v>5</v>
      </c>
      <c r="AG447" s="149"/>
      <c r="AH447" s="32">
        <v>1</v>
      </c>
      <c r="AI447" s="32">
        <v>270</v>
      </c>
      <c r="AJ447" s="29">
        <v>0</v>
      </c>
      <c r="AK447" s="63"/>
      <c r="AL447" s="29">
        <v>1</v>
      </c>
      <c r="AM447" s="149"/>
      <c r="AN447" s="32">
        <v>1</v>
      </c>
      <c r="AO447" s="32">
        <v>246</v>
      </c>
      <c r="AP447" s="29">
        <v>0</v>
      </c>
      <c r="AQ447" s="63"/>
      <c r="AR447" s="29">
        <v>1</v>
      </c>
      <c r="AS447" s="63"/>
      <c r="AT447" s="148"/>
      <c r="AU447" s="29">
        <v>1</v>
      </c>
      <c r="AV447" s="29">
        <v>0</v>
      </c>
      <c r="AW447" s="29">
        <v>1</v>
      </c>
      <c r="AX447" s="38">
        <v>22</v>
      </c>
      <c r="AY447" s="32">
        <v>0</v>
      </c>
      <c r="AZ447" s="32">
        <v>256</v>
      </c>
      <c r="BA447" s="29">
        <v>0</v>
      </c>
      <c r="BB447" s="37">
        <v>8.5940000000000003E-2</v>
      </c>
      <c r="BC447" s="29">
        <v>0</v>
      </c>
      <c r="BD447" s="29">
        <v>20</v>
      </c>
      <c r="BE447" s="29">
        <v>0</v>
      </c>
      <c r="BF447" s="29">
        <v>230</v>
      </c>
      <c r="BG447" s="29">
        <v>0</v>
      </c>
      <c r="BH447" s="37">
        <v>8.6959999999999996E-2</v>
      </c>
      <c r="BI447" s="29">
        <v>0</v>
      </c>
      <c r="BJ447" s="63"/>
      <c r="BK447" s="148"/>
      <c r="BL447" s="29">
        <v>2</v>
      </c>
      <c r="BM447" s="29">
        <v>0</v>
      </c>
      <c r="BN447" s="29">
        <v>2</v>
      </c>
      <c r="BO447" s="29">
        <v>8</v>
      </c>
      <c r="BP447" s="29">
        <v>17</v>
      </c>
      <c r="BQ447" s="37">
        <v>0.47058823529999999</v>
      </c>
      <c r="BR447" s="33">
        <v>0.98765432099999995</v>
      </c>
      <c r="BS447" s="33">
        <v>0.47058823529999999</v>
      </c>
    </row>
    <row r="448" spans="1:71" x14ac:dyDescent="0.45">
      <c r="A448" s="28" t="s">
        <v>1001</v>
      </c>
      <c r="B448" s="27" t="s">
        <v>1002</v>
      </c>
      <c r="C448" s="27" t="s">
        <v>1003</v>
      </c>
      <c r="D448" s="29">
        <v>24</v>
      </c>
      <c r="E448" s="29">
        <v>0</v>
      </c>
      <c r="F448" s="29">
        <v>211</v>
      </c>
      <c r="G448" s="29">
        <v>0</v>
      </c>
      <c r="H448" s="33">
        <v>0.11373999999999999</v>
      </c>
      <c r="I448" s="29">
        <v>0</v>
      </c>
      <c r="J448" s="29">
        <v>17</v>
      </c>
      <c r="K448" s="29">
        <v>0</v>
      </c>
      <c r="L448" s="29">
        <v>236</v>
      </c>
      <c r="M448" s="29">
        <v>0</v>
      </c>
      <c r="N448" s="33">
        <v>7.2029999999999997E-2</v>
      </c>
      <c r="O448" s="29">
        <v>0</v>
      </c>
      <c r="P448" s="33">
        <v>0.40900176510000003</v>
      </c>
      <c r="Q448" s="29">
        <v>0</v>
      </c>
      <c r="R448" s="29">
        <v>1</v>
      </c>
      <c r="S448" s="29">
        <v>4</v>
      </c>
      <c r="T448" s="29">
        <v>4</v>
      </c>
      <c r="U448" s="148"/>
      <c r="V448" s="29">
        <v>1</v>
      </c>
      <c r="W448" s="29">
        <v>66</v>
      </c>
      <c r="X448" s="29">
        <v>0</v>
      </c>
      <c r="Y448" s="145"/>
      <c r="Z448" s="29">
        <v>1</v>
      </c>
      <c r="AA448" s="145"/>
      <c r="AB448" s="29">
        <v>2</v>
      </c>
      <c r="AC448" s="29">
        <v>1</v>
      </c>
      <c r="AD448" s="29">
        <v>5</v>
      </c>
      <c r="AE448" s="29">
        <v>5</v>
      </c>
      <c r="AF448" s="29">
        <v>5</v>
      </c>
      <c r="AG448" s="149"/>
      <c r="AH448" s="32">
        <v>1</v>
      </c>
      <c r="AI448" s="32">
        <v>234</v>
      </c>
      <c r="AJ448" s="29">
        <v>0</v>
      </c>
      <c r="AK448" s="63"/>
      <c r="AL448" s="29">
        <v>1</v>
      </c>
      <c r="AM448" s="32">
        <v>11</v>
      </c>
      <c r="AN448" s="32">
        <v>0</v>
      </c>
      <c r="AO448" s="32">
        <v>254</v>
      </c>
      <c r="AP448" s="29">
        <v>0</v>
      </c>
      <c r="AQ448" s="37">
        <v>4.3310000000000001E-2</v>
      </c>
      <c r="AR448" s="29">
        <v>0</v>
      </c>
      <c r="AS448" s="63"/>
      <c r="AT448" s="148"/>
      <c r="AU448" s="29">
        <v>0</v>
      </c>
      <c r="AV448" s="29">
        <v>0</v>
      </c>
      <c r="AW448" s="29">
        <v>0</v>
      </c>
      <c r="AX448" s="38">
        <v>25</v>
      </c>
      <c r="AY448" s="32">
        <v>0</v>
      </c>
      <c r="AZ448" s="32">
        <v>219</v>
      </c>
      <c r="BA448" s="29">
        <v>0</v>
      </c>
      <c r="BB448" s="37">
        <v>0.11416</v>
      </c>
      <c r="BC448" s="29">
        <v>0</v>
      </c>
      <c r="BD448" s="29">
        <v>34</v>
      </c>
      <c r="BE448" s="29">
        <v>0</v>
      </c>
      <c r="BF448" s="29">
        <v>228</v>
      </c>
      <c r="BG448" s="29">
        <v>0</v>
      </c>
      <c r="BH448" s="37">
        <v>0.14912</v>
      </c>
      <c r="BI448" s="29">
        <v>0</v>
      </c>
      <c r="BJ448" s="63"/>
      <c r="BK448" s="148"/>
      <c r="BL448" s="29">
        <v>0</v>
      </c>
      <c r="BM448" s="29">
        <v>0</v>
      </c>
      <c r="BN448" s="29">
        <v>0</v>
      </c>
      <c r="BO448" s="29">
        <v>5</v>
      </c>
      <c r="BP448" s="29">
        <v>17</v>
      </c>
      <c r="BQ448" s="37">
        <v>0.29411764709999999</v>
      </c>
      <c r="BR448" s="33">
        <v>0.98804780879999998</v>
      </c>
      <c r="BS448" s="33">
        <v>0.29411764709999999</v>
      </c>
    </row>
    <row r="449" spans="1:71" x14ac:dyDescent="0.45">
      <c r="A449" s="28" t="s">
        <v>3094</v>
      </c>
      <c r="B449" s="27" t="s">
        <v>3095</v>
      </c>
      <c r="C449" s="27" t="s">
        <v>3096</v>
      </c>
      <c r="D449" s="148"/>
      <c r="E449" s="29">
        <v>1</v>
      </c>
      <c r="F449" s="29">
        <v>200</v>
      </c>
      <c r="G449" s="29">
        <v>0</v>
      </c>
      <c r="H449" s="145"/>
      <c r="I449" s="29">
        <v>1</v>
      </c>
      <c r="J449" s="148"/>
      <c r="K449" s="29">
        <v>1</v>
      </c>
      <c r="L449" s="29">
        <v>219</v>
      </c>
      <c r="M449" s="29">
        <v>0</v>
      </c>
      <c r="N449" s="145"/>
      <c r="O449" s="29">
        <v>1</v>
      </c>
      <c r="P449" s="33">
        <v>0.5910041841</v>
      </c>
      <c r="Q449" s="29">
        <v>0</v>
      </c>
      <c r="R449" s="29">
        <v>5</v>
      </c>
      <c r="S449" s="29">
        <v>6</v>
      </c>
      <c r="T449" s="29">
        <v>6</v>
      </c>
      <c r="U449" s="148"/>
      <c r="V449" s="29">
        <v>1</v>
      </c>
      <c r="W449" s="29">
        <v>58</v>
      </c>
      <c r="X449" s="29">
        <v>0</v>
      </c>
      <c r="Y449" s="145"/>
      <c r="Z449" s="29">
        <v>1</v>
      </c>
      <c r="AA449" s="33">
        <v>0.40585774060000002</v>
      </c>
      <c r="AB449" s="29">
        <v>0</v>
      </c>
      <c r="AC449" s="29">
        <v>4</v>
      </c>
      <c r="AD449" s="29">
        <v>4</v>
      </c>
      <c r="AE449" s="29">
        <v>4</v>
      </c>
      <c r="AF449" s="29">
        <v>6</v>
      </c>
      <c r="AG449" s="149"/>
      <c r="AH449" s="32">
        <v>1</v>
      </c>
      <c r="AI449" s="32">
        <v>283</v>
      </c>
      <c r="AJ449" s="29">
        <v>0</v>
      </c>
      <c r="AK449" s="63"/>
      <c r="AL449" s="29">
        <v>1</v>
      </c>
      <c r="AM449" s="149"/>
      <c r="AN449" s="32">
        <v>1</v>
      </c>
      <c r="AO449" s="32">
        <v>254</v>
      </c>
      <c r="AP449" s="29">
        <v>0</v>
      </c>
      <c r="AQ449" s="63"/>
      <c r="AR449" s="29">
        <v>1</v>
      </c>
      <c r="AS449" s="37">
        <v>0.44292452830000001</v>
      </c>
      <c r="AT449" s="29">
        <v>0</v>
      </c>
      <c r="AU449" s="29">
        <v>3</v>
      </c>
      <c r="AV449" s="29">
        <v>4</v>
      </c>
      <c r="AW449" s="29">
        <v>4</v>
      </c>
      <c r="AX449" s="38">
        <v>22</v>
      </c>
      <c r="AY449" s="32">
        <v>0</v>
      </c>
      <c r="AZ449" s="32">
        <v>272</v>
      </c>
      <c r="BA449" s="29">
        <v>0</v>
      </c>
      <c r="BB449" s="37">
        <v>8.0879999999999994E-2</v>
      </c>
      <c r="BC449" s="29">
        <v>0</v>
      </c>
      <c r="BD449" s="29">
        <v>14</v>
      </c>
      <c r="BE449" s="29">
        <v>0</v>
      </c>
      <c r="BF449" s="29">
        <v>241</v>
      </c>
      <c r="BG449" s="29">
        <v>0</v>
      </c>
      <c r="BH449" s="37">
        <v>5.8090000000000003E-2</v>
      </c>
      <c r="BI449" s="29">
        <v>0</v>
      </c>
      <c r="BJ449" s="37">
        <v>0.60935828879999998</v>
      </c>
      <c r="BK449" s="29">
        <v>0</v>
      </c>
      <c r="BL449" s="29">
        <v>4</v>
      </c>
      <c r="BM449" s="29">
        <v>5</v>
      </c>
      <c r="BN449" s="29">
        <v>5</v>
      </c>
      <c r="BO449" s="29">
        <v>15</v>
      </c>
      <c r="BP449" s="29">
        <v>17</v>
      </c>
      <c r="BQ449" s="37">
        <v>0.88235294119999996</v>
      </c>
      <c r="BR449" s="33">
        <v>0.95454545449999995</v>
      </c>
      <c r="BS449" s="33">
        <v>0.88235294119999996</v>
      </c>
    </row>
    <row r="450" spans="1:71" x14ac:dyDescent="0.45">
      <c r="A450" s="28" t="s">
        <v>504</v>
      </c>
      <c r="B450" s="27" t="s">
        <v>505</v>
      </c>
      <c r="C450" s="27" t="s">
        <v>506</v>
      </c>
      <c r="D450" s="148"/>
      <c r="E450" s="29">
        <v>1</v>
      </c>
      <c r="F450" s="29">
        <v>190</v>
      </c>
      <c r="G450" s="29">
        <v>0</v>
      </c>
      <c r="H450" s="145"/>
      <c r="I450" s="29">
        <v>1</v>
      </c>
      <c r="J450" s="29">
        <v>11</v>
      </c>
      <c r="K450" s="29">
        <v>0</v>
      </c>
      <c r="L450" s="29">
        <v>166</v>
      </c>
      <c r="M450" s="29">
        <v>0</v>
      </c>
      <c r="N450" s="33">
        <v>6.6269999999999996E-2</v>
      </c>
      <c r="O450" s="29">
        <v>0</v>
      </c>
      <c r="P450" s="145"/>
      <c r="Q450" s="148"/>
      <c r="R450" s="29">
        <v>1</v>
      </c>
      <c r="S450" s="29">
        <v>0</v>
      </c>
      <c r="T450" s="29">
        <v>1</v>
      </c>
      <c r="U450" s="148"/>
      <c r="V450" s="29">
        <v>1</v>
      </c>
      <c r="W450" s="29">
        <v>43</v>
      </c>
      <c r="X450" s="29">
        <v>0</v>
      </c>
      <c r="Y450" s="145"/>
      <c r="Z450" s="29">
        <v>1</v>
      </c>
      <c r="AA450" s="145"/>
      <c r="AB450" s="148"/>
      <c r="AC450" s="29">
        <v>1</v>
      </c>
      <c r="AD450" s="29">
        <v>0</v>
      </c>
      <c r="AE450" s="29">
        <v>1</v>
      </c>
      <c r="AF450" s="29">
        <v>1</v>
      </c>
      <c r="AG450" s="149"/>
      <c r="AH450" s="32">
        <v>1</v>
      </c>
      <c r="AI450" s="32">
        <v>200</v>
      </c>
      <c r="AJ450" s="29">
        <v>0</v>
      </c>
      <c r="AK450" s="63"/>
      <c r="AL450" s="29">
        <v>1</v>
      </c>
      <c r="AM450" s="149"/>
      <c r="AN450" s="32">
        <v>1</v>
      </c>
      <c r="AO450" s="32">
        <v>187</v>
      </c>
      <c r="AP450" s="29">
        <v>0</v>
      </c>
      <c r="AQ450" s="63"/>
      <c r="AR450" s="29">
        <v>1</v>
      </c>
      <c r="AS450" s="63"/>
      <c r="AT450" s="148"/>
      <c r="AU450" s="29">
        <v>0</v>
      </c>
      <c r="AV450" s="29">
        <v>0</v>
      </c>
      <c r="AW450" s="29">
        <v>0</v>
      </c>
      <c r="AX450" s="94"/>
      <c r="AY450" s="32">
        <v>1</v>
      </c>
      <c r="AZ450" s="32">
        <v>175</v>
      </c>
      <c r="BA450" s="29">
        <v>0</v>
      </c>
      <c r="BB450" s="63"/>
      <c r="BC450" s="29">
        <v>1</v>
      </c>
      <c r="BD450" s="148"/>
      <c r="BE450" s="29">
        <v>1</v>
      </c>
      <c r="BF450" s="29">
        <v>174</v>
      </c>
      <c r="BG450" s="29">
        <v>0</v>
      </c>
      <c r="BH450" s="63"/>
      <c r="BI450" s="29">
        <v>1</v>
      </c>
      <c r="BJ450" s="63"/>
      <c r="BK450" s="148"/>
      <c r="BL450" s="29">
        <v>4</v>
      </c>
      <c r="BM450" s="29">
        <v>0</v>
      </c>
      <c r="BN450" s="29">
        <v>4</v>
      </c>
      <c r="BO450" s="29">
        <v>5</v>
      </c>
      <c r="BP450" s="29">
        <v>17</v>
      </c>
      <c r="BQ450" s="37">
        <v>0.29411764709999999</v>
      </c>
      <c r="BR450" s="33">
        <v>0.93401015229999995</v>
      </c>
      <c r="BS450" s="33">
        <v>0.14705882349999999</v>
      </c>
    </row>
    <row r="451" spans="1:71" x14ac:dyDescent="0.45">
      <c r="A451" s="28" t="s">
        <v>4742</v>
      </c>
      <c r="B451" s="27" t="s">
        <v>4743</v>
      </c>
      <c r="C451" s="27" t="s">
        <v>4744</v>
      </c>
      <c r="D451" s="29">
        <v>25</v>
      </c>
      <c r="E451" s="29">
        <v>0</v>
      </c>
      <c r="F451" s="29">
        <v>346</v>
      </c>
      <c r="G451" s="29">
        <v>0</v>
      </c>
      <c r="H451" s="33">
        <v>7.2249999999999995E-2</v>
      </c>
      <c r="I451" s="29">
        <v>0</v>
      </c>
      <c r="J451" s="29">
        <v>30</v>
      </c>
      <c r="K451" s="29">
        <v>0</v>
      </c>
      <c r="L451" s="29">
        <v>379</v>
      </c>
      <c r="M451" s="29">
        <v>0</v>
      </c>
      <c r="N451" s="33">
        <v>7.9159999999999994E-2</v>
      </c>
      <c r="O451" s="29">
        <v>0</v>
      </c>
      <c r="P451" s="145"/>
      <c r="Q451" s="148"/>
      <c r="R451" s="29">
        <v>0</v>
      </c>
      <c r="S451" s="29">
        <v>0</v>
      </c>
      <c r="T451" s="29">
        <v>0</v>
      </c>
      <c r="U451" s="148"/>
      <c r="V451" s="29">
        <v>1</v>
      </c>
      <c r="W451" s="29">
        <v>99</v>
      </c>
      <c r="X451" s="29">
        <v>0</v>
      </c>
      <c r="Y451" s="145"/>
      <c r="Z451" s="29">
        <v>1</v>
      </c>
      <c r="AA451" s="145"/>
      <c r="AB451" s="29">
        <v>2</v>
      </c>
      <c r="AC451" s="29">
        <v>2</v>
      </c>
      <c r="AD451" s="29">
        <v>3</v>
      </c>
      <c r="AE451" s="29">
        <v>3</v>
      </c>
      <c r="AF451" s="29">
        <v>3</v>
      </c>
      <c r="AG451" s="32">
        <v>0</v>
      </c>
      <c r="AH451" s="32">
        <v>0</v>
      </c>
      <c r="AI451" s="32">
        <v>408</v>
      </c>
      <c r="AJ451" s="29">
        <v>0</v>
      </c>
      <c r="AK451" s="37">
        <v>0</v>
      </c>
      <c r="AL451" s="29">
        <v>0</v>
      </c>
      <c r="AM451" s="149"/>
      <c r="AN451" s="32">
        <v>1</v>
      </c>
      <c r="AO451" s="32">
        <v>419</v>
      </c>
      <c r="AP451" s="29">
        <v>0</v>
      </c>
      <c r="AQ451" s="63"/>
      <c r="AR451" s="29">
        <v>1</v>
      </c>
      <c r="AS451" s="63"/>
      <c r="AT451" s="148"/>
      <c r="AU451" s="29">
        <v>4</v>
      </c>
      <c r="AV451" s="29">
        <v>0</v>
      </c>
      <c r="AW451" s="29">
        <v>4</v>
      </c>
      <c r="AX451" s="38">
        <v>31</v>
      </c>
      <c r="AY451" s="32">
        <v>0</v>
      </c>
      <c r="AZ451" s="32">
        <v>281</v>
      </c>
      <c r="BA451" s="29">
        <v>0</v>
      </c>
      <c r="BB451" s="37">
        <v>0.11032</v>
      </c>
      <c r="BC451" s="29">
        <v>0</v>
      </c>
      <c r="BD451" s="29">
        <v>57</v>
      </c>
      <c r="BE451" s="29">
        <v>0</v>
      </c>
      <c r="BF451" s="29">
        <v>277</v>
      </c>
      <c r="BG451" s="29">
        <v>0</v>
      </c>
      <c r="BH451" s="37">
        <v>0.20577999999999999</v>
      </c>
      <c r="BI451" s="29">
        <v>0</v>
      </c>
      <c r="BJ451" s="63"/>
      <c r="BK451" s="148"/>
      <c r="BL451" s="29">
        <v>0</v>
      </c>
      <c r="BM451" s="29">
        <v>0</v>
      </c>
      <c r="BN451" s="29">
        <v>0</v>
      </c>
      <c r="BO451" s="29">
        <v>7</v>
      </c>
      <c r="BP451" s="29">
        <v>17</v>
      </c>
      <c r="BQ451" s="37">
        <v>0.41176470590000003</v>
      </c>
      <c r="BR451" s="33">
        <v>0.82012847970000002</v>
      </c>
      <c r="BS451" s="33">
        <v>0</v>
      </c>
    </row>
    <row r="452" spans="1:71" x14ac:dyDescent="0.45">
      <c r="A452" s="28" t="s">
        <v>464</v>
      </c>
      <c r="B452" s="27" t="s">
        <v>465</v>
      </c>
      <c r="C452" s="27" t="s">
        <v>466</v>
      </c>
      <c r="D452" s="148"/>
      <c r="E452" s="29">
        <v>1</v>
      </c>
      <c r="F452" s="29">
        <v>151</v>
      </c>
      <c r="G452" s="29">
        <v>0</v>
      </c>
      <c r="H452" s="145"/>
      <c r="I452" s="29">
        <v>1</v>
      </c>
      <c r="J452" s="148"/>
      <c r="K452" s="29">
        <v>1</v>
      </c>
      <c r="L452" s="29">
        <v>193</v>
      </c>
      <c r="M452" s="29">
        <v>0</v>
      </c>
      <c r="N452" s="145"/>
      <c r="O452" s="29">
        <v>1</v>
      </c>
      <c r="P452" s="33">
        <v>0.3910386965</v>
      </c>
      <c r="Q452" s="29">
        <v>0</v>
      </c>
      <c r="R452" s="29">
        <v>5</v>
      </c>
      <c r="S452" s="29">
        <v>6</v>
      </c>
      <c r="T452" s="29">
        <v>6</v>
      </c>
      <c r="U452" s="148"/>
      <c r="V452" s="29">
        <v>1</v>
      </c>
      <c r="W452" s="29">
        <v>43</v>
      </c>
      <c r="X452" s="29">
        <v>0</v>
      </c>
      <c r="Y452" s="145"/>
      <c r="Z452" s="29">
        <v>1</v>
      </c>
      <c r="AA452" s="145"/>
      <c r="AB452" s="148"/>
      <c r="AC452" s="29">
        <v>3</v>
      </c>
      <c r="AD452" s="29">
        <v>0</v>
      </c>
      <c r="AE452" s="29">
        <v>3</v>
      </c>
      <c r="AF452" s="29">
        <v>6</v>
      </c>
      <c r="AG452" s="149"/>
      <c r="AH452" s="32">
        <v>1</v>
      </c>
      <c r="AI452" s="32">
        <v>204</v>
      </c>
      <c r="AJ452" s="29">
        <v>0</v>
      </c>
      <c r="AK452" s="63"/>
      <c r="AL452" s="29">
        <v>1</v>
      </c>
      <c r="AM452" s="149"/>
      <c r="AN452" s="32">
        <v>1</v>
      </c>
      <c r="AO452" s="32">
        <v>213</v>
      </c>
      <c r="AP452" s="29">
        <v>0</v>
      </c>
      <c r="AQ452" s="63"/>
      <c r="AR452" s="29">
        <v>1</v>
      </c>
      <c r="AS452" s="63"/>
      <c r="AT452" s="148"/>
      <c r="AU452" s="29">
        <v>4</v>
      </c>
      <c r="AV452" s="29">
        <v>0</v>
      </c>
      <c r="AW452" s="29">
        <v>4</v>
      </c>
      <c r="AX452" s="38">
        <v>12</v>
      </c>
      <c r="AY452" s="32">
        <v>0</v>
      </c>
      <c r="AZ452" s="32">
        <v>187</v>
      </c>
      <c r="BA452" s="29">
        <v>0</v>
      </c>
      <c r="BB452" s="37">
        <v>6.4170000000000005E-2</v>
      </c>
      <c r="BC452" s="29">
        <v>0</v>
      </c>
      <c r="BD452" s="29">
        <v>16</v>
      </c>
      <c r="BE452" s="29">
        <v>0</v>
      </c>
      <c r="BF452" s="29">
        <v>192</v>
      </c>
      <c r="BG452" s="29">
        <v>0</v>
      </c>
      <c r="BH452" s="37">
        <v>8.3330000000000001E-2</v>
      </c>
      <c r="BI452" s="29">
        <v>0</v>
      </c>
      <c r="BJ452" s="63"/>
      <c r="BK452" s="148"/>
      <c r="BL452" s="29">
        <v>2</v>
      </c>
      <c r="BM452" s="29">
        <v>0</v>
      </c>
      <c r="BN452" s="29">
        <v>2</v>
      </c>
      <c r="BO452" s="29">
        <v>12</v>
      </c>
      <c r="BP452" s="29">
        <v>17</v>
      </c>
      <c r="BQ452" s="37">
        <v>0.70588235290000001</v>
      </c>
      <c r="BR452" s="33">
        <v>0.89270386270000002</v>
      </c>
      <c r="BS452" s="33">
        <v>0</v>
      </c>
    </row>
    <row r="453" spans="1:71" x14ac:dyDescent="0.45">
      <c r="A453" s="28" t="s">
        <v>3877</v>
      </c>
      <c r="B453" s="27" t="s">
        <v>3878</v>
      </c>
      <c r="C453" s="27" t="s">
        <v>3879</v>
      </c>
      <c r="D453" s="29">
        <v>12</v>
      </c>
      <c r="E453" s="29">
        <v>0</v>
      </c>
      <c r="F453" s="29">
        <v>238</v>
      </c>
      <c r="G453" s="29">
        <v>0</v>
      </c>
      <c r="H453" s="33">
        <v>5.042E-2</v>
      </c>
      <c r="I453" s="29">
        <v>0</v>
      </c>
      <c r="J453" s="29">
        <v>19</v>
      </c>
      <c r="K453" s="29">
        <v>0</v>
      </c>
      <c r="L453" s="29">
        <v>280</v>
      </c>
      <c r="M453" s="29">
        <v>0</v>
      </c>
      <c r="N453" s="33">
        <v>6.7860000000000004E-2</v>
      </c>
      <c r="O453" s="29">
        <v>0</v>
      </c>
      <c r="P453" s="145"/>
      <c r="Q453" s="148"/>
      <c r="R453" s="29">
        <v>1</v>
      </c>
      <c r="S453" s="29">
        <v>0</v>
      </c>
      <c r="T453" s="29">
        <v>1</v>
      </c>
      <c r="U453" s="148"/>
      <c r="V453" s="29">
        <v>1</v>
      </c>
      <c r="W453" s="29">
        <v>70</v>
      </c>
      <c r="X453" s="29">
        <v>0</v>
      </c>
      <c r="Y453" s="145"/>
      <c r="Z453" s="29">
        <v>1</v>
      </c>
      <c r="AA453" s="145"/>
      <c r="AB453" s="148"/>
      <c r="AC453" s="29">
        <v>0</v>
      </c>
      <c r="AD453" s="29">
        <v>0</v>
      </c>
      <c r="AE453" s="29">
        <v>0</v>
      </c>
      <c r="AF453" s="29">
        <v>1</v>
      </c>
      <c r="AG453" s="149"/>
      <c r="AH453" s="32">
        <v>1</v>
      </c>
      <c r="AI453" s="32">
        <v>275</v>
      </c>
      <c r="AJ453" s="29">
        <v>0</v>
      </c>
      <c r="AK453" s="63"/>
      <c r="AL453" s="29">
        <v>1</v>
      </c>
      <c r="AM453" s="32">
        <v>16</v>
      </c>
      <c r="AN453" s="32">
        <v>0</v>
      </c>
      <c r="AO453" s="32">
        <v>298</v>
      </c>
      <c r="AP453" s="29">
        <v>0</v>
      </c>
      <c r="AQ453" s="37">
        <v>5.3690000000000002E-2</v>
      </c>
      <c r="AR453" s="29">
        <v>0</v>
      </c>
      <c r="AS453" s="63"/>
      <c r="AT453" s="148"/>
      <c r="AU453" s="29">
        <v>0</v>
      </c>
      <c r="AV453" s="29">
        <v>0</v>
      </c>
      <c r="AW453" s="29">
        <v>0</v>
      </c>
      <c r="AX453" s="94"/>
      <c r="AY453" s="32">
        <v>1</v>
      </c>
      <c r="AZ453" s="32">
        <v>196</v>
      </c>
      <c r="BA453" s="29">
        <v>0</v>
      </c>
      <c r="BB453" s="63"/>
      <c r="BC453" s="29">
        <v>1</v>
      </c>
      <c r="BD453" s="29">
        <v>40</v>
      </c>
      <c r="BE453" s="29">
        <v>0</v>
      </c>
      <c r="BF453" s="29">
        <v>290</v>
      </c>
      <c r="BG453" s="29">
        <v>0</v>
      </c>
      <c r="BH453" s="37">
        <v>0.13793</v>
      </c>
      <c r="BI453" s="29">
        <v>0</v>
      </c>
      <c r="BJ453" s="63"/>
      <c r="BK453" s="148"/>
      <c r="BL453" s="29">
        <v>0</v>
      </c>
      <c r="BM453" s="29">
        <v>0</v>
      </c>
      <c r="BN453" s="29">
        <v>0</v>
      </c>
      <c r="BO453" s="29">
        <v>1</v>
      </c>
      <c r="BP453" s="29">
        <v>17</v>
      </c>
      <c r="BQ453" s="37">
        <v>5.8823529399999998E-2</v>
      </c>
      <c r="BR453" s="33">
        <v>0.98983050849999998</v>
      </c>
      <c r="BS453" s="33">
        <v>5.8823529399999998E-2</v>
      </c>
    </row>
    <row r="454" spans="1:71" x14ac:dyDescent="0.45">
      <c r="A454" s="28" t="s">
        <v>2543</v>
      </c>
      <c r="B454" s="27" t="s">
        <v>2544</v>
      </c>
      <c r="C454" s="27" t="s">
        <v>2545</v>
      </c>
      <c r="D454" s="29">
        <v>40</v>
      </c>
      <c r="E454" s="29">
        <v>0</v>
      </c>
      <c r="F454" s="29">
        <v>320</v>
      </c>
      <c r="G454" s="29">
        <v>0</v>
      </c>
      <c r="H454" s="33">
        <v>0.125</v>
      </c>
      <c r="I454" s="29">
        <v>0</v>
      </c>
      <c r="J454" s="29">
        <v>36</v>
      </c>
      <c r="K454" s="29">
        <v>0</v>
      </c>
      <c r="L454" s="29">
        <v>357</v>
      </c>
      <c r="M454" s="29">
        <v>0</v>
      </c>
      <c r="N454" s="33">
        <v>0.10084</v>
      </c>
      <c r="O454" s="29">
        <v>0</v>
      </c>
      <c r="P454" s="33">
        <v>0.21335217240000001</v>
      </c>
      <c r="Q454" s="29">
        <v>0</v>
      </c>
      <c r="R454" s="29">
        <v>0</v>
      </c>
      <c r="S454" s="29">
        <v>2</v>
      </c>
      <c r="T454" s="29">
        <v>2</v>
      </c>
      <c r="U454" s="148"/>
      <c r="V454" s="29">
        <v>1</v>
      </c>
      <c r="W454" s="29">
        <v>95</v>
      </c>
      <c r="X454" s="29">
        <v>0</v>
      </c>
      <c r="Y454" s="145"/>
      <c r="Z454" s="29">
        <v>1</v>
      </c>
      <c r="AA454" s="145"/>
      <c r="AB454" s="29">
        <v>2</v>
      </c>
      <c r="AC454" s="29">
        <v>1</v>
      </c>
      <c r="AD454" s="29">
        <v>5</v>
      </c>
      <c r="AE454" s="29">
        <v>5</v>
      </c>
      <c r="AF454" s="29">
        <v>5</v>
      </c>
      <c r="AG454" s="149"/>
      <c r="AH454" s="32">
        <v>1</v>
      </c>
      <c r="AI454" s="32">
        <v>352</v>
      </c>
      <c r="AJ454" s="29">
        <v>0</v>
      </c>
      <c r="AK454" s="63"/>
      <c r="AL454" s="29">
        <v>1</v>
      </c>
      <c r="AM454" s="149"/>
      <c r="AN454" s="32">
        <v>1</v>
      </c>
      <c r="AO454" s="32">
        <v>399</v>
      </c>
      <c r="AP454" s="29">
        <v>0</v>
      </c>
      <c r="AQ454" s="63"/>
      <c r="AR454" s="29">
        <v>1</v>
      </c>
      <c r="AS454" s="37">
        <v>0.117888563</v>
      </c>
      <c r="AT454" s="29">
        <v>0</v>
      </c>
      <c r="AU454" s="29">
        <v>2</v>
      </c>
      <c r="AV454" s="29">
        <v>1</v>
      </c>
      <c r="AW454" s="29">
        <v>2</v>
      </c>
      <c r="AX454" s="38">
        <v>37</v>
      </c>
      <c r="AY454" s="32">
        <v>0</v>
      </c>
      <c r="AZ454" s="32">
        <v>310</v>
      </c>
      <c r="BA454" s="29">
        <v>0</v>
      </c>
      <c r="BB454" s="37">
        <v>0.11935</v>
      </c>
      <c r="BC454" s="29">
        <v>0</v>
      </c>
      <c r="BD454" s="29">
        <v>18</v>
      </c>
      <c r="BE454" s="29">
        <v>0</v>
      </c>
      <c r="BF454" s="29">
        <v>336</v>
      </c>
      <c r="BG454" s="29">
        <v>0</v>
      </c>
      <c r="BH454" s="37">
        <v>5.357E-2</v>
      </c>
      <c r="BI454" s="29">
        <v>0</v>
      </c>
      <c r="BJ454" s="37">
        <v>0.86700935810000002</v>
      </c>
      <c r="BK454" s="29">
        <v>0</v>
      </c>
      <c r="BL454" s="29">
        <v>4</v>
      </c>
      <c r="BM454" s="29">
        <v>5</v>
      </c>
      <c r="BN454" s="29">
        <v>5</v>
      </c>
      <c r="BO454" s="29">
        <v>12</v>
      </c>
      <c r="BP454" s="29">
        <v>17</v>
      </c>
      <c r="BQ454" s="37">
        <v>0.70588235290000001</v>
      </c>
      <c r="BR454" s="33">
        <v>0.99236641219999999</v>
      </c>
      <c r="BS454" s="33">
        <v>0.70588235290000001</v>
      </c>
    </row>
    <row r="455" spans="1:71" x14ac:dyDescent="0.45">
      <c r="A455" s="28" t="s">
        <v>2402</v>
      </c>
      <c r="B455" s="27" t="s">
        <v>2403</v>
      </c>
      <c r="C455" s="27" t="s">
        <v>2404</v>
      </c>
      <c r="D455" s="148"/>
      <c r="E455" s="29">
        <v>1</v>
      </c>
      <c r="F455" s="29">
        <v>127</v>
      </c>
      <c r="G455" s="29">
        <v>0</v>
      </c>
      <c r="H455" s="145"/>
      <c r="I455" s="29">
        <v>1</v>
      </c>
      <c r="J455" s="148"/>
      <c r="K455" s="29">
        <v>1</v>
      </c>
      <c r="L455" s="29">
        <v>177</v>
      </c>
      <c r="M455" s="29">
        <v>0</v>
      </c>
      <c r="N455" s="145"/>
      <c r="O455" s="29">
        <v>1</v>
      </c>
      <c r="P455" s="33">
        <v>0.75380710660000005</v>
      </c>
      <c r="Q455" s="29">
        <v>0</v>
      </c>
      <c r="R455" s="29">
        <v>4</v>
      </c>
      <c r="S455" s="29">
        <v>5</v>
      </c>
      <c r="T455" s="29">
        <v>5</v>
      </c>
      <c r="U455" s="148"/>
      <c r="V455" s="29">
        <v>1</v>
      </c>
      <c r="W455" s="29">
        <v>50</v>
      </c>
      <c r="X455" s="29">
        <v>0</v>
      </c>
      <c r="Y455" s="145"/>
      <c r="Z455" s="29">
        <v>1</v>
      </c>
      <c r="AA455" s="33">
        <v>0.87697820240000002</v>
      </c>
      <c r="AB455" s="29">
        <v>0</v>
      </c>
      <c r="AC455" s="29">
        <v>5</v>
      </c>
      <c r="AD455" s="29">
        <v>6</v>
      </c>
      <c r="AE455" s="29">
        <v>6</v>
      </c>
      <c r="AF455" s="29">
        <v>6</v>
      </c>
      <c r="AG455" s="149"/>
      <c r="AH455" s="32">
        <v>1</v>
      </c>
      <c r="AI455" s="32">
        <v>204</v>
      </c>
      <c r="AJ455" s="29">
        <v>0</v>
      </c>
      <c r="AK455" s="63"/>
      <c r="AL455" s="29">
        <v>1</v>
      </c>
      <c r="AM455" s="32">
        <v>0</v>
      </c>
      <c r="AN455" s="32">
        <v>0</v>
      </c>
      <c r="AO455" s="32">
        <v>215</v>
      </c>
      <c r="AP455" s="29">
        <v>0</v>
      </c>
      <c r="AQ455" s="37">
        <v>0</v>
      </c>
      <c r="AR455" s="29">
        <v>0</v>
      </c>
      <c r="AS455" s="63"/>
      <c r="AT455" s="29">
        <v>2</v>
      </c>
      <c r="AU455" s="29">
        <v>6</v>
      </c>
      <c r="AV455" s="29">
        <v>6</v>
      </c>
      <c r="AW455" s="29">
        <v>6</v>
      </c>
      <c r="AX455" s="38">
        <v>12</v>
      </c>
      <c r="AY455" s="32">
        <v>0</v>
      </c>
      <c r="AZ455" s="32">
        <v>188</v>
      </c>
      <c r="BA455" s="29">
        <v>0</v>
      </c>
      <c r="BB455" s="37">
        <v>6.3829999999999998E-2</v>
      </c>
      <c r="BC455" s="29">
        <v>0</v>
      </c>
      <c r="BD455" s="148"/>
      <c r="BE455" s="29">
        <v>1</v>
      </c>
      <c r="BF455" s="29">
        <v>199</v>
      </c>
      <c r="BG455" s="29">
        <v>0</v>
      </c>
      <c r="BH455" s="63"/>
      <c r="BI455" s="29">
        <v>1</v>
      </c>
      <c r="BJ455" s="63"/>
      <c r="BK455" s="29">
        <v>2</v>
      </c>
      <c r="BL455" s="29">
        <v>4</v>
      </c>
      <c r="BM455" s="29">
        <v>5</v>
      </c>
      <c r="BN455" s="29">
        <v>5</v>
      </c>
      <c r="BO455" s="29">
        <v>17</v>
      </c>
      <c r="BP455" s="29">
        <v>17</v>
      </c>
      <c r="BQ455" s="37">
        <v>1</v>
      </c>
      <c r="BR455" s="33">
        <v>0.92888888889999999</v>
      </c>
      <c r="BS455" s="33">
        <v>0.5</v>
      </c>
    </row>
    <row r="456" spans="1:71" x14ac:dyDescent="0.45">
      <c r="A456" s="28" t="s">
        <v>1812</v>
      </c>
      <c r="B456" s="27" t="s">
        <v>1813</v>
      </c>
      <c r="C456" s="27" t="s">
        <v>1814</v>
      </c>
      <c r="D456" s="148"/>
      <c r="E456" s="29">
        <v>1</v>
      </c>
      <c r="F456" s="29">
        <v>140</v>
      </c>
      <c r="G456" s="29">
        <v>0</v>
      </c>
      <c r="H456" s="145"/>
      <c r="I456" s="29">
        <v>1</v>
      </c>
      <c r="J456" s="148"/>
      <c r="K456" s="29">
        <v>1</v>
      </c>
      <c r="L456" s="29">
        <v>181</v>
      </c>
      <c r="M456" s="29">
        <v>0</v>
      </c>
      <c r="N456" s="145"/>
      <c r="O456" s="29">
        <v>1</v>
      </c>
      <c r="P456" s="33">
        <v>0.4070074923</v>
      </c>
      <c r="Q456" s="29">
        <v>0</v>
      </c>
      <c r="R456" s="29">
        <v>3</v>
      </c>
      <c r="S456" s="29">
        <v>4</v>
      </c>
      <c r="T456" s="29">
        <v>4</v>
      </c>
      <c r="U456" s="148"/>
      <c r="V456" s="29">
        <v>1</v>
      </c>
      <c r="W456" s="29">
        <v>43</v>
      </c>
      <c r="X456" s="29">
        <v>0</v>
      </c>
      <c r="Y456" s="145"/>
      <c r="Z456" s="29">
        <v>1</v>
      </c>
      <c r="AA456" s="33">
        <v>0.74658439840000002</v>
      </c>
      <c r="AB456" s="29">
        <v>0</v>
      </c>
      <c r="AC456" s="29">
        <v>5</v>
      </c>
      <c r="AD456" s="29">
        <v>6</v>
      </c>
      <c r="AE456" s="29">
        <v>6</v>
      </c>
      <c r="AF456" s="29">
        <v>6</v>
      </c>
      <c r="AG456" s="32">
        <v>0</v>
      </c>
      <c r="AH456" s="32">
        <v>0</v>
      </c>
      <c r="AI456" s="32">
        <v>165</v>
      </c>
      <c r="AJ456" s="29">
        <v>0</v>
      </c>
      <c r="AK456" s="37">
        <v>0</v>
      </c>
      <c r="AL456" s="29">
        <v>0</v>
      </c>
      <c r="AM456" s="32">
        <v>0</v>
      </c>
      <c r="AN456" s="32">
        <v>0</v>
      </c>
      <c r="AO456" s="32">
        <v>193</v>
      </c>
      <c r="AP456" s="29">
        <v>0</v>
      </c>
      <c r="AQ456" s="37">
        <v>0</v>
      </c>
      <c r="AR456" s="29">
        <v>0</v>
      </c>
      <c r="AS456" s="63"/>
      <c r="AT456" s="148"/>
      <c r="AU456" s="29">
        <v>6</v>
      </c>
      <c r="AV456" s="29">
        <v>0</v>
      </c>
      <c r="AW456" s="29">
        <v>6</v>
      </c>
      <c r="AX456" s="38">
        <v>0</v>
      </c>
      <c r="AY456" s="32">
        <v>0</v>
      </c>
      <c r="AZ456" s="32">
        <v>145</v>
      </c>
      <c r="BA456" s="29">
        <v>0</v>
      </c>
      <c r="BB456" s="37">
        <v>0</v>
      </c>
      <c r="BC456" s="29">
        <v>0</v>
      </c>
      <c r="BD456" s="148"/>
      <c r="BE456" s="29">
        <v>1</v>
      </c>
      <c r="BF456" s="29">
        <v>167</v>
      </c>
      <c r="BG456" s="29">
        <v>0</v>
      </c>
      <c r="BH456" s="63"/>
      <c r="BI456" s="29">
        <v>1</v>
      </c>
      <c r="BJ456" s="63"/>
      <c r="BK456" s="148"/>
      <c r="BL456" s="29">
        <v>5</v>
      </c>
      <c r="BM456" s="29">
        <v>0</v>
      </c>
      <c r="BN456" s="29">
        <v>5</v>
      </c>
      <c r="BO456" s="29">
        <v>17</v>
      </c>
      <c r="BP456" s="29">
        <v>17</v>
      </c>
      <c r="BQ456" s="37">
        <v>1</v>
      </c>
      <c r="BR456" s="33">
        <v>0.97474747470000001</v>
      </c>
      <c r="BS456" s="33">
        <v>1</v>
      </c>
    </row>
    <row r="457" spans="1:71" x14ac:dyDescent="0.45">
      <c r="A457" s="28" t="s">
        <v>2548</v>
      </c>
      <c r="B457" s="27" t="s">
        <v>2549</v>
      </c>
      <c r="C457" s="27" t="s">
        <v>2550</v>
      </c>
      <c r="D457" s="148"/>
      <c r="E457" s="29">
        <v>1</v>
      </c>
      <c r="F457" s="29">
        <v>151</v>
      </c>
      <c r="G457" s="29">
        <v>0</v>
      </c>
      <c r="H457" s="145"/>
      <c r="I457" s="29">
        <v>1</v>
      </c>
      <c r="J457" s="148"/>
      <c r="K457" s="29">
        <v>1</v>
      </c>
      <c r="L457" s="29">
        <v>176</v>
      </c>
      <c r="M457" s="29">
        <v>0</v>
      </c>
      <c r="N457" s="145"/>
      <c r="O457" s="29">
        <v>1</v>
      </c>
      <c r="P457" s="145"/>
      <c r="Q457" s="148"/>
      <c r="R457" s="29">
        <v>2</v>
      </c>
      <c r="S457" s="29">
        <v>0</v>
      </c>
      <c r="T457" s="29">
        <v>2</v>
      </c>
      <c r="U457" s="148"/>
      <c r="V457" s="29">
        <v>1</v>
      </c>
      <c r="W457" s="29">
        <v>49</v>
      </c>
      <c r="X457" s="29">
        <v>0</v>
      </c>
      <c r="Y457" s="145"/>
      <c r="Z457" s="29">
        <v>1</v>
      </c>
      <c r="AA457" s="145"/>
      <c r="AB457" s="148"/>
      <c r="AC457" s="29">
        <v>0</v>
      </c>
      <c r="AD457" s="29">
        <v>0</v>
      </c>
      <c r="AE457" s="29">
        <v>0</v>
      </c>
      <c r="AF457" s="29">
        <v>2</v>
      </c>
      <c r="AG457" s="149"/>
      <c r="AH457" s="32">
        <v>1</v>
      </c>
      <c r="AI457" s="32">
        <v>191</v>
      </c>
      <c r="AJ457" s="29">
        <v>0</v>
      </c>
      <c r="AK457" s="63"/>
      <c r="AL457" s="29">
        <v>1</v>
      </c>
      <c r="AM457" s="149"/>
      <c r="AN457" s="32">
        <v>1</v>
      </c>
      <c r="AO457" s="32">
        <v>196</v>
      </c>
      <c r="AP457" s="29">
        <v>0</v>
      </c>
      <c r="AQ457" s="63"/>
      <c r="AR457" s="29">
        <v>1</v>
      </c>
      <c r="AS457" s="63"/>
      <c r="AT457" s="148"/>
      <c r="AU457" s="29">
        <v>0</v>
      </c>
      <c r="AV457" s="29">
        <v>0</v>
      </c>
      <c r="AW457" s="29">
        <v>0</v>
      </c>
      <c r="AX457" s="94"/>
      <c r="AY457" s="32">
        <v>1</v>
      </c>
      <c r="AZ457" s="32">
        <v>158</v>
      </c>
      <c r="BA457" s="29">
        <v>0</v>
      </c>
      <c r="BB457" s="63"/>
      <c r="BC457" s="29">
        <v>1</v>
      </c>
      <c r="BD457" s="29">
        <v>11</v>
      </c>
      <c r="BE457" s="29">
        <v>0</v>
      </c>
      <c r="BF457" s="29">
        <v>168</v>
      </c>
      <c r="BG457" s="29">
        <v>0</v>
      </c>
      <c r="BH457" s="37">
        <v>6.5479999999999997E-2</v>
      </c>
      <c r="BI457" s="29">
        <v>0</v>
      </c>
      <c r="BJ457" s="63"/>
      <c r="BK457" s="148"/>
      <c r="BL457" s="29">
        <v>3</v>
      </c>
      <c r="BM457" s="29">
        <v>0</v>
      </c>
      <c r="BN457" s="29">
        <v>3</v>
      </c>
      <c r="BO457" s="29">
        <v>5</v>
      </c>
      <c r="BP457" s="29">
        <v>17</v>
      </c>
      <c r="BQ457" s="37">
        <v>0.29411764709999999</v>
      </c>
      <c r="BR457" s="33">
        <v>0.98969072160000005</v>
      </c>
      <c r="BS457" s="33">
        <v>0.29411764709999999</v>
      </c>
    </row>
    <row r="458" spans="1:71" x14ac:dyDescent="0.45">
      <c r="A458" s="28" t="s">
        <v>4077</v>
      </c>
      <c r="B458" s="27" t="s">
        <v>4078</v>
      </c>
      <c r="C458" s="27" t="s">
        <v>4079</v>
      </c>
      <c r="D458" s="29">
        <v>19</v>
      </c>
      <c r="E458" s="29">
        <v>0</v>
      </c>
      <c r="F458" s="29">
        <v>568</v>
      </c>
      <c r="G458" s="29">
        <v>0</v>
      </c>
      <c r="H458" s="33">
        <v>3.3450000000000001E-2</v>
      </c>
      <c r="I458" s="29">
        <v>0</v>
      </c>
      <c r="J458" s="29">
        <v>18</v>
      </c>
      <c r="K458" s="29">
        <v>0</v>
      </c>
      <c r="L458" s="29">
        <v>565</v>
      </c>
      <c r="M458" s="29">
        <v>0</v>
      </c>
      <c r="N458" s="33">
        <v>3.1859999999999999E-2</v>
      </c>
      <c r="O458" s="29">
        <v>0</v>
      </c>
      <c r="P458" s="33">
        <v>7.33056708E-2</v>
      </c>
      <c r="Q458" s="29">
        <v>0</v>
      </c>
      <c r="R458" s="29">
        <v>4</v>
      </c>
      <c r="S458" s="29">
        <v>0</v>
      </c>
      <c r="T458" s="29">
        <v>4</v>
      </c>
      <c r="U458" s="148"/>
      <c r="V458" s="29">
        <v>1</v>
      </c>
      <c r="W458" s="29">
        <v>145</v>
      </c>
      <c r="X458" s="29">
        <v>0</v>
      </c>
      <c r="Y458" s="145"/>
      <c r="Z458" s="29">
        <v>1</v>
      </c>
      <c r="AA458" s="145"/>
      <c r="AB458" s="29">
        <v>2</v>
      </c>
      <c r="AC458" s="29">
        <v>5</v>
      </c>
      <c r="AD458" s="29">
        <v>6</v>
      </c>
      <c r="AE458" s="29">
        <v>6</v>
      </c>
      <c r="AF458" s="29">
        <v>6</v>
      </c>
      <c r="AG458" s="32">
        <v>15</v>
      </c>
      <c r="AH458" s="32">
        <v>0</v>
      </c>
      <c r="AI458" s="32">
        <v>576</v>
      </c>
      <c r="AJ458" s="29">
        <v>0</v>
      </c>
      <c r="AK458" s="37">
        <v>2.6040000000000001E-2</v>
      </c>
      <c r="AL458" s="29">
        <v>0</v>
      </c>
      <c r="AM458" s="149"/>
      <c r="AN458" s="32">
        <v>1</v>
      </c>
      <c r="AO458" s="32">
        <v>573</v>
      </c>
      <c r="AP458" s="29">
        <v>0</v>
      </c>
      <c r="AQ458" s="63"/>
      <c r="AR458" s="29">
        <v>1</v>
      </c>
      <c r="AS458" s="63"/>
      <c r="AT458" s="29">
        <v>2</v>
      </c>
      <c r="AU458" s="29">
        <v>2</v>
      </c>
      <c r="AV458" s="29">
        <v>3</v>
      </c>
      <c r="AW458" s="29">
        <v>3</v>
      </c>
      <c r="AX458" s="94"/>
      <c r="AY458" s="32">
        <v>1</v>
      </c>
      <c r="AZ458" s="149"/>
      <c r="BA458" s="29">
        <v>1</v>
      </c>
      <c r="BB458" s="63"/>
      <c r="BC458" s="29">
        <v>1</v>
      </c>
      <c r="BD458" s="148"/>
      <c r="BE458" s="29">
        <v>1</v>
      </c>
      <c r="BF458" s="148"/>
      <c r="BG458" s="29">
        <v>1</v>
      </c>
      <c r="BH458" s="63"/>
      <c r="BI458" s="29">
        <v>1</v>
      </c>
      <c r="BJ458" s="63"/>
      <c r="BK458" s="148"/>
      <c r="BL458" s="148"/>
      <c r="BM458" s="148"/>
      <c r="BN458" s="148"/>
      <c r="BO458" s="29">
        <v>9</v>
      </c>
      <c r="BP458" s="29">
        <v>12</v>
      </c>
      <c r="BQ458" s="37">
        <v>0.75</v>
      </c>
      <c r="BR458" s="33">
        <v>0.98615916960000005</v>
      </c>
      <c r="BS458" s="33">
        <v>0.75</v>
      </c>
    </row>
    <row r="459" spans="1:71" x14ac:dyDescent="0.45">
      <c r="A459" s="28" t="s">
        <v>1313</v>
      </c>
      <c r="B459" s="27" t="s">
        <v>1314</v>
      </c>
      <c r="C459" s="27" t="s">
        <v>1315</v>
      </c>
      <c r="D459" s="148"/>
      <c r="E459" s="29">
        <v>1</v>
      </c>
      <c r="F459" s="29">
        <v>162</v>
      </c>
      <c r="G459" s="29">
        <v>0</v>
      </c>
      <c r="H459" s="145"/>
      <c r="I459" s="29">
        <v>1</v>
      </c>
      <c r="J459" s="148"/>
      <c r="K459" s="29">
        <v>1</v>
      </c>
      <c r="L459" s="29">
        <v>195</v>
      </c>
      <c r="M459" s="29">
        <v>0</v>
      </c>
      <c r="N459" s="145"/>
      <c r="O459" s="29">
        <v>1</v>
      </c>
      <c r="P459" s="33">
        <v>0.7217806041</v>
      </c>
      <c r="Q459" s="29">
        <v>0</v>
      </c>
      <c r="R459" s="29">
        <v>5</v>
      </c>
      <c r="S459" s="29">
        <v>6</v>
      </c>
      <c r="T459" s="29">
        <v>6</v>
      </c>
      <c r="U459" s="29">
        <v>0</v>
      </c>
      <c r="V459" s="29">
        <v>0</v>
      </c>
      <c r="W459" s="29">
        <v>47</v>
      </c>
      <c r="X459" s="29">
        <v>0</v>
      </c>
      <c r="Y459" s="33">
        <v>0</v>
      </c>
      <c r="Z459" s="29">
        <v>0</v>
      </c>
      <c r="AA459" s="145"/>
      <c r="AB459" s="29">
        <v>2</v>
      </c>
      <c r="AC459" s="29">
        <v>6</v>
      </c>
      <c r="AD459" s="29">
        <v>6</v>
      </c>
      <c r="AE459" s="29">
        <v>6</v>
      </c>
      <c r="AF459" s="29">
        <v>6</v>
      </c>
      <c r="AG459" s="149"/>
      <c r="AH459" s="32">
        <v>1</v>
      </c>
      <c r="AI459" s="32">
        <v>206</v>
      </c>
      <c r="AJ459" s="29">
        <v>0</v>
      </c>
      <c r="AK459" s="63"/>
      <c r="AL459" s="29">
        <v>1</v>
      </c>
      <c r="AM459" s="149"/>
      <c r="AN459" s="32">
        <v>1</v>
      </c>
      <c r="AO459" s="32">
        <v>215</v>
      </c>
      <c r="AP459" s="29">
        <v>0</v>
      </c>
      <c r="AQ459" s="63"/>
      <c r="AR459" s="29">
        <v>1</v>
      </c>
      <c r="AS459" s="37">
        <v>0.52111225539999995</v>
      </c>
      <c r="AT459" s="29">
        <v>0</v>
      </c>
      <c r="AU459" s="29">
        <v>5</v>
      </c>
      <c r="AV459" s="29">
        <v>6</v>
      </c>
      <c r="AW459" s="29">
        <v>6</v>
      </c>
      <c r="AX459" s="38">
        <v>17</v>
      </c>
      <c r="AY459" s="32">
        <v>0</v>
      </c>
      <c r="AZ459" s="32">
        <v>191</v>
      </c>
      <c r="BA459" s="29">
        <v>0</v>
      </c>
      <c r="BB459" s="37">
        <v>8.9010000000000006E-2</v>
      </c>
      <c r="BC459" s="29">
        <v>0</v>
      </c>
      <c r="BD459" s="29">
        <v>16</v>
      </c>
      <c r="BE459" s="29">
        <v>0</v>
      </c>
      <c r="BF459" s="29">
        <v>204</v>
      </c>
      <c r="BG459" s="29">
        <v>0</v>
      </c>
      <c r="BH459" s="37">
        <v>7.843E-2</v>
      </c>
      <c r="BI459" s="29">
        <v>0</v>
      </c>
      <c r="BJ459" s="37">
        <v>0.2323742587</v>
      </c>
      <c r="BK459" s="29">
        <v>0</v>
      </c>
      <c r="BL459" s="29">
        <v>3</v>
      </c>
      <c r="BM459" s="29">
        <v>2</v>
      </c>
      <c r="BN459" s="29">
        <v>3</v>
      </c>
      <c r="BO459" s="29">
        <v>15</v>
      </c>
      <c r="BP459" s="29">
        <v>17</v>
      </c>
      <c r="BQ459" s="37">
        <v>0.88235294119999996</v>
      </c>
      <c r="BR459" s="33">
        <v>0.93421052630000001</v>
      </c>
      <c r="BS459" s="33">
        <v>0.44117647059999998</v>
      </c>
    </row>
    <row r="460" spans="1:71" x14ac:dyDescent="0.45">
      <c r="A460" s="28" t="s">
        <v>1678</v>
      </c>
      <c r="B460" s="27" t="s">
        <v>1679</v>
      </c>
      <c r="C460" s="27" t="s">
        <v>1680</v>
      </c>
      <c r="D460" s="148"/>
      <c r="E460" s="29">
        <v>1</v>
      </c>
      <c r="F460" s="29">
        <v>388</v>
      </c>
      <c r="G460" s="29">
        <v>0</v>
      </c>
      <c r="H460" s="145"/>
      <c r="I460" s="29">
        <v>1</v>
      </c>
      <c r="J460" s="148"/>
      <c r="K460" s="29">
        <v>1</v>
      </c>
      <c r="L460" s="29">
        <v>498</v>
      </c>
      <c r="M460" s="29">
        <v>0</v>
      </c>
      <c r="N460" s="145"/>
      <c r="O460" s="29">
        <v>1</v>
      </c>
      <c r="P460" s="33">
        <v>0.27272727270000002</v>
      </c>
      <c r="Q460" s="29">
        <v>0</v>
      </c>
      <c r="R460" s="29">
        <v>5</v>
      </c>
      <c r="S460" s="29">
        <v>6</v>
      </c>
      <c r="T460" s="29">
        <v>6</v>
      </c>
      <c r="U460" s="148"/>
      <c r="V460" s="29">
        <v>1</v>
      </c>
      <c r="W460" s="29">
        <v>122</v>
      </c>
      <c r="X460" s="29">
        <v>0</v>
      </c>
      <c r="Y460" s="145"/>
      <c r="Z460" s="29">
        <v>1</v>
      </c>
      <c r="AA460" s="33">
        <v>0.59527972029999998</v>
      </c>
      <c r="AB460" s="29">
        <v>0</v>
      </c>
      <c r="AC460" s="29">
        <v>5</v>
      </c>
      <c r="AD460" s="29">
        <v>6</v>
      </c>
      <c r="AE460" s="29">
        <v>6</v>
      </c>
      <c r="AF460" s="29">
        <v>6</v>
      </c>
      <c r="AG460" s="32">
        <v>14</v>
      </c>
      <c r="AH460" s="32">
        <v>0</v>
      </c>
      <c r="AI460" s="32">
        <v>476</v>
      </c>
      <c r="AJ460" s="29">
        <v>0</v>
      </c>
      <c r="AK460" s="37">
        <v>2.9409999999999999E-2</v>
      </c>
      <c r="AL460" s="29">
        <v>0</v>
      </c>
      <c r="AM460" s="32">
        <v>27</v>
      </c>
      <c r="AN460" s="32">
        <v>0</v>
      </c>
      <c r="AO460" s="32">
        <v>551</v>
      </c>
      <c r="AP460" s="29">
        <v>0</v>
      </c>
      <c r="AQ460" s="37">
        <v>4.9000000000000002E-2</v>
      </c>
      <c r="AR460" s="29">
        <v>0</v>
      </c>
      <c r="AS460" s="63"/>
      <c r="AT460" s="148"/>
      <c r="AU460" s="29">
        <v>0</v>
      </c>
      <c r="AV460" s="29">
        <v>0</v>
      </c>
      <c r="AW460" s="29">
        <v>0</v>
      </c>
      <c r="AX460" s="38">
        <v>36</v>
      </c>
      <c r="AY460" s="32">
        <v>0</v>
      </c>
      <c r="AZ460" s="32">
        <v>472</v>
      </c>
      <c r="BA460" s="29">
        <v>0</v>
      </c>
      <c r="BB460" s="37">
        <v>7.6270000000000004E-2</v>
      </c>
      <c r="BC460" s="29">
        <v>0</v>
      </c>
      <c r="BD460" s="29">
        <v>73</v>
      </c>
      <c r="BE460" s="29">
        <v>0</v>
      </c>
      <c r="BF460" s="29">
        <v>546</v>
      </c>
      <c r="BG460" s="29">
        <v>0</v>
      </c>
      <c r="BH460" s="37">
        <v>0.13370000000000001</v>
      </c>
      <c r="BI460" s="29">
        <v>0</v>
      </c>
      <c r="BJ460" s="63"/>
      <c r="BK460" s="148"/>
      <c r="BL460" s="29">
        <v>0</v>
      </c>
      <c r="BM460" s="29">
        <v>0</v>
      </c>
      <c r="BN460" s="29">
        <v>0</v>
      </c>
      <c r="BO460" s="29">
        <v>6</v>
      </c>
      <c r="BP460" s="29">
        <v>17</v>
      </c>
      <c r="BQ460" s="37">
        <v>0.35294117650000001</v>
      </c>
      <c r="BR460" s="33">
        <v>0.98185117970000002</v>
      </c>
      <c r="BS460" s="33">
        <v>0.35294117650000001</v>
      </c>
    </row>
    <row r="461" spans="1:71" x14ac:dyDescent="0.45">
      <c r="A461" s="28" t="s">
        <v>3596</v>
      </c>
      <c r="B461" s="27" t="s">
        <v>3597</v>
      </c>
      <c r="C461" s="27" t="s">
        <v>3598</v>
      </c>
      <c r="D461" s="148"/>
      <c r="E461" s="29">
        <v>1</v>
      </c>
      <c r="F461" s="148"/>
      <c r="G461" s="29">
        <v>1</v>
      </c>
      <c r="H461" s="145"/>
      <c r="I461" s="29">
        <v>1</v>
      </c>
      <c r="J461" s="29">
        <v>0</v>
      </c>
      <c r="K461" s="29">
        <v>0</v>
      </c>
      <c r="L461" s="148"/>
      <c r="M461" s="29">
        <v>1</v>
      </c>
      <c r="N461" s="145"/>
      <c r="O461" s="29">
        <v>1</v>
      </c>
      <c r="P461" s="145"/>
      <c r="Q461" s="148"/>
      <c r="R461" s="148"/>
      <c r="S461" s="148"/>
      <c r="T461" s="148"/>
      <c r="U461" s="29">
        <v>0</v>
      </c>
      <c r="V461" s="29">
        <v>0</v>
      </c>
      <c r="W461" s="148"/>
      <c r="X461" s="29">
        <v>1</v>
      </c>
      <c r="Y461" s="145"/>
      <c r="Z461" s="29">
        <v>1</v>
      </c>
      <c r="AA461" s="145"/>
      <c r="AB461" s="148"/>
      <c r="AC461" s="148"/>
      <c r="AD461" s="148"/>
      <c r="AE461" s="148"/>
      <c r="AF461" s="148"/>
      <c r="AG461" s="32">
        <v>0</v>
      </c>
      <c r="AH461" s="32">
        <v>0</v>
      </c>
      <c r="AI461" s="149"/>
      <c r="AJ461" s="29">
        <v>1</v>
      </c>
      <c r="AK461" s="63"/>
      <c r="AL461" s="29">
        <v>1</v>
      </c>
      <c r="AM461" s="32">
        <v>0</v>
      </c>
      <c r="AN461" s="32">
        <v>0</v>
      </c>
      <c r="AO461" s="149"/>
      <c r="AP461" s="29">
        <v>1</v>
      </c>
      <c r="AQ461" s="63"/>
      <c r="AR461" s="29">
        <v>1</v>
      </c>
      <c r="AS461" s="63"/>
      <c r="AT461" s="148"/>
      <c r="AU461" s="148"/>
      <c r="AV461" s="148"/>
      <c r="AW461" s="148"/>
      <c r="AX461" s="94"/>
      <c r="AY461" s="32">
        <v>1</v>
      </c>
      <c r="AZ461" s="149"/>
      <c r="BA461" s="29">
        <v>1</v>
      </c>
      <c r="BB461" s="63"/>
      <c r="BC461" s="29">
        <v>1</v>
      </c>
      <c r="BD461" s="29">
        <v>0</v>
      </c>
      <c r="BE461" s="29">
        <v>0</v>
      </c>
      <c r="BF461" s="148"/>
      <c r="BG461" s="29">
        <v>1</v>
      </c>
      <c r="BH461" s="63"/>
      <c r="BI461" s="29">
        <v>1</v>
      </c>
      <c r="BJ461" s="63"/>
      <c r="BK461" s="148"/>
      <c r="BL461" s="148"/>
      <c r="BM461" s="148"/>
      <c r="BN461" s="148"/>
      <c r="BO461" s="148"/>
      <c r="BP461" s="29">
        <v>0</v>
      </c>
      <c r="BQ461" s="63"/>
      <c r="BR461" s="33">
        <v>0.27777777780000001</v>
      </c>
      <c r="BS461" s="145"/>
    </row>
    <row r="462" spans="1:71" x14ac:dyDescent="0.45">
      <c r="A462" s="28" t="s">
        <v>524</v>
      </c>
      <c r="B462" s="27" t="s">
        <v>525</v>
      </c>
      <c r="C462" s="27" t="s">
        <v>526</v>
      </c>
      <c r="D462" s="148"/>
      <c r="E462" s="29">
        <v>1</v>
      </c>
      <c r="F462" s="29">
        <v>151</v>
      </c>
      <c r="G462" s="29">
        <v>0</v>
      </c>
      <c r="H462" s="145"/>
      <c r="I462" s="29">
        <v>1</v>
      </c>
      <c r="J462" s="148"/>
      <c r="K462" s="29">
        <v>1</v>
      </c>
      <c r="L462" s="29">
        <v>165</v>
      </c>
      <c r="M462" s="29">
        <v>0</v>
      </c>
      <c r="N462" s="145"/>
      <c r="O462" s="29">
        <v>1</v>
      </c>
      <c r="P462" s="145"/>
      <c r="Q462" s="148"/>
      <c r="R462" s="29">
        <v>5</v>
      </c>
      <c r="S462" s="29">
        <v>0</v>
      </c>
      <c r="T462" s="29">
        <v>5</v>
      </c>
      <c r="U462" s="29">
        <v>0</v>
      </c>
      <c r="V462" s="29">
        <v>0</v>
      </c>
      <c r="W462" s="29">
        <v>38</v>
      </c>
      <c r="X462" s="29">
        <v>0</v>
      </c>
      <c r="Y462" s="33">
        <v>0</v>
      </c>
      <c r="Z462" s="29">
        <v>0</v>
      </c>
      <c r="AA462" s="145"/>
      <c r="AB462" s="148"/>
      <c r="AC462" s="29">
        <v>6</v>
      </c>
      <c r="AD462" s="29">
        <v>0</v>
      </c>
      <c r="AE462" s="29">
        <v>6</v>
      </c>
      <c r="AF462" s="29">
        <v>6</v>
      </c>
      <c r="AG462" s="149"/>
      <c r="AH462" s="32">
        <v>1</v>
      </c>
      <c r="AI462" s="32">
        <v>177</v>
      </c>
      <c r="AJ462" s="29">
        <v>0</v>
      </c>
      <c r="AK462" s="63"/>
      <c r="AL462" s="29">
        <v>1</v>
      </c>
      <c r="AM462" s="149"/>
      <c r="AN462" s="32">
        <v>1</v>
      </c>
      <c r="AO462" s="32">
        <v>181</v>
      </c>
      <c r="AP462" s="29">
        <v>0</v>
      </c>
      <c r="AQ462" s="63"/>
      <c r="AR462" s="29">
        <v>1</v>
      </c>
      <c r="AS462" s="63"/>
      <c r="AT462" s="148"/>
      <c r="AU462" s="29">
        <v>0</v>
      </c>
      <c r="AV462" s="29">
        <v>0</v>
      </c>
      <c r="AW462" s="29">
        <v>0</v>
      </c>
      <c r="AX462" s="38">
        <v>13</v>
      </c>
      <c r="AY462" s="32">
        <v>0</v>
      </c>
      <c r="AZ462" s="32">
        <v>146</v>
      </c>
      <c r="BA462" s="29">
        <v>0</v>
      </c>
      <c r="BB462" s="37">
        <v>8.9039999999999994E-2</v>
      </c>
      <c r="BC462" s="29">
        <v>0</v>
      </c>
      <c r="BD462" s="29">
        <v>17</v>
      </c>
      <c r="BE462" s="29">
        <v>0</v>
      </c>
      <c r="BF462" s="29">
        <v>139</v>
      </c>
      <c r="BG462" s="29">
        <v>0</v>
      </c>
      <c r="BH462" s="37">
        <v>0.12230000000000001</v>
      </c>
      <c r="BI462" s="29">
        <v>0</v>
      </c>
      <c r="BJ462" s="63"/>
      <c r="BK462" s="148"/>
      <c r="BL462" s="29">
        <v>1</v>
      </c>
      <c r="BM462" s="29">
        <v>0</v>
      </c>
      <c r="BN462" s="29">
        <v>1</v>
      </c>
      <c r="BO462" s="29">
        <v>7</v>
      </c>
      <c r="BP462" s="29">
        <v>17</v>
      </c>
      <c r="BQ462" s="37">
        <v>0.41176470590000003</v>
      </c>
      <c r="BR462" s="33">
        <v>0.98314606739999999</v>
      </c>
      <c r="BS462" s="33">
        <v>0.41176470590000003</v>
      </c>
    </row>
    <row r="463" spans="1:71" x14ac:dyDescent="0.45">
      <c r="A463" s="28" t="s">
        <v>509</v>
      </c>
      <c r="B463" s="27" t="s">
        <v>510</v>
      </c>
      <c r="C463" s="27" t="s">
        <v>511</v>
      </c>
      <c r="D463" s="29">
        <v>0</v>
      </c>
      <c r="E463" s="29">
        <v>0</v>
      </c>
      <c r="F463" s="148"/>
      <c r="G463" s="29">
        <v>4</v>
      </c>
      <c r="H463" s="145"/>
      <c r="I463" s="29">
        <v>4</v>
      </c>
      <c r="J463" s="148"/>
      <c r="K463" s="29">
        <v>1</v>
      </c>
      <c r="L463" s="148"/>
      <c r="M463" s="29">
        <v>1</v>
      </c>
      <c r="N463" s="145"/>
      <c r="O463" s="29">
        <v>1</v>
      </c>
      <c r="P463" s="145"/>
      <c r="Q463" s="148"/>
      <c r="R463" s="148"/>
      <c r="S463" s="148"/>
      <c r="T463" s="148"/>
      <c r="U463" s="148"/>
      <c r="V463" s="148"/>
      <c r="W463" s="148"/>
      <c r="X463" s="148"/>
      <c r="Y463" s="145"/>
      <c r="Z463" s="148"/>
      <c r="AA463" s="145"/>
      <c r="AB463" s="148"/>
      <c r="AC463" s="148"/>
      <c r="AD463" s="148"/>
      <c r="AE463" s="148"/>
      <c r="AF463" s="148"/>
      <c r="AG463" s="32">
        <v>0</v>
      </c>
      <c r="AH463" s="32">
        <v>0</v>
      </c>
      <c r="AI463" s="32">
        <v>36</v>
      </c>
      <c r="AJ463" s="29">
        <v>0</v>
      </c>
      <c r="AK463" s="37">
        <v>0</v>
      </c>
      <c r="AL463" s="29">
        <v>0</v>
      </c>
      <c r="AM463" s="32">
        <v>0</v>
      </c>
      <c r="AN463" s="32">
        <v>0</v>
      </c>
      <c r="AO463" s="149"/>
      <c r="AP463" s="29">
        <v>1</v>
      </c>
      <c r="AQ463" s="63"/>
      <c r="AR463" s="29">
        <v>1</v>
      </c>
      <c r="AS463" s="63"/>
      <c r="AT463" s="148"/>
      <c r="AU463" s="148"/>
      <c r="AV463" s="148"/>
      <c r="AW463" s="148"/>
      <c r="AX463" s="94"/>
      <c r="AY463" s="32">
        <v>1</v>
      </c>
      <c r="AZ463" s="32">
        <v>36</v>
      </c>
      <c r="BA463" s="29">
        <v>0</v>
      </c>
      <c r="BB463" s="63"/>
      <c r="BC463" s="29">
        <v>1</v>
      </c>
      <c r="BD463" s="29">
        <v>0</v>
      </c>
      <c r="BE463" s="29">
        <v>0</v>
      </c>
      <c r="BF463" s="148"/>
      <c r="BG463" s="29">
        <v>1</v>
      </c>
      <c r="BH463" s="63"/>
      <c r="BI463" s="29">
        <v>1</v>
      </c>
      <c r="BJ463" s="63"/>
      <c r="BK463" s="148"/>
      <c r="BL463" s="148"/>
      <c r="BM463" s="148"/>
      <c r="BN463" s="148"/>
      <c r="BO463" s="148"/>
      <c r="BP463" s="29">
        <v>0</v>
      </c>
      <c r="BQ463" s="63"/>
      <c r="BR463" s="33">
        <v>0.43478260870000002</v>
      </c>
      <c r="BS463" s="145"/>
    </row>
    <row r="464" spans="1:71" x14ac:dyDescent="0.45">
      <c r="A464" s="28" t="s">
        <v>215</v>
      </c>
      <c r="B464" s="27" t="s">
        <v>216</v>
      </c>
      <c r="C464" s="27" t="s">
        <v>217</v>
      </c>
      <c r="D464" s="148"/>
      <c r="E464" s="29">
        <v>1</v>
      </c>
      <c r="F464" s="29">
        <v>129</v>
      </c>
      <c r="G464" s="29">
        <v>0</v>
      </c>
      <c r="H464" s="145"/>
      <c r="I464" s="29">
        <v>1</v>
      </c>
      <c r="J464" s="148"/>
      <c r="K464" s="29">
        <v>1</v>
      </c>
      <c r="L464" s="29">
        <v>243</v>
      </c>
      <c r="M464" s="29">
        <v>0</v>
      </c>
      <c r="N464" s="145"/>
      <c r="O464" s="29">
        <v>1</v>
      </c>
      <c r="P464" s="145"/>
      <c r="Q464" s="148"/>
      <c r="R464" s="29">
        <v>4</v>
      </c>
      <c r="S464" s="29">
        <v>0</v>
      </c>
      <c r="T464" s="29">
        <v>4</v>
      </c>
      <c r="U464" s="148"/>
      <c r="V464" s="29">
        <v>1</v>
      </c>
      <c r="W464" s="29">
        <v>61</v>
      </c>
      <c r="X464" s="29">
        <v>0</v>
      </c>
      <c r="Y464" s="145"/>
      <c r="Z464" s="29">
        <v>1</v>
      </c>
      <c r="AA464" s="33">
        <v>0.59739130429999998</v>
      </c>
      <c r="AB464" s="29">
        <v>0</v>
      </c>
      <c r="AC464" s="29">
        <v>5</v>
      </c>
      <c r="AD464" s="29">
        <v>6</v>
      </c>
      <c r="AE464" s="29">
        <v>6</v>
      </c>
      <c r="AF464" s="29">
        <v>6</v>
      </c>
      <c r="AG464" s="149"/>
      <c r="AH464" s="32">
        <v>1</v>
      </c>
      <c r="AI464" s="32">
        <v>232</v>
      </c>
      <c r="AJ464" s="29">
        <v>0</v>
      </c>
      <c r="AK464" s="63"/>
      <c r="AL464" s="29">
        <v>1</v>
      </c>
      <c r="AM464" s="32">
        <v>12</v>
      </c>
      <c r="AN464" s="32">
        <v>0</v>
      </c>
      <c r="AO464" s="32">
        <v>249</v>
      </c>
      <c r="AP464" s="29">
        <v>0</v>
      </c>
      <c r="AQ464" s="37">
        <v>4.8189999999999997E-2</v>
      </c>
      <c r="AR464" s="29">
        <v>0</v>
      </c>
      <c r="AS464" s="63"/>
      <c r="AT464" s="148"/>
      <c r="AU464" s="29">
        <v>0</v>
      </c>
      <c r="AV464" s="29">
        <v>0</v>
      </c>
      <c r="AW464" s="29">
        <v>0</v>
      </c>
      <c r="AX464" s="38">
        <v>12</v>
      </c>
      <c r="AY464" s="32">
        <v>0</v>
      </c>
      <c r="AZ464" s="32">
        <v>200</v>
      </c>
      <c r="BA464" s="29">
        <v>0</v>
      </c>
      <c r="BB464" s="37">
        <v>0.06</v>
      </c>
      <c r="BC464" s="29">
        <v>0</v>
      </c>
      <c r="BD464" s="29">
        <v>11</v>
      </c>
      <c r="BE464" s="29">
        <v>0</v>
      </c>
      <c r="BF464" s="29">
        <v>222</v>
      </c>
      <c r="BG464" s="29">
        <v>0</v>
      </c>
      <c r="BH464" s="37">
        <v>4.9549999999999997E-2</v>
      </c>
      <c r="BI464" s="29">
        <v>0</v>
      </c>
      <c r="BJ464" s="37">
        <v>0.63256658600000004</v>
      </c>
      <c r="BK464" s="29">
        <v>0</v>
      </c>
      <c r="BL464" s="29">
        <v>4</v>
      </c>
      <c r="BM464" s="29">
        <v>5</v>
      </c>
      <c r="BN464" s="29">
        <v>5</v>
      </c>
      <c r="BO464" s="29">
        <v>11</v>
      </c>
      <c r="BP464" s="29">
        <v>17</v>
      </c>
      <c r="BQ464" s="37">
        <v>0.64705882349999999</v>
      </c>
      <c r="BR464" s="33">
        <v>0.97570850200000003</v>
      </c>
      <c r="BS464" s="33">
        <v>0.64705882349999999</v>
      </c>
    </row>
    <row r="465" spans="1:71" x14ac:dyDescent="0.45">
      <c r="A465" s="28" t="s">
        <v>2382</v>
      </c>
      <c r="B465" s="27" t="s">
        <v>2383</v>
      </c>
      <c r="C465" s="27" t="s">
        <v>2384</v>
      </c>
      <c r="D465" s="148"/>
      <c r="E465" s="29">
        <v>1</v>
      </c>
      <c r="F465" s="29">
        <v>353</v>
      </c>
      <c r="G465" s="29">
        <v>0</v>
      </c>
      <c r="H465" s="145"/>
      <c r="I465" s="29">
        <v>1</v>
      </c>
      <c r="J465" s="148"/>
      <c r="K465" s="29">
        <v>1</v>
      </c>
      <c r="L465" s="29">
        <v>367</v>
      </c>
      <c r="M465" s="29">
        <v>0</v>
      </c>
      <c r="N465" s="145"/>
      <c r="O465" s="29">
        <v>1</v>
      </c>
      <c r="P465" s="145"/>
      <c r="Q465" s="148"/>
      <c r="R465" s="29">
        <v>5</v>
      </c>
      <c r="S465" s="29">
        <v>0</v>
      </c>
      <c r="T465" s="29">
        <v>5</v>
      </c>
      <c r="U465" s="148"/>
      <c r="V465" s="29">
        <v>1</v>
      </c>
      <c r="W465" s="29">
        <v>92</v>
      </c>
      <c r="X465" s="29">
        <v>0</v>
      </c>
      <c r="Y465" s="145"/>
      <c r="Z465" s="29">
        <v>1</v>
      </c>
      <c r="AA465" s="145"/>
      <c r="AB465" s="148"/>
      <c r="AC465" s="29">
        <v>3</v>
      </c>
      <c r="AD465" s="29">
        <v>0</v>
      </c>
      <c r="AE465" s="29">
        <v>3</v>
      </c>
      <c r="AF465" s="29">
        <v>5</v>
      </c>
      <c r="AG465" s="149"/>
      <c r="AH465" s="32">
        <v>1</v>
      </c>
      <c r="AI465" s="32">
        <v>359</v>
      </c>
      <c r="AJ465" s="29">
        <v>0</v>
      </c>
      <c r="AK465" s="63"/>
      <c r="AL465" s="29">
        <v>1</v>
      </c>
      <c r="AM465" s="149"/>
      <c r="AN465" s="32">
        <v>1</v>
      </c>
      <c r="AO465" s="32">
        <v>369</v>
      </c>
      <c r="AP465" s="29">
        <v>0</v>
      </c>
      <c r="AQ465" s="63"/>
      <c r="AR465" s="29">
        <v>1</v>
      </c>
      <c r="AS465" s="63"/>
      <c r="AT465" s="148"/>
      <c r="AU465" s="29">
        <v>0</v>
      </c>
      <c r="AV465" s="29">
        <v>0</v>
      </c>
      <c r="AW465" s="29">
        <v>0</v>
      </c>
      <c r="AX465" s="38">
        <v>19</v>
      </c>
      <c r="AY465" s="32">
        <v>0</v>
      </c>
      <c r="AZ465" s="149"/>
      <c r="BA465" s="29">
        <v>4</v>
      </c>
      <c r="BB465" s="63"/>
      <c r="BC465" s="29">
        <v>4</v>
      </c>
      <c r="BD465" s="29">
        <v>11</v>
      </c>
      <c r="BE465" s="29">
        <v>0</v>
      </c>
      <c r="BF465" s="148"/>
      <c r="BG465" s="29">
        <v>4</v>
      </c>
      <c r="BH465" s="63"/>
      <c r="BI465" s="29">
        <v>4</v>
      </c>
      <c r="BJ465" s="63"/>
      <c r="BK465" s="148"/>
      <c r="BL465" s="148"/>
      <c r="BM465" s="148"/>
      <c r="BN465" s="148"/>
      <c r="BO465" s="29">
        <v>5</v>
      </c>
      <c r="BP465" s="29">
        <v>12</v>
      </c>
      <c r="BQ465" s="37">
        <v>0.41666666670000002</v>
      </c>
      <c r="BR465" s="33">
        <v>1</v>
      </c>
      <c r="BS465" s="33">
        <v>0.41666666670000002</v>
      </c>
    </row>
    <row r="466" spans="1:71" x14ac:dyDescent="0.45">
      <c r="A466" s="28" t="s">
        <v>4082</v>
      </c>
      <c r="B466" s="27" t="s">
        <v>4083</v>
      </c>
      <c r="C466" s="27" t="s">
        <v>4084</v>
      </c>
      <c r="D466" s="29">
        <v>50</v>
      </c>
      <c r="E466" s="29">
        <v>0</v>
      </c>
      <c r="F466" s="29">
        <v>980</v>
      </c>
      <c r="G466" s="29">
        <v>0</v>
      </c>
      <c r="H466" s="33">
        <v>5.1020000000000003E-2</v>
      </c>
      <c r="I466" s="29">
        <v>0</v>
      </c>
      <c r="J466" s="29">
        <v>31</v>
      </c>
      <c r="K466" s="29">
        <v>0</v>
      </c>
      <c r="L466" s="29">
        <v>1024</v>
      </c>
      <c r="M466" s="29">
        <v>0</v>
      </c>
      <c r="N466" s="33">
        <v>3.0269999999999998E-2</v>
      </c>
      <c r="O466" s="29">
        <v>0</v>
      </c>
      <c r="P466" s="33">
        <v>0.52852776359999998</v>
      </c>
      <c r="Q466" s="29">
        <v>0</v>
      </c>
      <c r="R466" s="29">
        <v>4</v>
      </c>
      <c r="S466" s="29">
        <v>5</v>
      </c>
      <c r="T466" s="29">
        <v>5</v>
      </c>
      <c r="U466" s="148"/>
      <c r="V466" s="29">
        <v>1</v>
      </c>
      <c r="W466" s="29">
        <v>259</v>
      </c>
      <c r="X466" s="29">
        <v>0</v>
      </c>
      <c r="Y466" s="145"/>
      <c r="Z466" s="29">
        <v>1</v>
      </c>
      <c r="AA466" s="145"/>
      <c r="AB466" s="29">
        <v>2</v>
      </c>
      <c r="AC466" s="29">
        <v>6</v>
      </c>
      <c r="AD466" s="29">
        <v>6</v>
      </c>
      <c r="AE466" s="29">
        <v>6</v>
      </c>
      <c r="AF466" s="29">
        <v>6</v>
      </c>
      <c r="AG466" s="149"/>
      <c r="AH466" s="32">
        <v>1</v>
      </c>
      <c r="AI466" s="32">
        <v>1104</v>
      </c>
      <c r="AJ466" s="29">
        <v>0</v>
      </c>
      <c r="AK466" s="63"/>
      <c r="AL466" s="29">
        <v>1</v>
      </c>
      <c r="AM466" s="32">
        <v>11</v>
      </c>
      <c r="AN466" s="32">
        <v>0</v>
      </c>
      <c r="AO466" s="32">
        <v>1121</v>
      </c>
      <c r="AP466" s="29">
        <v>0</v>
      </c>
      <c r="AQ466" s="37">
        <v>9.8099999999999993E-3</v>
      </c>
      <c r="AR466" s="29">
        <v>0</v>
      </c>
      <c r="AS466" s="63"/>
      <c r="AT466" s="148"/>
      <c r="AU466" s="29">
        <v>3</v>
      </c>
      <c r="AV466" s="29">
        <v>0</v>
      </c>
      <c r="AW466" s="29">
        <v>3</v>
      </c>
      <c r="AX466" s="38">
        <v>24</v>
      </c>
      <c r="AY466" s="32">
        <v>0</v>
      </c>
      <c r="AZ466" s="32">
        <v>94</v>
      </c>
      <c r="BA466" s="29">
        <v>0</v>
      </c>
      <c r="BB466" s="37">
        <v>0.25531999999999999</v>
      </c>
      <c r="BC466" s="29">
        <v>0</v>
      </c>
      <c r="BD466" s="29">
        <v>29</v>
      </c>
      <c r="BE466" s="29">
        <v>0</v>
      </c>
      <c r="BF466" s="29">
        <v>93</v>
      </c>
      <c r="BG466" s="29">
        <v>0</v>
      </c>
      <c r="BH466" s="37">
        <v>0.31183</v>
      </c>
      <c r="BI466" s="29">
        <v>0</v>
      </c>
      <c r="BJ466" s="63"/>
      <c r="BK466" s="148"/>
      <c r="BL466" s="29">
        <v>0</v>
      </c>
      <c r="BM466" s="29">
        <v>0</v>
      </c>
      <c r="BN466" s="29">
        <v>0</v>
      </c>
      <c r="BO466" s="29">
        <v>9</v>
      </c>
      <c r="BP466" s="29">
        <v>17</v>
      </c>
      <c r="BQ466" s="37">
        <v>0.52941176469999995</v>
      </c>
      <c r="BR466" s="33">
        <v>0.9884649512</v>
      </c>
      <c r="BS466" s="33">
        <v>0.52941176469999995</v>
      </c>
    </row>
    <row r="467" spans="1:71" x14ac:dyDescent="0.45">
      <c r="A467" s="28" t="s">
        <v>3209</v>
      </c>
      <c r="B467" s="27" t="s">
        <v>3210</v>
      </c>
      <c r="C467" s="27" t="s">
        <v>3211</v>
      </c>
      <c r="D467" s="148"/>
      <c r="E467" s="29">
        <v>1</v>
      </c>
      <c r="F467" s="29">
        <v>562</v>
      </c>
      <c r="G467" s="29">
        <v>0</v>
      </c>
      <c r="H467" s="145"/>
      <c r="I467" s="29">
        <v>1</v>
      </c>
      <c r="J467" s="148"/>
      <c r="K467" s="29">
        <v>1</v>
      </c>
      <c r="L467" s="29">
        <v>630</v>
      </c>
      <c r="M467" s="29">
        <v>0</v>
      </c>
      <c r="N467" s="145"/>
      <c r="O467" s="29">
        <v>1</v>
      </c>
      <c r="P467" s="33">
        <v>2.6470588235000001</v>
      </c>
      <c r="Q467" s="29">
        <v>0</v>
      </c>
      <c r="R467" s="29">
        <v>6</v>
      </c>
      <c r="S467" s="29">
        <v>6</v>
      </c>
      <c r="T467" s="29">
        <v>6</v>
      </c>
      <c r="U467" s="148"/>
      <c r="V467" s="29">
        <v>1</v>
      </c>
      <c r="W467" s="29">
        <v>151</v>
      </c>
      <c r="X467" s="29">
        <v>0</v>
      </c>
      <c r="Y467" s="145"/>
      <c r="Z467" s="29">
        <v>1</v>
      </c>
      <c r="AA467" s="33">
        <v>2.2094117647</v>
      </c>
      <c r="AB467" s="29">
        <v>0</v>
      </c>
      <c r="AC467" s="29">
        <v>6</v>
      </c>
      <c r="AD467" s="29">
        <v>6</v>
      </c>
      <c r="AE467" s="29">
        <v>6</v>
      </c>
      <c r="AF467" s="29">
        <v>6</v>
      </c>
      <c r="AG467" s="149"/>
      <c r="AH467" s="32">
        <v>1</v>
      </c>
      <c r="AI467" s="32">
        <v>681</v>
      </c>
      <c r="AJ467" s="29">
        <v>0</v>
      </c>
      <c r="AK467" s="63"/>
      <c r="AL467" s="29">
        <v>1</v>
      </c>
      <c r="AM467" s="149"/>
      <c r="AN467" s="32">
        <v>1</v>
      </c>
      <c r="AO467" s="32">
        <v>705</v>
      </c>
      <c r="AP467" s="29">
        <v>0</v>
      </c>
      <c r="AQ467" s="63"/>
      <c r="AR467" s="29">
        <v>1</v>
      </c>
      <c r="AS467" s="37">
        <v>0.51702997279999996</v>
      </c>
      <c r="AT467" s="29">
        <v>0</v>
      </c>
      <c r="AU467" s="29">
        <v>4</v>
      </c>
      <c r="AV467" s="29">
        <v>5</v>
      </c>
      <c r="AW467" s="29">
        <v>5</v>
      </c>
      <c r="AX467" s="38">
        <v>75</v>
      </c>
      <c r="AY467" s="32">
        <v>0</v>
      </c>
      <c r="AZ467" s="32">
        <v>579</v>
      </c>
      <c r="BA467" s="29">
        <v>0</v>
      </c>
      <c r="BB467" s="37">
        <v>0.12953000000000001</v>
      </c>
      <c r="BC467" s="29">
        <v>0</v>
      </c>
      <c r="BD467" s="29">
        <v>52</v>
      </c>
      <c r="BE467" s="29">
        <v>0</v>
      </c>
      <c r="BF467" s="29">
        <v>609</v>
      </c>
      <c r="BG467" s="29">
        <v>0</v>
      </c>
      <c r="BH467" s="37">
        <v>8.5389999999999994E-2</v>
      </c>
      <c r="BI467" s="29">
        <v>0</v>
      </c>
      <c r="BJ467" s="37">
        <v>0.51295758280000003</v>
      </c>
      <c r="BK467" s="29">
        <v>0</v>
      </c>
      <c r="BL467" s="29">
        <v>2</v>
      </c>
      <c r="BM467" s="29">
        <v>5</v>
      </c>
      <c r="BN467" s="29">
        <v>5</v>
      </c>
      <c r="BO467" s="29">
        <v>16</v>
      </c>
      <c r="BP467" s="29">
        <v>17</v>
      </c>
      <c r="BQ467" s="37">
        <v>0.94117647059999998</v>
      </c>
      <c r="BR467" s="33">
        <v>0.99856321839999995</v>
      </c>
      <c r="BS467" s="33">
        <v>0.94117647059999998</v>
      </c>
    </row>
    <row r="468" spans="1:71" x14ac:dyDescent="0.45">
      <c r="A468" s="28" t="s">
        <v>3461</v>
      </c>
      <c r="B468" s="27" t="s">
        <v>3462</v>
      </c>
      <c r="C468" s="27" t="s">
        <v>3463</v>
      </c>
      <c r="D468" s="29">
        <v>29</v>
      </c>
      <c r="E468" s="29">
        <v>0</v>
      </c>
      <c r="F468" s="29">
        <v>337</v>
      </c>
      <c r="G468" s="29">
        <v>0</v>
      </c>
      <c r="H468" s="33">
        <v>8.6050000000000001E-2</v>
      </c>
      <c r="I468" s="29">
        <v>0</v>
      </c>
      <c r="J468" s="29">
        <v>23</v>
      </c>
      <c r="K468" s="29">
        <v>0</v>
      </c>
      <c r="L468" s="29">
        <v>392</v>
      </c>
      <c r="M468" s="29">
        <v>0</v>
      </c>
      <c r="N468" s="33">
        <v>5.867E-2</v>
      </c>
      <c r="O468" s="29">
        <v>0</v>
      </c>
      <c r="P468" s="33">
        <v>0.36855566029999998</v>
      </c>
      <c r="Q468" s="29">
        <v>0</v>
      </c>
      <c r="R468" s="29">
        <v>2</v>
      </c>
      <c r="S468" s="29">
        <v>3</v>
      </c>
      <c r="T468" s="29">
        <v>3</v>
      </c>
      <c r="U468" s="148"/>
      <c r="V468" s="29">
        <v>1</v>
      </c>
      <c r="W468" s="29">
        <v>104</v>
      </c>
      <c r="X468" s="29">
        <v>0</v>
      </c>
      <c r="Y468" s="145"/>
      <c r="Z468" s="29">
        <v>1</v>
      </c>
      <c r="AA468" s="145"/>
      <c r="AB468" s="29">
        <v>2</v>
      </c>
      <c r="AC468" s="29">
        <v>0</v>
      </c>
      <c r="AD468" s="29">
        <v>1</v>
      </c>
      <c r="AE468" s="29">
        <v>1</v>
      </c>
      <c r="AF468" s="29">
        <v>3</v>
      </c>
      <c r="AG468" s="149"/>
      <c r="AH468" s="32">
        <v>1</v>
      </c>
      <c r="AI468" s="32">
        <v>440</v>
      </c>
      <c r="AJ468" s="29">
        <v>0</v>
      </c>
      <c r="AK468" s="63"/>
      <c r="AL468" s="29">
        <v>1</v>
      </c>
      <c r="AM468" s="149"/>
      <c r="AN468" s="32">
        <v>1</v>
      </c>
      <c r="AO468" s="32">
        <v>454</v>
      </c>
      <c r="AP468" s="29">
        <v>0</v>
      </c>
      <c r="AQ468" s="63"/>
      <c r="AR468" s="29">
        <v>1</v>
      </c>
      <c r="AS468" s="37">
        <v>0.19281524929999999</v>
      </c>
      <c r="AT468" s="29">
        <v>0</v>
      </c>
      <c r="AU468" s="29">
        <v>3</v>
      </c>
      <c r="AV468" s="29">
        <v>1</v>
      </c>
      <c r="AW468" s="29">
        <v>3</v>
      </c>
      <c r="AX468" s="38">
        <v>11</v>
      </c>
      <c r="AY468" s="32">
        <v>0</v>
      </c>
      <c r="AZ468" s="32">
        <v>258</v>
      </c>
      <c r="BA468" s="29">
        <v>0</v>
      </c>
      <c r="BB468" s="37">
        <v>4.2639999999999997E-2</v>
      </c>
      <c r="BC468" s="29">
        <v>0</v>
      </c>
      <c r="BD468" s="29">
        <v>15</v>
      </c>
      <c r="BE468" s="29">
        <v>0</v>
      </c>
      <c r="BF468" s="29">
        <v>256</v>
      </c>
      <c r="BG468" s="29">
        <v>0</v>
      </c>
      <c r="BH468" s="37">
        <v>5.8590000000000003E-2</v>
      </c>
      <c r="BI468" s="29">
        <v>0</v>
      </c>
      <c r="BJ468" s="63"/>
      <c r="BK468" s="148"/>
      <c r="BL468" s="29">
        <v>4</v>
      </c>
      <c r="BM468" s="29">
        <v>0</v>
      </c>
      <c r="BN468" s="29">
        <v>4</v>
      </c>
      <c r="BO468" s="29">
        <v>10</v>
      </c>
      <c r="BP468" s="29">
        <v>17</v>
      </c>
      <c r="BQ468" s="37">
        <v>0.58823529409999997</v>
      </c>
      <c r="BR468" s="33">
        <v>0.94537815130000002</v>
      </c>
      <c r="BS468" s="33">
        <v>0.29411764709999999</v>
      </c>
    </row>
    <row r="469" spans="1:71" x14ac:dyDescent="0.45">
      <c r="A469" s="28" t="s">
        <v>2775</v>
      </c>
      <c r="B469" s="27" t="s">
        <v>2776</v>
      </c>
      <c r="C469" s="27" t="s">
        <v>2777</v>
      </c>
      <c r="D469" s="148"/>
      <c r="E469" s="29">
        <v>1</v>
      </c>
      <c r="F469" s="29">
        <v>182</v>
      </c>
      <c r="G469" s="29">
        <v>0</v>
      </c>
      <c r="H469" s="145"/>
      <c r="I469" s="29">
        <v>1</v>
      </c>
      <c r="J469" s="29">
        <v>21</v>
      </c>
      <c r="K469" s="29">
        <v>0</v>
      </c>
      <c r="L469" s="29">
        <v>269</v>
      </c>
      <c r="M469" s="29">
        <v>0</v>
      </c>
      <c r="N469" s="33">
        <v>7.8070000000000001E-2</v>
      </c>
      <c r="O469" s="29">
        <v>0</v>
      </c>
      <c r="P469" s="145"/>
      <c r="Q469" s="148"/>
      <c r="R469" s="29">
        <v>0</v>
      </c>
      <c r="S469" s="29">
        <v>0</v>
      </c>
      <c r="T469" s="29">
        <v>0</v>
      </c>
      <c r="U469" s="148"/>
      <c r="V469" s="29">
        <v>1</v>
      </c>
      <c r="W469" s="29">
        <v>68</v>
      </c>
      <c r="X469" s="29">
        <v>0</v>
      </c>
      <c r="Y469" s="145"/>
      <c r="Z469" s="29">
        <v>1</v>
      </c>
      <c r="AA469" s="145"/>
      <c r="AB469" s="148"/>
      <c r="AC469" s="29">
        <v>2</v>
      </c>
      <c r="AD469" s="29">
        <v>0</v>
      </c>
      <c r="AE469" s="29">
        <v>2</v>
      </c>
      <c r="AF469" s="29">
        <v>2</v>
      </c>
      <c r="AG469" s="149"/>
      <c r="AH469" s="32">
        <v>1</v>
      </c>
      <c r="AI469" s="32">
        <v>196</v>
      </c>
      <c r="AJ469" s="29">
        <v>0</v>
      </c>
      <c r="AK469" s="63"/>
      <c r="AL469" s="29">
        <v>1</v>
      </c>
      <c r="AM469" s="149"/>
      <c r="AN469" s="32">
        <v>1</v>
      </c>
      <c r="AO469" s="32">
        <v>277</v>
      </c>
      <c r="AP469" s="29">
        <v>0</v>
      </c>
      <c r="AQ469" s="63"/>
      <c r="AR469" s="29">
        <v>1</v>
      </c>
      <c r="AS469" s="63"/>
      <c r="AT469" s="148"/>
      <c r="AU469" s="29">
        <v>0</v>
      </c>
      <c r="AV469" s="29">
        <v>0</v>
      </c>
      <c r="AW469" s="29">
        <v>0</v>
      </c>
      <c r="AX469" s="38">
        <v>50</v>
      </c>
      <c r="AY469" s="32">
        <v>0</v>
      </c>
      <c r="AZ469" s="32">
        <v>179</v>
      </c>
      <c r="BA469" s="29">
        <v>0</v>
      </c>
      <c r="BB469" s="37">
        <v>0.27933000000000002</v>
      </c>
      <c r="BC469" s="29">
        <v>0</v>
      </c>
      <c r="BD469" s="29">
        <v>51</v>
      </c>
      <c r="BE469" s="29">
        <v>0</v>
      </c>
      <c r="BF469" s="29">
        <v>265</v>
      </c>
      <c r="BG469" s="29">
        <v>0</v>
      </c>
      <c r="BH469" s="37">
        <v>0.19245000000000001</v>
      </c>
      <c r="BI469" s="29">
        <v>0</v>
      </c>
      <c r="BJ469" s="37">
        <v>0.36836972649999999</v>
      </c>
      <c r="BK469" s="29">
        <v>0</v>
      </c>
      <c r="BL469" s="29">
        <v>0</v>
      </c>
      <c r="BM469" s="29">
        <v>3</v>
      </c>
      <c r="BN469" s="29">
        <v>3</v>
      </c>
      <c r="BO469" s="29">
        <v>5</v>
      </c>
      <c r="BP469" s="29">
        <v>17</v>
      </c>
      <c r="BQ469" s="37">
        <v>0.29411764709999999</v>
      </c>
      <c r="BR469" s="33">
        <v>0.98909090909999997</v>
      </c>
      <c r="BS469" s="33">
        <v>0.29411764709999999</v>
      </c>
    </row>
    <row r="470" spans="1:71" x14ac:dyDescent="0.45">
      <c r="A470" s="28" t="s">
        <v>3099</v>
      </c>
      <c r="B470" s="27" t="s">
        <v>3100</v>
      </c>
      <c r="C470" s="27" t="s">
        <v>3101</v>
      </c>
      <c r="D470" s="29">
        <v>11</v>
      </c>
      <c r="E470" s="29">
        <v>0</v>
      </c>
      <c r="F470" s="29">
        <v>260</v>
      </c>
      <c r="G470" s="29">
        <v>0</v>
      </c>
      <c r="H470" s="33">
        <v>4.231E-2</v>
      </c>
      <c r="I470" s="29">
        <v>0</v>
      </c>
      <c r="J470" s="29">
        <v>20</v>
      </c>
      <c r="K470" s="29">
        <v>0</v>
      </c>
      <c r="L470" s="29">
        <v>290</v>
      </c>
      <c r="M470" s="29">
        <v>0</v>
      </c>
      <c r="N470" s="33">
        <v>6.8970000000000004E-2</v>
      </c>
      <c r="O470" s="29">
        <v>0</v>
      </c>
      <c r="P470" s="145"/>
      <c r="Q470" s="148"/>
      <c r="R470" s="29">
        <v>1</v>
      </c>
      <c r="S470" s="29">
        <v>0</v>
      </c>
      <c r="T470" s="29">
        <v>1</v>
      </c>
      <c r="U470" s="148"/>
      <c r="V470" s="29">
        <v>1</v>
      </c>
      <c r="W470" s="29">
        <v>75</v>
      </c>
      <c r="X470" s="29">
        <v>0</v>
      </c>
      <c r="Y470" s="145"/>
      <c r="Z470" s="29">
        <v>1</v>
      </c>
      <c r="AA470" s="145"/>
      <c r="AB470" s="148"/>
      <c r="AC470" s="29">
        <v>0</v>
      </c>
      <c r="AD470" s="29">
        <v>0</v>
      </c>
      <c r="AE470" s="29">
        <v>0</v>
      </c>
      <c r="AF470" s="29">
        <v>1</v>
      </c>
      <c r="AG470" s="149"/>
      <c r="AH470" s="32">
        <v>1</v>
      </c>
      <c r="AI470" s="32">
        <v>284</v>
      </c>
      <c r="AJ470" s="29">
        <v>0</v>
      </c>
      <c r="AK470" s="63"/>
      <c r="AL470" s="29">
        <v>1</v>
      </c>
      <c r="AM470" s="149"/>
      <c r="AN470" s="32">
        <v>1</v>
      </c>
      <c r="AO470" s="32">
        <v>316</v>
      </c>
      <c r="AP470" s="29">
        <v>0</v>
      </c>
      <c r="AQ470" s="63"/>
      <c r="AR470" s="29">
        <v>1</v>
      </c>
      <c r="AS470" s="63"/>
      <c r="AT470" s="148"/>
      <c r="AU470" s="29">
        <v>3</v>
      </c>
      <c r="AV470" s="29">
        <v>0</v>
      </c>
      <c r="AW470" s="29">
        <v>3</v>
      </c>
      <c r="AX470" s="94"/>
      <c r="AY470" s="32">
        <v>1</v>
      </c>
      <c r="AZ470" s="32">
        <v>227</v>
      </c>
      <c r="BA470" s="29">
        <v>0</v>
      </c>
      <c r="BB470" s="63"/>
      <c r="BC470" s="29">
        <v>1</v>
      </c>
      <c r="BD470" s="148"/>
      <c r="BE470" s="29">
        <v>1</v>
      </c>
      <c r="BF470" s="29">
        <v>255</v>
      </c>
      <c r="BG470" s="29">
        <v>0</v>
      </c>
      <c r="BH470" s="63"/>
      <c r="BI470" s="29">
        <v>1</v>
      </c>
      <c r="BJ470" s="63"/>
      <c r="BK470" s="148"/>
      <c r="BL470" s="29">
        <v>5</v>
      </c>
      <c r="BM470" s="29">
        <v>0</v>
      </c>
      <c r="BN470" s="29">
        <v>5</v>
      </c>
      <c r="BO470" s="29">
        <v>9</v>
      </c>
      <c r="BP470" s="29">
        <v>17</v>
      </c>
      <c r="BQ470" s="37">
        <v>0.52941176469999995</v>
      </c>
      <c r="BR470" s="33">
        <v>0.94864048339999996</v>
      </c>
      <c r="BS470" s="33">
        <v>0.26470588239999998</v>
      </c>
    </row>
    <row r="471" spans="1:71" x14ac:dyDescent="0.45">
      <c r="A471" s="28" t="s">
        <v>4963</v>
      </c>
      <c r="B471" s="27" t="s">
        <v>4964</v>
      </c>
      <c r="C471" s="27" t="s">
        <v>4965</v>
      </c>
      <c r="D471" s="148"/>
      <c r="E471" s="29">
        <v>1</v>
      </c>
      <c r="F471" s="29">
        <v>70</v>
      </c>
      <c r="G471" s="29">
        <v>0</v>
      </c>
      <c r="H471" s="145"/>
      <c r="I471" s="29">
        <v>1</v>
      </c>
      <c r="J471" s="148"/>
      <c r="K471" s="29">
        <v>1</v>
      </c>
      <c r="L471" s="29">
        <v>60</v>
      </c>
      <c r="M471" s="29">
        <v>0</v>
      </c>
      <c r="N471" s="145"/>
      <c r="O471" s="29">
        <v>1</v>
      </c>
      <c r="P471" s="145"/>
      <c r="Q471" s="148"/>
      <c r="R471" s="29">
        <v>0</v>
      </c>
      <c r="S471" s="29">
        <v>0</v>
      </c>
      <c r="T471" s="29">
        <v>0</v>
      </c>
      <c r="U471" s="148"/>
      <c r="V471" s="29">
        <v>1</v>
      </c>
      <c r="W471" s="148"/>
      <c r="X471" s="29">
        <v>4</v>
      </c>
      <c r="Y471" s="145"/>
      <c r="Z471" s="29">
        <v>1</v>
      </c>
      <c r="AA471" s="145"/>
      <c r="AB471" s="148"/>
      <c r="AC471" s="148"/>
      <c r="AD471" s="148"/>
      <c r="AE471" s="148"/>
      <c r="AF471" s="29">
        <v>0</v>
      </c>
      <c r="AG471" s="149"/>
      <c r="AH471" s="32">
        <v>1</v>
      </c>
      <c r="AI471" s="32">
        <v>90</v>
      </c>
      <c r="AJ471" s="29">
        <v>0</v>
      </c>
      <c r="AK471" s="63"/>
      <c r="AL471" s="29">
        <v>1</v>
      </c>
      <c r="AM471" s="149"/>
      <c r="AN471" s="32">
        <v>1</v>
      </c>
      <c r="AO471" s="32">
        <v>83</v>
      </c>
      <c r="AP471" s="29">
        <v>0</v>
      </c>
      <c r="AQ471" s="63"/>
      <c r="AR471" s="29">
        <v>1</v>
      </c>
      <c r="AS471" s="37">
        <v>0.27718614070000003</v>
      </c>
      <c r="AT471" s="29">
        <v>0</v>
      </c>
      <c r="AU471" s="29">
        <v>0</v>
      </c>
      <c r="AV471" s="29">
        <v>2</v>
      </c>
      <c r="AW471" s="29">
        <v>2</v>
      </c>
      <c r="AX471" s="94"/>
      <c r="AY471" s="32">
        <v>1</v>
      </c>
      <c r="AZ471" s="32">
        <v>90</v>
      </c>
      <c r="BA471" s="29">
        <v>0</v>
      </c>
      <c r="BB471" s="63"/>
      <c r="BC471" s="29">
        <v>1</v>
      </c>
      <c r="BD471" s="148"/>
      <c r="BE471" s="29">
        <v>1</v>
      </c>
      <c r="BF471" s="29">
        <v>83</v>
      </c>
      <c r="BG471" s="29">
        <v>0</v>
      </c>
      <c r="BH471" s="63"/>
      <c r="BI471" s="29">
        <v>1</v>
      </c>
      <c r="BJ471" s="37">
        <v>0.51137026240000005</v>
      </c>
      <c r="BK471" s="29">
        <v>0</v>
      </c>
      <c r="BL471" s="29">
        <v>4</v>
      </c>
      <c r="BM471" s="29">
        <v>5</v>
      </c>
      <c r="BN471" s="29">
        <v>5</v>
      </c>
      <c r="BO471" s="29">
        <v>7</v>
      </c>
      <c r="BP471" s="29">
        <v>17</v>
      </c>
      <c r="BQ471" s="37">
        <v>0.41176470590000003</v>
      </c>
      <c r="BR471" s="33">
        <v>0.90697674419999996</v>
      </c>
      <c r="BS471" s="33">
        <v>0.20588235290000001</v>
      </c>
    </row>
    <row r="472" spans="1:71" x14ac:dyDescent="0.45">
      <c r="A472" s="28" t="s">
        <v>5225</v>
      </c>
      <c r="B472" s="27" t="s">
        <v>5226</v>
      </c>
      <c r="C472" s="27" t="s">
        <v>5227</v>
      </c>
      <c r="D472" s="148"/>
      <c r="E472" s="29">
        <v>1</v>
      </c>
      <c r="F472" s="29">
        <v>111</v>
      </c>
      <c r="G472" s="29">
        <v>0</v>
      </c>
      <c r="H472" s="145"/>
      <c r="I472" s="29">
        <v>1</v>
      </c>
      <c r="J472" s="29">
        <v>0</v>
      </c>
      <c r="K472" s="29">
        <v>0</v>
      </c>
      <c r="L472" s="29">
        <v>109</v>
      </c>
      <c r="M472" s="29">
        <v>0</v>
      </c>
      <c r="N472" s="33">
        <v>0</v>
      </c>
      <c r="O472" s="29">
        <v>0</v>
      </c>
      <c r="P472" s="145"/>
      <c r="Q472" s="29">
        <v>2</v>
      </c>
      <c r="R472" s="29">
        <v>6</v>
      </c>
      <c r="S472" s="29">
        <v>6</v>
      </c>
      <c r="T472" s="29">
        <v>6</v>
      </c>
      <c r="U472" s="29">
        <v>0</v>
      </c>
      <c r="V472" s="29">
        <v>0</v>
      </c>
      <c r="W472" s="148"/>
      <c r="X472" s="29">
        <v>4</v>
      </c>
      <c r="Y472" s="145"/>
      <c r="Z472" s="29">
        <v>4</v>
      </c>
      <c r="AA472" s="145"/>
      <c r="AB472" s="148"/>
      <c r="AC472" s="148"/>
      <c r="AD472" s="148"/>
      <c r="AE472" s="148"/>
      <c r="AF472" s="29">
        <v>6</v>
      </c>
      <c r="AG472" s="149"/>
      <c r="AH472" s="32">
        <v>1</v>
      </c>
      <c r="AI472" s="32">
        <v>114</v>
      </c>
      <c r="AJ472" s="29">
        <v>0</v>
      </c>
      <c r="AK472" s="63"/>
      <c r="AL472" s="29">
        <v>1</v>
      </c>
      <c r="AM472" s="149"/>
      <c r="AN472" s="32">
        <v>1</v>
      </c>
      <c r="AO472" s="32">
        <v>111</v>
      </c>
      <c r="AP472" s="29">
        <v>0</v>
      </c>
      <c r="AQ472" s="63"/>
      <c r="AR472" s="29">
        <v>1</v>
      </c>
      <c r="AS472" s="37">
        <v>0.48631698969999998</v>
      </c>
      <c r="AT472" s="29">
        <v>0</v>
      </c>
      <c r="AU472" s="29">
        <v>4</v>
      </c>
      <c r="AV472" s="29">
        <v>4</v>
      </c>
      <c r="AW472" s="29">
        <v>4</v>
      </c>
      <c r="AX472" s="38">
        <v>11</v>
      </c>
      <c r="AY472" s="32">
        <v>0</v>
      </c>
      <c r="AZ472" s="32">
        <v>111</v>
      </c>
      <c r="BA472" s="29">
        <v>0</v>
      </c>
      <c r="BB472" s="37">
        <v>9.9099999999999994E-2</v>
      </c>
      <c r="BC472" s="29">
        <v>0</v>
      </c>
      <c r="BD472" s="148"/>
      <c r="BE472" s="29">
        <v>1</v>
      </c>
      <c r="BF472" s="29">
        <v>103</v>
      </c>
      <c r="BG472" s="29">
        <v>0</v>
      </c>
      <c r="BH472" s="63"/>
      <c r="BI472" s="29">
        <v>1</v>
      </c>
      <c r="BJ472" s="63"/>
      <c r="BK472" s="29">
        <v>2</v>
      </c>
      <c r="BL472" s="29">
        <v>2</v>
      </c>
      <c r="BM472" s="29">
        <v>2</v>
      </c>
      <c r="BN472" s="29">
        <v>2</v>
      </c>
      <c r="BO472" s="29">
        <v>12</v>
      </c>
      <c r="BP472" s="29">
        <v>17</v>
      </c>
      <c r="BQ472" s="37">
        <v>0.70588235290000001</v>
      </c>
      <c r="BR472" s="33">
        <v>0.88333333329999997</v>
      </c>
      <c r="BS472" s="33">
        <v>0</v>
      </c>
    </row>
    <row r="473" spans="1:71" x14ac:dyDescent="0.45">
      <c r="A473" s="28" t="s">
        <v>5210</v>
      </c>
      <c r="B473" s="27" t="s">
        <v>5211</v>
      </c>
      <c r="C473" s="27" t="s">
        <v>5212</v>
      </c>
      <c r="D473" s="148"/>
      <c r="E473" s="29">
        <v>1</v>
      </c>
      <c r="F473" s="29">
        <v>164</v>
      </c>
      <c r="G473" s="29">
        <v>0</v>
      </c>
      <c r="H473" s="145"/>
      <c r="I473" s="29">
        <v>1</v>
      </c>
      <c r="J473" s="148"/>
      <c r="K473" s="29">
        <v>1</v>
      </c>
      <c r="L473" s="29">
        <v>163</v>
      </c>
      <c r="M473" s="29">
        <v>0</v>
      </c>
      <c r="N473" s="145"/>
      <c r="O473" s="29">
        <v>1</v>
      </c>
      <c r="P473" s="145"/>
      <c r="Q473" s="148"/>
      <c r="R473" s="29">
        <v>2</v>
      </c>
      <c r="S473" s="29">
        <v>0</v>
      </c>
      <c r="T473" s="29">
        <v>2</v>
      </c>
      <c r="U473" s="148"/>
      <c r="V473" s="29">
        <v>1</v>
      </c>
      <c r="W473" s="29">
        <v>41</v>
      </c>
      <c r="X473" s="29">
        <v>0</v>
      </c>
      <c r="Y473" s="145"/>
      <c r="Z473" s="29">
        <v>1</v>
      </c>
      <c r="AA473" s="33">
        <v>0.59152652009999995</v>
      </c>
      <c r="AB473" s="29">
        <v>0</v>
      </c>
      <c r="AC473" s="29">
        <v>5</v>
      </c>
      <c r="AD473" s="29">
        <v>6</v>
      </c>
      <c r="AE473" s="29">
        <v>6</v>
      </c>
      <c r="AF473" s="29">
        <v>6</v>
      </c>
      <c r="AG473" s="32">
        <v>0</v>
      </c>
      <c r="AH473" s="32">
        <v>0</v>
      </c>
      <c r="AI473" s="32">
        <v>214</v>
      </c>
      <c r="AJ473" s="29">
        <v>0</v>
      </c>
      <c r="AK473" s="37">
        <v>0</v>
      </c>
      <c r="AL473" s="29">
        <v>0</v>
      </c>
      <c r="AM473" s="149"/>
      <c r="AN473" s="32">
        <v>1</v>
      </c>
      <c r="AO473" s="32">
        <v>212</v>
      </c>
      <c r="AP473" s="29">
        <v>0</v>
      </c>
      <c r="AQ473" s="63"/>
      <c r="AR473" s="29">
        <v>1</v>
      </c>
      <c r="AS473" s="63"/>
      <c r="AT473" s="148"/>
      <c r="AU473" s="29">
        <v>2</v>
      </c>
      <c r="AV473" s="29">
        <v>0</v>
      </c>
      <c r="AW473" s="29">
        <v>2</v>
      </c>
      <c r="AX473" s="38">
        <v>25</v>
      </c>
      <c r="AY473" s="32">
        <v>0</v>
      </c>
      <c r="AZ473" s="32">
        <v>155</v>
      </c>
      <c r="BA473" s="29">
        <v>0</v>
      </c>
      <c r="BB473" s="37">
        <v>0.16128999999999999</v>
      </c>
      <c r="BC473" s="29">
        <v>0</v>
      </c>
      <c r="BD473" s="29">
        <v>26</v>
      </c>
      <c r="BE473" s="29">
        <v>0</v>
      </c>
      <c r="BF473" s="29">
        <v>141</v>
      </c>
      <c r="BG473" s="29">
        <v>0</v>
      </c>
      <c r="BH473" s="37">
        <v>0.18440000000000001</v>
      </c>
      <c r="BI473" s="29">
        <v>0</v>
      </c>
      <c r="BJ473" s="63"/>
      <c r="BK473" s="148"/>
      <c r="BL473" s="29">
        <v>0</v>
      </c>
      <c r="BM473" s="29">
        <v>0</v>
      </c>
      <c r="BN473" s="29">
        <v>0</v>
      </c>
      <c r="BO473" s="29">
        <v>8</v>
      </c>
      <c r="BP473" s="29">
        <v>17</v>
      </c>
      <c r="BQ473" s="37">
        <v>0.47058823529999999</v>
      </c>
      <c r="BR473" s="33">
        <v>0.94930875579999996</v>
      </c>
      <c r="BS473" s="33">
        <v>0.23529411759999999</v>
      </c>
    </row>
    <row r="474" spans="1:71" x14ac:dyDescent="0.45">
      <c r="A474" s="28" t="s">
        <v>2666</v>
      </c>
      <c r="B474" s="27" t="s">
        <v>2667</v>
      </c>
      <c r="C474" s="27" t="s">
        <v>2668</v>
      </c>
      <c r="D474" s="148"/>
      <c r="E474" s="29">
        <v>1</v>
      </c>
      <c r="F474" s="29">
        <v>131</v>
      </c>
      <c r="G474" s="29">
        <v>0</v>
      </c>
      <c r="H474" s="145"/>
      <c r="I474" s="29">
        <v>1</v>
      </c>
      <c r="J474" s="148"/>
      <c r="K474" s="29">
        <v>1</v>
      </c>
      <c r="L474" s="29">
        <v>120</v>
      </c>
      <c r="M474" s="29">
        <v>0</v>
      </c>
      <c r="N474" s="145"/>
      <c r="O474" s="29">
        <v>1</v>
      </c>
      <c r="P474" s="33">
        <v>2.0749457999999998E-2</v>
      </c>
      <c r="Q474" s="29">
        <v>0</v>
      </c>
      <c r="R474" s="29">
        <v>0</v>
      </c>
      <c r="S474" s="29">
        <v>0</v>
      </c>
      <c r="T474" s="29">
        <v>0</v>
      </c>
      <c r="U474" s="148"/>
      <c r="V474" s="29">
        <v>1</v>
      </c>
      <c r="W474" s="29">
        <v>34</v>
      </c>
      <c r="X474" s="29">
        <v>0</v>
      </c>
      <c r="Y474" s="145"/>
      <c r="Z474" s="29">
        <v>1</v>
      </c>
      <c r="AA474" s="33">
        <v>0.27129142150000002</v>
      </c>
      <c r="AB474" s="29">
        <v>0</v>
      </c>
      <c r="AC474" s="29">
        <v>2</v>
      </c>
      <c r="AD474" s="29">
        <v>2</v>
      </c>
      <c r="AE474" s="29">
        <v>2</v>
      </c>
      <c r="AF474" s="29">
        <v>2</v>
      </c>
      <c r="AG474" s="149"/>
      <c r="AH474" s="32">
        <v>1</v>
      </c>
      <c r="AI474" s="32">
        <v>143</v>
      </c>
      <c r="AJ474" s="29">
        <v>0</v>
      </c>
      <c r="AK474" s="63"/>
      <c r="AL474" s="29">
        <v>1</v>
      </c>
      <c r="AM474" s="32">
        <v>0</v>
      </c>
      <c r="AN474" s="32">
        <v>0</v>
      </c>
      <c r="AO474" s="32">
        <v>131</v>
      </c>
      <c r="AP474" s="29">
        <v>0</v>
      </c>
      <c r="AQ474" s="37">
        <v>0</v>
      </c>
      <c r="AR474" s="29">
        <v>0</v>
      </c>
      <c r="AS474" s="63"/>
      <c r="AT474" s="29">
        <v>2</v>
      </c>
      <c r="AU474" s="29">
        <v>6</v>
      </c>
      <c r="AV474" s="29">
        <v>6</v>
      </c>
      <c r="AW474" s="29">
        <v>6</v>
      </c>
      <c r="AX474" s="94"/>
      <c r="AY474" s="32">
        <v>1</v>
      </c>
      <c r="AZ474" s="32">
        <v>135</v>
      </c>
      <c r="BA474" s="29">
        <v>0</v>
      </c>
      <c r="BB474" s="63"/>
      <c r="BC474" s="29">
        <v>1</v>
      </c>
      <c r="BD474" s="29">
        <v>0</v>
      </c>
      <c r="BE474" s="29">
        <v>0</v>
      </c>
      <c r="BF474" s="29">
        <v>125</v>
      </c>
      <c r="BG474" s="29">
        <v>0</v>
      </c>
      <c r="BH474" s="37">
        <v>0</v>
      </c>
      <c r="BI474" s="29">
        <v>0</v>
      </c>
      <c r="BJ474" s="63"/>
      <c r="BK474" s="148"/>
      <c r="BL474" s="29">
        <v>5</v>
      </c>
      <c r="BM474" s="29">
        <v>0</v>
      </c>
      <c r="BN474" s="29">
        <v>5</v>
      </c>
      <c r="BO474" s="29">
        <v>13</v>
      </c>
      <c r="BP474" s="29">
        <v>17</v>
      </c>
      <c r="BQ474" s="37">
        <v>0.76470588240000004</v>
      </c>
      <c r="BR474" s="33">
        <v>0.9921875</v>
      </c>
      <c r="BS474" s="33">
        <v>0.76470588240000004</v>
      </c>
    </row>
    <row r="475" spans="1:71" x14ac:dyDescent="0.45">
      <c r="A475" s="28" t="s">
        <v>384</v>
      </c>
      <c r="B475" s="27" t="s">
        <v>385</v>
      </c>
      <c r="C475" s="27" t="s">
        <v>386</v>
      </c>
      <c r="D475" s="29">
        <v>16</v>
      </c>
      <c r="E475" s="29">
        <v>0</v>
      </c>
      <c r="F475" s="29">
        <v>195</v>
      </c>
      <c r="G475" s="29">
        <v>0</v>
      </c>
      <c r="H475" s="33">
        <v>8.2049999999999998E-2</v>
      </c>
      <c r="I475" s="29">
        <v>0</v>
      </c>
      <c r="J475" s="29">
        <v>15</v>
      </c>
      <c r="K475" s="29">
        <v>0</v>
      </c>
      <c r="L475" s="29">
        <v>201</v>
      </c>
      <c r="M475" s="29">
        <v>0</v>
      </c>
      <c r="N475" s="33">
        <v>7.4630000000000002E-2</v>
      </c>
      <c r="O475" s="29">
        <v>0</v>
      </c>
      <c r="P475" s="33">
        <v>0.1055626689</v>
      </c>
      <c r="Q475" s="29">
        <v>0</v>
      </c>
      <c r="R475" s="29">
        <v>0</v>
      </c>
      <c r="S475" s="29">
        <v>1</v>
      </c>
      <c r="T475" s="29">
        <v>1</v>
      </c>
      <c r="U475" s="148"/>
      <c r="V475" s="29">
        <v>1</v>
      </c>
      <c r="W475" s="29">
        <v>48</v>
      </c>
      <c r="X475" s="29">
        <v>0</v>
      </c>
      <c r="Y475" s="145"/>
      <c r="Z475" s="29">
        <v>1</v>
      </c>
      <c r="AA475" s="145"/>
      <c r="AB475" s="29">
        <v>2</v>
      </c>
      <c r="AC475" s="29">
        <v>1</v>
      </c>
      <c r="AD475" s="29">
        <v>2</v>
      </c>
      <c r="AE475" s="29">
        <v>2</v>
      </c>
      <c r="AF475" s="29">
        <v>2</v>
      </c>
      <c r="AG475" s="149"/>
      <c r="AH475" s="32">
        <v>1</v>
      </c>
      <c r="AI475" s="32">
        <v>215</v>
      </c>
      <c r="AJ475" s="29">
        <v>0</v>
      </c>
      <c r="AK475" s="63"/>
      <c r="AL475" s="29">
        <v>1</v>
      </c>
      <c r="AM475" s="149"/>
      <c r="AN475" s="32">
        <v>1</v>
      </c>
      <c r="AO475" s="32">
        <v>218</v>
      </c>
      <c r="AP475" s="29">
        <v>0</v>
      </c>
      <c r="AQ475" s="63"/>
      <c r="AR475" s="29">
        <v>1</v>
      </c>
      <c r="AS475" s="63"/>
      <c r="AT475" s="148"/>
      <c r="AU475" s="29">
        <v>2</v>
      </c>
      <c r="AV475" s="29">
        <v>0</v>
      </c>
      <c r="AW475" s="29">
        <v>2</v>
      </c>
      <c r="AX475" s="38">
        <v>16</v>
      </c>
      <c r="AY475" s="32">
        <v>0</v>
      </c>
      <c r="AZ475" s="32">
        <v>191</v>
      </c>
      <c r="BA475" s="29">
        <v>0</v>
      </c>
      <c r="BB475" s="37">
        <v>8.3769999999999997E-2</v>
      </c>
      <c r="BC475" s="29">
        <v>0</v>
      </c>
      <c r="BD475" s="148"/>
      <c r="BE475" s="29">
        <v>1</v>
      </c>
      <c r="BF475" s="29">
        <v>201</v>
      </c>
      <c r="BG475" s="29">
        <v>0</v>
      </c>
      <c r="BH475" s="63"/>
      <c r="BI475" s="29">
        <v>1</v>
      </c>
      <c r="BJ475" s="63"/>
      <c r="BK475" s="29">
        <v>2</v>
      </c>
      <c r="BL475" s="29">
        <v>4</v>
      </c>
      <c r="BM475" s="29">
        <v>5</v>
      </c>
      <c r="BN475" s="29">
        <v>5</v>
      </c>
      <c r="BO475" s="29">
        <v>9</v>
      </c>
      <c r="BP475" s="29">
        <v>17</v>
      </c>
      <c r="BQ475" s="37">
        <v>0.52941176469999995</v>
      </c>
      <c r="BR475" s="33">
        <v>0.96347031959999996</v>
      </c>
      <c r="BS475" s="33">
        <v>0.52941176469999995</v>
      </c>
    </row>
    <row r="476" spans="1:71" x14ac:dyDescent="0.45">
      <c r="A476" s="28" t="s">
        <v>1827</v>
      </c>
      <c r="B476" s="27" t="s">
        <v>1828</v>
      </c>
      <c r="C476" s="27" t="s">
        <v>1829</v>
      </c>
      <c r="D476" s="148"/>
      <c r="E476" s="29">
        <v>1</v>
      </c>
      <c r="F476" s="29">
        <v>324</v>
      </c>
      <c r="G476" s="29">
        <v>0</v>
      </c>
      <c r="H476" s="145"/>
      <c r="I476" s="29">
        <v>1</v>
      </c>
      <c r="J476" s="29">
        <v>11</v>
      </c>
      <c r="K476" s="29">
        <v>0</v>
      </c>
      <c r="L476" s="29">
        <v>356</v>
      </c>
      <c r="M476" s="29">
        <v>0</v>
      </c>
      <c r="N476" s="33">
        <v>3.09E-2</v>
      </c>
      <c r="O476" s="29">
        <v>0</v>
      </c>
      <c r="P476" s="145"/>
      <c r="Q476" s="148"/>
      <c r="R476" s="29">
        <v>4</v>
      </c>
      <c r="S476" s="29">
        <v>0</v>
      </c>
      <c r="T476" s="29">
        <v>4</v>
      </c>
      <c r="U476" s="148"/>
      <c r="V476" s="29">
        <v>1</v>
      </c>
      <c r="W476" s="29">
        <v>91</v>
      </c>
      <c r="X476" s="29">
        <v>0</v>
      </c>
      <c r="Y476" s="145"/>
      <c r="Z476" s="29">
        <v>1</v>
      </c>
      <c r="AA476" s="145"/>
      <c r="AB476" s="148"/>
      <c r="AC476" s="29">
        <v>5</v>
      </c>
      <c r="AD476" s="29">
        <v>0</v>
      </c>
      <c r="AE476" s="29">
        <v>5</v>
      </c>
      <c r="AF476" s="29">
        <v>5</v>
      </c>
      <c r="AG476" s="149"/>
      <c r="AH476" s="32">
        <v>1</v>
      </c>
      <c r="AI476" s="32">
        <v>406</v>
      </c>
      <c r="AJ476" s="29">
        <v>0</v>
      </c>
      <c r="AK476" s="63"/>
      <c r="AL476" s="29">
        <v>1</v>
      </c>
      <c r="AM476" s="32">
        <v>11</v>
      </c>
      <c r="AN476" s="32">
        <v>0</v>
      </c>
      <c r="AO476" s="32">
        <v>412</v>
      </c>
      <c r="AP476" s="29">
        <v>0</v>
      </c>
      <c r="AQ476" s="37">
        <v>2.6700000000000002E-2</v>
      </c>
      <c r="AR476" s="29">
        <v>0</v>
      </c>
      <c r="AS476" s="63"/>
      <c r="AT476" s="148"/>
      <c r="AU476" s="29">
        <v>0</v>
      </c>
      <c r="AV476" s="29">
        <v>0</v>
      </c>
      <c r="AW476" s="29">
        <v>0</v>
      </c>
      <c r="AX476" s="38">
        <v>42</v>
      </c>
      <c r="AY476" s="32">
        <v>0</v>
      </c>
      <c r="AZ476" s="32">
        <v>135</v>
      </c>
      <c r="BA476" s="29">
        <v>0</v>
      </c>
      <c r="BB476" s="37">
        <v>0.31111</v>
      </c>
      <c r="BC476" s="29">
        <v>0</v>
      </c>
      <c r="BD476" s="29">
        <v>89</v>
      </c>
      <c r="BE476" s="29">
        <v>0</v>
      </c>
      <c r="BF476" s="29">
        <v>189</v>
      </c>
      <c r="BG476" s="29">
        <v>0</v>
      </c>
      <c r="BH476" s="37">
        <v>0.47089999999999999</v>
      </c>
      <c r="BI476" s="29">
        <v>0</v>
      </c>
      <c r="BJ476" s="63"/>
      <c r="BK476" s="148"/>
      <c r="BL476" s="29">
        <v>0</v>
      </c>
      <c r="BM476" s="29">
        <v>0</v>
      </c>
      <c r="BN476" s="29">
        <v>0</v>
      </c>
      <c r="BO476" s="29">
        <v>5</v>
      </c>
      <c r="BP476" s="29">
        <v>17</v>
      </c>
      <c r="BQ476" s="37">
        <v>0.29411764709999999</v>
      </c>
      <c r="BR476" s="33">
        <v>1</v>
      </c>
      <c r="BS476" s="33">
        <v>0.29411764709999999</v>
      </c>
    </row>
    <row r="477" spans="1:71" x14ac:dyDescent="0.45">
      <c r="A477" s="28" t="s">
        <v>4767</v>
      </c>
      <c r="B477" s="27" t="s">
        <v>4768</v>
      </c>
      <c r="C477" s="27" t="s">
        <v>4769</v>
      </c>
      <c r="D477" s="29">
        <v>15</v>
      </c>
      <c r="E477" s="29">
        <v>0</v>
      </c>
      <c r="F477" s="29">
        <v>262</v>
      </c>
      <c r="G477" s="29">
        <v>0</v>
      </c>
      <c r="H477" s="33">
        <v>5.7250000000000002E-2</v>
      </c>
      <c r="I477" s="29">
        <v>0</v>
      </c>
      <c r="J477" s="29">
        <v>12</v>
      </c>
      <c r="K477" s="29">
        <v>0</v>
      </c>
      <c r="L477" s="29">
        <v>327</v>
      </c>
      <c r="M477" s="29">
        <v>0</v>
      </c>
      <c r="N477" s="33">
        <v>3.6700000000000003E-2</v>
      </c>
      <c r="O477" s="29">
        <v>0</v>
      </c>
      <c r="P477" s="33">
        <v>0.45174763680000002</v>
      </c>
      <c r="Q477" s="29">
        <v>0</v>
      </c>
      <c r="R477" s="29">
        <v>4</v>
      </c>
      <c r="S477" s="29">
        <v>4</v>
      </c>
      <c r="T477" s="29">
        <v>4</v>
      </c>
      <c r="U477" s="148"/>
      <c r="V477" s="29">
        <v>1</v>
      </c>
      <c r="W477" s="29">
        <v>79</v>
      </c>
      <c r="X477" s="29">
        <v>0</v>
      </c>
      <c r="Y477" s="145"/>
      <c r="Z477" s="29">
        <v>1</v>
      </c>
      <c r="AA477" s="145"/>
      <c r="AB477" s="29">
        <v>2</v>
      </c>
      <c r="AC477" s="29">
        <v>5</v>
      </c>
      <c r="AD477" s="29">
        <v>6</v>
      </c>
      <c r="AE477" s="29">
        <v>6</v>
      </c>
      <c r="AF477" s="29">
        <v>6</v>
      </c>
      <c r="AG477" s="149"/>
      <c r="AH477" s="32">
        <v>1</v>
      </c>
      <c r="AI477" s="32">
        <v>341</v>
      </c>
      <c r="AJ477" s="29">
        <v>0</v>
      </c>
      <c r="AK477" s="63"/>
      <c r="AL477" s="29">
        <v>1</v>
      </c>
      <c r="AM477" s="149"/>
      <c r="AN477" s="32">
        <v>1</v>
      </c>
      <c r="AO477" s="32">
        <v>358</v>
      </c>
      <c r="AP477" s="29">
        <v>0</v>
      </c>
      <c r="AQ477" s="63"/>
      <c r="AR477" s="29">
        <v>1</v>
      </c>
      <c r="AS477" s="37">
        <v>0.76172208009999998</v>
      </c>
      <c r="AT477" s="29">
        <v>0</v>
      </c>
      <c r="AU477" s="29">
        <v>4</v>
      </c>
      <c r="AV477" s="29">
        <v>5</v>
      </c>
      <c r="AW477" s="29">
        <v>5</v>
      </c>
      <c r="AX477" s="38">
        <v>20</v>
      </c>
      <c r="AY477" s="32">
        <v>0</v>
      </c>
      <c r="AZ477" s="32">
        <v>316</v>
      </c>
      <c r="BA477" s="29">
        <v>0</v>
      </c>
      <c r="BB477" s="37">
        <v>6.3289999999999999E-2</v>
      </c>
      <c r="BC477" s="29">
        <v>0</v>
      </c>
      <c r="BD477" s="29">
        <v>44</v>
      </c>
      <c r="BE477" s="29">
        <v>0</v>
      </c>
      <c r="BF477" s="29">
        <v>357</v>
      </c>
      <c r="BG477" s="29">
        <v>0</v>
      </c>
      <c r="BH477" s="37">
        <v>0.12325</v>
      </c>
      <c r="BI477" s="29">
        <v>0</v>
      </c>
      <c r="BJ477" s="63"/>
      <c r="BK477" s="148"/>
      <c r="BL477" s="29">
        <v>1</v>
      </c>
      <c r="BM477" s="29">
        <v>0</v>
      </c>
      <c r="BN477" s="29">
        <v>1</v>
      </c>
      <c r="BO477" s="29">
        <v>12</v>
      </c>
      <c r="BP477" s="29">
        <v>17</v>
      </c>
      <c r="BQ477" s="37">
        <v>0.70588235290000001</v>
      </c>
      <c r="BR477" s="33">
        <v>0.95912806539999995</v>
      </c>
      <c r="BS477" s="33">
        <v>0.70588235290000001</v>
      </c>
    </row>
    <row r="478" spans="1:71" x14ac:dyDescent="0.45">
      <c r="A478" s="28" t="s">
        <v>2433</v>
      </c>
      <c r="B478" s="27" t="s">
        <v>2434</v>
      </c>
      <c r="C478" s="27" t="s">
        <v>2435</v>
      </c>
      <c r="D478" s="148"/>
      <c r="E478" s="29">
        <v>1</v>
      </c>
      <c r="F478" s="29">
        <v>407</v>
      </c>
      <c r="G478" s="29">
        <v>0</v>
      </c>
      <c r="H478" s="145"/>
      <c r="I478" s="29">
        <v>1</v>
      </c>
      <c r="J478" s="29">
        <v>11</v>
      </c>
      <c r="K478" s="29">
        <v>0</v>
      </c>
      <c r="L478" s="29">
        <v>454</v>
      </c>
      <c r="M478" s="29">
        <v>0</v>
      </c>
      <c r="N478" s="33">
        <v>2.4230000000000002E-2</v>
      </c>
      <c r="O478" s="29">
        <v>0</v>
      </c>
      <c r="P478" s="145"/>
      <c r="Q478" s="148"/>
      <c r="R478" s="29">
        <v>5</v>
      </c>
      <c r="S478" s="29">
        <v>0</v>
      </c>
      <c r="T478" s="29">
        <v>5</v>
      </c>
      <c r="U478" s="148"/>
      <c r="V478" s="29">
        <v>1</v>
      </c>
      <c r="W478" s="29">
        <v>118</v>
      </c>
      <c r="X478" s="29">
        <v>0</v>
      </c>
      <c r="Y478" s="145"/>
      <c r="Z478" s="29">
        <v>1</v>
      </c>
      <c r="AA478" s="33">
        <v>0.34303797470000003</v>
      </c>
      <c r="AB478" s="29">
        <v>0</v>
      </c>
      <c r="AC478" s="29">
        <v>5</v>
      </c>
      <c r="AD478" s="29">
        <v>6</v>
      </c>
      <c r="AE478" s="29">
        <v>6</v>
      </c>
      <c r="AF478" s="29">
        <v>6</v>
      </c>
      <c r="AG478" s="149"/>
      <c r="AH478" s="32">
        <v>1</v>
      </c>
      <c r="AI478" s="32">
        <v>444</v>
      </c>
      <c r="AJ478" s="29">
        <v>0</v>
      </c>
      <c r="AK478" s="63"/>
      <c r="AL478" s="29">
        <v>1</v>
      </c>
      <c r="AM478" s="149"/>
      <c r="AN478" s="32">
        <v>1</v>
      </c>
      <c r="AO478" s="32">
        <v>487</v>
      </c>
      <c r="AP478" s="29">
        <v>0</v>
      </c>
      <c r="AQ478" s="63"/>
      <c r="AR478" s="29">
        <v>1</v>
      </c>
      <c r="AS478" s="37">
        <v>0.39220522940000002</v>
      </c>
      <c r="AT478" s="29">
        <v>0</v>
      </c>
      <c r="AU478" s="29">
        <v>3</v>
      </c>
      <c r="AV478" s="29">
        <v>3</v>
      </c>
      <c r="AW478" s="29">
        <v>3</v>
      </c>
      <c r="AX478" s="38">
        <v>20</v>
      </c>
      <c r="AY478" s="32">
        <v>0</v>
      </c>
      <c r="AZ478" s="32">
        <v>262</v>
      </c>
      <c r="BA478" s="29">
        <v>0</v>
      </c>
      <c r="BB478" s="37">
        <v>7.6340000000000005E-2</v>
      </c>
      <c r="BC478" s="29">
        <v>0</v>
      </c>
      <c r="BD478" s="29">
        <v>36</v>
      </c>
      <c r="BE478" s="29">
        <v>0</v>
      </c>
      <c r="BF478" s="29">
        <v>270</v>
      </c>
      <c r="BG478" s="29">
        <v>0</v>
      </c>
      <c r="BH478" s="37">
        <v>0.13333</v>
      </c>
      <c r="BI478" s="29">
        <v>0</v>
      </c>
      <c r="BJ478" s="63"/>
      <c r="BK478" s="148"/>
      <c r="BL478" s="29">
        <v>0</v>
      </c>
      <c r="BM478" s="29">
        <v>0</v>
      </c>
      <c r="BN478" s="29">
        <v>0</v>
      </c>
      <c r="BO478" s="29">
        <v>9</v>
      </c>
      <c r="BP478" s="29">
        <v>17</v>
      </c>
      <c r="BQ478" s="37">
        <v>0.52941176469999995</v>
      </c>
      <c r="BR478" s="33">
        <v>0.95599999999999996</v>
      </c>
      <c r="BS478" s="33">
        <v>0.52941176469999995</v>
      </c>
    </row>
    <row r="479" spans="1:71" x14ac:dyDescent="0.45">
      <c r="A479" s="28" t="s">
        <v>4037</v>
      </c>
      <c r="B479" s="27" t="s">
        <v>4038</v>
      </c>
      <c r="C479" s="27" t="s">
        <v>4039</v>
      </c>
      <c r="D479" s="29">
        <v>20</v>
      </c>
      <c r="E479" s="29">
        <v>0</v>
      </c>
      <c r="F479" s="29">
        <v>311</v>
      </c>
      <c r="G479" s="29">
        <v>0</v>
      </c>
      <c r="H479" s="33">
        <v>6.4310000000000006E-2</v>
      </c>
      <c r="I479" s="29">
        <v>0</v>
      </c>
      <c r="J479" s="29">
        <v>30</v>
      </c>
      <c r="K479" s="29">
        <v>0</v>
      </c>
      <c r="L479" s="29">
        <v>381</v>
      </c>
      <c r="M479" s="29">
        <v>0</v>
      </c>
      <c r="N479" s="33">
        <v>7.8740000000000004E-2</v>
      </c>
      <c r="O479" s="29">
        <v>0</v>
      </c>
      <c r="P479" s="145"/>
      <c r="Q479" s="148"/>
      <c r="R479" s="29">
        <v>0</v>
      </c>
      <c r="S479" s="29">
        <v>0</v>
      </c>
      <c r="T479" s="29">
        <v>0</v>
      </c>
      <c r="U479" s="148"/>
      <c r="V479" s="29">
        <v>1</v>
      </c>
      <c r="W479" s="29">
        <v>96</v>
      </c>
      <c r="X479" s="29">
        <v>0</v>
      </c>
      <c r="Y479" s="145"/>
      <c r="Z479" s="29">
        <v>1</v>
      </c>
      <c r="AA479" s="145"/>
      <c r="AB479" s="148"/>
      <c r="AC479" s="29">
        <v>0</v>
      </c>
      <c r="AD479" s="29">
        <v>0</v>
      </c>
      <c r="AE479" s="29">
        <v>0</v>
      </c>
      <c r="AF479" s="29">
        <v>0</v>
      </c>
      <c r="AG479" s="149"/>
      <c r="AH479" s="32">
        <v>1</v>
      </c>
      <c r="AI479" s="32">
        <v>429</v>
      </c>
      <c r="AJ479" s="29">
        <v>0</v>
      </c>
      <c r="AK479" s="63"/>
      <c r="AL479" s="29">
        <v>1</v>
      </c>
      <c r="AM479" s="149"/>
      <c r="AN479" s="32">
        <v>1</v>
      </c>
      <c r="AO479" s="32">
        <v>429</v>
      </c>
      <c r="AP479" s="29">
        <v>0</v>
      </c>
      <c r="AQ479" s="63"/>
      <c r="AR479" s="29">
        <v>1</v>
      </c>
      <c r="AS479" s="37">
        <v>0</v>
      </c>
      <c r="AT479" s="29">
        <v>0</v>
      </c>
      <c r="AU479" s="29">
        <v>1</v>
      </c>
      <c r="AV479" s="29">
        <v>0</v>
      </c>
      <c r="AW479" s="29">
        <v>1</v>
      </c>
      <c r="AX479" s="94"/>
      <c r="AY479" s="32">
        <v>1</v>
      </c>
      <c r="AZ479" s="32">
        <v>60</v>
      </c>
      <c r="BA479" s="29">
        <v>0</v>
      </c>
      <c r="BB479" s="63"/>
      <c r="BC479" s="29">
        <v>1</v>
      </c>
      <c r="BD479" s="148"/>
      <c r="BE479" s="29">
        <v>1</v>
      </c>
      <c r="BF479" s="29">
        <v>63</v>
      </c>
      <c r="BG479" s="29">
        <v>0</v>
      </c>
      <c r="BH479" s="63"/>
      <c r="BI479" s="29">
        <v>1</v>
      </c>
      <c r="BJ479" s="37">
        <v>7.0673344499999999E-2</v>
      </c>
      <c r="BK479" s="29">
        <v>0</v>
      </c>
      <c r="BL479" s="29">
        <v>1</v>
      </c>
      <c r="BM479" s="29">
        <v>0</v>
      </c>
      <c r="BN479" s="29">
        <v>1</v>
      </c>
      <c r="BO479" s="29">
        <v>2</v>
      </c>
      <c r="BP479" s="29">
        <v>17</v>
      </c>
      <c r="BQ479" s="37">
        <v>0.1176470588</v>
      </c>
      <c r="BR479" s="33">
        <v>0.98598130839999998</v>
      </c>
      <c r="BS479" s="33">
        <v>0.1176470588</v>
      </c>
    </row>
    <row r="480" spans="1:71" x14ac:dyDescent="0.45">
      <c r="A480" s="28" t="s">
        <v>2081</v>
      </c>
      <c r="B480" s="27" t="s">
        <v>2082</v>
      </c>
      <c r="C480" s="27" t="s">
        <v>2083</v>
      </c>
      <c r="D480" s="148"/>
      <c r="E480" s="29">
        <v>1</v>
      </c>
      <c r="F480" s="29">
        <v>180</v>
      </c>
      <c r="G480" s="29">
        <v>0</v>
      </c>
      <c r="H480" s="145"/>
      <c r="I480" s="29">
        <v>1</v>
      </c>
      <c r="J480" s="148"/>
      <c r="K480" s="29">
        <v>1</v>
      </c>
      <c r="L480" s="29">
        <v>187</v>
      </c>
      <c r="M480" s="29">
        <v>0</v>
      </c>
      <c r="N480" s="145"/>
      <c r="O480" s="29">
        <v>1</v>
      </c>
      <c r="P480" s="145"/>
      <c r="Q480" s="148"/>
      <c r="R480" s="29">
        <v>3</v>
      </c>
      <c r="S480" s="29">
        <v>0</v>
      </c>
      <c r="T480" s="29">
        <v>3</v>
      </c>
      <c r="U480" s="148"/>
      <c r="V480" s="29">
        <v>1</v>
      </c>
      <c r="W480" s="29">
        <v>46</v>
      </c>
      <c r="X480" s="29">
        <v>0</v>
      </c>
      <c r="Y480" s="145"/>
      <c r="Z480" s="29">
        <v>1</v>
      </c>
      <c r="AA480" s="145"/>
      <c r="AB480" s="148"/>
      <c r="AC480" s="29">
        <v>3</v>
      </c>
      <c r="AD480" s="29">
        <v>0</v>
      </c>
      <c r="AE480" s="29">
        <v>3</v>
      </c>
      <c r="AF480" s="29">
        <v>3</v>
      </c>
      <c r="AG480" s="149"/>
      <c r="AH480" s="32">
        <v>1</v>
      </c>
      <c r="AI480" s="32">
        <v>185</v>
      </c>
      <c r="AJ480" s="29">
        <v>0</v>
      </c>
      <c r="AK480" s="63"/>
      <c r="AL480" s="29">
        <v>1</v>
      </c>
      <c r="AM480" s="149"/>
      <c r="AN480" s="32">
        <v>1</v>
      </c>
      <c r="AO480" s="32">
        <v>192</v>
      </c>
      <c r="AP480" s="29">
        <v>0</v>
      </c>
      <c r="AQ480" s="63"/>
      <c r="AR480" s="29">
        <v>1</v>
      </c>
      <c r="AS480" s="63"/>
      <c r="AT480" s="148"/>
      <c r="AU480" s="29">
        <v>1</v>
      </c>
      <c r="AV480" s="29">
        <v>0</v>
      </c>
      <c r="AW480" s="29">
        <v>1</v>
      </c>
      <c r="AX480" s="38">
        <v>20</v>
      </c>
      <c r="AY480" s="32">
        <v>0</v>
      </c>
      <c r="AZ480" s="32">
        <v>181</v>
      </c>
      <c r="BA480" s="29">
        <v>0</v>
      </c>
      <c r="BB480" s="37">
        <v>0.1105</v>
      </c>
      <c r="BC480" s="29">
        <v>0</v>
      </c>
      <c r="BD480" s="29">
        <v>18</v>
      </c>
      <c r="BE480" s="29">
        <v>0</v>
      </c>
      <c r="BF480" s="29">
        <v>188</v>
      </c>
      <c r="BG480" s="29">
        <v>0</v>
      </c>
      <c r="BH480" s="37">
        <v>9.5740000000000006E-2</v>
      </c>
      <c r="BI480" s="29">
        <v>0</v>
      </c>
      <c r="BJ480" s="37">
        <v>0.22023276629999999</v>
      </c>
      <c r="BK480" s="29">
        <v>0</v>
      </c>
      <c r="BL480" s="29">
        <v>2</v>
      </c>
      <c r="BM480" s="29">
        <v>2</v>
      </c>
      <c r="BN480" s="29">
        <v>2</v>
      </c>
      <c r="BO480" s="29">
        <v>6</v>
      </c>
      <c r="BP480" s="29">
        <v>17</v>
      </c>
      <c r="BQ480" s="37">
        <v>0.35294117650000001</v>
      </c>
      <c r="BR480" s="33">
        <v>0.98963730569999997</v>
      </c>
      <c r="BS480" s="33">
        <v>0.35294117650000001</v>
      </c>
    </row>
    <row r="481" spans="1:71" x14ac:dyDescent="0.45">
      <c r="A481" s="28" t="s">
        <v>1012</v>
      </c>
      <c r="B481" s="27" t="s">
        <v>1013</v>
      </c>
      <c r="C481" s="27" t="s">
        <v>1014</v>
      </c>
      <c r="D481" s="148"/>
      <c r="E481" s="29">
        <v>1</v>
      </c>
      <c r="F481" s="29">
        <v>184</v>
      </c>
      <c r="G481" s="29">
        <v>0</v>
      </c>
      <c r="H481" s="145"/>
      <c r="I481" s="29">
        <v>1</v>
      </c>
      <c r="J481" s="148"/>
      <c r="K481" s="29">
        <v>1</v>
      </c>
      <c r="L481" s="29">
        <v>207</v>
      </c>
      <c r="M481" s="29">
        <v>0</v>
      </c>
      <c r="N481" s="145"/>
      <c r="O481" s="29">
        <v>1</v>
      </c>
      <c r="P481" s="33">
        <v>0.76166456490000001</v>
      </c>
      <c r="Q481" s="29">
        <v>0</v>
      </c>
      <c r="R481" s="29">
        <v>5</v>
      </c>
      <c r="S481" s="29">
        <v>6</v>
      </c>
      <c r="T481" s="29">
        <v>6</v>
      </c>
      <c r="U481" s="148"/>
      <c r="V481" s="29">
        <v>1</v>
      </c>
      <c r="W481" s="29">
        <v>53</v>
      </c>
      <c r="X481" s="29">
        <v>0</v>
      </c>
      <c r="Y481" s="145"/>
      <c r="Z481" s="29">
        <v>1</v>
      </c>
      <c r="AA481" s="33">
        <v>0.77585119800000002</v>
      </c>
      <c r="AB481" s="29">
        <v>0</v>
      </c>
      <c r="AC481" s="29">
        <v>5</v>
      </c>
      <c r="AD481" s="29">
        <v>6</v>
      </c>
      <c r="AE481" s="29">
        <v>6</v>
      </c>
      <c r="AF481" s="29">
        <v>6</v>
      </c>
      <c r="AG481" s="149"/>
      <c r="AH481" s="32">
        <v>1</v>
      </c>
      <c r="AI481" s="32">
        <v>250</v>
      </c>
      <c r="AJ481" s="29">
        <v>0</v>
      </c>
      <c r="AK481" s="63"/>
      <c r="AL481" s="29">
        <v>1</v>
      </c>
      <c r="AM481" s="32">
        <v>11</v>
      </c>
      <c r="AN481" s="32">
        <v>0</v>
      </c>
      <c r="AO481" s="32">
        <v>239</v>
      </c>
      <c r="AP481" s="29">
        <v>0</v>
      </c>
      <c r="AQ481" s="37">
        <v>4.6030000000000001E-2</v>
      </c>
      <c r="AR481" s="29">
        <v>0</v>
      </c>
      <c r="AS481" s="63"/>
      <c r="AT481" s="148"/>
      <c r="AU481" s="29">
        <v>0</v>
      </c>
      <c r="AV481" s="29">
        <v>0</v>
      </c>
      <c r="AW481" s="29">
        <v>0</v>
      </c>
      <c r="AX481" s="38">
        <v>24</v>
      </c>
      <c r="AY481" s="32">
        <v>0</v>
      </c>
      <c r="AZ481" s="32">
        <v>223</v>
      </c>
      <c r="BA481" s="29">
        <v>0</v>
      </c>
      <c r="BB481" s="37">
        <v>0.10761999999999999</v>
      </c>
      <c r="BC481" s="29">
        <v>0</v>
      </c>
      <c r="BD481" s="148"/>
      <c r="BE481" s="29">
        <v>1</v>
      </c>
      <c r="BF481" s="29">
        <v>220</v>
      </c>
      <c r="BG481" s="29">
        <v>0</v>
      </c>
      <c r="BH481" s="63"/>
      <c r="BI481" s="29">
        <v>1</v>
      </c>
      <c r="BJ481" s="63"/>
      <c r="BK481" s="29">
        <v>2</v>
      </c>
      <c r="BL481" s="29">
        <v>5</v>
      </c>
      <c r="BM481" s="29">
        <v>5</v>
      </c>
      <c r="BN481" s="29">
        <v>5</v>
      </c>
      <c r="BO481" s="29">
        <v>11</v>
      </c>
      <c r="BP481" s="29">
        <v>17</v>
      </c>
      <c r="BQ481" s="37">
        <v>0.64705882349999999</v>
      </c>
      <c r="BR481" s="33">
        <v>0.95850622409999997</v>
      </c>
      <c r="BS481" s="33">
        <v>0.64705882349999999</v>
      </c>
    </row>
    <row r="482" spans="1:71" x14ac:dyDescent="0.45">
      <c r="A482" s="28" t="s">
        <v>860</v>
      </c>
      <c r="B482" s="27" t="s">
        <v>861</v>
      </c>
      <c r="C482" s="27" t="s">
        <v>862</v>
      </c>
      <c r="D482" s="29">
        <v>12</v>
      </c>
      <c r="E482" s="29">
        <v>0</v>
      </c>
      <c r="F482" s="29">
        <v>94</v>
      </c>
      <c r="G482" s="29">
        <v>0</v>
      </c>
      <c r="H482" s="33">
        <v>0.12766</v>
      </c>
      <c r="I482" s="29">
        <v>0</v>
      </c>
      <c r="J482" s="148"/>
      <c r="K482" s="29">
        <v>1</v>
      </c>
      <c r="L482" s="29">
        <v>103</v>
      </c>
      <c r="M482" s="29">
        <v>0</v>
      </c>
      <c r="N482" s="145"/>
      <c r="O482" s="29">
        <v>1</v>
      </c>
      <c r="P482" s="145"/>
      <c r="Q482" s="29">
        <v>2</v>
      </c>
      <c r="R482" s="29">
        <v>3</v>
      </c>
      <c r="S482" s="29">
        <v>5</v>
      </c>
      <c r="T482" s="29">
        <v>5</v>
      </c>
      <c r="U482" s="148"/>
      <c r="V482" s="29">
        <v>1</v>
      </c>
      <c r="W482" s="148"/>
      <c r="X482" s="29">
        <v>4</v>
      </c>
      <c r="Y482" s="145"/>
      <c r="Z482" s="29">
        <v>1</v>
      </c>
      <c r="AA482" s="145"/>
      <c r="AB482" s="148"/>
      <c r="AC482" s="148"/>
      <c r="AD482" s="148"/>
      <c r="AE482" s="148"/>
      <c r="AF482" s="29">
        <v>5</v>
      </c>
      <c r="AG482" s="32">
        <v>0</v>
      </c>
      <c r="AH482" s="32">
        <v>0</v>
      </c>
      <c r="AI482" s="32">
        <v>115</v>
      </c>
      <c r="AJ482" s="29">
        <v>0</v>
      </c>
      <c r="AK482" s="37">
        <v>0</v>
      </c>
      <c r="AL482" s="29">
        <v>0</v>
      </c>
      <c r="AM482" s="149"/>
      <c r="AN482" s="32">
        <v>1</v>
      </c>
      <c r="AO482" s="32">
        <v>129</v>
      </c>
      <c r="AP482" s="29">
        <v>0</v>
      </c>
      <c r="AQ482" s="63"/>
      <c r="AR482" s="29">
        <v>1</v>
      </c>
      <c r="AS482" s="63"/>
      <c r="AT482" s="148"/>
      <c r="AU482" s="29">
        <v>0</v>
      </c>
      <c r="AV482" s="29">
        <v>0</v>
      </c>
      <c r="AW482" s="29">
        <v>0</v>
      </c>
      <c r="AX482" s="94"/>
      <c r="AY482" s="32">
        <v>1</v>
      </c>
      <c r="AZ482" s="32">
        <v>98</v>
      </c>
      <c r="BA482" s="29">
        <v>0</v>
      </c>
      <c r="BB482" s="63"/>
      <c r="BC482" s="29">
        <v>1</v>
      </c>
      <c r="BD482" s="148"/>
      <c r="BE482" s="29">
        <v>1</v>
      </c>
      <c r="BF482" s="29">
        <v>118</v>
      </c>
      <c r="BG482" s="29">
        <v>0</v>
      </c>
      <c r="BH482" s="63"/>
      <c r="BI482" s="29">
        <v>1</v>
      </c>
      <c r="BJ482" s="63"/>
      <c r="BK482" s="148"/>
      <c r="BL482" s="29">
        <v>5</v>
      </c>
      <c r="BM482" s="29">
        <v>0</v>
      </c>
      <c r="BN482" s="29">
        <v>5</v>
      </c>
      <c r="BO482" s="29">
        <v>10</v>
      </c>
      <c r="BP482" s="29">
        <v>17</v>
      </c>
      <c r="BQ482" s="37">
        <v>0.58823529409999997</v>
      </c>
      <c r="BR482" s="33">
        <v>0.93893129769999994</v>
      </c>
      <c r="BS482" s="33">
        <v>0.29411764709999999</v>
      </c>
    </row>
    <row r="483" spans="1:71" x14ac:dyDescent="0.45">
      <c r="A483" s="28" t="s">
        <v>2671</v>
      </c>
      <c r="B483" s="27" t="s">
        <v>2672</v>
      </c>
      <c r="C483" s="27" t="s">
        <v>2673</v>
      </c>
      <c r="D483" s="148"/>
      <c r="E483" s="29">
        <v>1</v>
      </c>
      <c r="F483" s="29">
        <v>82</v>
      </c>
      <c r="G483" s="29">
        <v>0</v>
      </c>
      <c r="H483" s="145"/>
      <c r="I483" s="29">
        <v>1</v>
      </c>
      <c r="J483" s="148"/>
      <c r="K483" s="29">
        <v>1</v>
      </c>
      <c r="L483" s="29">
        <v>90</v>
      </c>
      <c r="M483" s="29">
        <v>0</v>
      </c>
      <c r="N483" s="145"/>
      <c r="O483" s="29">
        <v>1</v>
      </c>
      <c r="P483" s="145"/>
      <c r="Q483" s="148"/>
      <c r="R483" s="29">
        <v>0</v>
      </c>
      <c r="S483" s="29">
        <v>0</v>
      </c>
      <c r="T483" s="29">
        <v>0</v>
      </c>
      <c r="U483" s="148"/>
      <c r="V483" s="29">
        <v>1</v>
      </c>
      <c r="W483" s="148"/>
      <c r="X483" s="29">
        <v>4</v>
      </c>
      <c r="Y483" s="145"/>
      <c r="Z483" s="29">
        <v>1</v>
      </c>
      <c r="AA483" s="145"/>
      <c r="AB483" s="148"/>
      <c r="AC483" s="148"/>
      <c r="AD483" s="148"/>
      <c r="AE483" s="148"/>
      <c r="AF483" s="29">
        <v>0</v>
      </c>
      <c r="AG483" s="32">
        <v>0</v>
      </c>
      <c r="AH483" s="32">
        <v>0</v>
      </c>
      <c r="AI483" s="32">
        <v>90</v>
      </c>
      <c r="AJ483" s="29">
        <v>0</v>
      </c>
      <c r="AK483" s="37">
        <v>0</v>
      </c>
      <c r="AL483" s="29">
        <v>0</v>
      </c>
      <c r="AM483" s="32">
        <v>0</v>
      </c>
      <c r="AN483" s="32">
        <v>0</v>
      </c>
      <c r="AO483" s="32">
        <v>102</v>
      </c>
      <c r="AP483" s="29">
        <v>0</v>
      </c>
      <c r="AQ483" s="37">
        <v>0</v>
      </c>
      <c r="AR483" s="29">
        <v>0</v>
      </c>
      <c r="AS483" s="63"/>
      <c r="AT483" s="148"/>
      <c r="AU483" s="29">
        <v>6</v>
      </c>
      <c r="AV483" s="29">
        <v>0</v>
      </c>
      <c r="AW483" s="29">
        <v>6</v>
      </c>
      <c r="AX483" s="38">
        <v>0</v>
      </c>
      <c r="AY483" s="32">
        <v>0</v>
      </c>
      <c r="AZ483" s="32">
        <v>84</v>
      </c>
      <c r="BA483" s="29">
        <v>0</v>
      </c>
      <c r="BB483" s="37">
        <v>0</v>
      </c>
      <c r="BC483" s="29">
        <v>0</v>
      </c>
      <c r="BD483" s="148"/>
      <c r="BE483" s="29">
        <v>1</v>
      </c>
      <c r="BF483" s="29">
        <v>90</v>
      </c>
      <c r="BG483" s="29">
        <v>0</v>
      </c>
      <c r="BH483" s="63"/>
      <c r="BI483" s="29">
        <v>1</v>
      </c>
      <c r="BJ483" s="63"/>
      <c r="BK483" s="148"/>
      <c r="BL483" s="29">
        <v>4</v>
      </c>
      <c r="BM483" s="29">
        <v>0</v>
      </c>
      <c r="BN483" s="29">
        <v>4</v>
      </c>
      <c r="BO483" s="29">
        <v>10</v>
      </c>
      <c r="BP483" s="29">
        <v>17</v>
      </c>
      <c r="BQ483" s="37">
        <v>0.58823529409999997</v>
      </c>
      <c r="BR483" s="33">
        <v>1</v>
      </c>
      <c r="BS483" s="33">
        <v>0.58823529409999997</v>
      </c>
    </row>
    <row r="484" spans="1:71" x14ac:dyDescent="0.45">
      <c r="A484" s="28" t="s">
        <v>1318</v>
      </c>
      <c r="B484" s="27" t="s">
        <v>1319</v>
      </c>
      <c r="C484" s="27" t="s">
        <v>1320</v>
      </c>
      <c r="D484" s="148"/>
      <c r="E484" s="29">
        <v>1</v>
      </c>
      <c r="F484" s="29">
        <v>202</v>
      </c>
      <c r="G484" s="29">
        <v>0</v>
      </c>
      <c r="H484" s="145"/>
      <c r="I484" s="29">
        <v>1</v>
      </c>
      <c r="J484" s="148"/>
      <c r="K484" s="29">
        <v>1</v>
      </c>
      <c r="L484" s="29">
        <v>264</v>
      </c>
      <c r="M484" s="29">
        <v>0</v>
      </c>
      <c r="N484" s="145"/>
      <c r="O484" s="29">
        <v>1</v>
      </c>
      <c r="P484" s="33">
        <v>1.9912935323000001</v>
      </c>
      <c r="Q484" s="29">
        <v>0</v>
      </c>
      <c r="R484" s="29">
        <v>6</v>
      </c>
      <c r="S484" s="29">
        <v>6</v>
      </c>
      <c r="T484" s="29">
        <v>6</v>
      </c>
      <c r="U484" s="29">
        <v>0</v>
      </c>
      <c r="V484" s="29">
        <v>0</v>
      </c>
      <c r="W484" s="29">
        <v>68</v>
      </c>
      <c r="X484" s="29">
        <v>0</v>
      </c>
      <c r="Y484" s="33">
        <v>0</v>
      </c>
      <c r="Z484" s="29">
        <v>0</v>
      </c>
      <c r="AA484" s="145"/>
      <c r="AB484" s="29">
        <v>2</v>
      </c>
      <c r="AC484" s="29">
        <v>6</v>
      </c>
      <c r="AD484" s="29">
        <v>6</v>
      </c>
      <c r="AE484" s="29">
        <v>6</v>
      </c>
      <c r="AF484" s="29">
        <v>6</v>
      </c>
      <c r="AG484" s="149"/>
      <c r="AH484" s="32">
        <v>1</v>
      </c>
      <c r="AI484" s="32">
        <v>289</v>
      </c>
      <c r="AJ484" s="29">
        <v>0</v>
      </c>
      <c r="AK484" s="63"/>
      <c r="AL484" s="29">
        <v>1</v>
      </c>
      <c r="AM484" s="149"/>
      <c r="AN484" s="32">
        <v>1</v>
      </c>
      <c r="AO484" s="32">
        <v>299</v>
      </c>
      <c r="AP484" s="29">
        <v>0</v>
      </c>
      <c r="AQ484" s="63"/>
      <c r="AR484" s="29">
        <v>1</v>
      </c>
      <c r="AS484" s="63"/>
      <c r="AT484" s="148"/>
      <c r="AU484" s="29">
        <v>1</v>
      </c>
      <c r="AV484" s="29">
        <v>0</v>
      </c>
      <c r="AW484" s="29">
        <v>1</v>
      </c>
      <c r="AX484" s="38">
        <v>14</v>
      </c>
      <c r="AY484" s="32">
        <v>0</v>
      </c>
      <c r="AZ484" s="32">
        <v>282</v>
      </c>
      <c r="BA484" s="29">
        <v>0</v>
      </c>
      <c r="BB484" s="37">
        <v>4.965E-2</v>
      </c>
      <c r="BC484" s="29">
        <v>0</v>
      </c>
      <c r="BD484" s="29">
        <v>15</v>
      </c>
      <c r="BE484" s="29">
        <v>0</v>
      </c>
      <c r="BF484" s="29">
        <v>296</v>
      </c>
      <c r="BG484" s="29">
        <v>0</v>
      </c>
      <c r="BH484" s="37">
        <v>5.0680000000000003E-2</v>
      </c>
      <c r="BI484" s="29">
        <v>0</v>
      </c>
      <c r="BJ484" s="63"/>
      <c r="BK484" s="148"/>
      <c r="BL484" s="29">
        <v>4</v>
      </c>
      <c r="BM484" s="29">
        <v>0</v>
      </c>
      <c r="BN484" s="29">
        <v>4</v>
      </c>
      <c r="BO484" s="29">
        <v>11</v>
      </c>
      <c r="BP484" s="29">
        <v>17</v>
      </c>
      <c r="BQ484" s="37">
        <v>0.64705882349999999</v>
      </c>
      <c r="BR484" s="33">
        <v>0.97333333330000005</v>
      </c>
      <c r="BS484" s="33">
        <v>0.64705882349999999</v>
      </c>
    </row>
    <row r="485" spans="1:71" x14ac:dyDescent="0.45">
      <c r="A485" s="28" t="s">
        <v>1323</v>
      </c>
      <c r="B485" s="27" t="s">
        <v>1324</v>
      </c>
      <c r="C485" s="27" t="s">
        <v>1325</v>
      </c>
      <c r="D485" s="148"/>
      <c r="E485" s="29">
        <v>1</v>
      </c>
      <c r="F485" s="29">
        <v>211</v>
      </c>
      <c r="G485" s="29">
        <v>0</v>
      </c>
      <c r="H485" s="145"/>
      <c r="I485" s="29">
        <v>1</v>
      </c>
      <c r="J485" s="148"/>
      <c r="K485" s="29">
        <v>1</v>
      </c>
      <c r="L485" s="29">
        <v>270</v>
      </c>
      <c r="M485" s="29">
        <v>0</v>
      </c>
      <c r="N485" s="145"/>
      <c r="O485" s="29">
        <v>1</v>
      </c>
      <c r="P485" s="33">
        <v>1.0210424085000001</v>
      </c>
      <c r="Q485" s="29">
        <v>0</v>
      </c>
      <c r="R485" s="29">
        <v>6</v>
      </c>
      <c r="S485" s="29">
        <v>6</v>
      </c>
      <c r="T485" s="29">
        <v>6</v>
      </c>
      <c r="U485" s="29">
        <v>0</v>
      </c>
      <c r="V485" s="29">
        <v>0</v>
      </c>
      <c r="W485" s="29">
        <v>72</v>
      </c>
      <c r="X485" s="29">
        <v>0</v>
      </c>
      <c r="Y485" s="33">
        <v>0</v>
      </c>
      <c r="Z485" s="29">
        <v>0</v>
      </c>
      <c r="AA485" s="145"/>
      <c r="AB485" s="29">
        <v>2</v>
      </c>
      <c r="AC485" s="29">
        <v>6</v>
      </c>
      <c r="AD485" s="29">
        <v>6</v>
      </c>
      <c r="AE485" s="29">
        <v>6</v>
      </c>
      <c r="AF485" s="29">
        <v>6</v>
      </c>
      <c r="AG485" s="149"/>
      <c r="AH485" s="32">
        <v>1</v>
      </c>
      <c r="AI485" s="32">
        <v>287</v>
      </c>
      <c r="AJ485" s="29">
        <v>0</v>
      </c>
      <c r="AK485" s="63"/>
      <c r="AL485" s="29">
        <v>1</v>
      </c>
      <c r="AM485" s="149"/>
      <c r="AN485" s="32">
        <v>1</v>
      </c>
      <c r="AO485" s="32">
        <v>290</v>
      </c>
      <c r="AP485" s="29">
        <v>0</v>
      </c>
      <c r="AQ485" s="63"/>
      <c r="AR485" s="29">
        <v>1</v>
      </c>
      <c r="AS485" s="63"/>
      <c r="AT485" s="148"/>
      <c r="AU485" s="29">
        <v>2</v>
      </c>
      <c r="AV485" s="29">
        <v>0</v>
      </c>
      <c r="AW485" s="29">
        <v>2</v>
      </c>
      <c r="AX485" s="38">
        <v>15</v>
      </c>
      <c r="AY485" s="32">
        <v>0</v>
      </c>
      <c r="AZ485" s="32">
        <v>280</v>
      </c>
      <c r="BA485" s="29">
        <v>0</v>
      </c>
      <c r="BB485" s="37">
        <v>5.357E-2</v>
      </c>
      <c r="BC485" s="29">
        <v>0</v>
      </c>
      <c r="BD485" s="148"/>
      <c r="BE485" s="29">
        <v>1</v>
      </c>
      <c r="BF485" s="29">
        <v>278</v>
      </c>
      <c r="BG485" s="29">
        <v>0</v>
      </c>
      <c r="BH485" s="63"/>
      <c r="BI485" s="29">
        <v>1</v>
      </c>
      <c r="BJ485" s="63"/>
      <c r="BK485" s="29">
        <v>2</v>
      </c>
      <c r="BL485" s="29">
        <v>5</v>
      </c>
      <c r="BM485" s="29">
        <v>5</v>
      </c>
      <c r="BN485" s="29">
        <v>5</v>
      </c>
      <c r="BO485" s="29">
        <v>13</v>
      </c>
      <c r="BP485" s="29">
        <v>17</v>
      </c>
      <c r="BQ485" s="37">
        <v>0.76470588240000004</v>
      </c>
      <c r="BR485" s="33">
        <v>0.98601398600000001</v>
      </c>
      <c r="BS485" s="33">
        <v>0.76470588240000004</v>
      </c>
    </row>
    <row r="486" spans="1:71" x14ac:dyDescent="0.45">
      <c r="A486" s="28" t="s">
        <v>4448</v>
      </c>
      <c r="B486" s="27" t="s">
        <v>4449</v>
      </c>
      <c r="C486" s="27" t="s">
        <v>4450</v>
      </c>
      <c r="D486" s="29">
        <v>24</v>
      </c>
      <c r="E486" s="29">
        <v>0</v>
      </c>
      <c r="F486" s="29">
        <v>234</v>
      </c>
      <c r="G486" s="29">
        <v>0</v>
      </c>
      <c r="H486" s="33">
        <v>0.10256</v>
      </c>
      <c r="I486" s="29">
        <v>0</v>
      </c>
      <c r="J486" s="29">
        <v>15</v>
      </c>
      <c r="K486" s="29">
        <v>0</v>
      </c>
      <c r="L486" s="29">
        <v>236</v>
      </c>
      <c r="M486" s="29">
        <v>0</v>
      </c>
      <c r="N486" s="33">
        <v>6.3560000000000005E-2</v>
      </c>
      <c r="O486" s="29">
        <v>0</v>
      </c>
      <c r="P486" s="33">
        <v>0.42951541850000002</v>
      </c>
      <c r="Q486" s="29">
        <v>0</v>
      </c>
      <c r="R486" s="29">
        <v>1</v>
      </c>
      <c r="S486" s="29">
        <v>4</v>
      </c>
      <c r="T486" s="29">
        <v>4</v>
      </c>
      <c r="U486" s="148"/>
      <c r="V486" s="29">
        <v>1</v>
      </c>
      <c r="W486" s="148"/>
      <c r="X486" s="29">
        <v>4</v>
      </c>
      <c r="Y486" s="145"/>
      <c r="Z486" s="29">
        <v>1</v>
      </c>
      <c r="AA486" s="145"/>
      <c r="AB486" s="148"/>
      <c r="AC486" s="148"/>
      <c r="AD486" s="148"/>
      <c r="AE486" s="148"/>
      <c r="AF486" s="29">
        <v>4</v>
      </c>
      <c r="AG486" s="149"/>
      <c r="AH486" s="32">
        <v>1</v>
      </c>
      <c r="AI486" s="32">
        <v>282</v>
      </c>
      <c r="AJ486" s="29">
        <v>0</v>
      </c>
      <c r="AK486" s="63"/>
      <c r="AL486" s="29">
        <v>1</v>
      </c>
      <c r="AM486" s="149"/>
      <c r="AN486" s="32">
        <v>1</v>
      </c>
      <c r="AO486" s="32">
        <v>252</v>
      </c>
      <c r="AP486" s="29">
        <v>0</v>
      </c>
      <c r="AQ486" s="63"/>
      <c r="AR486" s="29">
        <v>1</v>
      </c>
      <c r="AS486" s="37">
        <v>0.86006344729999995</v>
      </c>
      <c r="AT486" s="29">
        <v>0</v>
      </c>
      <c r="AU486" s="29">
        <v>5</v>
      </c>
      <c r="AV486" s="29">
        <v>6</v>
      </c>
      <c r="AW486" s="29">
        <v>6</v>
      </c>
      <c r="AX486" s="94"/>
      <c r="AY486" s="32">
        <v>1</v>
      </c>
      <c r="AZ486" s="32">
        <v>230</v>
      </c>
      <c r="BA486" s="29">
        <v>0</v>
      </c>
      <c r="BB486" s="63"/>
      <c r="BC486" s="29">
        <v>1</v>
      </c>
      <c r="BD486" s="29">
        <v>12</v>
      </c>
      <c r="BE486" s="29">
        <v>0</v>
      </c>
      <c r="BF486" s="29">
        <v>211</v>
      </c>
      <c r="BG486" s="29">
        <v>0</v>
      </c>
      <c r="BH486" s="37">
        <v>5.6869999999999997E-2</v>
      </c>
      <c r="BI486" s="29">
        <v>0</v>
      </c>
      <c r="BJ486" s="63"/>
      <c r="BK486" s="148"/>
      <c r="BL486" s="29">
        <v>4</v>
      </c>
      <c r="BM486" s="29">
        <v>0</v>
      </c>
      <c r="BN486" s="29">
        <v>4</v>
      </c>
      <c r="BO486" s="29">
        <v>14</v>
      </c>
      <c r="BP486" s="29">
        <v>17</v>
      </c>
      <c r="BQ486" s="37">
        <v>0.82352941180000006</v>
      </c>
      <c r="BR486" s="33">
        <v>0.68263473050000001</v>
      </c>
      <c r="BS486" s="33">
        <v>0</v>
      </c>
    </row>
    <row r="487" spans="1:71" x14ac:dyDescent="0.45">
      <c r="A487" s="28" t="s">
        <v>951</v>
      </c>
      <c r="B487" s="27" t="s">
        <v>952</v>
      </c>
      <c r="C487" s="27" t="s">
        <v>953</v>
      </c>
      <c r="D487" s="29">
        <v>14</v>
      </c>
      <c r="E487" s="29">
        <v>0</v>
      </c>
      <c r="F487" s="29">
        <v>173</v>
      </c>
      <c r="G487" s="29">
        <v>0</v>
      </c>
      <c r="H487" s="33">
        <v>8.0920000000000006E-2</v>
      </c>
      <c r="I487" s="29">
        <v>0</v>
      </c>
      <c r="J487" s="29">
        <v>19</v>
      </c>
      <c r="K487" s="29">
        <v>0</v>
      </c>
      <c r="L487" s="29">
        <v>192</v>
      </c>
      <c r="M487" s="29">
        <v>0</v>
      </c>
      <c r="N487" s="33">
        <v>9.8960000000000006E-2</v>
      </c>
      <c r="O487" s="29">
        <v>0</v>
      </c>
      <c r="P487" s="145"/>
      <c r="Q487" s="148"/>
      <c r="R487" s="29">
        <v>0</v>
      </c>
      <c r="S487" s="29">
        <v>0</v>
      </c>
      <c r="T487" s="29">
        <v>0</v>
      </c>
      <c r="U487" s="148"/>
      <c r="V487" s="29">
        <v>1</v>
      </c>
      <c r="W487" s="29">
        <v>51</v>
      </c>
      <c r="X487" s="29">
        <v>0</v>
      </c>
      <c r="Y487" s="145"/>
      <c r="Z487" s="29">
        <v>1</v>
      </c>
      <c r="AA487" s="145"/>
      <c r="AB487" s="29">
        <v>2</v>
      </c>
      <c r="AC487" s="29">
        <v>0</v>
      </c>
      <c r="AD487" s="29">
        <v>0</v>
      </c>
      <c r="AE487" s="29">
        <v>0</v>
      </c>
      <c r="AF487" s="29">
        <v>0</v>
      </c>
      <c r="AG487" s="32">
        <v>0</v>
      </c>
      <c r="AH487" s="32">
        <v>0</v>
      </c>
      <c r="AI487" s="32">
        <v>243</v>
      </c>
      <c r="AJ487" s="29">
        <v>0</v>
      </c>
      <c r="AK487" s="37">
        <v>0</v>
      </c>
      <c r="AL487" s="29">
        <v>0</v>
      </c>
      <c r="AM487" s="149"/>
      <c r="AN487" s="32">
        <v>1</v>
      </c>
      <c r="AO487" s="32">
        <v>223</v>
      </c>
      <c r="AP487" s="29">
        <v>0</v>
      </c>
      <c r="AQ487" s="63"/>
      <c r="AR487" s="29">
        <v>1</v>
      </c>
      <c r="AS487" s="63"/>
      <c r="AT487" s="148"/>
      <c r="AU487" s="29">
        <v>1</v>
      </c>
      <c r="AV487" s="29">
        <v>0</v>
      </c>
      <c r="AW487" s="29">
        <v>1</v>
      </c>
      <c r="AX487" s="38">
        <v>19</v>
      </c>
      <c r="AY487" s="32">
        <v>0</v>
      </c>
      <c r="AZ487" s="32">
        <v>212</v>
      </c>
      <c r="BA487" s="29">
        <v>0</v>
      </c>
      <c r="BB487" s="37">
        <v>8.9620000000000005E-2</v>
      </c>
      <c r="BC487" s="29">
        <v>0</v>
      </c>
      <c r="BD487" s="29">
        <v>26</v>
      </c>
      <c r="BE487" s="29">
        <v>0</v>
      </c>
      <c r="BF487" s="29">
        <v>193</v>
      </c>
      <c r="BG487" s="29">
        <v>0</v>
      </c>
      <c r="BH487" s="37">
        <v>0.13472000000000001</v>
      </c>
      <c r="BI487" s="29">
        <v>0</v>
      </c>
      <c r="BJ487" s="63"/>
      <c r="BK487" s="148"/>
      <c r="BL487" s="29">
        <v>0</v>
      </c>
      <c r="BM487" s="29">
        <v>0</v>
      </c>
      <c r="BN487" s="29">
        <v>0</v>
      </c>
      <c r="BO487" s="29">
        <v>1</v>
      </c>
      <c r="BP487" s="29">
        <v>17</v>
      </c>
      <c r="BQ487" s="37">
        <v>5.8823529399999998E-2</v>
      </c>
      <c r="BR487" s="33">
        <v>0.98636363640000002</v>
      </c>
      <c r="BS487" s="33">
        <v>5.8823529399999998E-2</v>
      </c>
    </row>
    <row r="488" spans="1:71" x14ac:dyDescent="0.45">
      <c r="A488" s="28" t="s">
        <v>855</v>
      </c>
      <c r="B488" s="27" t="s">
        <v>856</v>
      </c>
      <c r="C488" s="27" t="s">
        <v>857</v>
      </c>
      <c r="D488" s="148"/>
      <c r="E488" s="29">
        <v>1</v>
      </c>
      <c r="F488" s="29">
        <v>122</v>
      </c>
      <c r="G488" s="29">
        <v>0</v>
      </c>
      <c r="H488" s="145"/>
      <c r="I488" s="29">
        <v>1</v>
      </c>
      <c r="J488" s="148"/>
      <c r="K488" s="29">
        <v>1</v>
      </c>
      <c r="L488" s="29">
        <v>117</v>
      </c>
      <c r="M488" s="29">
        <v>0</v>
      </c>
      <c r="N488" s="145"/>
      <c r="O488" s="29">
        <v>1</v>
      </c>
      <c r="P488" s="145"/>
      <c r="Q488" s="148"/>
      <c r="R488" s="29">
        <v>6</v>
      </c>
      <c r="S488" s="29">
        <v>0</v>
      </c>
      <c r="T488" s="29">
        <v>6</v>
      </c>
      <c r="U488" s="29">
        <v>0</v>
      </c>
      <c r="V488" s="29">
        <v>0</v>
      </c>
      <c r="W488" s="29">
        <v>34</v>
      </c>
      <c r="X488" s="29">
        <v>0</v>
      </c>
      <c r="Y488" s="33">
        <v>0</v>
      </c>
      <c r="Z488" s="29">
        <v>0</v>
      </c>
      <c r="AA488" s="145"/>
      <c r="AB488" s="148"/>
      <c r="AC488" s="29">
        <v>6</v>
      </c>
      <c r="AD488" s="29">
        <v>0</v>
      </c>
      <c r="AE488" s="29">
        <v>6</v>
      </c>
      <c r="AF488" s="29">
        <v>6</v>
      </c>
      <c r="AG488" s="149"/>
      <c r="AH488" s="32">
        <v>1</v>
      </c>
      <c r="AI488" s="32">
        <v>161</v>
      </c>
      <c r="AJ488" s="29">
        <v>0</v>
      </c>
      <c r="AK488" s="63"/>
      <c r="AL488" s="29">
        <v>1</v>
      </c>
      <c r="AM488" s="149"/>
      <c r="AN488" s="32">
        <v>1</v>
      </c>
      <c r="AO488" s="32">
        <v>153</v>
      </c>
      <c r="AP488" s="29">
        <v>0</v>
      </c>
      <c r="AQ488" s="63"/>
      <c r="AR488" s="29">
        <v>1</v>
      </c>
      <c r="AS488" s="37">
        <v>0.57920154540000002</v>
      </c>
      <c r="AT488" s="29">
        <v>0</v>
      </c>
      <c r="AU488" s="29">
        <v>3</v>
      </c>
      <c r="AV488" s="29">
        <v>5</v>
      </c>
      <c r="AW488" s="29">
        <v>5</v>
      </c>
      <c r="AX488" s="38">
        <v>12</v>
      </c>
      <c r="AY488" s="32">
        <v>0</v>
      </c>
      <c r="AZ488" s="32">
        <v>128</v>
      </c>
      <c r="BA488" s="29">
        <v>0</v>
      </c>
      <c r="BB488" s="37">
        <v>9.375E-2</v>
      </c>
      <c r="BC488" s="29">
        <v>0</v>
      </c>
      <c r="BD488" s="29">
        <v>12</v>
      </c>
      <c r="BE488" s="29">
        <v>0</v>
      </c>
      <c r="BF488" s="29">
        <v>127</v>
      </c>
      <c r="BG488" s="29">
        <v>0</v>
      </c>
      <c r="BH488" s="37">
        <v>9.4490000000000005E-2</v>
      </c>
      <c r="BI488" s="29">
        <v>0</v>
      </c>
      <c r="BJ488" s="63"/>
      <c r="BK488" s="148"/>
      <c r="BL488" s="29">
        <v>2</v>
      </c>
      <c r="BM488" s="29">
        <v>0</v>
      </c>
      <c r="BN488" s="29">
        <v>2</v>
      </c>
      <c r="BO488" s="29">
        <v>13</v>
      </c>
      <c r="BP488" s="29">
        <v>17</v>
      </c>
      <c r="BQ488" s="37">
        <v>0.76470588240000004</v>
      </c>
      <c r="BR488" s="33">
        <v>0.94155844160000002</v>
      </c>
      <c r="BS488" s="33">
        <v>0.38235294120000002</v>
      </c>
    </row>
    <row r="489" spans="1:71" x14ac:dyDescent="0.45">
      <c r="A489" s="28" t="s">
        <v>3109</v>
      </c>
      <c r="B489" s="27" t="s">
        <v>3110</v>
      </c>
      <c r="C489" s="27" t="s">
        <v>3111</v>
      </c>
      <c r="D489" s="148"/>
      <c r="E489" s="29">
        <v>1</v>
      </c>
      <c r="F489" s="29">
        <v>140</v>
      </c>
      <c r="G489" s="29">
        <v>0</v>
      </c>
      <c r="H489" s="145"/>
      <c r="I489" s="29">
        <v>1</v>
      </c>
      <c r="J489" s="148"/>
      <c r="K489" s="29">
        <v>1</v>
      </c>
      <c r="L489" s="29">
        <v>185</v>
      </c>
      <c r="M489" s="29">
        <v>0</v>
      </c>
      <c r="N489" s="145"/>
      <c r="O489" s="29">
        <v>1</v>
      </c>
      <c r="P489" s="33">
        <v>0.53877973109999999</v>
      </c>
      <c r="Q489" s="29">
        <v>0</v>
      </c>
      <c r="R489" s="29">
        <v>5</v>
      </c>
      <c r="S489" s="29">
        <v>6</v>
      </c>
      <c r="T489" s="29">
        <v>6</v>
      </c>
      <c r="U489" s="148"/>
      <c r="V489" s="29">
        <v>1</v>
      </c>
      <c r="W489" s="29">
        <v>53</v>
      </c>
      <c r="X489" s="29">
        <v>0</v>
      </c>
      <c r="Y489" s="145"/>
      <c r="Z489" s="29">
        <v>1</v>
      </c>
      <c r="AA489" s="145"/>
      <c r="AB489" s="148"/>
      <c r="AC489" s="29">
        <v>2</v>
      </c>
      <c r="AD489" s="29">
        <v>0</v>
      </c>
      <c r="AE489" s="29">
        <v>2</v>
      </c>
      <c r="AF489" s="29">
        <v>6</v>
      </c>
      <c r="AG489" s="32">
        <v>0</v>
      </c>
      <c r="AH489" s="32">
        <v>0</v>
      </c>
      <c r="AI489" s="32">
        <v>191</v>
      </c>
      <c r="AJ489" s="29">
        <v>0</v>
      </c>
      <c r="AK489" s="37">
        <v>0</v>
      </c>
      <c r="AL489" s="29">
        <v>0</v>
      </c>
      <c r="AM489" s="149"/>
      <c r="AN489" s="32">
        <v>1</v>
      </c>
      <c r="AO489" s="32">
        <v>227</v>
      </c>
      <c r="AP489" s="29">
        <v>0</v>
      </c>
      <c r="AQ489" s="63"/>
      <c r="AR489" s="29">
        <v>1</v>
      </c>
      <c r="AS489" s="63"/>
      <c r="AT489" s="148"/>
      <c r="AU489" s="29">
        <v>0</v>
      </c>
      <c r="AV489" s="29">
        <v>0</v>
      </c>
      <c r="AW489" s="29">
        <v>0</v>
      </c>
      <c r="AX489" s="94"/>
      <c r="AY489" s="32">
        <v>1</v>
      </c>
      <c r="AZ489" s="32">
        <v>170</v>
      </c>
      <c r="BA489" s="29">
        <v>0</v>
      </c>
      <c r="BB489" s="63"/>
      <c r="BC489" s="29">
        <v>1</v>
      </c>
      <c r="BD489" s="29">
        <v>13</v>
      </c>
      <c r="BE489" s="29">
        <v>0</v>
      </c>
      <c r="BF489" s="29">
        <v>206</v>
      </c>
      <c r="BG489" s="29">
        <v>0</v>
      </c>
      <c r="BH489" s="37">
        <v>6.3109999999999999E-2</v>
      </c>
      <c r="BI489" s="29">
        <v>0</v>
      </c>
      <c r="BJ489" s="63"/>
      <c r="BK489" s="148"/>
      <c r="BL489" s="29">
        <v>4</v>
      </c>
      <c r="BM489" s="29">
        <v>0</v>
      </c>
      <c r="BN489" s="29">
        <v>4</v>
      </c>
      <c r="BO489" s="29">
        <v>10</v>
      </c>
      <c r="BP489" s="29">
        <v>17</v>
      </c>
      <c r="BQ489" s="37">
        <v>0.58823529409999997</v>
      </c>
      <c r="BR489" s="33">
        <v>0.98230088500000001</v>
      </c>
      <c r="BS489" s="33">
        <v>0.58823529409999997</v>
      </c>
    </row>
    <row r="490" spans="1:71" x14ac:dyDescent="0.45">
      <c r="A490" s="28" t="s">
        <v>3466</v>
      </c>
      <c r="B490" s="27" t="s">
        <v>3467</v>
      </c>
      <c r="C490" s="27" t="s">
        <v>3468</v>
      </c>
      <c r="D490" s="148"/>
      <c r="E490" s="29">
        <v>1</v>
      </c>
      <c r="F490" s="29">
        <v>97</v>
      </c>
      <c r="G490" s="29">
        <v>0</v>
      </c>
      <c r="H490" s="145"/>
      <c r="I490" s="29">
        <v>1</v>
      </c>
      <c r="J490" s="148"/>
      <c r="K490" s="29">
        <v>1</v>
      </c>
      <c r="L490" s="29">
        <v>108</v>
      </c>
      <c r="M490" s="29">
        <v>0</v>
      </c>
      <c r="N490" s="145"/>
      <c r="O490" s="29">
        <v>1</v>
      </c>
      <c r="P490" s="33">
        <v>0.13194269920000001</v>
      </c>
      <c r="Q490" s="29">
        <v>0</v>
      </c>
      <c r="R490" s="29">
        <v>3</v>
      </c>
      <c r="S490" s="29">
        <v>1</v>
      </c>
      <c r="T490" s="29">
        <v>3</v>
      </c>
      <c r="U490" s="29">
        <v>0</v>
      </c>
      <c r="V490" s="29">
        <v>0</v>
      </c>
      <c r="W490" s="148"/>
      <c r="X490" s="29">
        <v>4</v>
      </c>
      <c r="Y490" s="145"/>
      <c r="Z490" s="29">
        <v>4</v>
      </c>
      <c r="AA490" s="145"/>
      <c r="AB490" s="148"/>
      <c r="AC490" s="148"/>
      <c r="AD490" s="148"/>
      <c r="AE490" s="148"/>
      <c r="AF490" s="29">
        <v>3</v>
      </c>
      <c r="AG490" s="149"/>
      <c r="AH490" s="32">
        <v>1</v>
      </c>
      <c r="AI490" s="32">
        <v>114</v>
      </c>
      <c r="AJ490" s="29">
        <v>0</v>
      </c>
      <c r="AK490" s="63"/>
      <c r="AL490" s="29">
        <v>1</v>
      </c>
      <c r="AM490" s="32">
        <v>0</v>
      </c>
      <c r="AN490" s="32">
        <v>0</v>
      </c>
      <c r="AO490" s="32">
        <v>127</v>
      </c>
      <c r="AP490" s="29">
        <v>0</v>
      </c>
      <c r="AQ490" s="37">
        <v>0</v>
      </c>
      <c r="AR490" s="29">
        <v>0</v>
      </c>
      <c r="AS490" s="63"/>
      <c r="AT490" s="29">
        <v>2</v>
      </c>
      <c r="AU490" s="29">
        <v>6</v>
      </c>
      <c r="AV490" s="29">
        <v>6</v>
      </c>
      <c r="AW490" s="29">
        <v>6</v>
      </c>
      <c r="AX490" s="38">
        <v>22</v>
      </c>
      <c r="AY490" s="32">
        <v>0</v>
      </c>
      <c r="AZ490" s="32">
        <v>112</v>
      </c>
      <c r="BA490" s="29">
        <v>0</v>
      </c>
      <c r="BB490" s="37">
        <v>0.19642999999999999</v>
      </c>
      <c r="BC490" s="29">
        <v>0</v>
      </c>
      <c r="BD490" s="29">
        <v>32</v>
      </c>
      <c r="BE490" s="29">
        <v>0</v>
      </c>
      <c r="BF490" s="29">
        <v>125</v>
      </c>
      <c r="BG490" s="29">
        <v>0</v>
      </c>
      <c r="BH490" s="37">
        <v>0.25600000000000001</v>
      </c>
      <c r="BI490" s="29">
        <v>0</v>
      </c>
      <c r="BJ490" s="63"/>
      <c r="BK490" s="148"/>
      <c r="BL490" s="29">
        <v>0</v>
      </c>
      <c r="BM490" s="29">
        <v>0</v>
      </c>
      <c r="BN490" s="29">
        <v>0</v>
      </c>
      <c r="BO490" s="29">
        <v>9</v>
      </c>
      <c r="BP490" s="29">
        <v>17</v>
      </c>
      <c r="BQ490" s="37">
        <v>0.52941176469999995</v>
      </c>
      <c r="BR490" s="33">
        <v>0.99212598429999999</v>
      </c>
      <c r="BS490" s="33">
        <v>0.52941176469999995</v>
      </c>
    </row>
    <row r="491" spans="1:71" x14ac:dyDescent="0.45">
      <c r="A491" s="28" t="s">
        <v>5230</v>
      </c>
      <c r="B491" s="27" t="s">
        <v>5231</v>
      </c>
      <c r="C491" s="27" t="s">
        <v>5232</v>
      </c>
      <c r="D491" s="29">
        <v>12</v>
      </c>
      <c r="E491" s="29">
        <v>0</v>
      </c>
      <c r="F491" s="29">
        <v>305</v>
      </c>
      <c r="G491" s="29">
        <v>0</v>
      </c>
      <c r="H491" s="33">
        <v>3.934E-2</v>
      </c>
      <c r="I491" s="29">
        <v>0</v>
      </c>
      <c r="J491" s="148"/>
      <c r="K491" s="29">
        <v>1</v>
      </c>
      <c r="L491" s="29">
        <v>314</v>
      </c>
      <c r="M491" s="29">
        <v>0</v>
      </c>
      <c r="N491" s="145"/>
      <c r="O491" s="29">
        <v>1</v>
      </c>
      <c r="P491" s="145"/>
      <c r="Q491" s="29">
        <v>2</v>
      </c>
      <c r="R491" s="29">
        <v>5</v>
      </c>
      <c r="S491" s="29">
        <v>6</v>
      </c>
      <c r="T491" s="29">
        <v>6</v>
      </c>
      <c r="U491" s="29">
        <v>0</v>
      </c>
      <c r="V491" s="29">
        <v>0</v>
      </c>
      <c r="W491" s="29">
        <v>82</v>
      </c>
      <c r="X491" s="29">
        <v>0</v>
      </c>
      <c r="Y491" s="33">
        <v>0</v>
      </c>
      <c r="Z491" s="29">
        <v>0</v>
      </c>
      <c r="AA491" s="33">
        <v>1.4263959391000001</v>
      </c>
      <c r="AB491" s="29">
        <v>0</v>
      </c>
      <c r="AC491" s="29">
        <v>6</v>
      </c>
      <c r="AD491" s="29">
        <v>6</v>
      </c>
      <c r="AE491" s="29">
        <v>6</v>
      </c>
      <c r="AF491" s="29">
        <v>6</v>
      </c>
      <c r="AG491" s="32">
        <v>13</v>
      </c>
      <c r="AH491" s="32">
        <v>0</v>
      </c>
      <c r="AI491" s="32">
        <v>341</v>
      </c>
      <c r="AJ491" s="29">
        <v>0</v>
      </c>
      <c r="AK491" s="37">
        <v>3.8120000000000001E-2</v>
      </c>
      <c r="AL491" s="29">
        <v>0</v>
      </c>
      <c r="AM491" s="149"/>
      <c r="AN491" s="32">
        <v>1</v>
      </c>
      <c r="AO491" s="32">
        <v>348</v>
      </c>
      <c r="AP491" s="29">
        <v>0</v>
      </c>
      <c r="AQ491" s="63"/>
      <c r="AR491" s="29">
        <v>1</v>
      </c>
      <c r="AS491" s="63"/>
      <c r="AT491" s="29">
        <v>2</v>
      </c>
      <c r="AU491" s="29">
        <v>0</v>
      </c>
      <c r="AV491" s="29">
        <v>3</v>
      </c>
      <c r="AW491" s="29">
        <v>3</v>
      </c>
      <c r="AX491" s="38">
        <v>56</v>
      </c>
      <c r="AY491" s="32">
        <v>0</v>
      </c>
      <c r="AZ491" s="32">
        <v>330</v>
      </c>
      <c r="BA491" s="29">
        <v>0</v>
      </c>
      <c r="BB491" s="37">
        <v>0.16969999999999999</v>
      </c>
      <c r="BC491" s="29">
        <v>0</v>
      </c>
      <c r="BD491" s="29">
        <v>50</v>
      </c>
      <c r="BE491" s="29">
        <v>0</v>
      </c>
      <c r="BF491" s="29">
        <v>339</v>
      </c>
      <c r="BG491" s="29">
        <v>0</v>
      </c>
      <c r="BH491" s="37">
        <v>0.14749000000000001</v>
      </c>
      <c r="BI491" s="29">
        <v>0</v>
      </c>
      <c r="BJ491" s="37">
        <v>0.17596260499999999</v>
      </c>
      <c r="BK491" s="29">
        <v>0</v>
      </c>
      <c r="BL491" s="29">
        <v>0</v>
      </c>
      <c r="BM491" s="29">
        <v>1</v>
      </c>
      <c r="BN491" s="29">
        <v>1</v>
      </c>
      <c r="BO491" s="29">
        <v>10</v>
      </c>
      <c r="BP491" s="29">
        <v>17</v>
      </c>
      <c r="BQ491" s="37">
        <v>0.58823529409999997</v>
      </c>
      <c r="BR491" s="33">
        <v>0.9942363112</v>
      </c>
      <c r="BS491" s="33">
        <v>0.58823529409999997</v>
      </c>
    </row>
    <row r="492" spans="1:71" x14ac:dyDescent="0.45">
      <c r="A492" s="28" t="s">
        <v>519</v>
      </c>
      <c r="B492" s="27" t="s">
        <v>520</v>
      </c>
      <c r="C492" s="27" t="s">
        <v>521</v>
      </c>
      <c r="D492" s="29">
        <v>14</v>
      </c>
      <c r="E492" s="29">
        <v>0</v>
      </c>
      <c r="F492" s="29">
        <v>133</v>
      </c>
      <c r="G492" s="29">
        <v>0</v>
      </c>
      <c r="H492" s="33">
        <v>0.10526000000000001</v>
      </c>
      <c r="I492" s="29">
        <v>0</v>
      </c>
      <c r="J492" s="29">
        <v>18</v>
      </c>
      <c r="K492" s="29">
        <v>0</v>
      </c>
      <c r="L492" s="29">
        <v>190</v>
      </c>
      <c r="M492" s="29">
        <v>0</v>
      </c>
      <c r="N492" s="33">
        <v>9.4740000000000005E-2</v>
      </c>
      <c r="O492" s="29">
        <v>0</v>
      </c>
      <c r="P492" s="33">
        <v>0.112513369</v>
      </c>
      <c r="Q492" s="29">
        <v>0</v>
      </c>
      <c r="R492" s="29">
        <v>0</v>
      </c>
      <c r="S492" s="29">
        <v>1</v>
      </c>
      <c r="T492" s="29">
        <v>1</v>
      </c>
      <c r="U492" s="148"/>
      <c r="V492" s="29">
        <v>1</v>
      </c>
      <c r="W492" s="29">
        <v>56</v>
      </c>
      <c r="X492" s="29">
        <v>0</v>
      </c>
      <c r="Y492" s="145"/>
      <c r="Z492" s="29">
        <v>1</v>
      </c>
      <c r="AA492" s="145"/>
      <c r="AB492" s="148"/>
      <c r="AC492" s="29">
        <v>0</v>
      </c>
      <c r="AD492" s="29">
        <v>0</v>
      </c>
      <c r="AE492" s="29">
        <v>0</v>
      </c>
      <c r="AF492" s="29">
        <v>1</v>
      </c>
      <c r="AG492" s="32">
        <v>0</v>
      </c>
      <c r="AH492" s="32">
        <v>0</v>
      </c>
      <c r="AI492" s="32">
        <v>221</v>
      </c>
      <c r="AJ492" s="29">
        <v>0</v>
      </c>
      <c r="AK492" s="37">
        <v>0</v>
      </c>
      <c r="AL492" s="29">
        <v>0</v>
      </c>
      <c r="AM492" s="149"/>
      <c r="AN492" s="32">
        <v>1</v>
      </c>
      <c r="AO492" s="32">
        <v>220</v>
      </c>
      <c r="AP492" s="29">
        <v>0</v>
      </c>
      <c r="AQ492" s="63"/>
      <c r="AR492" s="29">
        <v>1</v>
      </c>
      <c r="AS492" s="63"/>
      <c r="AT492" s="148"/>
      <c r="AU492" s="29">
        <v>4</v>
      </c>
      <c r="AV492" s="29">
        <v>0</v>
      </c>
      <c r="AW492" s="29">
        <v>4</v>
      </c>
      <c r="AX492" s="38">
        <v>15</v>
      </c>
      <c r="AY492" s="32">
        <v>0</v>
      </c>
      <c r="AZ492" s="32">
        <v>200</v>
      </c>
      <c r="BA492" s="29">
        <v>0</v>
      </c>
      <c r="BB492" s="37">
        <v>7.4999999999999997E-2</v>
      </c>
      <c r="BC492" s="29">
        <v>0</v>
      </c>
      <c r="BD492" s="29">
        <v>11</v>
      </c>
      <c r="BE492" s="29">
        <v>0</v>
      </c>
      <c r="BF492" s="29">
        <v>191</v>
      </c>
      <c r="BG492" s="29">
        <v>0</v>
      </c>
      <c r="BH492" s="37">
        <v>5.7590000000000002E-2</v>
      </c>
      <c r="BI492" s="29">
        <v>0</v>
      </c>
      <c r="BJ492" s="37">
        <v>0.55234771569999996</v>
      </c>
      <c r="BK492" s="29">
        <v>0</v>
      </c>
      <c r="BL492" s="29">
        <v>4</v>
      </c>
      <c r="BM492" s="29">
        <v>5</v>
      </c>
      <c r="BN492" s="29">
        <v>5</v>
      </c>
      <c r="BO492" s="29">
        <v>10</v>
      </c>
      <c r="BP492" s="29">
        <v>17</v>
      </c>
      <c r="BQ492" s="37">
        <v>0.58823529409999997</v>
      </c>
      <c r="BR492" s="33">
        <v>0.92576419210000005</v>
      </c>
      <c r="BS492" s="33">
        <v>0.29411764709999999</v>
      </c>
    </row>
    <row r="493" spans="1:71" x14ac:dyDescent="0.45">
      <c r="A493" s="28" t="s">
        <v>4220</v>
      </c>
      <c r="B493" s="27" t="s">
        <v>4221</v>
      </c>
      <c r="C493" s="27" t="s">
        <v>4222</v>
      </c>
      <c r="D493" s="148"/>
      <c r="E493" s="29">
        <v>1</v>
      </c>
      <c r="F493" s="29">
        <v>513</v>
      </c>
      <c r="G493" s="29">
        <v>0</v>
      </c>
      <c r="H493" s="145"/>
      <c r="I493" s="29">
        <v>1</v>
      </c>
      <c r="J493" s="148"/>
      <c r="K493" s="29">
        <v>1</v>
      </c>
      <c r="L493" s="29">
        <v>514</v>
      </c>
      <c r="M493" s="29">
        <v>0</v>
      </c>
      <c r="N493" s="145"/>
      <c r="O493" s="29">
        <v>1</v>
      </c>
      <c r="P493" s="145"/>
      <c r="Q493" s="148"/>
      <c r="R493" s="29">
        <v>6</v>
      </c>
      <c r="S493" s="29">
        <v>0</v>
      </c>
      <c r="T493" s="29">
        <v>6</v>
      </c>
      <c r="U493" s="29">
        <v>0</v>
      </c>
      <c r="V493" s="29">
        <v>0</v>
      </c>
      <c r="W493" s="29">
        <v>120</v>
      </c>
      <c r="X493" s="29">
        <v>0</v>
      </c>
      <c r="Y493" s="33">
        <v>0</v>
      </c>
      <c r="Z493" s="29">
        <v>0</v>
      </c>
      <c r="AA493" s="145"/>
      <c r="AB493" s="148"/>
      <c r="AC493" s="29">
        <v>6</v>
      </c>
      <c r="AD493" s="29">
        <v>0</v>
      </c>
      <c r="AE493" s="29">
        <v>6</v>
      </c>
      <c r="AF493" s="29">
        <v>6</v>
      </c>
      <c r="AG493" s="149"/>
      <c r="AH493" s="32">
        <v>1</v>
      </c>
      <c r="AI493" s="32">
        <v>579</v>
      </c>
      <c r="AJ493" s="29">
        <v>0</v>
      </c>
      <c r="AK493" s="63"/>
      <c r="AL493" s="29">
        <v>1</v>
      </c>
      <c r="AM493" s="149"/>
      <c r="AN493" s="32">
        <v>1</v>
      </c>
      <c r="AO493" s="32">
        <v>573</v>
      </c>
      <c r="AP493" s="29">
        <v>0</v>
      </c>
      <c r="AQ493" s="63"/>
      <c r="AR493" s="29">
        <v>1</v>
      </c>
      <c r="AS493" s="37">
        <v>0.77541827539999997</v>
      </c>
      <c r="AT493" s="29">
        <v>0</v>
      </c>
      <c r="AU493" s="29">
        <v>5</v>
      </c>
      <c r="AV493" s="29">
        <v>6</v>
      </c>
      <c r="AW493" s="29">
        <v>6</v>
      </c>
      <c r="AX493" s="94"/>
      <c r="AY493" s="32">
        <v>1</v>
      </c>
      <c r="AZ493" s="32">
        <v>159</v>
      </c>
      <c r="BA493" s="29">
        <v>0</v>
      </c>
      <c r="BB493" s="63"/>
      <c r="BC493" s="29">
        <v>1</v>
      </c>
      <c r="BD493" s="29">
        <v>76</v>
      </c>
      <c r="BE493" s="29">
        <v>0</v>
      </c>
      <c r="BF493" s="29">
        <v>234</v>
      </c>
      <c r="BG493" s="29">
        <v>0</v>
      </c>
      <c r="BH493" s="37">
        <v>0.32479000000000002</v>
      </c>
      <c r="BI493" s="29">
        <v>0</v>
      </c>
      <c r="BJ493" s="63"/>
      <c r="BK493" s="148"/>
      <c r="BL493" s="29">
        <v>0</v>
      </c>
      <c r="BM493" s="29">
        <v>0</v>
      </c>
      <c r="BN493" s="29">
        <v>0</v>
      </c>
      <c r="BO493" s="29">
        <v>12</v>
      </c>
      <c r="BP493" s="29">
        <v>17</v>
      </c>
      <c r="BQ493" s="37">
        <v>0.70588235290000001</v>
      </c>
      <c r="BR493" s="33">
        <v>0.98949211910000001</v>
      </c>
      <c r="BS493" s="33">
        <v>0.70588235290000001</v>
      </c>
    </row>
    <row r="494" spans="1:71" x14ac:dyDescent="0.45">
      <c r="A494" s="28" t="s">
        <v>4052</v>
      </c>
      <c r="B494" s="27" t="s">
        <v>4053</v>
      </c>
      <c r="C494" s="27" t="s">
        <v>4054</v>
      </c>
      <c r="D494" s="29">
        <v>40</v>
      </c>
      <c r="E494" s="29">
        <v>0</v>
      </c>
      <c r="F494" s="29">
        <v>387</v>
      </c>
      <c r="G494" s="29">
        <v>0</v>
      </c>
      <c r="H494" s="33">
        <v>0.10335999999999999</v>
      </c>
      <c r="I494" s="29">
        <v>0</v>
      </c>
      <c r="J494" s="29">
        <v>39</v>
      </c>
      <c r="K494" s="29">
        <v>0</v>
      </c>
      <c r="L494" s="29">
        <v>462</v>
      </c>
      <c r="M494" s="29">
        <v>0</v>
      </c>
      <c r="N494" s="33">
        <v>8.4419999999999995E-2</v>
      </c>
      <c r="O494" s="29">
        <v>0</v>
      </c>
      <c r="P494" s="33">
        <v>0.20676855899999999</v>
      </c>
      <c r="Q494" s="29">
        <v>0</v>
      </c>
      <c r="R494" s="29">
        <v>0</v>
      </c>
      <c r="S494" s="29">
        <v>2</v>
      </c>
      <c r="T494" s="29">
        <v>2</v>
      </c>
      <c r="U494" s="29">
        <v>13</v>
      </c>
      <c r="V494" s="29">
        <v>0</v>
      </c>
      <c r="W494" s="29">
        <v>117</v>
      </c>
      <c r="X494" s="29">
        <v>0</v>
      </c>
      <c r="Y494" s="33">
        <v>0.11111</v>
      </c>
      <c r="Z494" s="29">
        <v>0</v>
      </c>
      <c r="AA494" s="145"/>
      <c r="AB494" s="148"/>
      <c r="AC494" s="29">
        <v>0</v>
      </c>
      <c r="AD494" s="29">
        <v>0</v>
      </c>
      <c r="AE494" s="29">
        <v>0</v>
      </c>
      <c r="AF494" s="29">
        <v>2</v>
      </c>
      <c r="AG494" s="32">
        <v>12</v>
      </c>
      <c r="AH494" s="32">
        <v>0</v>
      </c>
      <c r="AI494" s="32">
        <v>429</v>
      </c>
      <c r="AJ494" s="29">
        <v>0</v>
      </c>
      <c r="AK494" s="37">
        <v>2.7969999999999998E-2</v>
      </c>
      <c r="AL494" s="29">
        <v>0</v>
      </c>
      <c r="AM494" s="149"/>
      <c r="AN494" s="32">
        <v>1</v>
      </c>
      <c r="AO494" s="32">
        <v>490</v>
      </c>
      <c r="AP494" s="29">
        <v>0</v>
      </c>
      <c r="AQ494" s="63"/>
      <c r="AR494" s="29">
        <v>1</v>
      </c>
      <c r="AS494" s="63"/>
      <c r="AT494" s="29">
        <v>2</v>
      </c>
      <c r="AU494" s="29">
        <v>2</v>
      </c>
      <c r="AV494" s="29">
        <v>3</v>
      </c>
      <c r="AW494" s="29">
        <v>3</v>
      </c>
      <c r="AX494" s="38">
        <v>0</v>
      </c>
      <c r="AY494" s="32">
        <v>0</v>
      </c>
      <c r="AZ494" s="32">
        <v>314</v>
      </c>
      <c r="BA494" s="29">
        <v>0</v>
      </c>
      <c r="BB494" s="37">
        <v>0</v>
      </c>
      <c r="BC494" s="29">
        <v>0</v>
      </c>
      <c r="BD494" s="148"/>
      <c r="BE494" s="29">
        <v>1</v>
      </c>
      <c r="BF494" s="29">
        <v>424</v>
      </c>
      <c r="BG494" s="29">
        <v>0</v>
      </c>
      <c r="BH494" s="63"/>
      <c r="BI494" s="29">
        <v>1</v>
      </c>
      <c r="BJ494" s="63"/>
      <c r="BK494" s="148"/>
      <c r="BL494" s="29">
        <v>5</v>
      </c>
      <c r="BM494" s="29">
        <v>0</v>
      </c>
      <c r="BN494" s="29">
        <v>5</v>
      </c>
      <c r="BO494" s="29">
        <v>10</v>
      </c>
      <c r="BP494" s="29">
        <v>17</v>
      </c>
      <c r="BQ494" s="37">
        <v>0.58823529409999997</v>
      </c>
      <c r="BR494" s="33">
        <v>0.97971602430000004</v>
      </c>
      <c r="BS494" s="33">
        <v>0.58823529409999997</v>
      </c>
    </row>
    <row r="495" spans="1:71" x14ac:dyDescent="0.45">
      <c r="A495" s="28" t="s">
        <v>4176</v>
      </c>
      <c r="B495" s="27" t="s">
        <v>4177</v>
      </c>
      <c r="C495" s="27" t="s">
        <v>4178</v>
      </c>
      <c r="D495" s="29">
        <v>0</v>
      </c>
      <c r="E495" s="29">
        <v>0</v>
      </c>
      <c r="F495" s="29">
        <v>172</v>
      </c>
      <c r="G495" s="29">
        <v>0</v>
      </c>
      <c r="H495" s="33">
        <v>0</v>
      </c>
      <c r="I495" s="29">
        <v>0</v>
      </c>
      <c r="J495" s="29">
        <v>0</v>
      </c>
      <c r="K495" s="29">
        <v>0</v>
      </c>
      <c r="L495" s="29">
        <v>173</v>
      </c>
      <c r="M495" s="29">
        <v>0</v>
      </c>
      <c r="N495" s="33">
        <v>0</v>
      </c>
      <c r="O495" s="29">
        <v>0</v>
      </c>
      <c r="P495" s="145"/>
      <c r="Q495" s="148"/>
      <c r="R495" s="29">
        <v>6</v>
      </c>
      <c r="S495" s="29">
        <v>0</v>
      </c>
      <c r="T495" s="29">
        <v>6</v>
      </c>
      <c r="U495" s="29">
        <v>0</v>
      </c>
      <c r="V495" s="29">
        <v>0</v>
      </c>
      <c r="W495" s="29">
        <v>44</v>
      </c>
      <c r="X495" s="29">
        <v>0</v>
      </c>
      <c r="Y495" s="33">
        <v>0</v>
      </c>
      <c r="Z495" s="29">
        <v>0</v>
      </c>
      <c r="AA495" s="145"/>
      <c r="AB495" s="148"/>
      <c r="AC495" s="29">
        <v>6</v>
      </c>
      <c r="AD495" s="29">
        <v>0</v>
      </c>
      <c r="AE495" s="29">
        <v>6</v>
      </c>
      <c r="AF495" s="29">
        <v>6</v>
      </c>
      <c r="AG495" s="32">
        <v>0</v>
      </c>
      <c r="AH495" s="32">
        <v>0</v>
      </c>
      <c r="AI495" s="32">
        <v>183</v>
      </c>
      <c r="AJ495" s="29">
        <v>0</v>
      </c>
      <c r="AK495" s="37">
        <v>0</v>
      </c>
      <c r="AL495" s="29">
        <v>0</v>
      </c>
      <c r="AM495" s="32">
        <v>0</v>
      </c>
      <c r="AN495" s="32">
        <v>0</v>
      </c>
      <c r="AO495" s="32">
        <v>185</v>
      </c>
      <c r="AP495" s="29">
        <v>0</v>
      </c>
      <c r="AQ495" s="37">
        <v>0</v>
      </c>
      <c r="AR495" s="29">
        <v>0</v>
      </c>
      <c r="AS495" s="63"/>
      <c r="AT495" s="148"/>
      <c r="AU495" s="29">
        <v>6</v>
      </c>
      <c r="AV495" s="29">
        <v>0</v>
      </c>
      <c r="AW495" s="29">
        <v>6</v>
      </c>
      <c r="AX495" s="94"/>
      <c r="AY495" s="32">
        <v>1</v>
      </c>
      <c r="AZ495" s="149"/>
      <c r="BA495" s="29">
        <v>4</v>
      </c>
      <c r="BB495" s="63"/>
      <c r="BC495" s="29">
        <v>1</v>
      </c>
      <c r="BD495" s="29">
        <v>0</v>
      </c>
      <c r="BE495" s="29">
        <v>0</v>
      </c>
      <c r="BF495" s="148"/>
      <c r="BG495" s="29">
        <v>4</v>
      </c>
      <c r="BH495" s="63"/>
      <c r="BI495" s="29">
        <v>4</v>
      </c>
      <c r="BJ495" s="63"/>
      <c r="BK495" s="148"/>
      <c r="BL495" s="148"/>
      <c r="BM495" s="148"/>
      <c r="BN495" s="148"/>
      <c r="BO495" s="29">
        <v>12</v>
      </c>
      <c r="BP495" s="29">
        <v>12</v>
      </c>
      <c r="BQ495" s="37">
        <v>1</v>
      </c>
      <c r="BR495" s="33">
        <v>0.99462365590000001</v>
      </c>
      <c r="BS495" s="33">
        <v>1</v>
      </c>
    </row>
    <row r="496" spans="1:71" x14ac:dyDescent="0.45">
      <c r="A496" s="28" t="s">
        <v>4772</v>
      </c>
      <c r="B496" s="27" t="s">
        <v>4773</v>
      </c>
      <c r="C496" s="27" t="s">
        <v>4774</v>
      </c>
      <c r="D496" s="29">
        <v>51</v>
      </c>
      <c r="E496" s="29">
        <v>0</v>
      </c>
      <c r="F496" s="29">
        <v>656</v>
      </c>
      <c r="G496" s="29">
        <v>0</v>
      </c>
      <c r="H496" s="33">
        <v>7.7740000000000004E-2</v>
      </c>
      <c r="I496" s="29">
        <v>0</v>
      </c>
      <c r="J496" s="29">
        <v>56</v>
      </c>
      <c r="K496" s="29">
        <v>0</v>
      </c>
      <c r="L496" s="29">
        <v>676</v>
      </c>
      <c r="M496" s="29">
        <v>0</v>
      </c>
      <c r="N496" s="33">
        <v>8.2839999999999997E-2</v>
      </c>
      <c r="O496" s="29">
        <v>0</v>
      </c>
      <c r="P496" s="145"/>
      <c r="Q496" s="148"/>
      <c r="R496" s="29">
        <v>0</v>
      </c>
      <c r="S496" s="29">
        <v>0</v>
      </c>
      <c r="T496" s="29">
        <v>0</v>
      </c>
      <c r="U496" s="29">
        <v>13</v>
      </c>
      <c r="V496" s="29">
        <v>0</v>
      </c>
      <c r="W496" s="29">
        <v>174</v>
      </c>
      <c r="X496" s="29">
        <v>0</v>
      </c>
      <c r="Y496" s="33">
        <v>7.4709999999999999E-2</v>
      </c>
      <c r="Z496" s="29">
        <v>0</v>
      </c>
      <c r="AA496" s="33">
        <v>4.5923007000000002E-2</v>
      </c>
      <c r="AB496" s="29">
        <v>0</v>
      </c>
      <c r="AC496" s="29">
        <v>0</v>
      </c>
      <c r="AD496" s="29">
        <v>0</v>
      </c>
      <c r="AE496" s="29">
        <v>0</v>
      </c>
      <c r="AF496" s="29">
        <v>0</v>
      </c>
      <c r="AG496" s="149"/>
      <c r="AH496" s="32">
        <v>1</v>
      </c>
      <c r="AI496" s="32">
        <v>702</v>
      </c>
      <c r="AJ496" s="29">
        <v>0</v>
      </c>
      <c r="AK496" s="63"/>
      <c r="AL496" s="29">
        <v>1</v>
      </c>
      <c r="AM496" s="149"/>
      <c r="AN496" s="32">
        <v>1</v>
      </c>
      <c r="AO496" s="32">
        <v>718</v>
      </c>
      <c r="AP496" s="29">
        <v>0</v>
      </c>
      <c r="AQ496" s="63"/>
      <c r="AR496" s="29">
        <v>1</v>
      </c>
      <c r="AS496" s="37">
        <v>0.67368421050000005</v>
      </c>
      <c r="AT496" s="29">
        <v>0</v>
      </c>
      <c r="AU496" s="29">
        <v>5</v>
      </c>
      <c r="AV496" s="29">
        <v>6</v>
      </c>
      <c r="AW496" s="29">
        <v>6</v>
      </c>
      <c r="AX496" s="38">
        <v>14</v>
      </c>
      <c r="AY496" s="32">
        <v>0</v>
      </c>
      <c r="AZ496" s="32">
        <v>403</v>
      </c>
      <c r="BA496" s="29">
        <v>0</v>
      </c>
      <c r="BB496" s="37">
        <v>3.474E-2</v>
      </c>
      <c r="BC496" s="29">
        <v>0</v>
      </c>
      <c r="BD496" s="29">
        <v>206</v>
      </c>
      <c r="BE496" s="29">
        <v>0</v>
      </c>
      <c r="BF496" s="29">
        <v>691</v>
      </c>
      <c r="BG496" s="29">
        <v>0</v>
      </c>
      <c r="BH496" s="37">
        <v>0.29812</v>
      </c>
      <c r="BI496" s="29">
        <v>0</v>
      </c>
      <c r="BJ496" s="63"/>
      <c r="BK496" s="148"/>
      <c r="BL496" s="29">
        <v>0</v>
      </c>
      <c r="BM496" s="29">
        <v>0</v>
      </c>
      <c r="BN496" s="29">
        <v>0</v>
      </c>
      <c r="BO496" s="29">
        <v>6</v>
      </c>
      <c r="BP496" s="29">
        <v>17</v>
      </c>
      <c r="BQ496" s="37">
        <v>0.35294117650000001</v>
      </c>
      <c r="BR496" s="33">
        <v>0.98622589530000004</v>
      </c>
      <c r="BS496" s="33">
        <v>0.35294117650000001</v>
      </c>
    </row>
    <row r="497" spans="1:71" x14ac:dyDescent="0.45">
      <c r="A497" s="28" t="s">
        <v>2086</v>
      </c>
      <c r="B497" s="27" t="s">
        <v>2087</v>
      </c>
      <c r="C497" s="27" t="s">
        <v>2088</v>
      </c>
      <c r="D497" s="148"/>
      <c r="E497" s="29">
        <v>1</v>
      </c>
      <c r="F497" s="29">
        <v>281</v>
      </c>
      <c r="G497" s="29">
        <v>0</v>
      </c>
      <c r="H497" s="145"/>
      <c r="I497" s="29">
        <v>1</v>
      </c>
      <c r="J497" s="148"/>
      <c r="K497" s="29">
        <v>1</v>
      </c>
      <c r="L497" s="29">
        <v>344</v>
      </c>
      <c r="M497" s="29">
        <v>0</v>
      </c>
      <c r="N497" s="145"/>
      <c r="O497" s="29">
        <v>1</v>
      </c>
      <c r="P497" s="33">
        <v>1.2311787072</v>
      </c>
      <c r="Q497" s="29">
        <v>0</v>
      </c>
      <c r="R497" s="29">
        <v>6</v>
      </c>
      <c r="S497" s="29">
        <v>6</v>
      </c>
      <c r="T497" s="29">
        <v>6</v>
      </c>
      <c r="U497" s="148"/>
      <c r="V497" s="29">
        <v>1</v>
      </c>
      <c r="W497" s="29">
        <v>96</v>
      </c>
      <c r="X497" s="29">
        <v>0</v>
      </c>
      <c r="Y497" s="145"/>
      <c r="Z497" s="29">
        <v>1</v>
      </c>
      <c r="AA497" s="33">
        <v>0.31026615969999999</v>
      </c>
      <c r="AB497" s="29">
        <v>0</v>
      </c>
      <c r="AC497" s="29">
        <v>5</v>
      </c>
      <c r="AD497" s="29">
        <v>6</v>
      </c>
      <c r="AE497" s="29">
        <v>6</v>
      </c>
      <c r="AF497" s="29">
        <v>6</v>
      </c>
      <c r="AG497" s="32">
        <v>25</v>
      </c>
      <c r="AH497" s="32">
        <v>0</v>
      </c>
      <c r="AI497" s="32">
        <v>347</v>
      </c>
      <c r="AJ497" s="29">
        <v>0</v>
      </c>
      <c r="AK497" s="37">
        <v>7.2050000000000003E-2</v>
      </c>
      <c r="AL497" s="29">
        <v>0</v>
      </c>
      <c r="AM497" s="32">
        <v>15</v>
      </c>
      <c r="AN497" s="32">
        <v>0</v>
      </c>
      <c r="AO497" s="32">
        <v>371</v>
      </c>
      <c r="AP497" s="29">
        <v>0</v>
      </c>
      <c r="AQ497" s="37">
        <v>4.0430000000000001E-2</v>
      </c>
      <c r="AR497" s="29">
        <v>0</v>
      </c>
      <c r="AS497" s="37">
        <v>0.43886190149999998</v>
      </c>
      <c r="AT497" s="29">
        <v>0</v>
      </c>
      <c r="AU497" s="29">
        <v>0</v>
      </c>
      <c r="AV497" s="29">
        <v>4</v>
      </c>
      <c r="AW497" s="29">
        <v>4</v>
      </c>
      <c r="AX497" s="38">
        <v>28</v>
      </c>
      <c r="AY497" s="32">
        <v>0</v>
      </c>
      <c r="AZ497" s="32">
        <v>327</v>
      </c>
      <c r="BA497" s="29">
        <v>0</v>
      </c>
      <c r="BB497" s="37">
        <v>8.5629999999999998E-2</v>
      </c>
      <c r="BC497" s="29">
        <v>0</v>
      </c>
      <c r="BD497" s="148"/>
      <c r="BE497" s="29">
        <v>1</v>
      </c>
      <c r="BF497" s="29">
        <v>345</v>
      </c>
      <c r="BG497" s="29">
        <v>0</v>
      </c>
      <c r="BH497" s="63"/>
      <c r="BI497" s="29">
        <v>1</v>
      </c>
      <c r="BJ497" s="63"/>
      <c r="BK497" s="29">
        <v>2</v>
      </c>
      <c r="BL497" s="29">
        <v>5</v>
      </c>
      <c r="BM497" s="29">
        <v>5</v>
      </c>
      <c r="BN497" s="29">
        <v>5</v>
      </c>
      <c r="BO497" s="29">
        <v>15</v>
      </c>
      <c r="BP497" s="29">
        <v>17</v>
      </c>
      <c r="BQ497" s="37">
        <v>0.88235294119999996</v>
      </c>
      <c r="BR497" s="33">
        <v>0.95090439280000005</v>
      </c>
      <c r="BS497" s="33">
        <v>0.88235294119999996</v>
      </c>
    </row>
    <row r="498" spans="1:71" x14ac:dyDescent="0.45">
      <c r="A498" s="28" t="s">
        <v>1328</v>
      </c>
      <c r="B498" s="27" t="s">
        <v>1329</v>
      </c>
      <c r="C498" s="27" t="s">
        <v>1330</v>
      </c>
      <c r="D498" s="148"/>
      <c r="E498" s="29">
        <v>1</v>
      </c>
      <c r="F498" s="29">
        <v>134</v>
      </c>
      <c r="G498" s="29">
        <v>0</v>
      </c>
      <c r="H498" s="145"/>
      <c r="I498" s="29">
        <v>1</v>
      </c>
      <c r="J498" s="148"/>
      <c r="K498" s="29">
        <v>1</v>
      </c>
      <c r="L498" s="29">
        <v>154</v>
      </c>
      <c r="M498" s="29">
        <v>0</v>
      </c>
      <c r="N498" s="145"/>
      <c r="O498" s="29">
        <v>1</v>
      </c>
      <c r="P498" s="145"/>
      <c r="Q498" s="148"/>
      <c r="R498" s="29">
        <v>3</v>
      </c>
      <c r="S498" s="29">
        <v>0</v>
      </c>
      <c r="T498" s="29">
        <v>3</v>
      </c>
      <c r="U498" s="29">
        <v>0</v>
      </c>
      <c r="V498" s="29">
        <v>0</v>
      </c>
      <c r="W498" s="29">
        <v>35</v>
      </c>
      <c r="X498" s="29">
        <v>0</v>
      </c>
      <c r="Y498" s="33">
        <v>0</v>
      </c>
      <c r="Z498" s="29">
        <v>0</v>
      </c>
      <c r="AA498" s="145"/>
      <c r="AB498" s="29">
        <v>2</v>
      </c>
      <c r="AC498" s="29">
        <v>6</v>
      </c>
      <c r="AD498" s="29">
        <v>6</v>
      </c>
      <c r="AE498" s="29">
        <v>6</v>
      </c>
      <c r="AF498" s="29">
        <v>6</v>
      </c>
      <c r="AG498" s="149"/>
      <c r="AH498" s="32">
        <v>1</v>
      </c>
      <c r="AI498" s="32">
        <v>180</v>
      </c>
      <c r="AJ498" s="29">
        <v>0</v>
      </c>
      <c r="AK498" s="63"/>
      <c r="AL498" s="29">
        <v>1</v>
      </c>
      <c r="AM498" s="149"/>
      <c r="AN498" s="32">
        <v>1</v>
      </c>
      <c r="AO498" s="32">
        <v>180</v>
      </c>
      <c r="AP498" s="29">
        <v>0</v>
      </c>
      <c r="AQ498" s="63"/>
      <c r="AR498" s="29">
        <v>1</v>
      </c>
      <c r="AS498" s="37">
        <v>0</v>
      </c>
      <c r="AT498" s="29">
        <v>0</v>
      </c>
      <c r="AU498" s="29">
        <v>0</v>
      </c>
      <c r="AV498" s="29">
        <v>0</v>
      </c>
      <c r="AW498" s="29">
        <v>0</v>
      </c>
      <c r="AX498" s="38">
        <v>14</v>
      </c>
      <c r="AY498" s="32">
        <v>0</v>
      </c>
      <c r="AZ498" s="32">
        <v>154</v>
      </c>
      <c r="BA498" s="29">
        <v>0</v>
      </c>
      <c r="BB498" s="37">
        <v>9.0910000000000005E-2</v>
      </c>
      <c r="BC498" s="29">
        <v>0</v>
      </c>
      <c r="BD498" s="29">
        <v>21</v>
      </c>
      <c r="BE498" s="29">
        <v>0</v>
      </c>
      <c r="BF498" s="29">
        <v>153</v>
      </c>
      <c r="BG498" s="29">
        <v>0</v>
      </c>
      <c r="BH498" s="37">
        <v>0.13725000000000001</v>
      </c>
      <c r="BI498" s="29">
        <v>0</v>
      </c>
      <c r="BJ498" s="63"/>
      <c r="BK498" s="148"/>
      <c r="BL498" s="29">
        <v>0</v>
      </c>
      <c r="BM498" s="29">
        <v>0</v>
      </c>
      <c r="BN498" s="29">
        <v>0</v>
      </c>
      <c r="BO498" s="29">
        <v>6</v>
      </c>
      <c r="BP498" s="29">
        <v>17</v>
      </c>
      <c r="BQ498" s="37">
        <v>0.35294117650000001</v>
      </c>
      <c r="BR498" s="33">
        <v>0.99435028250000002</v>
      </c>
      <c r="BS498" s="33">
        <v>0.35294117650000001</v>
      </c>
    </row>
    <row r="499" spans="1:71" x14ac:dyDescent="0.45">
      <c r="A499" s="28" t="s">
        <v>4672</v>
      </c>
      <c r="B499" s="27" t="s">
        <v>4673</v>
      </c>
      <c r="C499" s="27" t="s">
        <v>4674</v>
      </c>
      <c r="D499" s="148"/>
      <c r="E499" s="29">
        <v>1</v>
      </c>
      <c r="F499" s="29">
        <v>348</v>
      </c>
      <c r="G499" s="29">
        <v>0</v>
      </c>
      <c r="H499" s="145"/>
      <c r="I499" s="29">
        <v>1</v>
      </c>
      <c r="J499" s="29">
        <v>22</v>
      </c>
      <c r="K499" s="29">
        <v>0</v>
      </c>
      <c r="L499" s="29">
        <v>351</v>
      </c>
      <c r="M499" s="29">
        <v>0</v>
      </c>
      <c r="N499" s="33">
        <v>6.268E-2</v>
      </c>
      <c r="O499" s="29">
        <v>0</v>
      </c>
      <c r="P499" s="145"/>
      <c r="Q499" s="148"/>
      <c r="R499" s="29">
        <v>1</v>
      </c>
      <c r="S499" s="29">
        <v>0</v>
      </c>
      <c r="T499" s="29">
        <v>1</v>
      </c>
      <c r="U499" s="148"/>
      <c r="V499" s="29">
        <v>1</v>
      </c>
      <c r="W499" s="29">
        <v>89</v>
      </c>
      <c r="X499" s="29">
        <v>0</v>
      </c>
      <c r="Y499" s="145"/>
      <c r="Z499" s="29">
        <v>1</v>
      </c>
      <c r="AA499" s="145"/>
      <c r="AB499" s="148"/>
      <c r="AC499" s="29">
        <v>1</v>
      </c>
      <c r="AD499" s="29">
        <v>0</v>
      </c>
      <c r="AE499" s="29">
        <v>1</v>
      </c>
      <c r="AF499" s="29">
        <v>1</v>
      </c>
      <c r="AG499" s="149"/>
      <c r="AH499" s="32">
        <v>1</v>
      </c>
      <c r="AI499" s="32">
        <v>403</v>
      </c>
      <c r="AJ499" s="29">
        <v>0</v>
      </c>
      <c r="AK499" s="63"/>
      <c r="AL499" s="29">
        <v>1</v>
      </c>
      <c r="AM499" s="149"/>
      <c r="AN499" s="32">
        <v>1</v>
      </c>
      <c r="AO499" s="32">
        <v>416</v>
      </c>
      <c r="AP499" s="29">
        <v>0</v>
      </c>
      <c r="AQ499" s="63"/>
      <c r="AR499" s="29">
        <v>1</v>
      </c>
      <c r="AS499" s="37">
        <v>0.5157824043</v>
      </c>
      <c r="AT499" s="29">
        <v>0</v>
      </c>
      <c r="AU499" s="29">
        <v>4</v>
      </c>
      <c r="AV499" s="29">
        <v>5</v>
      </c>
      <c r="AW499" s="29">
        <v>5</v>
      </c>
      <c r="AX499" s="38">
        <v>25</v>
      </c>
      <c r="AY499" s="32">
        <v>0</v>
      </c>
      <c r="AZ499" s="32">
        <v>383</v>
      </c>
      <c r="BA499" s="29">
        <v>0</v>
      </c>
      <c r="BB499" s="37">
        <v>6.5269999999999995E-2</v>
      </c>
      <c r="BC499" s="29">
        <v>0</v>
      </c>
      <c r="BD499" s="29">
        <v>37</v>
      </c>
      <c r="BE499" s="29">
        <v>0</v>
      </c>
      <c r="BF499" s="29">
        <v>389</v>
      </c>
      <c r="BG499" s="29">
        <v>0</v>
      </c>
      <c r="BH499" s="37">
        <v>9.5119999999999996E-2</v>
      </c>
      <c r="BI499" s="29">
        <v>0</v>
      </c>
      <c r="BJ499" s="63"/>
      <c r="BK499" s="148"/>
      <c r="BL499" s="29">
        <v>2</v>
      </c>
      <c r="BM499" s="29">
        <v>0</v>
      </c>
      <c r="BN499" s="29">
        <v>2</v>
      </c>
      <c r="BO499" s="29">
        <v>8</v>
      </c>
      <c r="BP499" s="29">
        <v>17</v>
      </c>
      <c r="BQ499" s="37">
        <v>0.47058823529999999</v>
      </c>
      <c r="BR499" s="33">
        <v>0.93807339450000005</v>
      </c>
      <c r="BS499" s="33">
        <v>0.23529411759999999</v>
      </c>
    </row>
    <row r="500" spans="1:71" x14ac:dyDescent="0.45">
      <c r="A500" s="28" t="s">
        <v>3471</v>
      </c>
      <c r="B500" s="27" t="s">
        <v>3472</v>
      </c>
      <c r="C500" s="27" t="s">
        <v>3473</v>
      </c>
      <c r="D500" s="29">
        <v>14</v>
      </c>
      <c r="E500" s="29">
        <v>0</v>
      </c>
      <c r="F500" s="29">
        <v>227</v>
      </c>
      <c r="G500" s="29">
        <v>0</v>
      </c>
      <c r="H500" s="33">
        <v>6.1670000000000003E-2</v>
      </c>
      <c r="I500" s="29">
        <v>0</v>
      </c>
      <c r="J500" s="29">
        <v>13</v>
      </c>
      <c r="K500" s="29">
        <v>0</v>
      </c>
      <c r="L500" s="29">
        <v>248</v>
      </c>
      <c r="M500" s="29">
        <v>0</v>
      </c>
      <c r="N500" s="33">
        <v>5.2420000000000001E-2</v>
      </c>
      <c r="O500" s="29">
        <v>0</v>
      </c>
      <c r="P500" s="33">
        <v>0.1853336005</v>
      </c>
      <c r="Q500" s="29">
        <v>0</v>
      </c>
      <c r="R500" s="29">
        <v>2</v>
      </c>
      <c r="S500" s="29">
        <v>1</v>
      </c>
      <c r="T500" s="29">
        <v>2</v>
      </c>
      <c r="U500" s="148"/>
      <c r="V500" s="29">
        <v>1</v>
      </c>
      <c r="W500" s="29">
        <v>69</v>
      </c>
      <c r="X500" s="29">
        <v>0</v>
      </c>
      <c r="Y500" s="145"/>
      <c r="Z500" s="29">
        <v>1</v>
      </c>
      <c r="AA500" s="145"/>
      <c r="AB500" s="29">
        <v>2</v>
      </c>
      <c r="AC500" s="29">
        <v>3</v>
      </c>
      <c r="AD500" s="29">
        <v>3</v>
      </c>
      <c r="AE500" s="29">
        <v>3</v>
      </c>
      <c r="AF500" s="29">
        <v>3</v>
      </c>
      <c r="AG500" s="149"/>
      <c r="AH500" s="32">
        <v>1</v>
      </c>
      <c r="AI500" s="32">
        <v>251</v>
      </c>
      <c r="AJ500" s="29">
        <v>0</v>
      </c>
      <c r="AK500" s="63"/>
      <c r="AL500" s="29">
        <v>1</v>
      </c>
      <c r="AM500" s="149"/>
      <c r="AN500" s="32">
        <v>1</v>
      </c>
      <c r="AO500" s="32">
        <v>268</v>
      </c>
      <c r="AP500" s="29">
        <v>0</v>
      </c>
      <c r="AQ500" s="63"/>
      <c r="AR500" s="29">
        <v>1</v>
      </c>
      <c r="AS500" s="37">
        <v>0.71912650600000005</v>
      </c>
      <c r="AT500" s="29">
        <v>0</v>
      </c>
      <c r="AU500" s="29">
        <v>3</v>
      </c>
      <c r="AV500" s="29">
        <v>5</v>
      </c>
      <c r="AW500" s="29">
        <v>5</v>
      </c>
      <c r="AX500" s="94"/>
      <c r="AY500" s="32">
        <v>1</v>
      </c>
      <c r="AZ500" s="32">
        <v>228</v>
      </c>
      <c r="BA500" s="29">
        <v>0</v>
      </c>
      <c r="BB500" s="63"/>
      <c r="BC500" s="29">
        <v>1</v>
      </c>
      <c r="BD500" s="148"/>
      <c r="BE500" s="29">
        <v>1</v>
      </c>
      <c r="BF500" s="29">
        <v>240</v>
      </c>
      <c r="BG500" s="29">
        <v>0</v>
      </c>
      <c r="BH500" s="63"/>
      <c r="BI500" s="29">
        <v>1</v>
      </c>
      <c r="BJ500" s="63"/>
      <c r="BK500" s="148"/>
      <c r="BL500" s="29">
        <v>5</v>
      </c>
      <c r="BM500" s="29">
        <v>0</v>
      </c>
      <c r="BN500" s="29">
        <v>5</v>
      </c>
      <c r="BO500" s="29">
        <v>13</v>
      </c>
      <c r="BP500" s="29">
        <v>17</v>
      </c>
      <c r="BQ500" s="37">
        <v>0.76470588240000004</v>
      </c>
      <c r="BR500" s="33">
        <v>0.98141263940000001</v>
      </c>
      <c r="BS500" s="33">
        <v>0.76470588240000004</v>
      </c>
    </row>
    <row r="501" spans="1:71" x14ac:dyDescent="0.45">
      <c r="A501" s="28" t="s">
        <v>3406</v>
      </c>
      <c r="B501" s="27" t="s">
        <v>3407</v>
      </c>
      <c r="C501" s="27" t="s">
        <v>3408</v>
      </c>
      <c r="D501" s="148"/>
      <c r="E501" s="29">
        <v>1</v>
      </c>
      <c r="F501" s="29">
        <v>90</v>
      </c>
      <c r="G501" s="29">
        <v>0</v>
      </c>
      <c r="H501" s="145"/>
      <c r="I501" s="29">
        <v>1</v>
      </c>
      <c r="J501" s="148"/>
      <c r="K501" s="29">
        <v>1</v>
      </c>
      <c r="L501" s="29">
        <v>99</v>
      </c>
      <c r="M501" s="29">
        <v>0</v>
      </c>
      <c r="N501" s="145"/>
      <c r="O501" s="29">
        <v>1</v>
      </c>
      <c r="P501" s="33">
        <v>0.84629393549999998</v>
      </c>
      <c r="Q501" s="29">
        <v>0</v>
      </c>
      <c r="R501" s="29">
        <v>5</v>
      </c>
      <c r="S501" s="29">
        <v>6</v>
      </c>
      <c r="T501" s="29">
        <v>6</v>
      </c>
      <c r="U501" s="29">
        <v>0</v>
      </c>
      <c r="V501" s="29">
        <v>0</v>
      </c>
      <c r="W501" s="148"/>
      <c r="X501" s="29">
        <v>4</v>
      </c>
      <c r="Y501" s="145"/>
      <c r="Z501" s="29">
        <v>4</v>
      </c>
      <c r="AA501" s="145"/>
      <c r="AB501" s="148"/>
      <c r="AC501" s="148"/>
      <c r="AD501" s="148"/>
      <c r="AE501" s="148"/>
      <c r="AF501" s="29">
        <v>6</v>
      </c>
      <c r="AG501" s="32">
        <v>0</v>
      </c>
      <c r="AH501" s="32">
        <v>0</v>
      </c>
      <c r="AI501" s="32">
        <v>118</v>
      </c>
      <c r="AJ501" s="29">
        <v>0</v>
      </c>
      <c r="AK501" s="37">
        <v>0</v>
      </c>
      <c r="AL501" s="29">
        <v>0</v>
      </c>
      <c r="AM501" s="32">
        <v>0</v>
      </c>
      <c r="AN501" s="32">
        <v>0</v>
      </c>
      <c r="AO501" s="32">
        <v>118</v>
      </c>
      <c r="AP501" s="29">
        <v>0</v>
      </c>
      <c r="AQ501" s="37">
        <v>0</v>
      </c>
      <c r="AR501" s="29">
        <v>0</v>
      </c>
      <c r="AS501" s="63"/>
      <c r="AT501" s="148"/>
      <c r="AU501" s="29">
        <v>6</v>
      </c>
      <c r="AV501" s="29">
        <v>0</v>
      </c>
      <c r="AW501" s="29">
        <v>6</v>
      </c>
      <c r="AX501" s="94"/>
      <c r="AY501" s="32">
        <v>1</v>
      </c>
      <c r="AZ501" s="149"/>
      <c r="BA501" s="29">
        <v>4</v>
      </c>
      <c r="BB501" s="63"/>
      <c r="BC501" s="29">
        <v>1</v>
      </c>
      <c r="BD501" s="148"/>
      <c r="BE501" s="29">
        <v>1</v>
      </c>
      <c r="BF501" s="148"/>
      <c r="BG501" s="29">
        <v>4</v>
      </c>
      <c r="BH501" s="63"/>
      <c r="BI501" s="29">
        <v>1</v>
      </c>
      <c r="BJ501" s="63"/>
      <c r="BK501" s="148"/>
      <c r="BL501" s="148"/>
      <c r="BM501" s="148"/>
      <c r="BN501" s="148"/>
      <c r="BO501" s="29">
        <v>12</v>
      </c>
      <c r="BP501" s="29">
        <v>12</v>
      </c>
      <c r="BQ501" s="37">
        <v>1</v>
      </c>
      <c r="BR501" s="33">
        <v>0.98305084750000005</v>
      </c>
      <c r="BS501" s="33">
        <v>1</v>
      </c>
    </row>
    <row r="502" spans="1:71" x14ac:dyDescent="0.45">
      <c r="A502" s="28" t="s">
        <v>3982</v>
      </c>
      <c r="B502" s="27" t="s">
        <v>3983</v>
      </c>
      <c r="C502" s="27" t="s">
        <v>3984</v>
      </c>
      <c r="D502" s="148"/>
      <c r="E502" s="29">
        <v>1</v>
      </c>
      <c r="F502" s="29">
        <v>282</v>
      </c>
      <c r="G502" s="29">
        <v>0</v>
      </c>
      <c r="H502" s="145"/>
      <c r="I502" s="29">
        <v>1</v>
      </c>
      <c r="J502" s="29">
        <v>28</v>
      </c>
      <c r="K502" s="29">
        <v>0</v>
      </c>
      <c r="L502" s="29">
        <v>293</v>
      </c>
      <c r="M502" s="29">
        <v>0</v>
      </c>
      <c r="N502" s="33">
        <v>9.5560000000000006E-2</v>
      </c>
      <c r="O502" s="29">
        <v>0</v>
      </c>
      <c r="P502" s="145"/>
      <c r="Q502" s="148"/>
      <c r="R502" s="29">
        <v>0</v>
      </c>
      <c r="S502" s="29">
        <v>0</v>
      </c>
      <c r="T502" s="29">
        <v>0</v>
      </c>
      <c r="U502" s="148"/>
      <c r="V502" s="29">
        <v>1</v>
      </c>
      <c r="W502" s="29">
        <v>68</v>
      </c>
      <c r="X502" s="29">
        <v>0</v>
      </c>
      <c r="Y502" s="145"/>
      <c r="Z502" s="29">
        <v>1</v>
      </c>
      <c r="AA502" s="145"/>
      <c r="AB502" s="148"/>
      <c r="AC502" s="29">
        <v>2</v>
      </c>
      <c r="AD502" s="29">
        <v>0</v>
      </c>
      <c r="AE502" s="29">
        <v>2</v>
      </c>
      <c r="AF502" s="29">
        <v>2</v>
      </c>
      <c r="AG502" s="149"/>
      <c r="AH502" s="32">
        <v>1</v>
      </c>
      <c r="AI502" s="32">
        <v>317</v>
      </c>
      <c r="AJ502" s="29">
        <v>0</v>
      </c>
      <c r="AK502" s="63"/>
      <c r="AL502" s="29">
        <v>1</v>
      </c>
      <c r="AM502" s="149"/>
      <c r="AN502" s="32">
        <v>1</v>
      </c>
      <c r="AO502" s="32">
        <v>340</v>
      </c>
      <c r="AP502" s="29">
        <v>0</v>
      </c>
      <c r="AQ502" s="63"/>
      <c r="AR502" s="29">
        <v>1</v>
      </c>
      <c r="AS502" s="37">
        <v>6.6666666700000002E-2</v>
      </c>
      <c r="AT502" s="29">
        <v>0</v>
      </c>
      <c r="AU502" s="29">
        <v>5</v>
      </c>
      <c r="AV502" s="29">
        <v>0</v>
      </c>
      <c r="AW502" s="29">
        <v>5</v>
      </c>
      <c r="AX502" s="38">
        <v>18</v>
      </c>
      <c r="AY502" s="32">
        <v>0</v>
      </c>
      <c r="AZ502" s="32">
        <v>255</v>
      </c>
      <c r="BA502" s="29">
        <v>0</v>
      </c>
      <c r="BB502" s="37">
        <v>7.059E-2</v>
      </c>
      <c r="BC502" s="29">
        <v>0</v>
      </c>
      <c r="BD502" s="29">
        <v>28</v>
      </c>
      <c r="BE502" s="29">
        <v>0</v>
      </c>
      <c r="BF502" s="29">
        <v>277</v>
      </c>
      <c r="BG502" s="29">
        <v>0</v>
      </c>
      <c r="BH502" s="37">
        <v>0.10108</v>
      </c>
      <c r="BI502" s="29">
        <v>0</v>
      </c>
      <c r="BJ502" s="63"/>
      <c r="BK502" s="148"/>
      <c r="BL502" s="29">
        <v>2</v>
      </c>
      <c r="BM502" s="29">
        <v>0</v>
      </c>
      <c r="BN502" s="29">
        <v>2</v>
      </c>
      <c r="BO502" s="29">
        <v>9</v>
      </c>
      <c r="BP502" s="29">
        <v>17</v>
      </c>
      <c r="BQ502" s="37">
        <v>0.52941176469999995</v>
      </c>
      <c r="BR502" s="33">
        <v>0.96296296299999995</v>
      </c>
      <c r="BS502" s="33">
        <v>0.52941176469999995</v>
      </c>
    </row>
    <row r="503" spans="1:71" x14ac:dyDescent="0.45">
      <c r="A503" s="28" t="s">
        <v>3677</v>
      </c>
      <c r="B503" s="27" t="s">
        <v>3678</v>
      </c>
      <c r="C503" s="27" t="s">
        <v>3679</v>
      </c>
      <c r="D503" s="148"/>
      <c r="E503" s="29">
        <v>1</v>
      </c>
      <c r="F503" s="29">
        <v>381</v>
      </c>
      <c r="G503" s="29">
        <v>0</v>
      </c>
      <c r="H503" s="145"/>
      <c r="I503" s="29">
        <v>1</v>
      </c>
      <c r="J503" s="148"/>
      <c r="K503" s="29">
        <v>1</v>
      </c>
      <c r="L503" s="29">
        <v>419</v>
      </c>
      <c r="M503" s="29">
        <v>0</v>
      </c>
      <c r="N503" s="145"/>
      <c r="O503" s="29">
        <v>1</v>
      </c>
      <c r="P503" s="33">
        <v>0.2511346445</v>
      </c>
      <c r="Q503" s="29">
        <v>0</v>
      </c>
      <c r="R503" s="29">
        <v>5</v>
      </c>
      <c r="S503" s="29">
        <v>6</v>
      </c>
      <c r="T503" s="29">
        <v>6</v>
      </c>
      <c r="U503" s="148"/>
      <c r="V503" s="29">
        <v>1</v>
      </c>
      <c r="W503" s="29">
        <v>112</v>
      </c>
      <c r="X503" s="29">
        <v>0</v>
      </c>
      <c r="Y503" s="145"/>
      <c r="Z503" s="29">
        <v>1</v>
      </c>
      <c r="AA503" s="33">
        <v>1.4281391831000001</v>
      </c>
      <c r="AB503" s="29">
        <v>0</v>
      </c>
      <c r="AC503" s="29">
        <v>6</v>
      </c>
      <c r="AD503" s="29">
        <v>6</v>
      </c>
      <c r="AE503" s="29">
        <v>6</v>
      </c>
      <c r="AF503" s="29">
        <v>6</v>
      </c>
      <c r="AG503" s="149"/>
      <c r="AH503" s="32">
        <v>1</v>
      </c>
      <c r="AI503" s="32">
        <v>420</v>
      </c>
      <c r="AJ503" s="29">
        <v>0</v>
      </c>
      <c r="AK503" s="63"/>
      <c r="AL503" s="29">
        <v>1</v>
      </c>
      <c r="AM503" s="149"/>
      <c r="AN503" s="32">
        <v>1</v>
      </c>
      <c r="AO503" s="32">
        <v>456</v>
      </c>
      <c r="AP503" s="29">
        <v>0</v>
      </c>
      <c r="AQ503" s="63"/>
      <c r="AR503" s="29">
        <v>1</v>
      </c>
      <c r="AS503" s="37">
        <v>0.79514699020000001</v>
      </c>
      <c r="AT503" s="29">
        <v>0</v>
      </c>
      <c r="AU503" s="29">
        <v>5</v>
      </c>
      <c r="AV503" s="29">
        <v>6</v>
      </c>
      <c r="AW503" s="29">
        <v>6</v>
      </c>
      <c r="AX503" s="38">
        <v>22</v>
      </c>
      <c r="AY503" s="32">
        <v>0</v>
      </c>
      <c r="AZ503" s="32">
        <v>321</v>
      </c>
      <c r="BA503" s="29">
        <v>0</v>
      </c>
      <c r="BB503" s="37">
        <v>6.8540000000000004E-2</v>
      </c>
      <c r="BC503" s="29">
        <v>0</v>
      </c>
      <c r="BD503" s="29">
        <v>53</v>
      </c>
      <c r="BE503" s="29">
        <v>0</v>
      </c>
      <c r="BF503" s="29">
        <v>396</v>
      </c>
      <c r="BG503" s="29">
        <v>0</v>
      </c>
      <c r="BH503" s="37">
        <v>0.13383999999999999</v>
      </c>
      <c r="BI503" s="29">
        <v>0</v>
      </c>
      <c r="BJ503" s="63"/>
      <c r="BK503" s="148"/>
      <c r="BL503" s="29">
        <v>0</v>
      </c>
      <c r="BM503" s="29">
        <v>0</v>
      </c>
      <c r="BN503" s="29">
        <v>0</v>
      </c>
      <c r="BO503" s="29">
        <v>12</v>
      </c>
      <c r="BP503" s="29">
        <v>17</v>
      </c>
      <c r="BQ503" s="37">
        <v>0.70588235290000001</v>
      </c>
      <c r="BR503" s="33">
        <v>0.95157894740000004</v>
      </c>
      <c r="BS503" s="33">
        <v>0.70588235290000001</v>
      </c>
    </row>
    <row r="504" spans="1:71" x14ac:dyDescent="0.45">
      <c r="A504" s="28" t="s">
        <v>1333</v>
      </c>
      <c r="B504" s="27" t="s">
        <v>1334</v>
      </c>
      <c r="C504" s="27" t="s">
        <v>1335</v>
      </c>
      <c r="D504" s="29">
        <v>38</v>
      </c>
      <c r="E504" s="29">
        <v>0</v>
      </c>
      <c r="F504" s="29">
        <v>505</v>
      </c>
      <c r="G504" s="29">
        <v>0</v>
      </c>
      <c r="H504" s="33">
        <v>7.5249999999999997E-2</v>
      </c>
      <c r="I504" s="29">
        <v>0</v>
      </c>
      <c r="J504" s="29">
        <v>34</v>
      </c>
      <c r="K504" s="29">
        <v>0</v>
      </c>
      <c r="L504" s="29">
        <v>533</v>
      </c>
      <c r="M504" s="29">
        <v>0</v>
      </c>
      <c r="N504" s="33">
        <v>6.3789999999999999E-2</v>
      </c>
      <c r="O504" s="29">
        <v>0</v>
      </c>
      <c r="P504" s="33">
        <v>0.18050086630000001</v>
      </c>
      <c r="Q504" s="29">
        <v>0</v>
      </c>
      <c r="R504" s="29">
        <v>1</v>
      </c>
      <c r="S504" s="29">
        <v>1</v>
      </c>
      <c r="T504" s="29">
        <v>1</v>
      </c>
      <c r="U504" s="29">
        <v>11</v>
      </c>
      <c r="V504" s="29">
        <v>0</v>
      </c>
      <c r="W504" s="29">
        <v>135</v>
      </c>
      <c r="X504" s="29">
        <v>0</v>
      </c>
      <c r="Y504" s="33">
        <v>8.1479999999999997E-2</v>
      </c>
      <c r="Z504" s="29">
        <v>0</v>
      </c>
      <c r="AA504" s="145"/>
      <c r="AB504" s="148"/>
      <c r="AC504" s="29">
        <v>0</v>
      </c>
      <c r="AD504" s="29">
        <v>0</v>
      </c>
      <c r="AE504" s="29">
        <v>0</v>
      </c>
      <c r="AF504" s="29">
        <v>1</v>
      </c>
      <c r="AG504" s="32">
        <v>20</v>
      </c>
      <c r="AH504" s="32">
        <v>0</v>
      </c>
      <c r="AI504" s="32">
        <v>601</v>
      </c>
      <c r="AJ504" s="29">
        <v>0</v>
      </c>
      <c r="AK504" s="37">
        <v>3.3279999999999997E-2</v>
      </c>
      <c r="AL504" s="29">
        <v>0</v>
      </c>
      <c r="AM504" s="32">
        <v>14</v>
      </c>
      <c r="AN504" s="32">
        <v>0</v>
      </c>
      <c r="AO504" s="32">
        <v>597</v>
      </c>
      <c r="AP504" s="29">
        <v>0</v>
      </c>
      <c r="AQ504" s="37">
        <v>2.3449999999999999E-2</v>
      </c>
      <c r="AR504" s="29">
        <v>0</v>
      </c>
      <c r="AS504" s="37">
        <v>0.2953725962</v>
      </c>
      <c r="AT504" s="29">
        <v>0</v>
      </c>
      <c r="AU504" s="29">
        <v>1</v>
      </c>
      <c r="AV504" s="29">
        <v>2</v>
      </c>
      <c r="AW504" s="29">
        <v>2</v>
      </c>
      <c r="AX504" s="38">
        <v>60</v>
      </c>
      <c r="AY504" s="32">
        <v>0</v>
      </c>
      <c r="AZ504" s="32">
        <v>542</v>
      </c>
      <c r="BA504" s="29">
        <v>0</v>
      </c>
      <c r="BB504" s="37">
        <v>0.11070000000000001</v>
      </c>
      <c r="BC504" s="29">
        <v>0</v>
      </c>
      <c r="BD504" s="29">
        <v>30</v>
      </c>
      <c r="BE504" s="29">
        <v>0</v>
      </c>
      <c r="BF504" s="29">
        <v>583</v>
      </c>
      <c r="BG504" s="29">
        <v>0</v>
      </c>
      <c r="BH504" s="37">
        <v>5.1459999999999999E-2</v>
      </c>
      <c r="BI504" s="29">
        <v>0</v>
      </c>
      <c r="BJ504" s="37">
        <v>0.88128533170000001</v>
      </c>
      <c r="BK504" s="29">
        <v>0</v>
      </c>
      <c r="BL504" s="29">
        <v>4</v>
      </c>
      <c r="BM504" s="29">
        <v>5</v>
      </c>
      <c r="BN504" s="29">
        <v>5</v>
      </c>
      <c r="BO504" s="29">
        <v>8</v>
      </c>
      <c r="BP504" s="29">
        <v>17</v>
      </c>
      <c r="BQ504" s="37">
        <v>0.47058823529999999</v>
      </c>
      <c r="BR504" s="33">
        <v>1</v>
      </c>
      <c r="BS504" s="33">
        <v>0.47058823529999999</v>
      </c>
    </row>
    <row r="505" spans="1:71" x14ac:dyDescent="0.45">
      <c r="A505" s="28" t="s">
        <v>2954</v>
      </c>
      <c r="B505" s="27" t="s">
        <v>2955</v>
      </c>
      <c r="C505" s="27" t="s">
        <v>2956</v>
      </c>
      <c r="D505" s="29">
        <v>31</v>
      </c>
      <c r="E505" s="29">
        <v>0</v>
      </c>
      <c r="F505" s="29">
        <v>683</v>
      </c>
      <c r="G505" s="29">
        <v>0</v>
      </c>
      <c r="H505" s="33">
        <v>4.539E-2</v>
      </c>
      <c r="I505" s="29">
        <v>0</v>
      </c>
      <c r="J505" s="29">
        <v>36</v>
      </c>
      <c r="K505" s="29">
        <v>0</v>
      </c>
      <c r="L505" s="29">
        <v>773</v>
      </c>
      <c r="M505" s="29">
        <v>0</v>
      </c>
      <c r="N505" s="33">
        <v>4.657E-2</v>
      </c>
      <c r="O505" s="29">
        <v>0</v>
      </c>
      <c r="P505" s="145"/>
      <c r="Q505" s="148"/>
      <c r="R505" s="29">
        <v>3</v>
      </c>
      <c r="S505" s="29">
        <v>0</v>
      </c>
      <c r="T505" s="29">
        <v>3</v>
      </c>
      <c r="U505" s="29">
        <v>17</v>
      </c>
      <c r="V505" s="29">
        <v>0</v>
      </c>
      <c r="W505" s="29">
        <v>205</v>
      </c>
      <c r="X505" s="29">
        <v>0</v>
      </c>
      <c r="Y505" s="33">
        <v>8.2930000000000004E-2</v>
      </c>
      <c r="Z505" s="29">
        <v>0</v>
      </c>
      <c r="AA505" s="145"/>
      <c r="AB505" s="148"/>
      <c r="AC505" s="29">
        <v>0</v>
      </c>
      <c r="AD505" s="29">
        <v>0</v>
      </c>
      <c r="AE505" s="29">
        <v>0</v>
      </c>
      <c r="AF505" s="29">
        <v>3</v>
      </c>
      <c r="AG505" s="32">
        <v>11</v>
      </c>
      <c r="AH505" s="32">
        <v>0</v>
      </c>
      <c r="AI505" s="32">
        <v>804</v>
      </c>
      <c r="AJ505" s="29">
        <v>0</v>
      </c>
      <c r="AK505" s="37">
        <v>1.3679999999999999E-2</v>
      </c>
      <c r="AL505" s="29">
        <v>0</v>
      </c>
      <c r="AM505" s="32">
        <v>12</v>
      </c>
      <c r="AN505" s="32">
        <v>0</v>
      </c>
      <c r="AO505" s="32">
        <v>828</v>
      </c>
      <c r="AP505" s="29">
        <v>0</v>
      </c>
      <c r="AQ505" s="37">
        <v>1.4489999999999999E-2</v>
      </c>
      <c r="AR505" s="29">
        <v>0</v>
      </c>
      <c r="AS505" s="63"/>
      <c r="AT505" s="148"/>
      <c r="AU505" s="29">
        <v>2</v>
      </c>
      <c r="AV505" s="29">
        <v>0</v>
      </c>
      <c r="AW505" s="29">
        <v>2</v>
      </c>
      <c r="AX505" s="38">
        <v>78</v>
      </c>
      <c r="AY505" s="32">
        <v>0</v>
      </c>
      <c r="AZ505" s="32">
        <v>613</v>
      </c>
      <c r="BA505" s="29">
        <v>0</v>
      </c>
      <c r="BB505" s="37">
        <v>0.12723999999999999</v>
      </c>
      <c r="BC505" s="29">
        <v>0</v>
      </c>
      <c r="BD505" s="29">
        <v>121</v>
      </c>
      <c r="BE505" s="29">
        <v>0</v>
      </c>
      <c r="BF505" s="29">
        <v>732</v>
      </c>
      <c r="BG505" s="29">
        <v>0</v>
      </c>
      <c r="BH505" s="37">
        <v>0.1653</v>
      </c>
      <c r="BI505" s="29">
        <v>0</v>
      </c>
      <c r="BJ505" s="63"/>
      <c r="BK505" s="148"/>
      <c r="BL505" s="29">
        <v>0</v>
      </c>
      <c r="BM505" s="29">
        <v>0</v>
      </c>
      <c r="BN505" s="29">
        <v>0</v>
      </c>
      <c r="BO505" s="29">
        <v>5</v>
      </c>
      <c r="BP505" s="29">
        <v>17</v>
      </c>
      <c r="BQ505" s="37">
        <v>0.29411764709999999</v>
      </c>
      <c r="BR505" s="33">
        <v>0.9749702026</v>
      </c>
      <c r="BS505" s="33">
        <v>0.29411764709999999</v>
      </c>
    </row>
    <row r="506" spans="1:71" x14ac:dyDescent="0.45">
      <c r="A506" s="28" t="s">
        <v>3742</v>
      </c>
      <c r="B506" s="27" t="s">
        <v>3743</v>
      </c>
      <c r="C506" s="27" t="s">
        <v>3744</v>
      </c>
      <c r="D506" s="29">
        <v>13</v>
      </c>
      <c r="E506" s="29">
        <v>0</v>
      </c>
      <c r="F506" s="29">
        <v>259</v>
      </c>
      <c r="G506" s="29">
        <v>0</v>
      </c>
      <c r="H506" s="33">
        <v>5.0189999999999999E-2</v>
      </c>
      <c r="I506" s="29">
        <v>0</v>
      </c>
      <c r="J506" s="29">
        <v>18</v>
      </c>
      <c r="K506" s="29">
        <v>0</v>
      </c>
      <c r="L506" s="29">
        <v>276</v>
      </c>
      <c r="M506" s="29">
        <v>0</v>
      </c>
      <c r="N506" s="33">
        <v>6.522E-2</v>
      </c>
      <c r="O506" s="29">
        <v>0</v>
      </c>
      <c r="P506" s="145"/>
      <c r="Q506" s="148"/>
      <c r="R506" s="29">
        <v>1</v>
      </c>
      <c r="S506" s="29">
        <v>0</v>
      </c>
      <c r="T506" s="29">
        <v>1</v>
      </c>
      <c r="U506" s="148"/>
      <c r="V506" s="29">
        <v>1</v>
      </c>
      <c r="W506" s="29">
        <v>68</v>
      </c>
      <c r="X506" s="29">
        <v>0</v>
      </c>
      <c r="Y506" s="145"/>
      <c r="Z506" s="29">
        <v>1</v>
      </c>
      <c r="AA506" s="145"/>
      <c r="AB506" s="29">
        <v>2</v>
      </c>
      <c r="AC506" s="29">
        <v>3</v>
      </c>
      <c r="AD506" s="29">
        <v>1</v>
      </c>
      <c r="AE506" s="29">
        <v>3</v>
      </c>
      <c r="AF506" s="29">
        <v>3</v>
      </c>
      <c r="AG506" s="149"/>
      <c r="AH506" s="32">
        <v>1</v>
      </c>
      <c r="AI506" s="32">
        <v>296</v>
      </c>
      <c r="AJ506" s="29">
        <v>0</v>
      </c>
      <c r="AK506" s="63"/>
      <c r="AL506" s="29">
        <v>1</v>
      </c>
      <c r="AM506" s="149"/>
      <c r="AN506" s="32">
        <v>1</v>
      </c>
      <c r="AO506" s="32">
        <v>302</v>
      </c>
      <c r="AP506" s="29">
        <v>0</v>
      </c>
      <c r="AQ506" s="63"/>
      <c r="AR506" s="29">
        <v>1</v>
      </c>
      <c r="AS506" s="37">
        <v>2.0710059199999999E-2</v>
      </c>
      <c r="AT506" s="29">
        <v>0</v>
      </c>
      <c r="AU506" s="29">
        <v>4</v>
      </c>
      <c r="AV506" s="29">
        <v>0</v>
      </c>
      <c r="AW506" s="29">
        <v>4</v>
      </c>
      <c r="AX506" s="94"/>
      <c r="AY506" s="32">
        <v>1</v>
      </c>
      <c r="AZ506" s="32">
        <v>231</v>
      </c>
      <c r="BA506" s="29">
        <v>0</v>
      </c>
      <c r="BB506" s="63"/>
      <c r="BC506" s="29">
        <v>1</v>
      </c>
      <c r="BD506" s="29">
        <v>22</v>
      </c>
      <c r="BE506" s="29">
        <v>0</v>
      </c>
      <c r="BF506" s="29">
        <v>270</v>
      </c>
      <c r="BG506" s="29">
        <v>0</v>
      </c>
      <c r="BH506" s="37">
        <v>8.1479999999999997E-2</v>
      </c>
      <c r="BI506" s="29">
        <v>0</v>
      </c>
      <c r="BJ506" s="63"/>
      <c r="BK506" s="148"/>
      <c r="BL506" s="29">
        <v>3</v>
      </c>
      <c r="BM506" s="29">
        <v>0</v>
      </c>
      <c r="BN506" s="29">
        <v>3</v>
      </c>
      <c r="BO506" s="29">
        <v>10</v>
      </c>
      <c r="BP506" s="29">
        <v>17</v>
      </c>
      <c r="BQ506" s="37">
        <v>0.58823529409999997</v>
      </c>
      <c r="BR506" s="33">
        <v>0.96405228759999995</v>
      </c>
      <c r="BS506" s="33">
        <v>0.58823529409999997</v>
      </c>
    </row>
    <row r="507" spans="1:71" x14ac:dyDescent="0.45">
      <c r="A507" s="28" t="s">
        <v>2458</v>
      </c>
      <c r="B507" s="27" t="s">
        <v>2459</v>
      </c>
      <c r="C507" s="27" t="s">
        <v>2460</v>
      </c>
      <c r="D507" s="148"/>
      <c r="E507" s="29">
        <v>1</v>
      </c>
      <c r="F507" s="29">
        <v>220</v>
      </c>
      <c r="G507" s="29">
        <v>0</v>
      </c>
      <c r="H507" s="145"/>
      <c r="I507" s="29">
        <v>1</v>
      </c>
      <c r="J507" s="29">
        <v>0</v>
      </c>
      <c r="K507" s="29">
        <v>0</v>
      </c>
      <c r="L507" s="29">
        <v>234</v>
      </c>
      <c r="M507" s="29">
        <v>0</v>
      </c>
      <c r="N507" s="33">
        <v>0</v>
      </c>
      <c r="O507" s="29">
        <v>0</v>
      </c>
      <c r="P507" s="145"/>
      <c r="Q507" s="148"/>
      <c r="R507" s="29">
        <v>6</v>
      </c>
      <c r="S507" s="29">
        <v>0</v>
      </c>
      <c r="T507" s="29">
        <v>6</v>
      </c>
      <c r="U507" s="29">
        <v>0</v>
      </c>
      <c r="V507" s="29">
        <v>0</v>
      </c>
      <c r="W507" s="29">
        <v>56</v>
      </c>
      <c r="X507" s="29">
        <v>0</v>
      </c>
      <c r="Y507" s="33">
        <v>0</v>
      </c>
      <c r="Z507" s="29">
        <v>0</v>
      </c>
      <c r="AA507" s="145"/>
      <c r="AB507" s="148"/>
      <c r="AC507" s="29">
        <v>6</v>
      </c>
      <c r="AD507" s="29">
        <v>0</v>
      </c>
      <c r="AE507" s="29">
        <v>6</v>
      </c>
      <c r="AF507" s="29">
        <v>6</v>
      </c>
      <c r="AG507" s="32">
        <v>0</v>
      </c>
      <c r="AH507" s="32">
        <v>0</v>
      </c>
      <c r="AI507" s="32">
        <v>269</v>
      </c>
      <c r="AJ507" s="29">
        <v>0</v>
      </c>
      <c r="AK507" s="37">
        <v>0</v>
      </c>
      <c r="AL507" s="29">
        <v>0</v>
      </c>
      <c r="AM507" s="149"/>
      <c r="AN507" s="32">
        <v>1</v>
      </c>
      <c r="AO507" s="32">
        <v>271</v>
      </c>
      <c r="AP507" s="29">
        <v>0</v>
      </c>
      <c r="AQ507" s="63"/>
      <c r="AR507" s="29">
        <v>1</v>
      </c>
      <c r="AS507" s="63"/>
      <c r="AT507" s="148"/>
      <c r="AU507" s="29">
        <v>4</v>
      </c>
      <c r="AV507" s="29">
        <v>0</v>
      </c>
      <c r="AW507" s="29">
        <v>4</v>
      </c>
      <c r="AX507" s="94"/>
      <c r="AY507" s="32">
        <v>1</v>
      </c>
      <c r="AZ507" s="32">
        <v>189</v>
      </c>
      <c r="BA507" s="29">
        <v>0</v>
      </c>
      <c r="BB507" s="63"/>
      <c r="BC507" s="29">
        <v>1</v>
      </c>
      <c r="BD507" s="148"/>
      <c r="BE507" s="29">
        <v>1</v>
      </c>
      <c r="BF507" s="29">
        <v>200</v>
      </c>
      <c r="BG507" s="29">
        <v>0</v>
      </c>
      <c r="BH507" s="63"/>
      <c r="BI507" s="29">
        <v>1</v>
      </c>
      <c r="BJ507" s="37">
        <v>9.0869565216999995</v>
      </c>
      <c r="BK507" s="29">
        <v>0</v>
      </c>
      <c r="BL507" s="29">
        <v>5</v>
      </c>
      <c r="BM507" s="29">
        <v>5</v>
      </c>
      <c r="BN507" s="29">
        <v>5</v>
      </c>
      <c r="BO507" s="29">
        <v>15</v>
      </c>
      <c r="BP507" s="29">
        <v>17</v>
      </c>
      <c r="BQ507" s="37">
        <v>0.88235294119999996</v>
      </c>
      <c r="BR507" s="33">
        <v>0.92068965520000001</v>
      </c>
      <c r="BS507" s="33">
        <v>0.44117647059999998</v>
      </c>
    </row>
    <row r="508" spans="1:71" x14ac:dyDescent="0.45">
      <c r="A508" s="28" t="s">
        <v>876</v>
      </c>
      <c r="B508" s="27" t="s">
        <v>877</v>
      </c>
      <c r="C508" s="27" t="s">
        <v>878</v>
      </c>
      <c r="D508" s="29">
        <v>14</v>
      </c>
      <c r="E508" s="29">
        <v>0</v>
      </c>
      <c r="F508" s="29">
        <v>266</v>
      </c>
      <c r="G508" s="29">
        <v>0</v>
      </c>
      <c r="H508" s="33">
        <v>5.2630000000000003E-2</v>
      </c>
      <c r="I508" s="29">
        <v>0</v>
      </c>
      <c r="J508" s="29">
        <v>20</v>
      </c>
      <c r="K508" s="29">
        <v>0</v>
      </c>
      <c r="L508" s="29">
        <v>316</v>
      </c>
      <c r="M508" s="29">
        <v>0</v>
      </c>
      <c r="N508" s="33">
        <v>6.3289999999999999E-2</v>
      </c>
      <c r="O508" s="29">
        <v>0</v>
      </c>
      <c r="P508" s="145"/>
      <c r="Q508" s="148"/>
      <c r="R508" s="29">
        <v>1</v>
      </c>
      <c r="S508" s="29">
        <v>0</v>
      </c>
      <c r="T508" s="29">
        <v>1</v>
      </c>
      <c r="U508" s="148"/>
      <c r="V508" s="29">
        <v>1</v>
      </c>
      <c r="W508" s="29">
        <v>82</v>
      </c>
      <c r="X508" s="29">
        <v>0</v>
      </c>
      <c r="Y508" s="145"/>
      <c r="Z508" s="29">
        <v>1</v>
      </c>
      <c r="AA508" s="145"/>
      <c r="AB508" s="148"/>
      <c r="AC508" s="29">
        <v>1</v>
      </c>
      <c r="AD508" s="29">
        <v>0</v>
      </c>
      <c r="AE508" s="29">
        <v>1</v>
      </c>
      <c r="AF508" s="29">
        <v>1</v>
      </c>
      <c r="AG508" s="149"/>
      <c r="AH508" s="32">
        <v>1</v>
      </c>
      <c r="AI508" s="32">
        <v>293</v>
      </c>
      <c r="AJ508" s="29">
        <v>0</v>
      </c>
      <c r="AK508" s="63"/>
      <c r="AL508" s="29">
        <v>1</v>
      </c>
      <c r="AM508" s="149"/>
      <c r="AN508" s="32">
        <v>1</v>
      </c>
      <c r="AO508" s="32">
        <v>344</v>
      </c>
      <c r="AP508" s="29">
        <v>0</v>
      </c>
      <c r="AQ508" s="63"/>
      <c r="AR508" s="29">
        <v>1</v>
      </c>
      <c r="AS508" s="63"/>
      <c r="AT508" s="148"/>
      <c r="AU508" s="29">
        <v>1</v>
      </c>
      <c r="AV508" s="29">
        <v>0</v>
      </c>
      <c r="AW508" s="29">
        <v>1</v>
      </c>
      <c r="AX508" s="38">
        <v>31</v>
      </c>
      <c r="AY508" s="32">
        <v>0</v>
      </c>
      <c r="AZ508" s="32">
        <v>234</v>
      </c>
      <c r="BA508" s="29">
        <v>0</v>
      </c>
      <c r="BB508" s="37">
        <v>0.13247999999999999</v>
      </c>
      <c r="BC508" s="29">
        <v>0</v>
      </c>
      <c r="BD508" s="29">
        <v>49</v>
      </c>
      <c r="BE508" s="29">
        <v>0</v>
      </c>
      <c r="BF508" s="29">
        <v>284</v>
      </c>
      <c r="BG508" s="29">
        <v>0</v>
      </c>
      <c r="BH508" s="37">
        <v>0.17254</v>
      </c>
      <c r="BI508" s="29">
        <v>0</v>
      </c>
      <c r="BJ508" s="63"/>
      <c r="BK508" s="148"/>
      <c r="BL508" s="29">
        <v>0</v>
      </c>
      <c r="BM508" s="29">
        <v>0</v>
      </c>
      <c r="BN508" s="29">
        <v>0</v>
      </c>
      <c r="BO508" s="29">
        <v>2</v>
      </c>
      <c r="BP508" s="29">
        <v>17</v>
      </c>
      <c r="BQ508" s="37">
        <v>0.1176470588</v>
      </c>
      <c r="BR508" s="33">
        <v>0.98265895950000004</v>
      </c>
      <c r="BS508" s="33">
        <v>0.1176470588</v>
      </c>
    </row>
    <row r="509" spans="1:71" x14ac:dyDescent="0.45">
      <c r="A509" s="28" t="s">
        <v>1757</v>
      </c>
      <c r="B509" s="27" t="s">
        <v>1758</v>
      </c>
      <c r="C509" s="27" t="s">
        <v>1759</v>
      </c>
      <c r="D509" s="29">
        <v>15</v>
      </c>
      <c r="E509" s="29">
        <v>0</v>
      </c>
      <c r="F509" s="29">
        <v>337</v>
      </c>
      <c r="G509" s="29">
        <v>0</v>
      </c>
      <c r="H509" s="33">
        <v>4.4510000000000001E-2</v>
      </c>
      <c r="I509" s="29">
        <v>0</v>
      </c>
      <c r="J509" s="29">
        <v>30</v>
      </c>
      <c r="K509" s="29">
        <v>0</v>
      </c>
      <c r="L509" s="29">
        <v>400</v>
      </c>
      <c r="M509" s="29">
        <v>0</v>
      </c>
      <c r="N509" s="33">
        <v>7.4999999999999997E-2</v>
      </c>
      <c r="O509" s="29">
        <v>0</v>
      </c>
      <c r="P509" s="145"/>
      <c r="Q509" s="148"/>
      <c r="R509" s="29">
        <v>0</v>
      </c>
      <c r="S509" s="29">
        <v>0</v>
      </c>
      <c r="T509" s="29">
        <v>0</v>
      </c>
      <c r="U509" s="148"/>
      <c r="V509" s="29">
        <v>1</v>
      </c>
      <c r="W509" s="29">
        <v>105</v>
      </c>
      <c r="X509" s="29">
        <v>0</v>
      </c>
      <c r="Y509" s="145"/>
      <c r="Z509" s="29">
        <v>1</v>
      </c>
      <c r="AA509" s="145"/>
      <c r="AB509" s="148"/>
      <c r="AC509" s="29">
        <v>0</v>
      </c>
      <c r="AD509" s="29">
        <v>0</v>
      </c>
      <c r="AE509" s="29">
        <v>0</v>
      </c>
      <c r="AF509" s="29">
        <v>0</v>
      </c>
      <c r="AG509" s="149"/>
      <c r="AH509" s="32">
        <v>1</v>
      </c>
      <c r="AI509" s="32">
        <v>402</v>
      </c>
      <c r="AJ509" s="29">
        <v>0</v>
      </c>
      <c r="AK509" s="63"/>
      <c r="AL509" s="29">
        <v>1</v>
      </c>
      <c r="AM509" s="149"/>
      <c r="AN509" s="32">
        <v>1</v>
      </c>
      <c r="AO509" s="32">
        <v>438</v>
      </c>
      <c r="AP509" s="29">
        <v>0</v>
      </c>
      <c r="AQ509" s="63"/>
      <c r="AR509" s="29">
        <v>1</v>
      </c>
      <c r="AS509" s="37">
        <v>0.21309592190000001</v>
      </c>
      <c r="AT509" s="29">
        <v>0</v>
      </c>
      <c r="AU509" s="29">
        <v>3</v>
      </c>
      <c r="AV509" s="29">
        <v>2</v>
      </c>
      <c r="AW509" s="29">
        <v>3</v>
      </c>
      <c r="AX509" s="94"/>
      <c r="AY509" s="32">
        <v>1</v>
      </c>
      <c r="AZ509" s="32">
        <v>324</v>
      </c>
      <c r="BA509" s="29">
        <v>0</v>
      </c>
      <c r="BB509" s="63"/>
      <c r="BC509" s="29">
        <v>1</v>
      </c>
      <c r="BD509" s="29">
        <v>15</v>
      </c>
      <c r="BE509" s="29">
        <v>0</v>
      </c>
      <c r="BF509" s="29">
        <v>401</v>
      </c>
      <c r="BG509" s="29">
        <v>0</v>
      </c>
      <c r="BH509" s="37">
        <v>3.7409999999999999E-2</v>
      </c>
      <c r="BI509" s="29">
        <v>0</v>
      </c>
      <c r="BJ509" s="63"/>
      <c r="BK509" s="148"/>
      <c r="BL509" s="29">
        <v>5</v>
      </c>
      <c r="BM509" s="29">
        <v>0</v>
      </c>
      <c r="BN509" s="29">
        <v>5</v>
      </c>
      <c r="BO509" s="29">
        <v>8</v>
      </c>
      <c r="BP509" s="29">
        <v>17</v>
      </c>
      <c r="BQ509" s="37">
        <v>0.47058823529999999</v>
      </c>
      <c r="BR509" s="33">
        <v>0.94666666669999999</v>
      </c>
      <c r="BS509" s="33">
        <v>0.23529411759999999</v>
      </c>
    </row>
    <row r="510" spans="1:71" x14ac:dyDescent="0.45">
      <c r="A510" s="28" t="s">
        <v>1358</v>
      </c>
      <c r="B510" s="27" t="s">
        <v>1359</v>
      </c>
      <c r="C510" s="27" t="s">
        <v>1360</v>
      </c>
      <c r="D510" s="148"/>
      <c r="E510" s="29">
        <v>1</v>
      </c>
      <c r="F510" s="29">
        <v>168</v>
      </c>
      <c r="G510" s="29">
        <v>0</v>
      </c>
      <c r="H510" s="145"/>
      <c r="I510" s="29">
        <v>1</v>
      </c>
      <c r="J510" s="29">
        <v>28</v>
      </c>
      <c r="K510" s="29">
        <v>0</v>
      </c>
      <c r="L510" s="29">
        <v>186</v>
      </c>
      <c r="M510" s="29">
        <v>0</v>
      </c>
      <c r="N510" s="33">
        <v>0.15054000000000001</v>
      </c>
      <c r="O510" s="29">
        <v>0</v>
      </c>
      <c r="P510" s="145"/>
      <c r="Q510" s="148"/>
      <c r="R510" s="29">
        <v>0</v>
      </c>
      <c r="S510" s="29">
        <v>0</v>
      </c>
      <c r="T510" s="29">
        <v>0</v>
      </c>
      <c r="U510" s="148"/>
      <c r="V510" s="29">
        <v>1</v>
      </c>
      <c r="W510" s="29">
        <v>45</v>
      </c>
      <c r="X510" s="29">
        <v>0</v>
      </c>
      <c r="Y510" s="145"/>
      <c r="Z510" s="29">
        <v>1</v>
      </c>
      <c r="AA510" s="145"/>
      <c r="AB510" s="148"/>
      <c r="AC510" s="29">
        <v>1</v>
      </c>
      <c r="AD510" s="29">
        <v>0</v>
      </c>
      <c r="AE510" s="29">
        <v>1</v>
      </c>
      <c r="AF510" s="29">
        <v>1</v>
      </c>
      <c r="AG510" s="32">
        <v>15</v>
      </c>
      <c r="AH510" s="32">
        <v>0</v>
      </c>
      <c r="AI510" s="32">
        <v>196</v>
      </c>
      <c r="AJ510" s="29">
        <v>0</v>
      </c>
      <c r="AK510" s="37">
        <v>7.6530000000000001E-2</v>
      </c>
      <c r="AL510" s="29">
        <v>0</v>
      </c>
      <c r="AM510" s="32">
        <v>14</v>
      </c>
      <c r="AN510" s="32">
        <v>0</v>
      </c>
      <c r="AO510" s="32">
        <v>211</v>
      </c>
      <c r="AP510" s="29">
        <v>0</v>
      </c>
      <c r="AQ510" s="37">
        <v>6.6350000000000006E-2</v>
      </c>
      <c r="AR510" s="29">
        <v>0</v>
      </c>
      <c r="AS510" s="37">
        <v>0.13301973080000001</v>
      </c>
      <c r="AT510" s="29">
        <v>0</v>
      </c>
      <c r="AU510" s="29">
        <v>0</v>
      </c>
      <c r="AV510" s="29">
        <v>1</v>
      </c>
      <c r="AW510" s="29">
        <v>1</v>
      </c>
      <c r="AX510" s="38">
        <v>31</v>
      </c>
      <c r="AY510" s="32">
        <v>0</v>
      </c>
      <c r="AZ510" s="32">
        <v>186</v>
      </c>
      <c r="BA510" s="29">
        <v>0</v>
      </c>
      <c r="BB510" s="37">
        <v>0.16667000000000001</v>
      </c>
      <c r="BC510" s="29">
        <v>0</v>
      </c>
      <c r="BD510" s="29">
        <v>19</v>
      </c>
      <c r="BE510" s="29">
        <v>0</v>
      </c>
      <c r="BF510" s="29">
        <v>191</v>
      </c>
      <c r="BG510" s="29">
        <v>0</v>
      </c>
      <c r="BH510" s="37">
        <v>9.9479999999999999E-2</v>
      </c>
      <c r="BI510" s="29">
        <v>0</v>
      </c>
      <c r="BJ510" s="37">
        <v>0.54541764749999999</v>
      </c>
      <c r="BK510" s="29">
        <v>0</v>
      </c>
      <c r="BL510" s="29">
        <v>2</v>
      </c>
      <c r="BM510" s="29">
        <v>5</v>
      </c>
      <c r="BN510" s="29">
        <v>5</v>
      </c>
      <c r="BO510" s="29">
        <v>7</v>
      </c>
      <c r="BP510" s="29">
        <v>17</v>
      </c>
      <c r="BQ510" s="37">
        <v>0.41176470590000003</v>
      </c>
      <c r="BR510" s="33">
        <v>0.98564593300000003</v>
      </c>
      <c r="BS510" s="33">
        <v>0.41176470590000003</v>
      </c>
    </row>
    <row r="511" spans="1:71" x14ac:dyDescent="0.45">
      <c r="A511" s="28" t="s">
        <v>4777</v>
      </c>
      <c r="B511" s="27" t="s">
        <v>4778</v>
      </c>
      <c r="C511" s="27" t="s">
        <v>4779</v>
      </c>
      <c r="D511" s="148"/>
      <c r="E511" s="29">
        <v>1</v>
      </c>
      <c r="F511" s="29">
        <v>130</v>
      </c>
      <c r="G511" s="29">
        <v>0</v>
      </c>
      <c r="H511" s="145"/>
      <c r="I511" s="29">
        <v>1</v>
      </c>
      <c r="J511" s="148"/>
      <c r="K511" s="29">
        <v>1</v>
      </c>
      <c r="L511" s="29">
        <v>149</v>
      </c>
      <c r="M511" s="29">
        <v>0</v>
      </c>
      <c r="N511" s="145"/>
      <c r="O511" s="29">
        <v>1</v>
      </c>
      <c r="P511" s="145"/>
      <c r="Q511" s="148"/>
      <c r="R511" s="29">
        <v>5</v>
      </c>
      <c r="S511" s="29">
        <v>0</v>
      </c>
      <c r="T511" s="29">
        <v>5</v>
      </c>
      <c r="U511" s="29">
        <v>0</v>
      </c>
      <c r="V511" s="29">
        <v>0</v>
      </c>
      <c r="W511" s="29">
        <v>33</v>
      </c>
      <c r="X511" s="29">
        <v>0</v>
      </c>
      <c r="Y511" s="33">
        <v>0</v>
      </c>
      <c r="Z511" s="29">
        <v>0</v>
      </c>
      <c r="AA511" s="145"/>
      <c r="AB511" s="148"/>
      <c r="AC511" s="29">
        <v>6</v>
      </c>
      <c r="AD511" s="29">
        <v>0</v>
      </c>
      <c r="AE511" s="29">
        <v>6</v>
      </c>
      <c r="AF511" s="29">
        <v>6</v>
      </c>
      <c r="AG511" s="149"/>
      <c r="AH511" s="32">
        <v>1</v>
      </c>
      <c r="AI511" s="32">
        <v>149</v>
      </c>
      <c r="AJ511" s="29">
        <v>0</v>
      </c>
      <c r="AK511" s="63"/>
      <c r="AL511" s="29">
        <v>1</v>
      </c>
      <c r="AM511" s="32">
        <v>0</v>
      </c>
      <c r="AN511" s="32">
        <v>0</v>
      </c>
      <c r="AO511" s="32">
        <v>170</v>
      </c>
      <c r="AP511" s="29">
        <v>0</v>
      </c>
      <c r="AQ511" s="37">
        <v>0</v>
      </c>
      <c r="AR511" s="29">
        <v>0</v>
      </c>
      <c r="AS511" s="63"/>
      <c r="AT511" s="29">
        <v>2</v>
      </c>
      <c r="AU511" s="29">
        <v>6</v>
      </c>
      <c r="AV511" s="29">
        <v>6</v>
      </c>
      <c r="AW511" s="29">
        <v>6</v>
      </c>
      <c r="AX511" s="94"/>
      <c r="AY511" s="32">
        <v>1</v>
      </c>
      <c r="AZ511" s="32">
        <v>78</v>
      </c>
      <c r="BA511" s="29">
        <v>0</v>
      </c>
      <c r="BB511" s="63"/>
      <c r="BC511" s="29">
        <v>1</v>
      </c>
      <c r="BD511" s="148"/>
      <c r="BE511" s="29">
        <v>1</v>
      </c>
      <c r="BF511" s="29">
        <v>91</v>
      </c>
      <c r="BG511" s="29">
        <v>0</v>
      </c>
      <c r="BH511" s="63"/>
      <c r="BI511" s="29">
        <v>1</v>
      </c>
      <c r="BJ511" s="63"/>
      <c r="BK511" s="148"/>
      <c r="BL511" s="29">
        <v>5</v>
      </c>
      <c r="BM511" s="29">
        <v>0</v>
      </c>
      <c r="BN511" s="29">
        <v>5</v>
      </c>
      <c r="BO511" s="29">
        <v>17</v>
      </c>
      <c r="BP511" s="29">
        <v>17</v>
      </c>
      <c r="BQ511" s="37">
        <v>1</v>
      </c>
      <c r="BR511" s="33">
        <v>0.94350282490000004</v>
      </c>
      <c r="BS511" s="33">
        <v>0.5</v>
      </c>
    </row>
    <row r="512" spans="1:71" x14ac:dyDescent="0.45">
      <c r="A512" s="28" t="s">
        <v>1338</v>
      </c>
      <c r="B512" s="27" t="s">
        <v>1339</v>
      </c>
      <c r="C512" s="27" t="s">
        <v>1340</v>
      </c>
      <c r="D512" s="148"/>
      <c r="E512" s="29">
        <v>1</v>
      </c>
      <c r="F512" s="29">
        <v>122</v>
      </c>
      <c r="G512" s="29">
        <v>0</v>
      </c>
      <c r="H512" s="145"/>
      <c r="I512" s="29">
        <v>1</v>
      </c>
      <c r="J512" s="148"/>
      <c r="K512" s="29">
        <v>1</v>
      </c>
      <c r="L512" s="29">
        <v>109</v>
      </c>
      <c r="M512" s="29">
        <v>0</v>
      </c>
      <c r="N512" s="145"/>
      <c r="O512" s="29">
        <v>1</v>
      </c>
      <c r="P512" s="33">
        <v>0.77446954140000002</v>
      </c>
      <c r="Q512" s="29">
        <v>0</v>
      </c>
      <c r="R512" s="29">
        <v>5</v>
      </c>
      <c r="S512" s="29">
        <v>6</v>
      </c>
      <c r="T512" s="29">
        <v>6</v>
      </c>
      <c r="U512" s="148"/>
      <c r="V512" s="29">
        <v>1</v>
      </c>
      <c r="W512" s="148"/>
      <c r="X512" s="29">
        <v>4</v>
      </c>
      <c r="Y512" s="145"/>
      <c r="Z512" s="29">
        <v>1</v>
      </c>
      <c r="AA512" s="145"/>
      <c r="AB512" s="148"/>
      <c r="AC512" s="148"/>
      <c r="AD512" s="148"/>
      <c r="AE512" s="148"/>
      <c r="AF512" s="29">
        <v>6</v>
      </c>
      <c r="AG512" s="149"/>
      <c r="AH512" s="32">
        <v>1</v>
      </c>
      <c r="AI512" s="32">
        <v>143</v>
      </c>
      <c r="AJ512" s="29">
        <v>0</v>
      </c>
      <c r="AK512" s="63"/>
      <c r="AL512" s="29">
        <v>1</v>
      </c>
      <c r="AM512" s="32">
        <v>0</v>
      </c>
      <c r="AN512" s="32">
        <v>0</v>
      </c>
      <c r="AO512" s="32">
        <v>122</v>
      </c>
      <c r="AP512" s="29">
        <v>0</v>
      </c>
      <c r="AQ512" s="37">
        <v>0</v>
      </c>
      <c r="AR512" s="29">
        <v>0</v>
      </c>
      <c r="AS512" s="63"/>
      <c r="AT512" s="29">
        <v>2</v>
      </c>
      <c r="AU512" s="29">
        <v>6</v>
      </c>
      <c r="AV512" s="29">
        <v>6</v>
      </c>
      <c r="AW512" s="29">
        <v>6</v>
      </c>
      <c r="AX512" s="38">
        <v>12</v>
      </c>
      <c r="AY512" s="32">
        <v>0</v>
      </c>
      <c r="AZ512" s="32">
        <v>128</v>
      </c>
      <c r="BA512" s="29">
        <v>0</v>
      </c>
      <c r="BB512" s="37">
        <v>9.375E-2</v>
      </c>
      <c r="BC512" s="29">
        <v>0</v>
      </c>
      <c r="BD512" s="29">
        <v>17</v>
      </c>
      <c r="BE512" s="29">
        <v>0</v>
      </c>
      <c r="BF512" s="29">
        <v>108</v>
      </c>
      <c r="BG512" s="29">
        <v>0</v>
      </c>
      <c r="BH512" s="37">
        <v>0.15740999999999999</v>
      </c>
      <c r="BI512" s="29">
        <v>0</v>
      </c>
      <c r="BJ512" s="63"/>
      <c r="BK512" s="148"/>
      <c r="BL512" s="29">
        <v>0</v>
      </c>
      <c r="BM512" s="29">
        <v>0</v>
      </c>
      <c r="BN512" s="29">
        <v>0</v>
      </c>
      <c r="BO512" s="29">
        <v>12</v>
      </c>
      <c r="BP512" s="29">
        <v>17</v>
      </c>
      <c r="BQ512" s="37">
        <v>0.70588235290000001</v>
      </c>
      <c r="BR512" s="33">
        <v>0.99186991869999996</v>
      </c>
      <c r="BS512" s="33">
        <v>0.70588235290000001</v>
      </c>
    </row>
    <row r="513" spans="1:71" x14ac:dyDescent="0.45">
      <c r="A513" s="28" t="s">
        <v>891</v>
      </c>
      <c r="B513" s="27" t="s">
        <v>892</v>
      </c>
      <c r="C513" s="27" t="s">
        <v>893</v>
      </c>
      <c r="D513" s="148"/>
      <c r="E513" s="29">
        <v>1</v>
      </c>
      <c r="F513" s="29">
        <v>126</v>
      </c>
      <c r="G513" s="29">
        <v>0</v>
      </c>
      <c r="H513" s="145"/>
      <c r="I513" s="29">
        <v>1</v>
      </c>
      <c r="J513" s="29">
        <v>20</v>
      </c>
      <c r="K513" s="29">
        <v>0</v>
      </c>
      <c r="L513" s="29">
        <v>173</v>
      </c>
      <c r="M513" s="29">
        <v>0</v>
      </c>
      <c r="N513" s="33">
        <v>0.11561</v>
      </c>
      <c r="O513" s="29">
        <v>0</v>
      </c>
      <c r="P513" s="145"/>
      <c r="Q513" s="148"/>
      <c r="R513" s="29">
        <v>0</v>
      </c>
      <c r="S513" s="29">
        <v>0</v>
      </c>
      <c r="T513" s="29">
        <v>0</v>
      </c>
      <c r="U513" s="148"/>
      <c r="V513" s="29">
        <v>1</v>
      </c>
      <c r="W513" s="29">
        <v>49</v>
      </c>
      <c r="X513" s="29">
        <v>0</v>
      </c>
      <c r="Y513" s="145"/>
      <c r="Z513" s="29">
        <v>1</v>
      </c>
      <c r="AA513" s="145"/>
      <c r="AB513" s="148"/>
      <c r="AC513" s="29">
        <v>0</v>
      </c>
      <c r="AD513" s="29">
        <v>0</v>
      </c>
      <c r="AE513" s="29">
        <v>0</v>
      </c>
      <c r="AF513" s="29">
        <v>0</v>
      </c>
      <c r="AG513" s="149"/>
      <c r="AH513" s="32">
        <v>1</v>
      </c>
      <c r="AI513" s="32">
        <v>147</v>
      </c>
      <c r="AJ513" s="29">
        <v>0</v>
      </c>
      <c r="AK513" s="63"/>
      <c r="AL513" s="29">
        <v>1</v>
      </c>
      <c r="AM513" s="32">
        <v>11</v>
      </c>
      <c r="AN513" s="32">
        <v>0</v>
      </c>
      <c r="AO513" s="32">
        <v>197</v>
      </c>
      <c r="AP513" s="29">
        <v>0</v>
      </c>
      <c r="AQ513" s="37">
        <v>5.5840000000000001E-2</v>
      </c>
      <c r="AR513" s="29">
        <v>0</v>
      </c>
      <c r="AS513" s="63"/>
      <c r="AT513" s="148"/>
      <c r="AU513" s="29">
        <v>0</v>
      </c>
      <c r="AV513" s="29">
        <v>0</v>
      </c>
      <c r="AW513" s="29">
        <v>0</v>
      </c>
      <c r="AX513" s="94"/>
      <c r="AY513" s="32">
        <v>1</v>
      </c>
      <c r="AZ513" s="32">
        <v>139</v>
      </c>
      <c r="BA513" s="29">
        <v>0</v>
      </c>
      <c r="BB513" s="63"/>
      <c r="BC513" s="29">
        <v>1</v>
      </c>
      <c r="BD513" s="29">
        <v>13</v>
      </c>
      <c r="BE513" s="29">
        <v>0</v>
      </c>
      <c r="BF513" s="29">
        <v>190</v>
      </c>
      <c r="BG513" s="29">
        <v>0</v>
      </c>
      <c r="BH513" s="37">
        <v>6.8419999999999995E-2</v>
      </c>
      <c r="BI513" s="29">
        <v>0</v>
      </c>
      <c r="BJ513" s="63"/>
      <c r="BK513" s="148"/>
      <c r="BL513" s="29">
        <v>3</v>
      </c>
      <c r="BM513" s="29">
        <v>0</v>
      </c>
      <c r="BN513" s="29">
        <v>3</v>
      </c>
      <c r="BO513" s="29">
        <v>3</v>
      </c>
      <c r="BP513" s="29">
        <v>17</v>
      </c>
      <c r="BQ513" s="37">
        <v>0.1764705882</v>
      </c>
      <c r="BR513" s="33">
        <v>0.96875</v>
      </c>
      <c r="BS513" s="33">
        <v>0.1764705882</v>
      </c>
    </row>
    <row r="514" spans="1:71" x14ac:dyDescent="0.45">
      <c r="A514" s="28" t="s">
        <v>4782</v>
      </c>
      <c r="B514" s="27" t="s">
        <v>4783</v>
      </c>
      <c r="C514" s="27" t="s">
        <v>4784</v>
      </c>
      <c r="D514" s="148"/>
      <c r="E514" s="29">
        <v>1</v>
      </c>
      <c r="F514" s="29">
        <v>182</v>
      </c>
      <c r="G514" s="29">
        <v>0</v>
      </c>
      <c r="H514" s="145"/>
      <c r="I514" s="29">
        <v>1</v>
      </c>
      <c r="J514" s="148"/>
      <c r="K514" s="29">
        <v>1</v>
      </c>
      <c r="L514" s="29">
        <v>137</v>
      </c>
      <c r="M514" s="29">
        <v>0</v>
      </c>
      <c r="N514" s="145"/>
      <c r="O514" s="29">
        <v>1</v>
      </c>
      <c r="P514" s="145"/>
      <c r="Q514" s="148"/>
      <c r="R514" s="29">
        <v>2</v>
      </c>
      <c r="S514" s="29">
        <v>0</v>
      </c>
      <c r="T514" s="29">
        <v>2</v>
      </c>
      <c r="U514" s="148"/>
      <c r="V514" s="29">
        <v>1</v>
      </c>
      <c r="W514" s="29">
        <v>39</v>
      </c>
      <c r="X514" s="29">
        <v>0</v>
      </c>
      <c r="Y514" s="145"/>
      <c r="Z514" s="29">
        <v>1</v>
      </c>
      <c r="AA514" s="145"/>
      <c r="AB514" s="148"/>
      <c r="AC514" s="29">
        <v>0</v>
      </c>
      <c r="AD514" s="29">
        <v>0</v>
      </c>
      <c r="AE514" s="29">
        <v>0</v>
      </c>
      <c r="AF514" s="29">
        <v>2</v>
      </c>
      <c r="AG514" s="32">
        <v>0</v>
      </c>
      <c r="AH514" s="32">
        <v>0</v>
      </c>
      <c r="AI514" s="32">
        <v>195</v>
      </c>
      <c r="AJ514" s="29">
        <v>0</v>
      </c>
      <c r="AK514" s="37">
        <v>0</v>
      </c>
      <c r="AL514" s="29">
        <v>0</v>
      </c>
      <c r="AM514" s="32">
        <v>0</v>
      </c>
      <c r="AN514" s="32">
        <v>0</v>
      </c>
      <c r="AO514" s="32">
        <v>182</v>
      </c>
      <c r="AP514" s="29">
        <v>0</v>
      </c>
      <c r="AQ514" s="37">
        <v>0</v>
      </c>
      <c r="AR514" s="29">
        <v>0</v>
      </c>
      <c r="AS514" s="63"/>
      <c r="AT514" s="148"/>
      <c r="AU514" s="29">
        <v>6</v>
      </c>
      <c r="AV514" s="29">
        <v>0</v>
      </c>
      <c r="AW514" s="29">
        <v>6</v>
      </c>
      <c r="AX514" s="38">
        <v>28</v>
      </c>
      <c r="AY514" s="32">
        <v>0</v>
      </c>
      <c r="AZ514" s="32">
        <v>119</v>
      </c>
      <c r="BA514" s="29">
        <v>0</v>
      </c>
      <c r="BB514" s="37">
        <v>0.23529</v>
      </c>
      <c r="BC514" s="29">
        <v>0</v>
      </c>
      <c r="BD514" s="29">
        <v>17</v>
      </c>
      <c r="BE514" s="29">
        <v>0</v>
      </c>
      <c r="BF514" s="29">
        <v>59</v>
      </c>
      <c r="BG514" s="29">
        <v>0</v>
      </c>
      <c r="BH514" s="37">
        <v>0.28814000000000001</v>
      </c>
      <c r="BI514" s="29">
        <v>0</v>
      </c>
      <c r="BJ514" s="63"/>
      <c r="BK514" s="148"/>
      <c r="BL514" s="29">
        <v>0</v>
      </c>
      <c r="BM514" s="29">
        <v>0</v>
      </c>
      <c r="BN514" s="29">
        <v>0</v>
      </c>
      <c r="BO514" s="29">
        <v>8</v>
      </c>
      <c r="BP514" s="29">
        <v>17</v>
      </c>
      <c r="BQ514" s="37">
        <v>0.47058823529999999</v>
      </c>
      <c r="BR514" s="33">
        <v>0.93650793649999997</v>
      </c>
      <c r="BS514" s="33">
        <v>0.23529411759999999</v>
      </c>
    </row>
    <row r="515" spans="1:71" x14ac:dyDescent="0.45">
      <c r="A515" s="28" t="s">
        <v>3376</v>
      </c>
      <c r="B515" s="27" t="s">
        <v>3377</v>
      </c>
      <c r="C515" s="27" t="s">
        <v>3378</v>
      </c>
      <c r="D515" s="29">
        <v>13</v>
      </c>
      <c r="E515" s="29">
        <v>0</v>
      </c>
      <c r="F515" s="29">
        <v>178</v>
      </c>
      <c r="G515" s="29">
        <v>0</v>
      </c>
      <c r="H515" s="33">
        <v>7.3029999999999998E-2</v>
      </c>
      <c r="I515" s="29">
        <v>0</v>
      </c>
      <c r="J515" s="148"/>
      <c r="K515" s="29">
        <v>1</v>
      </c>
      <c r="L515" s="29">
        <v>166</v>
      </c>
      <c r="M515" s="29">
        <v>0</v>
      </c>
      <c r="N515" s="145"/>
      <c r="O515" s="29">
        <v>1</v>
      </c>
      <c r="P515" s="145"/>
      <c r="Q515" s="29">
        <v>2</v>
      </c>
      <c r="R515" s="29">
        <v>3</v>
      </c>
      <c r="S515" s="29">
        <v>4</v>
      </c>
      <c r="T515" s="29">
        <v>4</v>
      </c>
      <c r="U515" s="29">
        <v>0</v>
      </c>
      <c r="V515" s="29">
        <v>0</v>
      </c>
      <c r="W515" s="29">
        <v>39</v>
      </c>
      <c r="X515" s="29">
        <v>0</v>
      </c>
      <c r="Y515" s="33">
        <v>0</v>
      </c>
      <c r="Z515" s="29">
        <v>0</v>
      </c>
      <c r="AA515" s="33">
        <v>1.1919373266</v>
      </c>
      <c r="AB515" s="29">
        <v>0</v>
      </c>
      <c r="AC515" s="29">
        <v>6</v>
      </c>
      <c r="AD515" s="29">
        <v>6</v>
      </c>
      <c r="AE515" s="29">
        <v>6</v>
      </c>
      <c r="AF515" s="29">
        <v>6</v>
      </c>
      <c r="AG515" s="149"/>
      <c r="AH515" s="32">
        <v>1</v>
      </c>
      <c r="AI515" s="32">
        <v>204</v>
      </c>
      <c r="AJ515" s="29">
        <v>0</v>
      </c>
      <c r="AK515" s="63"/>
      <c r="AL515" s="29">
        <v>1</v>
      </c>
      <c r="AM515" s="149"/>
      <c r="AN515" s="32">
        <v>1</v>
      </c>
      <c r="AO515" s="32">
        <v>189</v>
      </c>
      <c r="AP515" s="29">
        <v>0</v>
      </c>
      <c r="AQ515" s="63"/>
      <c r="AR515" s="29">
        <v>1</v>
      </c>
      <c r="AS515" s="63"/>
      <c r="AT515" s="148"/>
      <c r="AU515" s="29">
        <v>0</v>
      </c>
      <c r="AV515" s="29">
        <v>0</v>
      </c>
      <c r="AW515" s="29">
        <v>0</v>
      </c>
      <c r="AX515" s="38">
        <v>13</v>
      </c>
      <c r="AY515" s="32">
        <v>0</v>
      </c>
      <c r="AZ515" s="32">
        <v>180</v>
      </c>
      <c r="BA515" s="29">
        <v>0</v>
      </c>
      <c r="BB515" s="37">
        <v>7.2220000000000006E-2</v>
      </c>
      <c r="BC515" s="29">
        <v>0</v>
      </c>
      <c r="BD515" s="29">
        <v>11</v>
      </c>
      <c r="BE515" s="29">
        <v>0</v>
      </c>
      <c r="BF515" s="29">
        <v>176</v>
      </c>
      <c r="BG515" s="29">
        <v>0</v>
      </c>
      <c r="BH515" s="37">
        <v>6.25E-2</v>
      </c>
      <c r="BI515" s="29">
        <v>0</v>
      </c>
      <c r="BJ515" s="37">
        <v>0.33820459289999999</v>
      </c>
      <c r="BK515" s="29">
        <v>0</v>
      </c>
      <c r="BL515" s="29">
        <v>4</v>
      </c>
      <c r="BM515" s="29">
        <v>3</v>
      </c>
      <c r="BN515" s="29">
        <v>4</v>
      </c>
      <c r="BO515" s="29">
        <v>10</v>
      </c>
      <c r="BP515" s="29">
        <v>17</v>
      </c>
      <c r="BQ515" s="37">
        <v>0.58823529409999997</v>
      </c>
      <c r="BR515" s="33">
        <v>0.89805825240000003</v>
      </c>
      <c r="BS515" s="33">
        <v>0</v>
      </c>
    </row>
    <row r="516" spans="1:71" x14ac:dyDescent="0.45">
      <c r="A516" s="28" t="s">
        <v>2696</v>
      </c>
      <c r="B516" s="27" t="s">
        <v>2697</v>
      </c>
      <c r="C516" s="27" t="s">
        <v>2698</v>
      </c>
      <c r="D516" s="29">
        <v>18</v>
      </c>
      <c r="E516" s="29">
        <v>0</v>
      </c>
      <c r="F516" s="29">
        <v>287</v>
      </c>
      <c r="G516" s="29">
        <v>0</v>
      </c>
      <c r="H516" s="33">
        <v>6.2719999999999998E-2</v>
      </c>
      <c r="I516" s="29">
        <v>0</v>
      </c>
      <c r="J516" s="29">
        <v>26</v>
      </c>
      <c r="K516" s="29">
        <v>0</v>
      </c>
      <c r="L516" s="29">
        <v>350</v>
      </c>
      <c r="M516" s="29">
        <v>0</v>
      </c>
      <c r="N516" s="33">
        <v>7.4289999999999995E-2</v>
      </c>
      <c r="O516" s="29">
        <v>0</v>
      </c>
      <c r="P516" s="145"/>
      <c r="Q516" s="148"/>
      <c r="R516" s="29">
        <v>0</v>
      </c>
      <c r="S516" s="29">
        <v>0</v>
      </c>
      <c r="T516" s="29">
        <v>0</v>
      </c>
      <c r="U516" s="148"/>
      <c r="V516" s="29">
        <v>1</v>
      </c>
      <c r="W516" s="29">
        <v>90</v>
      </c>
      <c r="X516" s="29">
        <v>0</v>
      </c>
      <c r="Y516" s="145"/>
      <c r="Z516" s="29">
        <v>1</v>
      </c>
      <c r="AA516" s="145"/>
      <c r="AB516" s="29">
        <v>2</v>
      </c>
      <c r="AC516" s="29">
        <v>4</v>
      </c>
      <c r="AD516" s="29">
        <v>5</v>
      </c>
      <c r="AE516" s="29">
        <v>5</v>
      </c>
      <c r="AF516" s="29">
        <v>5</v>
      </c>
      <c r="AG516" s="32">
        <v>18</v>
      </c>
      <c r="AH516" s="32">
        <v>0</v>
      </c>
      <c r="AI516" s="32">
        <v>390</v>
      </c>
      <c r="AJ516" s="29">
        <v>0</v>
      </c>
      <c r="AK516" s="37">
        <v>4.6149999999999997E-2</v>
      </c>
      <c r="AL516" s="29">
        <v>0</v>
      </c>
      <c r="AM516" s="149"/>
      <c r="AN516" s="32">
        <v>1</v>
      </c>
      <c r="AO516" s="32">
        <v>399</v>
      </c>
      <c r="AP516" s="29">
        <v>0</v>
      </c>
      <c r="AQ516" s="63"/>
      <c r="AR516" s="29">
        <v>1</v>
      </c>
      <c r="AS516" s="63"/>
      <c r="AT516" s="29">
        <v>2</v>
      </c>
      <c r="AU516" s="29">
        <v>1</v>
      </c>
      <c r="AV516" s="29">
        <v>5</v>
      </c>
      <c r="AW516" s="29">
        <v>5</v>
      </c>
      <c r="AX516" s="38">
        <v>58</v>
      </c>
      <c r="AY516" s="32">
        <v>0</v>
      </c>
      <c r="AZ516" s="32">
        <v>358</v>
      </c>
      <c r="BA516" s="29">
        <v>0</v>
      </c>
      <c r="BB516" s="37">
        <v>0.16200999999999999</v>
      </c>
      <c r="BC516" s="29">
        <v>0</v>
      </c>
      <c r="BD516" s="29">
        <v>51</v>
      </c>
      <c r="BE516" s="29">
        <v>0</v>
      </c>
      <c r="BF516" s="29">
        <v>365</v>
      </c>
      <c r="BG516" s="29">
        <v>0</v>
      </c>
      <c r="BH516" s="37">
        <v>0.13972999999999999</v>
      </c>
      <c r="BI516" s="29">
        <v>0</v>
      </c>
      <c r="BJ516" s="37">
        <v>0.1879692905</v>
      </c>
      <c r="BK516" s="29">
        <v>0</v>
      </c>
      <c r="BL516" s="29">
        <v>0</v>
      </c>
      <c r="BM516" s="29">
        <v>1</v>
      </c>
      <c r="BN516" s="29">
        <v>1</v>
      </c>
      <c r="BO516" s="29">
        <v>11</v>
      </c>
      <c r="BP516" s="29">
        <v>17</v>
      </c>
      <c r="BQ516" s="37">
        <v>0.64705882349999999</v>
      </c>
      <c r="BR516" s="33">
        <v>0.99493670889999997</v>
      </c>
      <c r="BS516" s="33">
        <v>0.64705882349999999</v>
      </c>
    </row>
    <row r="517" spans="1:71" x14ac:dyDescent="0.45">
      <c r="A517" s="28" t="s">
        <v>544</v>
      </c>
      <c r="B517" s="27" t="s">
        <v>545</v>
      </c>
      <c r="C517" s="27" t="s">
        <v>546</v>
      </c>
      <c r="D517" s="29">
        <v>0</v>
      </c>
      <c r="E517" s="29">
        <v>0</v>
      </c>
      <c r="F517" s="29">
        <v>73</v>
      </c>
      <c r="G517" s="29">
        <v>0</v>
      </c>
      <c r="H517" s="33">
        <v>0</v>
      </c>
      <c r="I517" s="29">
        <v>0</v>
      </c>
      <c r="J517" s="29">
        <v>11</v>
      </c>
      <c r="K517" s="29">
        <v>0</v>
      </c>
      <c r="L517" s="29">
        <v>114</v>
      </c>
      <c r="M517" s="29">
        <v>0</v>
      </c>
      <c r="N517" s="33">
        <v>9.6490000000000006E-2</v>
      </c>
      <c r="O517" s="29">
        <v>0</v>
      </c>
      <c r="P517" s="145"/>
      <c r="Q517" s="148"/>
      <c r="R517" s="29">
        <v>0</v>
      </c>
      <c r="S517" s="29">
        <v>0</v>
      </c>
      <c r="T517" s="29">
        <v>0</v>
      </c>
      <c r="U517" s="148"/>
      <c r="V517" s="29">
        <v>1</v>
      </c>
      <c r="W517" s="148"/>
      <c r="X517" s="29">
        <v>4</v>
      </c>
      <c r="Y517" s="145"/>
      <c r="Z517" s="29">
        <v>1</v>
      </c>
      <c r="AA517" s="145"/>
      <c r="AB517" s="148"/>
      <c r="AC517" s="148"/>
      <c r="AD517" s="148"/>
      <c r="AE517" s="148"/>
      <c r="AF517" s="29">
        <v>0</v>
      </c>
      <c r="AG517" s="32">
        <v>0</v>
      </c>
      <c r="AH517" s="32">
        <v>0</v>
      </c>
      <c r="AI517" s="32">
        <v>106</v>
      </c>
      <c r="AJ517" s="29">
        <v>0</v>
      </c>
      <c r="AK517" s="37">
        <v>0</v>
      </c>
      <c r="AL517" s="29">
        <v>0</v>
      </c>
      <c r="AM517" s="32">
        <v>0</v>
      </c>
      <c r="AN517" s="32">
        <v>0</v>
      </c>
      <c r="AO517" s="32">
        <v>118</v>
      </c>
      <c r="AP517" s="29">
        <v>0</v>
      </c>
      <c r="AQ517" s="37">
        <v>0</v>
      </c>
      <c r="AR517" s="29">
        <v>0</v>
      </c>
      <c r="AS517" s="63"/>
      <c r="AT517" s="148"/>
      <c r="AU517" s="29">
        <v>6</v>
      </c>
      <c r="AV517" s="29">
        <v>0</v>
      </c>
      <c r="AW517" s="29">
        <v>6</v>
      </c>
      <c r="AX517" s="94"/>
      <c r="AY517" s="32">
        <v>1</v>
      </c>
      <c r="AZ517" s="32">
        <v>102</v>
      </c>
      <c r="BA517" s="29">
        <v>0</v>
      </c>
      <c r="BB517" s="63"/>
      <c r="BC517" s="29">
        <v>1</v>
      </c>
      <c r="BD517" s="148"/>
      <c r="BE517" s="29">
        <v>1</v>
      </c>
      <c r="BF517" s="29">
        <v>114</v>
      </c>
      <c r="BG517" s="29">
        <v>0</v>
      </c>
      <c r="BH517" s="63"/>
      <c r="BI517" s="29">
        <v>1</v>
      </c>
      <c r="BJ517" s="63"/>
      <c r="BK517" s="148"/>
      <c r="BL517" s="29">
        <v>4</v>
      </c>
      <c r="BM517" s="29">
        <v>0</v>
      </c>
      <c r="BN517" s="29">
        <v>4</v>
      </c>
      <c r="BO517" s="29">
        <v>10</v>
      </c>
      <c r="BP517" s="29">
        <v>17</v>
      </c>
      <c r="BQ517" s="37">
        <v>0.58823529409999997</v>
      </c>
      <c r="BR517" s="33">
        <v>0.9663865546</v>
      </c>
      <c r="BS517" s="33">
        <v>0.58823529409999997</v>
      </c>
    </row>
    <row r="518" spans="1:71" x14ac:dyDescent="0.45">
      <c r="A518" s="28" t="s">
        <v>3476</v>
      </c>
      <c r="B518" s="27" t="s">
        <v>3477</v>
      </c>
      <c r="C518" s="27" t="s">
        <v>3478</v>
      </c>
      <c r="D518" s="29">
        <v>12</v>
      </c>
      <c r="E518" s="29">
        <v>0</v>
      </c>
      <c r="F518" s="29">
        <v>271</v>
      </c>
      <c r="G518" s="29">
        <v>0</v>
      </c>
      <c r="H518" s="33">
        <v>4.428E-2</v>
      </c>
      <c r="I518" s="29">
        <v>0</v>
      </c>
      <c r="J518" s="29">
        <v>11</v>
      </c>
      <c r="K518" s="29">
        <v>0</v>
      </c>
      <c r="L518" s="29">
        <v>312</v>
      </c>
      <c r="M518" s="29">
        <v>0</v>
      </c>
      <c r="N518" s="33">
        <v>3.526E-2</v>
      </c>
      <c r="O518" s="29">
        <v>0</v>
      </c>
      <c r="P518" s="33">
        <v>0.27736777369999999</v>
      </c>
      <c r="Q518" s="29">
        <v>0</v>
      </c>
      <c r="R518" s="29">
        <v>4</v>
      </c>
      <c r="S518" s="29">
        <v>2</v>
      </c>
      <c r="T518" s="29">
        <v>4</v>
      </c>
      <c r="U518" s="148"/>
      <c r="V518" s="29">
        <v>1</v>
      </c>
      <c r="W518" s="29">
        <v>83</v>
      </c>
      <c r="X518" s="29">
        <v>0</v>
      </c>
      <c r="Y518" s="145"/>
      <c r="Z518" s="29">
        <v>1</v>
      </c>
      <c r="AA518" s="145"/>
      <c r="AB518" s="29">
        <v>2</v>
      </c>
      <c r="AC518" s="29">
        <v>4</v>
      </c>
      <c r="AD518" s="29">
        <v>2</v>
      </c>
      <c r="AE518" s="29">
        <v>4</v>
      </c>
      <c r="AF518" s="29">
        <v>4</v>
      </c>
      <c r="AG518" s="32">
        <v>0</v>
      </c>
      <c r="AH518" s="32">
        <v>0</v>
      </c>
      <c r="AI518" s="32">
        <v>299</v>
      </c>
      <c r="AJ518" s="29">
        <v>0</v>
      </c>
      <c r="AK518" s="37">
        <v>0</v>
      </c>
      <c r="AL518" s="29">
        <v>0</v>
      </c>
      <c r="AM518" s="32">
        <v>0</v>
      </c>
      <c r="AN518" s="32">
        <v>0</v>
      </c>
      <c r="AO518" s="32">
        <v>342</v>
      </c>
      <c r="AP518" s="29">
        <v>0</v>
      </c>
      <c r="AQ518" s="37">
        <v>0</v>
      </c>
      <c r="AR518" s="29">
        <v>0</v>
      </c>
      <c r="AS518" s="63"/>
      <c r="AT518" s="148"/>
      <c r="AU518" s="29">
        <v>6</v>
      </c>
      <c r="AV518" s="29">
        <v>0</v>
      </c>
      <c r="AW518" s="29">
        <v>6</v>
      </c>
      <c r="AX518" s="38">
        <v>16</v>
      </c>
      <c r="AY518" s="32">
        <v>0</v>
      </c>
      <c r="AZ518" s="32">
        <v>236</v>
      </c>
      <c r="BA518" s="29">
        <v>0</v>
      </c>
      <c r="BB518" s="37">
        <v>6.7799999999999999E-2</v>
      </c>
      <c r="BC518" s="29">
        <v>0</v>
      </c>
      <c r="BD518" s="29">
        <v>19</v>
      </c>
      <c r="BE518" s="29">
        <v>0</v>
      </c>
      <c r="BF518" s="29">
        <v>264</v>
      </c>
      <c r="BG518" s="29">
        <v>0</v>
      </c>
      <c r="BH518" s="37">
        <v>7.1970000000000006E-2</v>
      </c>
      <c r="BI518" s="29">
        <v>0</v>
      </c>
      <c r="BJ518" s="63"/>
      <c r="BK518" s="148"/>
      <c r="BL518" s="29">
        <v>3</v>
      </c>
      <c r="BM518" s="29">
        <v>0</v>
      </c>
      <c r="BN518" s="29">
        <v>3</v>
      </c>
      <c r="BO518" s="29">
        <v>13</v>
      </c>
      <c r="BP518" s="29">
        <v>17</v>
      </c>
      <c r="BQ518" s="37">
        <v>0.76470588240000004</v>
      </c>
      <c r="BR518" s="33">
        <v>0.91666666669999997</v>
      </c>
      <c r="BS518" s="33">
        <v>0.38235294120000002</v>
      </c>
    </row>
    <row r="519" spans="1:71" x14ac:dyDescent="0.45">
      <c r="A519" s="28" t="s">
        <v>4092</v>
      </c>
      <c r="B519" s="27" t="s">
        <v>4093</v>
      </c>
      <c r="C519" s="27" t="s">
        <v>4094</v>
      </c>
      <c r="D519" s="148"/>
      <c r="E519" s="29">
        <v>1</v>
      </c>
      <c r="F519" s="29">
        <v>248</v>
      </c>
      <c r="G519" s="29">
        <v>0</v>
      </c>
      <c r="H519" s="145"/>
      <c r="I519" s="29">
        <v>1</v>
      </c>
      <c r="J519" s="148"/>
      <c r="K519" s="29">
        <v>1</v>
      </c>
      <c r="L519" s="29">
        <v>276</v>
      </c>
      <c r="M519" s="29">
        <v>0</v>
      </c>
      <c r="N519" s="145"/>
      <c r="O519" s="29">
        <v>1</v>
      </c>
      <c r="P519" s="33">
        <v>2.4459845000000002E-3</v>
      </c>
      <c r="Q519" s="29">
        <v>0</v>
      </c>
      <c r="R519" s="29">
        <v>4</v>
      </c>
      <c r="S519" s="29">
        <v>0</v>
      </c>
      <c r="T519" s="29">
        <v>4</v>
      </c>
      <c r="U519" s="148"/>
      <c r="V519" s="29">
        <v>1</v>
      </c>
      <c r="W519" s="29">
        <v>67</v>
      </c>
      <c r="X519" s="29">
        <v>0</v>
      </c>
      <c r="Y519" s="145"/>
      <c r="Z519" s="29">
        <v>1</v>
      </c>
      <c r="AA519" s="145"/>
      <c r="AB519" s="148"/>
      <c r="AC519" s="29">
        <v>0</v>
      </c>
      <c r="AD519" s="29">
        <v>0</v>
      </c>
      <c r="AE519" s="29">
        <v>0</v>
      </c>
      <c r="AF519" s="29">
        <v>4</v>
      </c>
      <c r="AG519" s="149"/>
      <c r="AH519" s="32">
        <v>1</v>
      </c>
      <c r="AI519" s="32">
        <v>303</v>
      </c>
      <c r="AJ519" s="29">
        <v>0</v>
      </c>
      <c r="AK519" s="63"/>
      <c r="AL519" s="29">
        <v>1</v>
      </c>
      <c r="AM519" s="149"/>
      <c r="AN519" s="32">
        <v>1</v>
      </c>
      <c r="AO519" s="32">
        <v>303</v>
      </c>
      <c r="AP519" s="29">
        <v>0</v>
      </c>
      <c r="AQ519" s="63"/>
      <c r="AR519" s="29">
        <v>1</v>
      </c>
      <c r="AS519" s="63"/>
      <c r="AT519" s="148"/>
      <c r="AU519" s="29">
        <v>1</v>
      </c>
      <c r="AV519" s="29">
        <v>0</v>
      </c>
      <c r="AW519" s="29">
        <v>1</v>
      </c>
      <c r="AX519" s="38">
        <v>30</v>
      </c>
      <c r="AY519" s="32">
        <v>0</v>
      </c>
      <c r="AZ519" s="32">
        <v>248</v>
      </c>
      <c r="BA519" s="29">
        <v>0</v>
      </c>
      <c r="BB519" s="37">
        <v>0.12096999999999999</v>
      </c>
      <c r="BC519" s="29">
        <v>0</v>
      </c>
      <c r="BD519" s="29">
        <v>41</v>
      </c>
      <c r="BE519" s="29">
        <v>0</v>
      </c>
      <c r="BF519" s="29">
        <v>266</v>
      </c>
      <c r="BG519" s="29">
        <v>0</v>
      </c>
      <c r="BH519" s="37">
        <v>0.15414</v>
      </c>
      <c r="BI519" s="29">
        <v>0</v>
      </c>
      <c r="BJ519" s="63"/>
      <c r="BK519" s="148"/>
      <c r="BL519" s="29">
        <v>0</v>
      </c>
      <c r="BM519" s="29">
        <v>0</v>
      </c>
      <c r="BN519" s="29">
        <v>0</v>
      </c>
      <c r="BO519" s="29">
        <v>5</v>
      </c>
      <c r="BP519" s="29">
        <v>17</v>
      </c>
      <c r="BQ519" s="37">
        <v>0.29411764709999999</v>
      </c>
      <c r="BR519" s="33">
        <v>0.99331103679999999</v>
      </c>
      <c r="BS519" s="33">
        <v>0.29411764709999999</v>
      </c>
    </row>
    <row r="520" spans="1:71" x14ac:dyDescent="0.45">
      <c r="A520" s="28" t="s">
        <v>2848</v>
      </c>
      <c r="B520" s="27" t="s">
        <v>2849</v>
      </c>
      <c r="C520" s="27" t="s">
        <v>2850</v>
      </c>
      <c r="D520" s="29">
        <v>11</v>
      </c>
      <c r="E520" s="29">
        <v>0</v>
      </c>
      <c r="F520" s="29">
        <v>236</v>
      </c>
      <c r="G520" s="29">
        <v>0</v>
      </c>
      <c r="H520" s="33">
        <v>4.6609999999999999E-2</v>
      </c>
      <c r="I520" s="29">
        <v>0</v>
      </c>
      <c r="J520" s="148"/>
      <c r="K520" s="29">
        <v>1</v>
      </c>
      <c r="L520" s="29">
        <v>253</v>
      </c>
      <c r="M520" s="29">
        <v>0</v>
      </c>
      <c r="N520" s="145"/>
      <c r="O520" s="29">
        <v>1</v>
      </c>
      <c r="P520" s="145"/>
      <c r="Q520" s="29">
        <v>2</v>
      </c>
      <c r="R520" s="29">
        <v>3</v>
      </c>
      <c r="S520" s="29">
        <v>2</v>
      </c>
      <c r="T520" s="29">
        <v>3</v>
      </c>
      <c r="U520" s="148"/>
      <c r="V520" s="29">
        <v>1</v>
      </c>
      <c r="W520" s="29">
        <v>69</v>
      </c>
      <c r="X520" s="29">
        <v>0</v>
      </c>
      <c r="Y520" s="145"/>
      <c r="Z520" s="29">
        <v>1</v>
      </c>
      <c r="AA520" s="145"/>
      <c r="AB520" s="29">
        <v>2</v>
      </c>
      <c r="AC520" s="29">
        <v>4</v>
      </c>
      <c r="AD520" s="29">
        <v>5</v>
      </c>
      <c r="AE520" s="29">
        <v>5</v>
      </c>
      <c r="AF520" s="29">
        <v>5</v>
      </c>
      <c r="AG520" s="149"/>
      <c r="AH520" s="32">
        <v>1</v>
      </c>
      <c r="AI520" s="32">
        <v>317</v>
      </c>
      <c r="AJ520" s="29">
        <v>0</v>
      </c>
      <c r="AK520" s="63"/>
      <c r="AL520" s="29">
        <v>1</v>
      </c>
      <c r="AM520" s="149"/>
      <c r="AN520" s="32">
        <v>1</v>
      </c>
      <c r="AO520" s="32">
        <v>303</v>
      </c>
      <c r="AP520" s="29">
        <v>0</v>
      </c>
      <c r="AQ520" s="63"/>
      <c r="AR520" s="29">
        <v>1</v>
      </c>
      <c r="AS520" s="63"/>
      <c r="AT520" s="148"/>
      <c r="AU520" s="29">
        <v>0</v>
      </c>
      <c r="AV520" s="29">
        <v>0</v>
      </c>
      <c r="AW520" s="29">
        <v>0</v>
      </c>
      <c r="AX520" s="38">
        <v>39</v>
      </c>
      <c r="AY520" s="32">
        <v>0</v>
      </c>
      <c r="AZ520" s="32">
        <v>307</v>
      </c>
      <c r="BA520" s="29">
        <v>0</v>
      </c>
      <c r="BB520" s="37">
        <v>0.12703999999999999</v>
      </c>
      <c r="BC520" s="29">
        <v>0</v>
      </c>
      <c r="BD520" s="29">
        <v>44</v>
      </c>
      <c r="BE520" s="29">
        <v>0</v>
      </c>
      <c r="BF520" s="29">
        <v>295</v>
      </c>
      <c r="BG520" s="29">
        <v>0</v>
      </c>
      <c r="BH520" s="37">
        <v>0.14915</v>
      </c>
      <c r="BI520" s="29">
        <v>0</v>
      </c>
      <c r="BJ520" s="63"/>
      <c r="BK520" s="148"/>
      <c r="BL520" s="29">
        <v>0</v>
      </c>
      <c r="BM520" s="29">
        <v>0</v>
      </c>
      <c r="BN520" s="29">
        <v>0</v>
      </c>
      <c r="BO520" s="29">
        <v>5</v>
      </c>
      <c r="BP520" s="29">
        <v>17</v>
      </c>
      <c r="BQ520" s="37">
        <v>0.29411764709999999</v>
      </c>
      <c r="BR520" s="33">
        <v>0.92971246009999997</v>
      </c>
      <c r="BS520" s="33">
        <v>0.14705882349999999</v>
      </c>
    </row>
    <row r="521" spans="1:71" x14ac:dyDescent="0.45">
      <c r="A521" s="28" t="s">
        <v>1527</v>
      </c>
      <c r="B521" s="27" t="s">
        <v>1528</v>
      </c>
      <c r="C521" s="27" t="s">
        <v>1529</v>
      </c>
      <c r="D521" s="148"/>
      <c r="E521" s="29">
        <v>1</v>
      </c>
      <c r="F521" s="29">
        <v>131</v>
      </c>
      <c r="G521" s="29">
        <v>0</v>
      </c>
      <c r="H521" s="145"/>
      <c r="I521" s="29">
        <v>1</v>
      </c>
      <c r="J521" s="29">
        <v>0</v>
      </c>
      <c r="K521" s="29">
        <v>0</v>
      </c>
      <c r="L521" s="29">
        <v>147</v>
      </c>
      <c r="M521" s="29">
        <v>0</v>
      </c>
      <c r="N521" s="33">
        <v>0</v>
      </c>
      <c r="O521" s="29">
        <v>0</v>
      </c>
      <c r="P521" s="145"/>
      <c r="Q521" s="148"/>
      <c r="R521" s="29">
        <v>6</v>
      </c>
      <c r="S521" s="29">
        <v>0</v>
      </c>
      <c r="T521" s="29">
        <v>6</v>
      </c>
      <c r="U521" s="29">
        <v>0</v>
      </c>
      <c r="V521" s="29">
        <v>0</v>
      </c>
      <c r="W521" s="29">
        <v>40</v>
      </c>
      <c r="X521" s="29">
        <v>0</v>
      </c>
      <c r="Y521" s="33">
        <v>0</v>
      </c>
      <c r="Z521" s="29">
        <v>0</v>
      </c>
      <c r="AA521" s="145"/>
      <c r="AB521" s="148"/>
      <c r="AC521" s="29">
        <v>6</v>
      </c>
      <c r="AD521" s="29">
        <v>0</v>
      </c>
      <c r="AE521" s="29">
        <v>6</v>
      </c>
      <c r="AF521" s="29">
        <v>6</v>
      </c>
      <c r="AG521" s="32">
        <v>0</v>
      </c>
      <c r="AH521" s="32">
        <v>0</v>
      </c>
      <c r="AI521" s="32">
        <v>149</v>
      </c>
      <c r="AJ521" s="29">
        <v>0</v>
      </c>
      <c r="AK521" s="37">
        <v>0</v>
      </c>
      <c r="AL521" s="29">
        <v>0</v>
      </c>
      <c r="AM521" s="32">
        <v>0</v>
      </c>
      <c r="AN521" s="32">
        <v>0</v>
      </c>
      <c r="AO521" s="32">
        <v>160</v>
      </c>
      <c r="AP521" s="29">
        <v>0</v>
      </c>
      <c r="AQ521" s="37">
        <v>0</v>
      </c>
      <c r="AR521" s="29">
        <v>0</v>
      </c>
      <c r="AS521" s="63"/>
      <c r="AT521" s="148"/>
      <c r="AU521" s="29">
        <v>6</v>
      </c>
      <c r="AV521" s="29">
        <v>0</v>
      </c>
      <c r="AW521" s="29">
        <v>6</v>
      </c>
      <c r="AX521" s="94"/>
      <c r="AY521" s="32">
        <v>1</v>
      </c>
      <c r="AZ521" s="32">
        <v>145</v>
      </c>
      <c r="BA521" s="29">
        <v>0</v>
      </c>
      <c r="BB521" s="63"/>
      <c r="BC521" s="29">
        <v>1</v>
      </c>
      <c r="BD521" s="148"/>
      <c r="BE521" s="29">
        <v>1</v>
      </c>
      <c r="BF521" s="29">
        <v>156</v>
      </c>
      <c r="BG521" s="29">
        <v>0</v>
      </c>
      <c r="BH521" s="63"/>
      <c r="BI521" s="29">
        <v>1</v>
      </c>
      <c r="BJ521" s="63"/>
      <c r="BK521" s="148"/>
      <c r="BL521" s="29">
        <v>5</v>
      </c>
      <c r="BM521" s="29">
        <v>0</v>
      </c>
      <c r="BN521" s="29">
        <v>5</v>
      </c>
      <c r="BO521" s="29">
        <v>17</v>
      </c>
      <c r="BP521" s="29">
        <v>17</v>
      </c>
      <c r="BQ521" s="37">
        <v>1</v>
      </c>
      <c r="BR521" s="33">
        <v>1</v>
      </c>
      <c r="BS521" s="33">
        <v>1</v>
      </c>
    </row>
    <row r="522" spans="1:71" x14ac:dyDescent="0.45">
      <c r="A522" s="28" t="s">
        <v>3481</v>
      </c>
      <c r="B522" s="27" t="s">
        <v>3482</v>
      </c>
      <c r="C522" s="27" t="s">
        <v>3483</v>
      </c>
      <c r="D522" s="148"/>
      <c r="E522" s="29">
        <v>1</v>
      </c>
      <c r="F522" s="29">
        <v>140</v>
      </c>
      <c r="G522" s="29">
        <v>0</v>
      </c>
      <c r="H522" s="145"/>
      <c r="I522" s="29">
        <v>1</v>
      </c>
      <c r="J522" s="148"/>
      <c r="K522" s="29">
        <v>1</v>
      </c>
      <c r="L522" s="29">
        <v>149</v>
      </c>
      <c r="M522" s="29">
        <v>0</v>
      </c>
      <c r="N522" s="145"/>
      <c r="O522" s="29">
        <v>1</v>
      </c>
      <c r="P522" s="33">
        <v>0.84066247859999998</v>
      </c>
      <c r="Q522" s="29">
        <v>0</v>
      </c>
      <c r="R522" s="29">
        <v>5</v>
      </c>
      <c r="S522" s="29">
        <v>6</v>
      </c>
      <c r="T522" s="29">
        <v>6</v>
      </c>
      <c r="U522" s="148"/>
      <c r="V522" s="29">
        <v>1</v>
      </c>
      <c r="W522" s="29">
        <v>37</v>
      </c>
      <c r="X522" s="29">
        <v>0</v>
      </c>
      <c r="Y522" s="145"/>
      <c r="Z522" s="29">
        <v>1</v>
      </c>
      <c r="AA522" s="33">
        <v>0.70930896629999995</v>
      </c>
      <c r="AB522" s="29">
        <v>0</v>
      </c>
      <c r="AC522" s="29">
        <v>5</v>
      </c>
      <c r="AD522" s="29">
        <v>6</v>
      </c>
      <c r="AE522" s="29">
        <v>6</v>
      </c>
      <c r="AF522" s="29">
        <v>6</v>
      </c>
      <c r="AG522" s="149"/>
      <c r="AH522" s="32">
        <v>1</v>
      </c>
      <c r="AI522" s="32">
        <v>174</v>
      </c>
      <c r="AJ522" s="29">
        <v>0</v>
      </c>
      <c r="AK522" s="63"/>
      <c r="AL522" s="29">
        <v>1</v>
      </c>
      <c r="AM522" s="149"/>
      <c r="AN522" s="32">
        <v>1</v>
      </c>
      <c r="AO522" s="32">
        <v>156</v>
      </c>
      <c r="AP522" s="29">
        <v>0</v>
      </c>
      <c r="AQ522" s="63"/>
      <c r="AR522" s="29">
        <v>1</v>
      </c>
      <c r="AS522" s="63"/>
      <c r="AT522" s="148"/>
      <c r="AU522" s="29">
        <v>0</v>
      </c>
      <c r="AV522" s="29">
        <v>0</v>
      </c>
      <c r="AW522" s="29">
        <v>0</v>
      </c>
      <c r="AX522" s="94"/>
      <c r="AY522" s="32">
        <v>1</v>
      </c>
      <c r="AZ522" s="32">
        <v>163</v>
      </c>
      <c r="BA522" s="29">
        <v>0</v>
      </c>
      <c r="BB522" s="63"/>
      <c r="BC522" s="29">
        <v>1</v>
      </c>
      <c r="BD522" s="29">
        <v>18</v>
      </c>
      <c r="BE522" s="29">
        <v>0</v>
      </c>
      <c r="BF522" s="29">
        <v>149</v>
      </c>
      <c r="BG522" s="29">
        <v>0</v>
      </c>
      <c r="BH522" s="37">
        <v>0.12081</v>
      </c>
      <c r="BI522" s="29">
        <v>0</v>
      </c>
      <c r="BJ522" s="63"/>
      <c r="BK522" s="148"/>
      <c r="BL522" s="29">
        <v>1</v>
      </c>
      <c r="BM522" s="29">
        <v>0</v>
      </c>
      <c r="BN522" s="29">
        <v>1</v>
      </c>
      <c r="BO522" s="29">
        <v>7</v>
      </c>
      <c r="BP522" s="29">
        <v>17</v>
      </c>
      <c r="BQ522" s="37">
        <v>0.41176470590000003</v>
      </c>
      <c r="BR522" s="33">
        <v>0.98692810460000002</v>
      </c>
      <c r="BS522" s="33">
        <v>0.41176470590000003</v>
      </c>
    </row>
    <row r="523" spans="1:71" x14ac:dyDescent="0.45">
      <c r="A523" s="28" t="s">
        <v>2868</v>
      </c>
      <c r="B523" s="27" t="s">
        <v>2869</v>
      </c>
      <c r="C523" s="27" t="s">
        <v>2870</v>
      </c>
      <c r="D523" s="29">
        <v>11</v>
      </c>
      <c r="E523" s="29">
        <v>0</v>
      </c>
      <c r="F523" s="29">
        <v>192</v>
      </c>
      <c r="G523" s="29">
        <v>0</v>
      </c>
      <c r="H523" s="33">
        <v>5.7290000000000001E-2</v>
      </c>
      <c r="I523" s="29">
        <v>0</v>
      </c>
      <c r="J523" s="29">
        <v>11</v>
      </c>
      <c r="K523" s="29">
        <v>0</v>
      </c>
      <c r="L523" s="29">
        <v>240</v>
      </c>
      <c r="M523" s="29">
        <v>0</v>
      </c>
      <c r="N523" s="33">
        <v>4.5830000000000003E-2</v>
      </c>
      <c r="O523" s="29">
        <v>0</v>
      </c>
      <c r="P523" s="33">
        <v>0.25170217439999998</v>
      </c>
      <c r="Q523" s="29">
        <v>0</v>
      </c>
      <c r="R523" s="29">
        <v>3</v>
      </c>
      <c r="S523" s="29">
        <v>2</v>
      </c>
      <c r="T523" s="29">
        <v>3</v>
      </c>
      <c r="U523" s="148"/>
      <c r="V523" s="29">
        <v>1</v>
      </c>
      <c r="W523" s="29">
        <v>60</v>
      </c>
      <c r="X523" s="29">
        <v>0</v>
      </c>
      <c r="Y523" s="145"/>
      <c r="Z523" s="29">
        <v>1</v>
      </c>
      <c r="AA523" s="145"/>
      <c r="AB523" s="29">
        <v>2</v>
      </c>
      <c r="AC523" s="29">
        <v>2</v>
      </c>
      <c r="AD523" s="29">
        <v>1</v>
      </c>
      <c r="AE523" s="29">
        <v>2</v>
      </c>
      <c r="AF523" s="29">
        <v>3</v>
      </c>
      <c r="AG523" s="149"/>
      <c r="AH523" s="32">
        <v>1</v>
      </c>
      <c r="AI523" s="32">
        <v>271</v>
      </c>
      <c r="AJ523" s="29">
        <v>0</v>
      </c>
      <c r="AK523" s="63"/>
      <c r="AL523" s="29">
        <v>1</v>
      </c>
      <c r="AM523" s="149"/>
      <c r="AN523" s="32">
        <v>1</v>
      </c>
      <c r="AO523" s="32">
        <v>271</v>
      </c>
      <c r="AP523" s="29">
        <v>0</v>
      </c>
      <c r="AQ523" s="63"/>
      <c r="AR523" s="29">
        <v>1</v>
      </c>
      <c r="AS523" s="63"/>
      <c r="AT523" s="148"/>
      <c r="AU523" s="29">
        <v>1</v>
      </c>
      <c r="AV523" s="29">
        <v>0</v>
      </c>
      <c r="AW523" s="29">
        <v>1</v>
      </c>
      <c r="AX523" s="38">
        <v>28</v>
      </c>
      <c r="AY523" s="32">
        <v>0</v>
      </c>
      <c r="AZ523" s="32">
        <v>217</v>
      </c>
      <c r="BA523" s="29">
        <v>0</v>
      </c>
      <c r="BB523" s="37">
        <v>0.12903000000000001</v>
      </c>
      <c r="BC523" s="29">
        <v>0</v>
      </c>
      <c r="BD523" s="29">
        <v>12</v>
      </c>
      <c r="BE523" s="29">
        <v>0</v>
      </c>
      <c r="BF523" s="29">
        <v>235</v>
      </c>
      <c r="BG523" s="29">
        <v>0</v>
      </c>
      <c r="BH523" s="37">
        <v>5.1060000000000001E-2</v>
      </c>
      <c r="BI523" s="29">
        <v>0</v>
      </c>
      <c r="BJ523" s="37">
        <v>0.91139684399999998</v>
      </c>
      <c r="BK523" s="29">
        <v>0</v>
      </c>
      <c r="BL523" s="29">
        <v>4</v>
      </c>
      <c r="BM523" s="29">
        <v>5</v>
      </c>
      <c r="BN523" s="29">
        <v>5</v>
      </c>
      <c r="BO523" s="29">
        <v>9</v>
      </c>
      <c r="BP523" s="29">
        <v>17</v>
      </c>
      <c r="BQ523" s="37">
        <v>0.52941176469999995</v>
      </c>
      <c r="BR523" s="33">
        <v>1</v>
      </c>
      <c r="BS523" s="33">
        <v>0.52941176469999995</v>
      </c>
    </row>
    <row r="524" spans="1:71" x14ac:dyDescent="0.45">
      <c r="A524" s="28" t="s">
        <v>5175</v>
      </c>
      <c r="B524" s="27" t="s">
        <v>5176</v>
      </c>
      <c r="C524" s="27" t="s">
        <v>5177</v>
      </c>
      <c r="D524" s="148"/>
      <c r="E524" s="29">
        <v>1</v>
      </c>
      <c r="F524" s="29">
        <v>126</v>
      </c>
      <c r="G524" s="29">
        <v>0</v>
      </c>
      <c r="H524" s="145"/>
      <c r="I524" s="29">
        <v>1</v>
      </c>
      <c r="J524" s="29">
        <v>19</v>
      </c>
      <c r="K524" s="29">
        <v>0</v>
      </c>
      <c r="L524" s="29">
        <v>145</v>
      </c>
      <c r="M524" s="29">
        <v>0</v>
      </c>
      <c r="N524" s="33">
        <v>0.13103000000000001</v>
      </c>
      <c r="O524" s="29">
        <v>0</v>
      </c>
      <c r="P524" s="145"/>
      <c r="Q524" s="148"/>
      <c r="R524" s="29">
        <v>0</v>
      </c>
      <c r="S524" s="29">
        <v>0</v>
      </c>
      <c r="T524" s="29">
        <v>0</v>
      </c>
      <c r="U524" s="148"/>
      <c r="V524" s="29">
        <v>1</v>
      </c>
      <c r="W524" s="29">
        <v>39</v>
      </c>
      <c r="X524" s="29">
        <v>0</v>
      </c>
      <c r="Y524" s="145"/>
      <c r="Z524" s="29">
        <v>1</v>
      </c>
      <c r="AA524" s="145"/>
      <c r="AB524" s="148"/>
      <c r="AC524" s="29">
        <v>0</v>
      </c>
      <c r="AD524" s="29">
        <v>0</v>
      </c>
      <c r="AE524" s="29">
        <v>0</v>
      </c>
      <c r="AF524" s="29">
        <v>0</v>
      </c>
      <c r="AG524" s="149"/>
      <c r="AH524" s="32">
        <v>1</v>
      </c>
      <c r="AI524" s="32">
        <v>184</v>
      </c>
      <c r="AJ524" s="29">
        <v>0</v>
      </c>
      <c r="AK524" s="63"/>
      <c r="AL524" s="29">
        <v>1</v>
      </c>
      <c r="AM524" s="32">
        <v>13</v>
      </c>
      <c r="AN524" s="32">
        <v>0</v>
      </c>
      <c r="AO524" s="32">
        <v>187</v>
      </c>
      <c r="AP524" s="29">
        <v>0</v>
      </c>
      <c r="AQ524" s="37">
        <v>6.9519999999999998E-2</v>
      </c>
      <c r="AR524" s="29">
        <v>0</v>
      </c>
      <c r="AS524" s="63"/>
      <c r="AT524" s="148"/>
      <c r="AU524" s="29">
        <v>0</v>
      </c>
      <c r="AV524" s="29">
        <v>0</v>
      </c>
      <c r="AW524" s="29">
        <v>0</v>
      </c>
      <c r="AX524" s="38">
        <v>35</v>
      </c>
      <c r="AY524" s="32">
        <v>0</v>
      </c>
      <c r="AZ524" s="32">
        <v>183</v>
      </c>
      <c r="BA524" s="29">
        <v>0</v>
      </c>
      <c r="BB524" s="37">
        <v>0.19126000000000001</v>
      </c>
      <c r="BC524" s="29">
        <v>0</v>
      </c>
      <c r="BD524" s="29">
        <v>29</v>
      </c>
      <c r="BE524" s="29">
        <v>0</v>
      </c>
      <c r="BF524" s="29">
        <v>186</v>
      </c>
      <c r="BG524" s="29">
        <v>0</v>
      </c>
      <c r="BH524" s="37">
        <v>0.15590999999999999</v>
      </c>
      <c r="BI524" s="29">
        <v>0</v>
      </c>
      <c r="BJ524" s="37">
        <v>0.2392069292</v>
      </c>
      <c r="BK524" s="29">
        <v>0</v>
      </c>
      <c r="BL524" s="29">
        <v>0</v>
      </c>
      <c r="BM524" s="29">
        <v>2</v>
      </c>
      <c r="BN524" s="29">
        <v>2</v>
      </c>
      <c r="BO524" s="29">
        <v>2</v>
      </c>
      <c r="BP524" s="29">
        <v>17</v>
      </c>
      <c r="BQ524" s="37">
        <v>0.1176470588</v>
      </c>
      <c r="BR524" s="33">
        <v>1</v>
      </c>
      <c r="BS524" s="33">
        <v>0.1176470588</v>
      </c>
    </row>
    <row r="525" spans="1:71" x14ac:dyDescent="0.45">
      <c r="A525" s="28" t="s">
        <v>4348</v>
      </c>
      <c r="B525" s="27" t="s">
        <v>4349</v>
      </c>
      <c r="C525" s="27" t="s">
        <v>4350</v>
      </c>
      <c r="D525" s="29">
        <v>13</v>
      </c>
      <c r="E525" s="29">
        <v>0</v>
      </c>
      <c r="F525" s="29">
        <v>187</v>
      </c>
      <c r="G525" s="29">
        <v>0</v>
      </c>
      <c r="H525" s="33">
        <v>6.9519999999999998E-2</v>
      </c>
      <c r="I525" s="29">
        <v>0</v>
      </c>
      <c r="J525" s="29">
        <v>14</v>
      </c>
      <c r="K525" s="29">
        <v>0</v>
      </c>
      <c r="L525" s="29">
        <v>185</v>
      </c>
      <c r="M525" s="29">
        <v>0</v>
      </c>
      <c r="N525" s="33">
        <v>7.5679999999999997E-2</v>
      </c>
      <c r="O525" s="29">
        <v>0</v>
      </c>
      <c r="P525" s="145"/>
      <c r="Q525" s="148"/>
      <c r="R525" s="29">
        <v>0</v>
      </c>
      <c r="S525" s="29">
        <v>0</v>
      </c>
      <c r="T525" s="29">
        <v>0</v>
      </c>
      <c r="U525" s="148"/>
      <c r="V525" s="29">
        <v>1</v>
      </c>
      <c r="W525" s="29">
        <v>46</v>
      </c>
      <c r="X525" s="29">
        <v>0</v>
      </c>
      <c r="Y525" s="145"/>
      <c r="Z525" s="29">
        <v>1</v>
      </c>
      <c r="AA525" s="145"/>
      <c r="AB525" s="148"/>
      <c r="AC525" s="29">
        <v>0</v>
      </c>
      <c r="AD525" s="29">
        <v>0</v>
      </c>
      <c r="AE525" s="29">
        <v>0</v>
      </c>
      <c r="AF525" s="29">
        <v>0</v>
      </c>
      <c r="AG525" s="149"/>
      <c r="AH525" s="32">
        <v>1</v>
      </c>
      <c r="AI525" s="32">
        <v>219</v>
      </c>
      <c r="AJ525" s="29">
        <v>0</v>
      </c>
      <c r="AK525" s="63"/>
      <c r="AL525" s="29">
        <v>1</v>
      </c>
      <c r="AM525" s="149"/>
      <c r="AN525" s="32">
        <v>1</v>
      </c>
      <c r="AO525" s="32">
        <v>215</v>
      </c>
      <c r="AP525" s="29">
        <v>0</v>
      </c>
      <c r="AQ525" s="63"/>
      <c r="AR525" s="29">
        <v>1</v>
      </c>
      <c r="AS525" s="63"/>
      <c r="AT525" s="148"/>
      <c r="AU525" s="29">
        <v>2</v>
      </c>
      <c r="AV525" s="29">
        <v>0</v>
      </c>
      <c r="AW525" s="29">
        <v>2</v>
      </c>
      <c r="AX525" s="94"/>
      <c r="AY525" s="32">
        <v>1</v>
      </c>
      <c r="AZ525" s="32">
        <v>105</v>
      </c>
      <c r="BA525" s="29">
        <v>0</v>
      </c>
      <c r="BB525" s="63"/>
      <c r="BC525" s="29">
        <v>1</v>
      </c>
      <c r="BD525" s="29">
        <v>16</v>
      </c>
      <c r="BE525" s="29">
        <v>0</v>
      </c>
      <c r="BF525" s="29">
        <v>137</v>
      </c>
      <c r="BG525" s="29">
        <v>0</v>
      </c>
      <c r="BH525" s="37">
        <v>0.11679</v>
      </c>
      <c r="BI525" s="29">
        <v>0</v>
      </c>
      <c r="BJ525" s="63"/>
      <c r="BK525" s="148"/>
      <c r="BL525" s="29">
        <v>1</v>
      </c>
      <c r="BM525" s="29">
        <v>0</v>
      </c>
      <c r="BN525" s="29">
        <v>1</v>
      </c>
      <c r="BO525" s="29">
        <v>3</v>
      </c>
      <c r="BP525" s="29">
        <v>17</v>
      </c>
      <c r="BQ525" s="37">
        <v>0.1764705882</v>
      </c>
      <c r="BR525" s="33">
        <v>0.98598130839999998</v>
      </c>
      <c r="BS525" s="33">
        <v>0.1764705882</v>
      </c>
    </row>
    <row r="526" spans="1:71" x14ac:dyDescent="0.45">
      <c r="A526" s="28" t="s">
        <v>3747</v>
      </c>
      <c r="B526" s="27" t="s">
        <v>3748</v>
      </c>
      <c r="C526" s="27" t="s">
        <v>3749</v>
      </c>
      <c r="D526" s="148"/>
      <c r="E526" s="29">
        <v>1</v>
      </c>
      <c r="F526" s="29">
        <v>90</v>
      </c>
      <c r="G526" s="29">
        <v>0</v>
      </c>
      <c r="H526" s="145"/>
      <c r="I526" s="29">
        <v>1</v>
      </c>
      <c r="J526" s="148"/>
      <c r="K526" s="29">
        <v>1</v>
      </c>
      <c r="L526" s="29">
        <v>47</v>
      </c>
      <c r="M526" s="29">
        <v>0</v>
      </c>
      <c r="N526" s="145"/>
      <c r="O526" s="29">
        <v>1</v>
      </c>
      <c r="P526" s="145"/>
      <c r="Q526" s="148"/>
      <c r="R526" s="29">
        <v>5</v>
      </c>
      <c r="S526" s="29">
        <v>0</v>
      </c>
      <c r="T526" s="29">
        <v>5</v>
      </c>
      <c r="U526" s="148"/>
      <c r="V526" s="148"/>
      <c r="W526" s="148"/>
      <c r="X526" s="148"/>
      <c r="Y526" s="145"/>
      <c r="Z526" s="148"/>
      <c r="AA526" s="145"/>
      <c r="AB526" s="148"/>
      <c r="AC526" s="148"/>
      <c r="AD526" s="148"/>
      <c r="AE526" s="148"/>
      <c r="AF526" s="29">
        <v>5</v>
      </c>
      <c r="AG526" s="149"/>
      <c r="AH526" s="32">
        <v>1</v>
      </c>
      <c r="AI526" s="32">
        <v>120</v>
      </c>
      <c r="AJ526" s="29">
        <v>0</v>
      </c>
      <c r="AK526" s="63"/>
      <c r="AL526" s="29">
        <v>1</v>
      </c>
      <c r="AM526" s="149"/>
      <c r="AN526" s="32">
        <v>1</v>
      </c>
      <c r="AO526" s="32">
        <v>61</v>
      </c>
      <c r="AP526" s="29">
        <v>0</v>
      </c>
      <c r="AQ526" s="63"/>
      <c r="AR526" s="29">
        <v>1</v>
      </c>
      <c r="AS526" s="63"/>
      <c r="AT526" s="148"/>
      <c r="AU526" s="29">
        <v>0</v>
      </c>
      <c r="AV526" s="29">
        <v>0</v>
      </c>
      <c r="AW526" s="29">
        <v>0</v>
      </c>
      <c r="AX526" s="38">
        <v>21</v>
      </c>
      <c r="AY526" s="32">
        <v>0</v>
      </c>
      <c r="AZ526" s="32">
        <v>120</v>
      </c>
      <c r="BA526" s="29">
        <v>0</v>
      </c>
      <c r="BB526" s="37">
        <v>0.17499999999999999</v>
      </c>
      <c r="BC526" s="29">
        <v>0</v>
      </c>
      <c r="BD526" s="148"/>
      <c r="BE526" s="29">
        <v>1</v>
      </c>
      <c r="BF526" s="29">
        <v>61</v>
      </c>
      <c r="BG526" s="29">
        <v>0</v>
      </c>
      <c r="BH526" s="63"/>
      <c r="BI526" s="29">
        <v>1</v>
      </c>
      <c r="BJ526" s="63"/>
      <c r="BK526" s="29">
        <v>2</v>
      </c>
      <c r="BL526" s="29">
        <v>1</v>
      </c>
      <c r="BM526" s="29">
        <v>4</v>
      </c>
      <c r="BN526" s="29">
        <v>4</v>
      </c>
      <c r="BO526" s="29">
        <v>9</v>
      </c>
      <c r="BP526" s="29">
        <v>17</v>
      </c>
      <c r="BQ526" s="37">
        <v>0.52941176469999995</v>
      </c>
      <c r="BR526" s="33">
        <v>0.9375</v>
      </c>
      <c r="BS526" s="33">
        <v>0.26470588239999998</v>
      </c>
    </row>
    <row r="527" spans="1:71" x14ac:dyDescent="0.45">
      <c r="A527" s="28" t="s">
        <v>1532</v>
      </c>
      <c r="B527" s="27" t="s">
        <v>1533</v>
      </c>
      <c r="C527" s="27" t="s">
        <v>1534</v>
      </c>
      <c r="D527" s="29">
        <v>21</v>
      </c>
      <c r="E527" s="29">
        <v>0</v>
      </c>
      <c r="F527" s="29">
        <v>204</v>
      </c>
      <c r="G527" s="29">
        <v>0</v>
      </c>
      <c r="H527" s="33">
        <v>0.10294</v>
      </c>
      <c r="I527" s="29">
        <v>0</v>
      </c>
      <c r="J527" s="29">
        <v>32</v>
      </c>
      <c r="K527" s="29">
        <v>0</v>
      </c>
      <c r="L527" s="29">
        <v>257</v>
      </c>
      <c r="M527" s="29">
        <v>0</v>
      </c>
      <c r="N527" s="33">
        <v>0.12451</v>
      </c>
      <c r="O527" s="29">
        <v>0</v>
      </c>
      <c r="P527" s="145"/>
      <c r="Q527" s="148"/>
      <c r="R527" s="29">
        <v>0</v>
      </c>
      <c r="S527" s="29">
        <v>0</v>
      </c>
      <c r="T527" s="29">
        <v>0</v>
      </c>
      <c r="U527" s="148"/>
      <c r="V527" s="29">
        <v>1</v>
      </c>
      <c r="W527" s="29">
        <v>66</v>
      </c>
      <c r="X527" s="29">
        <v>0</v>
      </c>
      <c r="Y527" s="145"/>
      <c r="Z527" s="29">
        <v>1</v>
      </c>
      <c r="AA527" s="145"/>
      <c r="AB527" s="29">
        <v>2</v>
      </c>
      <c r="AC527" s="29">
        <v>0</v>
      </c>
      <c r="AD527" s="29">
        <v>2</v>
      </c>
      <c r="AE527" s="29">
        <v>2</v>
      </c>
      <c r="AF527" s="29">
        <v>2</v>
      </c>
      <c r="AG527" s="149"/>
      <c r="AH527" s="32">
        <v>1</v>
      </c>
      <c r="AI527" s="32">
        <v>235</v>
      </c>
      <c r="AJ527" s="29">
        <v>0</v>
      </c>
      <c r="AK527" s="63"/>
      <c r="AL527" s="29">
        <v>1</v>
      </c>
      <c r="AM527" s="149"/>
      <c r="AN527" s="32">
        <v>1</v>
      </c>
      <c r="AO527" s="32">
        <v>279</v>
      </c>
      <c r="AP527" s="29">
        <v>0</v>
      </c>
      <c r="AQ527" s="63"/>
      <c r="AR527" s="29">
        <v>1</v>
      </c>
      <c r="AS527" s="37">
        <v>0.66306390979999996</v>
      </c>
      <c r="AT527" s="29">
        <v>0</v>
      </c>
      <c r="AU527" s="29">
        <v>4</v>
      </c>
      <c r="AV527" s="29">
        <v>5</v>
      </c>
      <c r="AW527" s="29">
        <v>5</v>
      </c>
      <c r="AX527" s="38">
        <v>34</v>
      </c>
      <c r="AY527" s="32">
        <v>0</v>
      </c>
      <c r="AZ527" s="32">
        <v>224</v>
      </c>
      <c r="BA527" s="29">
        <v>0</v>
      </c>
      <c r="BB527" s="37">
        <v>0.15179000000000001</v>
      </c>
      <c r="BC527" s="29">
        <v>0</v>
      </c>
      <c r="BD527" s="29">
        <v>44</v>
      </c>
      <c r="BE527" s="29">
        <v>0</v>
      </c>
      <c r="BF527" s="29">
        <v>268</v>
      </c>
      <c r="BG527" s="29">
        <v>0</v>
      </c>
      <c r="BH527" s="37">
        <v>0.16417999999999999</v>
      </c>
      <c r="BI527" s="29">
        <v>0</v>
      </c>
      <c r="BJ527" s="63"/>
      <c r="BK527" s="148"/>
      <c r="BL527" s="29">
        <v>0</v>
      </c>
      <c r="BM527" s="29">
        <v>0</v>
      </c>
      <c r="BN527" s="29">
        <v>0</v>
      </c>
      <c r="BO527" s="29">
        <v>7</v>
      </c>
      <c r="BP527" s="29">
        <v>17</v>
      </c>
      <c r="BQ527" s="37">
        <v>0.41176470590000003</v>
      </c>
      <c r="BR527" s="33">
        <v>0.91089108910000005</v>
      </c>
      <c r="BS527" s="33">
        <v>0.20588235290000001</v>
      </c>
    </row>
    <row r="528" spans="1:71" x14ac:dyDescent="0.45">
      <c r="A528" s="28" t="s">
        <v>4027</v>
      </c>
      <c r="B528" s="27" t="s">
        <v>4028</v>
      </c>
      <c r="C528" s="27" t="s">
        <v>4029</v>
      </c>
      <c r="D528" s="29">
        <v>39</v>
      </c>
      <c r="E528" s="29">
        <v>0</v>
      </c>
      <c r="F528" s="29">
        <v>320</v>
      </c>
      <c r="G528" s="29">
        <v>0</v>
      </c>
      <c r="H528" s="33">
        <v>0.12188</v>
      </c>
      <c r="I528" s="29">
        <v>0</v>
      </c>
      <c r="J528" s="29">
        <v>35</v>
      </c>
      <c r="K528" s="29">
        <v>0</v>
      </c>
      <c r="L528" s="29">
        <v>341</v>
      </c>
      <c r="M528" s="29">
        <v>0</v>
      </c>
      <c r="N528" s="33">
        <v>0.10264</v>
      </c>
      <c r="O528" s="29">
        <v>0</v>
      </c>
      <c r="P528" s="33">
        <v>0.1747184889</v>
      </c>
      <c r="Q528" s="29">
        <v>0</v>
      </c>
      <c r="R528" s="29">
        <v>0</v>
      </c>
      <c r="S528" s="29">
        <v>1</v>
      </c>
      <c r="T528" s="29">
        <v>1</v>
      </c>
      <c r="U528" s="148"/>
      <c r="V528" s="29">
        <v>1</v>
      </c>
      <c r="W528" s="29">
        <v>83</v>
      </c>
      <c r="X528" s="29">
        <v>0</v>
      </c>
      <c r="Y528" s="145"/>
      <c r="Z528" s="29">
        <v>1</v>
      </c>
      <c r="AA528" s="145"/>
      <c r="AB528" s="29">
        <v>2</v>
      </c>
      <c r="AC528" s="29">
        <v>0</v>
      </c>
      <c r="AD528" s="29">
        <v>3</v>
      </c>
      <c r="AE528" s="29">
        <v>3</v>
      </c>
      <c r="AF528" s="29">
        <v>3</v>
      </c>
      <c r="AG528" s="149"/>
      <c r="AH528" s="32">
        <v>1</v>
      </c>
      <c r="AI528" s="32">
        <v>440</v>
      </c>
      <c r="AJ528" s="29">
        <v>0</v>
      </c>
      <c r="AK528" s="63"/>
      <c r="AL528" s="29">
        <v>1</v>
      </c>
      <c r="AM528" s="149"/>
      <c r="AN528" s="32">
        <v>1</v>
      </c>
      <c r="AO528" s="32">
        <v>444</v>
      </c>
      <c r="AP528" s="29">
        <v>0</v>
      </c>
      <c r="AQ528" s="63"/>
      <c r="AR528" s="29">
        <v>1</v>
      </c>
      <c r="AS528" s="37">
        <v>0.67008797649999996</v>
      </c>
      <c r="AT528" s="29">
        <v>0</v>
      </c>
      <c r="AU528" s="29">
        <v>5</v>
      </c>
      <c r="AV528" s="29">
        <v>6</v>
      </c>
      <c r="AW528" s="29">
        <v>6</v>
      </c>
      <c r="AX528" s="38">
        <v>45</v>
      </c>
      <c r="AY528" s="32">
        <v>0</v>
      </c>
      <c r="AZ528" s="32">
        <v>222</v>
      </c>
      <c r="BA528" s="29">
        <v>0</v>
      </c>
      <c r="BB528" s="37">
        <v>0.20269999999999999</v>
      </c>
      <c r="BC528" s="29">
        <v>0</v>
      </c>
      <c r="BD528" s="29">
        <v>66</v>
      </c>
      <c r="BE528" s="29">
        <v>0</v>
      </c>
      <c r="BF528" s="29">
        <v>259</v>
      </c>
      <c r="BG528" s="29">
        <v>0</v>
      </c>
      <c r="BH528" s="37">
        <v>0.25483</v>
      </c>
      <c r="BI528" s="29">
        <v>0</v>
      </c>
      <c r="BJ528" s="63"/>
      <c r="BK528" s="148"/>
      <c r="BL528" s="29">
        <v>0</v>
      </c>
      <c r="BM528" s="29">
        <v>0</v>
      </c>
      <c r="BN528" s="29">
        <v>0</v>
      </c>
      <c r="BO528" s="29">
        <v>9</v>
      </c>
      <c r="BP528" s="29">
        <v>17</v>
      </c>
      <c r="BQ528" s="37">
        <v>0.52941176469999995</v>
      </c>
      <c r="BR528" s="33">
        <v>0.99318181819999996</v>
      </c>
      <c r="BS528" s="33">
        <v>0.52941176469999995</v>
      </c>
    </row>
    <row r="529" spans="1:71" x14ac:dyDescent="0.45">
      <c r="A529" s="28" t="s">
        <v>549</v>
      </c>
      <c r="B529" s="27" t="s">
        <v>550</v>
      </c>
      <c r="C529" s="27" t="s">
        <v>551</v>
      </c>
      <c r="D529" s="29">
        <v>0</v>
      </c>
      <c r="E529" s="29">
        <v>0</v>
      </c>
      <c r="F529" s="29">
        <v>60</v>
      </c>
      <c r="G529" s="29">
        <v>0</v>
      </c>
      <c r="H529" s="33">
        <v>0</v>
      </c>
      <c r="I529" s="29">
        <v>0</v>
      </c>
      <c r="J529" s="148"/>
      <c r="K529" s="29">
        <v>1</v>
      </c>
      <c r="L529" s="29">
        <v>104</v>
      </c>
      <c r="M529" s="29">
        <v>0</v>
      </c>
      <c r="N529" s="145"/>
      <c r="O529" s="29">
        <v>1</v>
      </c>
      <c r="P529" s="145"/>
      <c r="Q529" s="148"/>
      <c r="R529" s="29">
        <v>5</v>
      </c>
      <c r="S529" s="29">
        <v>0</v>
      </c>
      <c r="T529" s="29">
        <v>5</v>
      </c>
      <c r="U529" s="29">
        <v>0</v>
      </c>
      <c r="V529" s="29">
        <v>0</v>
      </c>
      <c r="W529" s="148"/>
      <c r="X529" s="29">
        <v>4</v>
      </c>
      <c r="Y529" s="145"/>
      <c r="Z529" s="29">
        <v>4</v>
      </c>
      <c r="AA529" s="145"/>
      <c r="AB529" s="148"/>
      <c r="AC529" s="148"/>
      <c r="AD529" s="148"/>
      <c r="AE529" s="148"/>
      <c r="AF529" s="29">
        <v>5</v>
      </c>
      <c r="AG529" s="32">
        <v>0</v>
      </c>
      <c r="AH529" s="32">
        <v>0</v>
      </c>
      <c r="AI529" s="32">
        <v>106</v>
      </c>
      <c r="AJ529" s="29">
        <v>0</v>
      </c>
      <c r="AK529" s="37">
        <v>0</v>
      </c>
      <c r="AL529" s="29">
        <v>0</v>
      </c>
      <c r="AM529" s="32">
        <v>0</v>
      </c>
      <c r="AN529" s="32">
        <v>0</v>
      </c>
      <c r="AO529" s="32">
        <v>116</v>
      </c>
      <c r="AP529" s="29">
        <v>0</v>
      </c>
      <c r="AQ529" s="37">
        <v>0</v>
      </c>
      <c r="AR529" s="29">
        <v>0</v>
      </c>
      <c r="AS529" s="63"/>
      <c r="AT529" s="148"/>
      <c r="AU529" s="29">
        <v>6</v>
      </c>
      <c r="AV529" s="29">
        <v>0</v>
      </c>
      <c r="AW529" s="29">
        <v>6</v>
      </c>
      <c r="AX529" s="94"/>
      <c r="AY529" s="32">
        <v>1</v>
      </c>
      <c r="AZ529" s="32">
        <v>103</v>
      </c>
      <c r="BA529" s="29">
        <v>0</v>
      </c>
      <c r="BB529" s="63"/>
      <c r="BC529" s="29">
        <v>1</v>
      </c>
      <c r="BD529" s="148"/>
      <c r="BE529" s="29">
        <v>1</v>
      </c>
      <c r="BF529" s="29">
        <v>111</v>
      </c>
      <c r="BG529" s="29">
        <v>0</v>
      </c>
      <c r="BH529" s="63"/>
      <c r="BI529" s="29">
        <v>1</v>
      </c>
      <c r="BJ529" s="63"/>
      <c r="BK529" s="148"/>
      <c r="BL529" s="29">
        <v>5</v>
      </c>
      <c r="BM529" s="29">
        <v>0</v>
      </c>
      <c r="BN529" s="29">
        <v>5</v>
      </c>
      <c r="BO529" s="29">
        <v>16</v>
      </c>
      <c r="BP529" s="29">
        <v>17</v>
      </c>
      <c r="BQ529" s="37">
        <v>0.94117647059999998</v>
      </c>
      <c r="BR529" s="33">
        <v>0.97368421049999998</v>
      </c>
      <c r="BS529" s="33">
        <v>0.94117647059999998</v>
      </c>
    </row>
    <row r="530" spans="1:71" x14ac:dyDescent="0.45">
      <c r="A530" s="28" t="s">
        <v>1073</v>
      </c>
      <c r="B530" s="27" t="s">
        <v>1074</v>
      </c>
      <c r="C530" s="27" t="s">
        <v>1075</v>
      </c>
      <c r="D530" s="148"/>
      <c r="E530" s="29">
        <v>1</v>
      </c>
      <c r="F530" s="29">
        <v>116</v>
      </c>
      <c r="G530" s="29">
        <v>0</v>
      </c>
      <c r="H530" s="145"/>
      <c r="I530" s="29">
        <v>1</v>
      </c>
      <c r="J530" s="29">
        <v>19</v>
      </c>
      <c r="K530" s="29">
        <v>0</v>
      </c>
      <c r="L530" s="29">
        <v>184</v>
      </c>
      <c r="M530" s="29">
        <v>0</v>
      </c>
      <c r="N530" s="33">
        <v>0.10326</v>
      </c>
      <c r="O530" s="29">
        <v>0</v>
      </c>
      <c r="P530" s="145"/>
      <c r="Q530" s="148"/>
      <c r="R530" s="29">
        <v>0</v>
      </c>
      <c r="S530" s="29">
        <v>0</v>
      </c>
      <c r="T530" s="29">
        <v>0</v>
      </c>
      <c r="U530" s="148"/>
      <c r="V530" s="29">
        <v>1</v>
      </c>
      <c r="W530" s="29">
        <v>45</v>
      </c>
      <c r="X530" s="29">
        <v>0</v>
      </c>
      <c r="Y530" s="145"/>
      <c r="Z530" s="29">
        <v>1</v>
      </c>
      <c r="AA530" s="33">
        <v>0.78468505560000001</v>
      </c>
      <c r="AB530" s="29">
        <v>0</v>
      </c>
      <c r="AC530" s="29">
        <v>5</v>
      </c>
      <c r="AD530" s="29">
        <v>6</v>
      </c>
      <c r="AE530" s="29">
        <v>6</v>
      </c>
      <c r="AF530" s="29">
        <v>6</v>
      </c>
      <c r="AG530" s="149"/>
      <c r="AH530" s="32">
        <v>1</v>
      </c>
      <c r="AI530" s="32">
        <v>147</v>
      </c>
      <c r="AJ530" s="29">
        <v>0</v>
      </c>
      <c r="AK530" s="63"/>
      <c r="AL530" s="29">
        <v>1</v>
      </c>
      <c r="AM530" s="149"/>
      <c r="AN530" s="32">
        <v>1</v>
      </c>
      <c r="AO530" s="32">
        <v>200</v>
      </c>
      <c r="AP530" s="29">
        <v>0</v>
      </c>
      <c r="AQ530" s="63"/>
      <c r="AR530" s="29">
        <v>1</v>
      </c>
      <c r="AS530" s="63"/>
      <c r="AT530" s="148"/>
      <c r="AU530" s="29">
        <v>0</v>
      </c>
      <c r="AV530" s="29">
        <v>0</v>
      </c>
      <c r="AW530" s="29">
        <v>0</v>
      </c>
      <c r="AX530" s="38">
        <v>12</v>
      </c>
      <c r="AY530" s="32">
        <v>0</v>
      </c>
      <c r="AZ530" s="32">
        <v>135</v>
      </c>
      <c r="BA530" s="29">
        <v>0</v>
      </c>
      <c r="BB530" s="37">
        <v>8.8889999999999997E-2</v>
      </c>
      <c r="BC530" s="29">
        <v>0</v>
      </c>
      <c r="BD530" s="29">
        <v>17</v>
      </c>
      <c r="BE530" s="29">
        <v>0</v>
      </c>
      <c r="BF530" s="29">
        <v>177</v>
      </c>
      <c r="BG530" s="29">
        <v>0</v>
      </c>
      <c r="BH530" s="37">
        <v>9.6049999999999996E-2</v>
      </c>
      <c r="BI530" s="29">
        <v>0</v>
      </c>
      <c r="BJ530" s="63"/>
      <c r="BK530" s="148"/>
      <c r="BL530" s="29">
        <v>2</v>
      </c>
      <c r="BM530" s="29">
        <v>0</v>
      </c>
      <c r="BN530" s="29">
        <v>2</v>
      </c>
      <c r="BO530" s="29">
        <v>8</v>
      </c>
      <c r="BP530" s="29">
        <v>17</v>
      </c>
      <c r="BQ530" s="37">
        <v>0.47058823529999999</v>
      </c>
      <c r="BR530" s="33">
        <v>0.87864077669999996</v>
      </c>
      <c r="BS530" s="33">
        <v>0</v>
      </c>
    </row>
    <row r="531" spans="1:71" x14ac:dyDescent="0.45">
      <c r="A531" s="28" t="s">
        <v>4127</v>
      </c>
      <c r="B531" s="27" t="s">
        <v>4128</v>
      </c>
      <c r="C531" s="27" t="s">
        <v>4129</v>
      </c>
      <c r="D531" s="29">
        <v>14</v>
      </c>
      <c r="E531" s="29">
        <v>0</v>
      </c>
      <c r="F531" s="29">
        <v>297</v>
      </c>
      <c r="G531" s="29">
        <v>0</v>
      </c>
      <c r="H531" s="33">
        <v>4.7140000000000001E-2</v>
      </c>
      <c r="I531" s="29">
        <v>0</v>
      </c>
      <c r="J531" s="29">
        <v>19</v>
      </c>
      <c r="K531" s="29">
        <v>0</v>
      </c>
      <c r="L531" s="29">
        <v>315</v>
      </c>
      <c r="M531" s="29">
        <v>0</v>
      </c>
      <c r="N531" s="33">
        <v>6.0319999999999999E-2</v>
      </c>
      <c r="O531" s="29">
        <v>0</v>
      </c>
      <c r="P531" s="145"/>
      <c r="Q531" s="148"/>
      <c r="R531" s="29">
        <v>1</v>
      </c>
      <c r="S531" s="29">
        <v>0</v>
      </c>
      <c r="T531" s="29">
        <v>1</v>
      </c>
      <c r="U531" s="148"/>
      <c r="V531" s="29">
        <v>1</v>
      </c>
      <c r="W531" s="29">
        <v>75</v>
      </c>
      <c r="X531" s="29">
        <v>0</v>
      </c>
      <c r="Y531" s="145"/>
      <c r="Z531" s="29">
        <v>1</v>
      </c>
      <c r="AA531" s="145"/>
      <c r="AB531" s="148"/>
      <c r="AC531" s="29">
        <v>2</v>
      </c>
      <c r="AD531" s="29">
        <v>0</v>
      </c>
      <c r="AE531" s="29">
        <v>2</v>
      </c>
      <c r="AF531" s="29">
        <v>2</v>
      </c>
      <c r="AG531" s="32">
        <v>0</v>
      </c>
      <c r="AH531" s="32">
        <v>0</v>
      </c>
      <c r="AI531" s="32">
        <v>321</v>
      </c>
      <c r="AJ531" s="29">
        <v>0</v>
      </c>
      <c r="AK531" s="37">
        <v>0</v>
      </c>
      <c r="AL531" s="29">
        <v>0</v>
      </c>
      <c r="AM531" s="32">
        <v>0</v>
      </c>
      <c r="AN531" s="32">
        <v>0</v>
      </c>
      <c r="AO531" s="32">
        <v>326</v>
      </c>
      <c r="AP531" s="29">
        <v>0</v>
      </c>
      <c r="AQ531" s="37">
        <v>0</v>
      </c>
      <c r="AR531" s="29">
        <v>0</v>
      </c>
      <c r="AS531" s="63"/>
      <c r="AT531" s="148"/>
      <c r="AU531" s="29">
        <v>6</v>
      </c>
      <c r="AV531" s="29">
        <v>0</v>
      </c>
      <c r="AW531" s="29">
        <v>6</v>
      </c>
      <c r="AX531" s="94"/>
      <c r="AY531" s="32">
        <v>1</v>
      </c>
      <c r="AZ531" s="32">
        <v>250</v>
      </c>
      <c r="BA531" s="29">
        <v>0</v>
      </c>
      <c r="BB531" s="63"/>
      <c r="BC531" s="29">
        <v>1</v>
      </c>
      <c r="BD531" s="148"/>
      <c r="BE531" s="29">
        <v>1</v>
      </c>
      <c r="BF531" s="29">
        <v>247</v>
      </c>
      <c r="BG531" s="29">
        <v>0</v>
      </c>
      <c r="BH531" s="63"/>
      <c r="BI531" s="29">
        <v>1</v>
      </c>
      <c r="BJ531" s="63"/>
      <c r="BK531" s="148"/>
      <c r="BL531" s="29">
        <v>5</v>
      </c>
      <c r="BM531" s="29">
        <v>0</v>
      </c>
      <c r="BN531" s="29">
        <v>5</v>
      </c>
      <c r="BO531" s="29">
        <v>13</v>
      </c>
      <c r="BP531" s="29">
        <v>17</v>
      </c>
      <c r="BQ531" s="37">
        <v>0.76470588240000004</v>
      </c>
      <c r="BR531" s="33">
        <v>0.96396396399999995</v>
      </c>
      <c r="BS531" s="33">
        <v>0.76470588240000004</v>
      </c>
    </row>
    <row r="532" spans="1:71" x14ac:dyDescent="0.45">
      <c r="A532" s="28" t="s">
        <v>3129</v>
      </c>
      <c r="B532" s="27" t="s">
        <v>3130</v>
      </c>
      <c r="C532" s="27" t="s">
        <v>3131</v>
      </c>
      <c r="D532" s="29">
        <v>14</v>
      </c>
      <c r="E532" s="29">
        <v>0</v>
      </c>
      <c r="F532" s="29">
        <v>141</v>
      </c>
      <c r="G532" s="29">
        <v>0</v>
      </c>
      <c r="H532" s="33">
        <v>9.9290000000000003E-2</v>
      </c>
      <c r="I532" s="29">
        <v>0</v>
      </c>
      <c r="J532" s="148"/>
      <c r="K532" s="29">
        <v>1</v>
      </c>
      <c r="L532" s="29">
        <v>164</v>
      </c>
      <c r="M532" s="29">
        <v>0</v>
      </c>
      <c r="N532" s="145"/>
      <c r="O532" s="29">
        <v>1</v>
      </c>
      <c r="P532" s="145"/>
      <c r="Q532" s="29">
        <v>2</v>
      </c>
      <c r="R532" s="29">
        <v>2</v>
      </c>
      <c r="S532" s="29">
        <v>5</v>
      </c>
      <c r="T532" s="29">
        <v>5</v>
      </c>
      <c r="U532" s="29">
        <v>0</v>
      </c>
      <c r="V532" s="29">
        <v>0</v>
      </c>
      <c r="W532" s="29">
        <v>39</v>
      </c>
      <c r="X532" s="29">
        <v>0</v>
      </c>
      <c r="Y532" s="33">
        <v>0</v>
      </c>
      <c r="Z532" s="29">
        <v>0</v>
      </c>
      <c r="AA532" s="33">
        <v>1.1343539358000001</v>
      </c>
      <c r="AB532" s="29">
        <v>0</v>
      </c>
      <c r="AC532" s="29">
        <v>6</v>
      </c>
      <c r="AD532" s="29">
        <v>6</v>
      </c>
      <c r="AE532" s="29">
        <v>6</v>
      </c>
      <c r="AF532" s="29">
        <v>6</v>
      </c>
      <c r="AG532" s="149"/>
      <c r="AH532" s="32">
        <v>1</v>
      </c>
      <c r="AI532" s="32">
        <v>182</v>
      </c>
      <c r="AJ532" s="29">
        <v>0</v>
      </c>
      <c r="AK532" s="63"/>
      <c r="AL532" s="29">
        <v>1</v>
      </c>
      <c r="AM532" s="32">
        <v>0</v>
      </c>
      <c r="AN532" s="32">
        <v>0</v>
      </c>
      <c r="AO532" s="32">
        <v>179</v>
      </c>
      <c r="AP532" s="29">
        <v>0</v>
      </c>
      <c r="AQ532" s="37">
        <v>0</v>
      </c>
      <c r="AR532" s="29">
        <v>0</v>
      </c>
      <c r="AS532" s="63"/>
      <c r="AT532" s="29">
        <v>2</v>
      </c>
      <c r="AU532" s="29">
        <v>6</v>
      </c>
      <c r="AV532" s="29">
        <v>6</v>
      </c>
      <c r="AW532" s="29">
        <v>6</v>
      </c>
      <c r="AX532" s="38">
        <v>28</v>
      </c>
      <c r="AY532" s="32">
        <v>0</v>
      </c>
      <c r="AZ532" s="32">
        <v>157</v>
      </c>
      <c r="BA532" s="29">
        <v>0</v>
      </c>
      <c r="BB532" s="37">
        <v>0.17834</v>
      </c>
      <c r="BC532" s="29">
        <v>0</v>
      </c>
      <c r="BD532" s="148"/>
      <c r="BE532" s="29">
        <v>1</v>
      </c>
      <c r="BF532" s="29">
        <v>139</v>
      </c>
      <c r="BG532" s="29">
        <v>0</v>
      </c>
      <c r="BH532" s="63"/>
      <c r="BI532" s="29">
        <v>1</v>
      </c>
      <c r="BJ532" s="63"/>
      <c r="BK532" s="29">
        <v>2</v>
      </c>
      <c r="BL532" s="29">
        <v>5</v>
      </c>
      <c r="BM532" s="29">
        <v>5</v>
      </c>
      <c r="BN532" s="29">
        <v>5</v>
      </c>
      <c r="BO532" s="29">
        <v>17</v>
      </c>
      <c r="BP532" s="29">
        <v>17</v>
      </c>
      <c r="BQ532" s="37">
        <v>1</v>
      </c>
      <c r="BR532" s="33">
        <v>0.97802197800000001</v>
      </c>
      <c r="BS532" s="33">
        <v>1</v>
      </c>
    </row>
    <row r="533" spans="1:71" x14ac:dyDescent="0.45">
      <c r="A533" s="40" t="s">
        <v>5385</v>
      </c>
      <c r="B533" s="27" t="s">
        <v>5386</v>
      </c>
      <c r="C533" s="27" t="s">
        <v>5387</v>
      </c>
      <c r="D533" s="148"/>
      <c r="E533" s="29">
        <v>1</v>
      </c>
      <c r="F533" s="29">
        <v>35</v>
      </c>
      <c r="G533" s="29">
        <v>0</v>
      </c>
      <c r="H533" s="145"/>
      <c r="I533" s="29">
        <v>1</v>
      </c>
      <c r="J533" s="29">
        <v>0</v>
      </c>
      <c r="K533" s="29">
        <v>0</v>
      </c>
      <c r="L533" s="148"/>
      <c r="M533" s="29">
        <v>4</v>
      </c>
      <c r="N533" s="145"/>
      <c r="O533" s="29">
        <v>4</v>
      </c>
      <c r="P533" s="145"/>
      <c r="Q533" s="148"/>
      <c r="R533" s="148"/>
      <c r="S533" s="148"/>
      <c r="T533" s="148"/>
      <c r="U533" s="29">
        <v>0</v>
      </c>
      <c r="V533" s="29">
        <v>0</v>
      </c>
      <c r="W533" s="148"/>
      <c r="X533" s="29">
        <v>1</v>
      </c>
      <c r="Y533" s="145"/>
      <c r="Z533" s="29">
        <v>1</v>
      </c>
      <c r="AA533" s="145"/>
      <c r="AB533" s="148"/>
      <c r="AC533" s="148"/>
      <c r="AD533" s="148"/>
      <c r="AE533" s="148"/>
      <c r="AF533" s="148"/>
      <c r="AG533" s="32">
        <v>0</v>
      </c>
      <c r="AH533" s="32">
        <v>0</v>
      </c>
      <c r="AI533" s="32">
        <v>46</v>
      </c>
      <c r="AJ533" s="29">
        <v>0</v>
      </c>
      <c r="AK533" s="37">
        <v>0</v>
      </c>
      <c r="AL533" s="29">
        <v>0</v>
      </c>
      <c r="AM533" s="149"/>
      <c r="AN533" s="32">
        <v>1</v>
      </c>
      <c r="AO533" s="32">
        <v>38</v>
      </c>
      <c r="AP533" s="29">
        <v>0</v>
      </c>
      <c r="AQ533" s="63"/>
      <c r="AR533" s="29">
        <v>1</v>
      </c>
      <c r="AS533" s="63"/>
      <c r="AT533" s="148"/>
      <c r="AU533" s="29">
        <v>0</v>
      </c>
      <c r="AV533" s="29">
        <v>0</v>
      </c>
      <c r="AW533" s="29">
        <v>0</v>
      </c>
      <c r="AX533" s="94"/>
      <c r="AY533" s="32">
        <v>1</v>
      </c>
      <c r="AZ533" s="32">
        <v>46</v>
      </c>
      <c r="BA533" s="29">
        <v>0</v>
      </c>
      <c r="BB533" s="63"/>
      <c r="BC533" s="29">
        <v>1</v>
      </c>
      <c r="BD533" s="148"/>
      <c r="BE533" s="29">
        <v>1</v>
      </c>
      <c r="BF533" s="29">
        <v>38</v>
      </c>
      <c r="BG533" s="29">
        <v>0</v>
      </c>
      <c r="BH533" s="63"/>
      <c r="BI533" s="29">
        <v>1</v>
      </c>
      <c r="BJ533" s="63"/>
      <c r="BK533" s="148"/>
      <c r="BL533" s="29">
        <v>0</v>
      </c>
      <c r="BM533" s="29">
        <v>0</v>
      </c>
      <c r="BN533" s="29">
        <v>0</v>
      </c>
      <c r="BO533" s="29">
        <v>0</v>
      </c>
      <c r="BP533" s="29">
        <v>11</v>
      </c>
      <c r="BQ533" s="37">
        <v>0</v>
      </c>
      <c r="BR533" s="33">
        <v>1</v>
      </c>
      <c r="BS533" s="37">
        <v>0</v>
      </c>
    </row>
    <row r="534" spans="1:71" x14ac:dyDescent="0.45">
      <c r="A534" s="28" t="s">
        <v>4943</v>
      </c>
      <c r="B534" s="27" t="s">
        <v>4944</v>
      </c>
      <c r="C534" s="27" t="s">
        <v>4945</v>
      </c>
      <c r="D534" s="148"/>
      <c r="E534" s="29">
        <v>1</v>
      </c>
      <c r="F534" s="29">
        <v>160</v>
      </c>
      <c r="G534" s="29">
        <v>0</v>
      </c>
      <c r="H534" s="145"/>
      <c r="I534" s="29">
        <v>1</v>
      </c>
      <c r="J534" s="148"/>
      <c r="K534" s="29">
        <v>1</v>
      </c>
      <c r="L534" s="29">
        <v>157</v>
      </c>
      <c r="M534" s="29">
        <v>0</v>
      </c>
      <c r="N534" s="145"/>
      <c r="O534" s="29">
        <v>1</v>
      </c>
      <c r="P534" s="145"/>
      <c r="Q534" s="148"/>
      <c r="R534" s="29">
        <v>4</v>
      </c>
      <c r="S534" s="29">
        <v>0</v>
      </c>
      <c r="T534" s="29">
        <v>4</v>
      </c>
      <c r="U534" s="148"/>
      <c r="V534" s="29">
        <v>1</v>
      </c>
      <c r="W534" s="29">
        <v>35</v>
      </c>
      <c r="X534" s="29">
        <v>0</v>
      </c>
      <c r="Y534" s="145"/>
      <c r="Z534" s="29">
        <v>1</v>
      </c>
      <c r="AA534" s="145"/>
      <c r="AB534" s="148"/>
      <c r="AC534" s="29">
        <v>2</v>
      </c>
      <c r="AD534" s="29">
        <v>0</v>
      </c>
      <c r="AE534" s="29">
        <v>2</v>
      </c>
      <c r="AF534" s="29">
        <v>4</v>
      </c>
      <c r="AG534" s="149"/>
      <c r="AH534" s="32">
        <v>1</v>
      </c>
      <c r="AI534" s="32">
        <v>178</v>
      </c>
      <c r="AJ534" s="29">
        <v>0</v>
      </c>
      <c r="AK534" s="63"/>
      <c r="AL534" s="29">
        <v>1</v>
      </c>
      <c r="AM534" s="149"/>
      <c r="AN534" s="32">
        <v>1</v>
      </c>
      <c r="AO534" s="32">
        <v>177</v>
      </c>
      <c r="AP534" s="29">
        <v>0</v>
      </c>
      <c r="AQ534" s="63"/>
      <c r="AR534" s="29">
        <v>1</v>
      </c>
      <c r="AS534" s="37">
        <v>0.39658241370000002</v>
      </c>
      <c r="AT534" s="29">
        <v>0</v>
      </c>
      <c r="AU534" s="29">
        <v>2</v>
      </c>
      <c r="AV534" s="29">
        <v>3</v>
      </c>
      <c r="AW534" s="29">
        <v>3</v>
      </c>
      <c r="AX534" s="38">
        <v>20</v>
      </c>
      <c r="AY534" s="32">
        <v>0</v>
      </c>
      <c r="AZ534" s="32">
        <v>175</v>
      </c>
      <c r="BA534" s="29">
        <v>0</v>
      </c>
      <c r="BB534" s="37">
        <v>0.11429</v>
      </c>
      <c r="BC534" s="29">
        <v>0</v>
      </c>
      <c r="BD534" s="29">
        <v>18</v>
      </c>
      <c r="BE534" s="29">
        <v>0</v>
      </c>
      <c r="BF534" s="29">
        <v>175</v>
      </c>
      <c r="BG534" s="29">
        <v>0</v>
      </c>
      <c r="BH534" s="37">
        <v>0.10285999999999999</v>
      </c>
      <c r="BI534" s="29">
        <v>0</v>
      </c>
      <c r="BJ534" s="37">
        <v>0.1614178788</v>
      </c>
      <c r="BK534" s="29">
        <v>0</v>
      </c>
      <c r="BL534" s="29">
        <v>2</v>
      </c>
      <c r="BM534" s="29">
        <v>1</v>
      </c>
      <c r="BN534" s="29">
        <v>2</v>
      </c>
      <c r="BO534" s="29">
        <v>9</v>
      </c>
      <c r="BP534" s="29">
        <v>17</v>
      </c>
      <c r="BQ534" s="37">
        <v>0.52941176469999995</v>
      </c>
      <c r="BR534" s="33">
        <v>0.96045197739999999</v>
      </c>
      <c r="BS534" s="33">
        <v>0.52941176469999995</v>
      </c>
    </row>
    <row r="535" spans="1:71" x14ac:dyDescent="0.45">
      <c r="A535" s="28" t="s">
        <v>194</v>
      </c>
      <c r="B535" s="27" t="s">
        <v>195</v>
      </c>
      <c r="C535" s="27" t="s">
        <v>196</v>
      </c>
      <c r="D535" s="148"/>
      <c r="E535" s="29">
        <v>1</v>
      </c>
      <c r="F535" s="29">
        <v>211</v>
      </c>
      <c r="G535" s="29">
        <v>0</v>
      </c>
      <c r="H535" s="145"/>
      <c r="I535" s="29">
        <v>1</v>
      </c>
      <c r="J535" s="29">
        <v>12</v>
      </c>
      <c r="K535" s="29">
        <v>0</v>
      </c>
      <c r="L535" s="29">
        <v>283</v>
      </c>
      <c r="M535" s="29">
        <v>0</v>
      </c>
      <c r="N535" s="33">
        <v>4.24E-2</v>
      </c>
      <c r="O535" s="29">
        <v>0</v>
      </c>
      <c r="P535" s="145"/>
      <c r="Q535" s="148"/>
      <c r="R535" s="29">
        <v>3</v>
      </c>
      <c r="S535" s="29">
        <v>0</v>
      </c>
      <c r="T535" s="29">
        <v>3</v>
      </c>
      <c r="U535" s="148"/>
      <c r="V535" s="29">
        <v>1</v>
      </c>
      <c r="W535" s="29">
        <v>77</v>
      </c>
      <c r="X535" s="29">
        <v>0</v>
      </c>
      <c r="Y535" s="145"/>
      <c r="Z535" s="29">
        <v>1</v>
      </c>
      <c r="AA535" s="145"/>
      <c r="AB535" s="148"/>
      <c r="AC535" s="29">
        <v>0</v>
      </c>
      <c r="AD535" s="29">
        <v>0</v>
      </c>
      <c r="AE535" s="29">
        <v>0</v>
      </c>
      <c r="AF535" s="29">
        <v>3</v>
      </c>
      <c r="AG535" s="149"/>
      <c r="AH535" s="32">
        <v>1</v>
      </c>
      <c r="AI535" s="32">
        <v>287</v>
      </c>
      <c r="AJ535" s="29">
        <v>0</v>
      </c>
      <c r="AK535" s="63"/>
      <c r="AL535" s="29">
        <v>1</v>
      </c>
      <c r="AM535" s="149"/>
      <c r="AN535" s="32">
        <v>1</v>
      </c>
      <c r="AO535" s="32">
        <v>308</v>
      </c>
      <c r="AP535" s="29">
        <v>0</v>
      </c>
      <c r="AQ535" s="63"/>
      <c r="AR535" s="29">
        <v>1</v>
      </c>
      <c r="AS535" s="63"/>
      <c r="AT535" s="148"/>
      <c r="AU535" s="29">
        <v>0</v>
      </c>
      <c r="AV535" s="29">
        <v>0</v>
      </c>
      <c r="AW535" s="29">
        <v>0</v>
      </c>
      <c r="AX535" s="38">
        <v>47</v>
      </c>
      <c r="AY535" s="32">
        <v>0</v>
      </c>
      <c r="AZ535" s="32">
        <v>274</v>
      </c>
      <c r="BA535" s="29">
        <v>0</v>
      </c>
      <c r="BB535" s="37">
        <v>0.17152999999999999</v>
      </c>
      <c r="BC535" s="29">
        <v>0</v>
      </c>
      <c r="BD535" s="29">
        <v>53</v>
      </c>
      <c r="BE535" s="29">
        <v>0</v>
      </c>
      <c r="BF535" s="29">
        <v>295</v>
      </c>
      <c r="BG535" s="29">
        <v>0</v>
      </c>
      <c r="BH535" s="37">
        <v>0.17965999999999999</v>
      </c>
      <c r="BI535" s="29">
        <v>0</v>
      </c>
      <c r="BJ535" s="63"/>
      <c r="BK535" s="148"/>
      <c r="BL535" s="29">
        <v>0</v>
      </c>
      <c r="BM535" s="29">
        <v>0</v>
      </c>
      <c r="BN535" s="29">
        <v>0</v>
      </c>
      <c r="BO535" s="29">
        <v>3</v>
      </c>
      <c r="BP535" s="29">
        <v>17</v>
      </c>
      <c r="BQ535" s="37">
        <v>0.1764705882</v>
      </c>
      <c r="BR535" s="33">
        <v>0.99337748339999998</v>
      </c>
      <c r="BS535" s="33">
        <v>0.1764705882</v>
      </c>
    </row>
    <row r="536" spans="1:71" x14ac:dyDescent="0.45">
      <c r="A536" s="28" t="s">
        <v>3308</v>
      </c>
      <c r="B536" s="27" t="s">
        <v>3309</v>
      </c>
      <c r="C536" s="27" t="s">
        <v>3310</v>
      </c>
      <c r="D536" s="29">
        <v>21</v>
      </c>
      <c r="E536" s="29">
        <v>0</v>
      </c>
      <c r="F536" s="29">
        <v>262</v>
      </c>
      <c r="G536" s="29">
        <v>0</v>
      </c>
      <c r="H536" s="33">
        <v>8.0149999999999999E-2</v>
      </c>
      <c r="I536" s="29">
        <v>0</v>
      </c>
      <c r="J536" s="29">
        <v>14</v>
      </c>
      <c r="K536" s="29">
        <v>0</v>
      </c>
      <c r="L536" s="29">
        <v>305</v>
      </c>
      <c r="M536" s="29">
        <v>0</v>
      </c>
      <c r="N536" s="33">
        <v>4.5900000000000003E-2</v>
      </c>
      <c r="O536" s="29">
        <v>0</v>
      </c>
      <c r="P536" s="33">
        <v>0.50080421109999995</v>
      </c>
      <c r="Q536" s="29">
        <v>0</v>
      </c>
      <c r="R536" s="29">
        <v>3</v>
      </c>
      <c r="S536" s="29">
        <v>5</v>
      </c>
      <c r="T536" s="29">
        <v>5</v>
      </c>
      <c r="U536" s="148"/>
      <c r="V536" s="29">
        <v>1</v>
      </c>
      <c r="W536" s="29">
        <v>77</v>
      </c>
      <c r="X536" s="29">
        <v>0</v>
      </c>
      <c r="Y536" s="145"/>
      <c r="Z536" s="29">
        <v>1</v>
      </c>
      <c r="AA536" s="145"/>
      <c r="AB536" s="29">
        <v>2</v>
      </c>
      <c r="AC536" s="29">
        <v>1</v>
      </c>
      <c r="AD536" s="29">
        <v>2</v>
      </c>
      <c r="AE536" s="29">
        <v>2</v>
      </c>
      <c r="AF536" s="29">
        <v>5</v>
      </c>
      <c r="AG536" s="149"/>
      <c r="AH536" s="32">
        <v>1</v>
      </c>
      <c r="AI536" s="32">
        <v>291</v>
      </c>
      <c r="AJ536" s="29">
        <v>0</v>
      </c>
      <c r="AK536" s="63"/>
      <c r="AL536" s="29">
        <v>1</v>
      </c>
      <c r="AM536" s="149"/>
      <c r="AN536" s="32">
        <v>1</v>
      </c>
      <c r="AO536" s="32">
        <v>337</v>
      </c>
      <c r="AP536" s="29">
        <v>0</v>
      </c>
      <c r="AQ536" s="63"/>
      <c r="AR536" s="29">
        <v>1</v>
      </c>
      <c r="AS536" s="37">
        <v>0.90397672159999998</v>
      </c>
      <c r="AT536" s="29">
        <v>0</v>
      </c>
      <c r="AU536" s="29">
        <v>5</v>
      </c>
      <c r="AV536" s="29">
        <v>6</v>
      </c>
      <c r="AW536" s="29">
        <v>6</v>
      </c>
      <c r="AX536" s="94"/>
      <c r="AY536" s="32">
        <v>1</v>
      </c>
      <c r="AZ536" s="32">
        <v>194</v>
      </c>
      <c r="BA536" s="29">
        <v>0</v>
      </c>
      <c r="BB536" s="63"/>
      <c r="BC536" s="29">
        <v>1</v>
      </c>
      <c r="BD536" s="29">
        <v>14</v>
      </c>
      <c r="BE536" s="29">
        <v>0</v>
      </c>
      <c r="BF536" s="29">
        <v>264</v>
      </c>
      <c r="BG536" s="29">
        <v>0</v>
      </c>
      <c r="BH536" s="37">
        <v>5.3030000000000001E-2</v>
      </c>
      <c r="BI536" s="29">
        <v>0</v>
      </c>
      <c r="BJ536" s="63"/>
      <c r="BK536" s="148"/>
      <c r="BL536" s="29">
        <v>4</v>
      </c>
      <c r="BM536" s="29">
        <v>0</v>
      </c>
      <c r="BN536" s="29">
        <v>4</v>
      </c>
      <c r="BO536" s="29">
        <v>15</v>
      </c>
      <c r="BP536" s="29">
        <v>17</v>
      </c>
      <c r="BQ536" s="37">
        <v>0.88235294119999996</v>
      </c>
      <c r="BR536" s="33">
        <v>0.98525073750000003</v>
      </c>
      <c r="BS536" s="33">
        <v>0.88235294119999996</v>
      </c>
    </row>
    <row r="537" spans="1:71" x14ac:dyDescent="0.45">
      <c r="A537" s="28" t="s">
        <v>3139</v>
      </c>
      <c r="B537" s="27" t="s">
        <v>3140</v>
      </c>
      <c r="C537" s="27" t="s">
        <v>3141</v>
      </c>
      <c r="D537" s="29">
        <v>11</v>
      </c>
      <c r="E537" s="29">
        <v>0</v>
      </c>
      <c r="F537" s="29">
        <v>213</v>
      </c>
      <c r="G537" s="29">
        <v>0</v>
      </c>
      <c r="H537" s="33">
        <v>5.1639999999999998E-2</v>
      </c>
      <c r="I537" s="29">
        <v>0</v>
      </c>
      <c r="J537" s="148"/>
      <c r="K537" s="29">
        <v>1</v>
      </c>
      <c r="L537" s="29">
        <v>252</v>
      </c>
      <c r="M537" s="29">
        <v>0</v>
      </c>
      <c r="N537" s="145"/>
      <c r="O537" s="29">
        <v>1</v>
      </c>
      <c r="P537" s="145"/>
      <c r="Q537" s="29">
        <v>2</v>
      </c>
      <c r="R537" s="29">
        <v>5</v>
      </c>
      <c r="S537" s="29">
        <v>6</v>
      </c>
      <c r="T537" s="29">
        <v>6</v>
      </c>
      <c r="U537" s="148"/>
      <c r="V537" s="29">
        <v>1</v>
      </c>
      <c r="W537" s="29">
        <v>65</v>
      </c>
      <c r="X537" s="29">
        <v>0</v>
      </c>
      <c r="Y537" s="145"/>
      <c r="Z537" s="29">
        <v>1</v>
      </c>
      <c r="AA537" s="145"/>
      <c r="AB537" s="29">
        <v>2</v>
      </c>
      <c r="AC537" s="29">
        <v>4</v>
      </c>
      <c r="AD537" s="29">
        <v>5</v>
      </c>
      <c r="AE537" s="29">
        <v>5</v>
      </c>
      <c r="AF537" s="29">
        <v>6</v>
      </c>
      <c r="AG537" s="149"/>
      <c r="AH537" s="32">
        <v>1</v>
      </c>
      <c r="AI537" s="32">
        <v>260</v>
      </c>
      <c r="AJ537" s="29">
        <v>0</v>
      </c>
      <c r="AK537" s="63"/>
      <c r="AL537" s="29">
        <v>1</v>
      </c>
      <c r="AM537" s="149"/>
      <c r="AN537" s="32">
        <v>1</v>
      </c>
      <c r="AO537" s="32">
        <v>297</v>
      </c>
      <c r="AP537" s="29">
        <v>0</v>
      </c>
      <c r="AQ537" s="63"/>
      <c r="AR537" s="29">
        <v>1</v>
      </c>
      <c r="AS537" s="37">
        <v>0.29953198130000003</v>
      </c>
      <c r="AT537" s="29">
        <v>0</v>
      </c>
      <c r="AU537" s="29">
        <v>3</v>
      </c>
      <c r="AV537" s="29">
        <v>2</v>
      </c>
      <c r="AW537" s="29">
        <v>3</v>
      </c>
      <c r="AX537" s="38">
        <v>0</v>
      </c>
      <c r="AY537" s="32">
        <v>0</v>
      </c>
      <c r="AZ537" s="32">
        <v>149</v>
      </c>
      <c r="BA537" s="29">
        <v>0</v>
      </c>
      <c r="BB537" s="37">
        <v>0</v>
      </c>
      <c r="BC537" s="29">
        <v>0</v>
      </c>
      <c r="BD537" s="29">
        <v>0</v>
      </c>
      <c r="BE537" s="29">
        <v>0</v>
      </c>
      <c r="BF537" s="29">
        <v>179</v>
      </c>
      <c r="BG537" s="29">
        <v>0</v>
      </c>
      <c r="BH537" s="37">
        <v>0</v>
      </c>
      <c r="BI537" s="29">
        <v>0</v>
      </c>
      <c r="BJ537" s="63"/>
      <c r="BK537" s="148"/>
      <c r="BL537" s="29">
        <v>5</v>
      </c>
      <c r="BM537" s="29">
        <v>0</v>
      </c>
      <c r="BN537" s="29">
        <v>5</v>
      </c>
      <c r="BO537" s="29">
        <v>14</v>
      </c>
      <c r="BP537" s="29">
        <v>17</v>
      </c>
      <c r="BQ537" s="37">
        <v>0.82352941180000006</v>
      </c>
      <c r="BR537" s="33">
        <v>0.99659863950000005</v>
      </c>
      <c r="BS537" s="33">
        <v>0.82352941180000006</v>
      </c>
    </row>
    <row r="538" spans="1:71" x14ac:dyDescent="0.45">
      <c r="A538" s="28" t="s">
        <v>554</v>
      </c>
      <c r="B538" s="27" t="s">
        <v>555</v>
      </c>
      <c r="C538" s="27" t="s">
        <v>556</v>
      </c>
      <c r="D538" s="29">
        <v>23</v>
      </c>
      <c r="E538" s="29">
        <v>0</v>
      </c>
      <c r="F538" s="29">
        <v>362</v>
      </c>
      <c r="G538" s="29">
        <v>0</v>
      </c>
      <c r="H538" s="33">
        <v>6.3539999999999999E-2</v>
      </c>
      <c r="I538" s="29">
        <v>0</v>
      </c>
      <c r="J538" s="148"/>
      <c r="K538" s="29">
        <v>1</v>
      </c>
      <c r="L538" s="29">
        <v>404</v>
      </c>
      <c r="M538" s="29">
        <v>0</v>
      </c>
      <c r="N538" s="145"/>
      <c r="O538" s="29">
        <v>1</v>
      </c>
      <c r="P538" s="145"/>
      <c r="Q538" s="29">
        <v>2</v>
      </c>
      <c r="R538" s="29">
        <v>5</v>
      </c>
      <c r="S538" s="29">
        <v>6</v>
      </c>
      <c r="T538" s="29">
        <v>6</v>
      </c>
      <c r="U538" s="148"/>
      <c r="V538" s="29">
        <v>1</v>
      </c>
      <c r="W538" s="29">
        <v>98</v>
      </c>
      <c r="X538" s="29">
        <v>0</v>
      </c>
      <c r="Y538" s="145"/>
      <c r="Z538" s="29">
        <v>1</v>
      </c>
      <c r="AA538" s="145"/>
      <c r="AB538" s="29">
        <v>2</v>
      </c>
      <c r="AC538" s="29">
        <v>6</v>
      </c>
      <c r="AD538" s="29">
        <v>6</v>
      </c>
      <c r="AE538" s="29">
        <v>6</v>
      </c>
      <c r="AF538" s="29">
        <v>6</v>
      </c>
      <c r="AG538" s="32">
        <v>0</v>
      </c>
      <c r="AH538" s="32">
        <v>0</v>
      </c>
      <c r="AI538" s="32">
        <v>441</v>
      </c>
      <c r="AJ538" s="29">
        <v>0</v>
      </c>
      <c r="AK538" s="37">
        <v>0</v>
      </c>
      <c r="AL538" s="29">
        <v>0</v>
      </c>
      <c r="AM538" s="32">
        <v>0</v>
      </c>
      <c r="AN538" s="32">
        <v>0</v>
      </c>
      <c r="AO538" s="32">
        <v>417</v>
      </c>
      <c r="AP538" s="29">
        <v>0</v>
      </c>
      <c r="AQ538" s="37">
        <v>0</v>
      </c>
      <c r="AR538" s="29">
        <v>0</v>
      </c>
      <c r="AS538" s="63"/>
      <c r="AT538" s="148"/>
      <c r="AU538" s="29">
        <v>6</v>
      </c>
      <c r="AV538" s="29">
        <v>0</v>
      </c>
      <c r="AW538" s="29">
        <v>6</v>
      </c>
      <c r="AX538" s="94"/>
      <c r="AY538" s="32">
        <v>1</v>
      </c>
      <c r="AZ538" s="32">
        <v>104</v>
      </c>
      <c r="BA538" s="29">
        <v>0</v>
      </c>
      <c r="BB538" s="63"/>
      <c r="BC538" s="29">
        <v>1</v>
      </c>
      <c r="BD538" s="29">
        <v>0</v>
      </c>
      <c r="BE538" s="29">
        <v>0</v>
      </c>
      <c r="BF538" s="29">
        <v>70</v>
      </c>
      <c r="BG538" s="29">
        <v>0</v>
      </c>
      <c r="BH538" s="37">
        <v>0</v>
      </c>
      <c r="BI538" s="29">
        <v>0</v>
      </c>
      <c r="BJ538" s="63"/>
      <c r="BK538" s="148"/>
      <c r="BL538" s="29">
        <v>5</v>
      </c>
      <c r="BM538" s="29">
        <v>0</v>
      </c>
      <c r="BN538" s="29">
        <v>5</v>
      </c>
      <c r="BO538" s="29">
        <v>17</v>
      </c>
      <c r="BP538" s="29">
        <v>17</v>
      </c>
      <c r="BQ538" s="37">
        <v>1</v>
      </c>
      <c r="BR538" s="33">
        <v>0.99759036140000001</v>
      </c>
      <c r="BS538" s="33">
        <v>1</v>
      </c>
    </row>
    <row r="539" spans="1:71" x14ac:dyDescent="0.45">
      <c r="A539" s="28" t="s">
        <v>3259</v>
      </c>
      <c r="B539" s="27" t="s">
        <v>3260</v>
      </c>
      <c r="C539" s="27" t="s">
        <v>3261</v>
      </c>
      <c r="D539" s="148"/>
      <c r="E539" s="29">
        <v>1</v>
      </c>
      <c r="F539" s="29">
        <v>106</v>
      </c>
      <c r="G539" s="29">
        <v>0</v>
      </c>
      <c r="H539" s="145"/>
      <c r="I539" s="29">
        <v>1</v>
      </c>
      <c r="J539" s="148"/>
      <c r="K539" s="29">
        <v>1</v>
      </c>
      <c r="L539" s="29">
        <v>168</v>
      </c>
      <c r="M539" s="29">
        <v>0</v>
      </c>
      <c r="N539" s="145"/>
      <c r="O539" s="29">
        <v>1</v>
      </c>
      <c r="P539" s="145"/>
      <c r="Q539" s="148"/>
      <c r="R539" s="29">
        <v>3</v>
      </c>
      <c r="S539" s="29">
        <v>0</v>
      </c>
      <c r="T539" s="29">
        <v>3</v>
      </c>
      <c r="U539" s="148"/>
      <c r="V539" s="29">
        <v>1</v>
      </c>
      <c r="W539" s="29">
        <v>35</v>
      </c>
      <c r="X539" s="29">
        <v>0</v>
      </c>
      <c r="Y539" s="145"/>
      <c r="Z539" s="29">
        <v>1</v>
      </c>
      <c r="AA539" s="145"/>
      <c r="AB539" s="148"/>
      <c r="AC539" s="29">
        <v>2</v>
      </c>
      <c r="AD539" s="29">
        <v>0</v>
      </c>
      <c r="AE539" s="29">
        <v>2</v>
      </c>
      <c r="AF539" s="29">
        <v>3</v>
      </c>
      <c r="AG539" s="32">
        <v>0</v>
      </c>
      <c r="AH539" s="32">
        <v>0</v>
      </c>
      <c r="AI539" s="32">
        <v>146</v>
      </c>
      <c r="AJ539" s="29">
        <v>0</v>
      </c>
      <c r="AK539" s="37">
        <v>0</v>
      </c>
      <c r="AL539" s="29">
        <v>0</v>
      </c>
      <c r="AM539" s="149"/>
      <c r="AN539" s="32">
        <v>1</v>
      </c>
      <c r="AO539" s="32">
        <v>201</v>
      </c>
      <c r="AP539" s="29">
        <v>0</v>
      </c>
      <c r="AQ539" s="63"/>
      <c r="AR539" s="29">
        <v>1</v>
      </c>
      <c r="AS539" s="63"/>
      <c r="AT539" s="148"/>
      <c r="AU539" s="29">
        <v>3</v>
      </c>
      <c r="AV539" s="29">
        <v>0</v>
      </c>
      <c r="AW539" s="29">
        <v>3</v>
      </c>
      <c r="AX539" s="38">
        <v>21</v>
      </c>
      <c r="AY539" s="32">
        <v>0</v>
      </c>
      <c r="AZ539" s="32">
        <v>140</v>
      </c>
      <c r="BA539" s="29">
        <v>0</v>
      </c>
      <c r="BB539" s="37">
        <v>0.15</v>
      </c>
      <c r="BC539" s="29">
        <v>0</v>
      </c>
      <c r="BD539" s="29">
        <v>15</v>
      </c>
      <c r="BE539" s="29">
        <v>0</v>
      </c>
      <c r="BF539" s="29">
        <v>183</v>
      </c>
      <c r="BG539" s="29">
        <v>0</v>
      </c>
      <c r="BH539" s="37">
        <v>8.1970000000000001E-2</v>
      </c>
      <c r="BI539" s="29">
        <v>0</v>
      </c>
      <c r="BJ539" s="37">
        <v>0.63865940669999999</v>
      </c>
      <c r="BK539" s="29">
        <v>0</v>
      </c>
      <c r="BL539" s="29">
        <v>3</v>
      </c>
      <c r="BM539" s="29">
        <v>5</v>
      </c>
      <c r="BN539" s="29">
        <v>5</v>
      </c>
      <c r="BO539" s="29">
        <v>11</v>
      </c>
      <c r="BP539" s="29">
        <v>17</v>
      </c>
      <c r="BQ539" s="37">
        <v>0.64705882349999999</v>
      </c>
      <c r="BR539" s="33">
        <v>0.8944954128</v>
      </c>
      <c r="BS539" s="33">
        <v>0</v>
      </c>
    </row>
    <row r="540" spans="1:71" x14ac:dyDescent="0.45">
      <c r="A540" s="28" t="s">
        <v>1343</v>
      </c>
      <c r="B540" s="27" t="s">
        <v>1344</v>
      </c>
      <c r="C540" s="27" t="s">
        <v>1345</v>
      </c>
      <c r="D540" s="29">
        <v>26</v>
      </c>
      <c r="E540" s="29">
        <v>0</v>
      </c>
      <c r="F540" s="29">
        <v>225</v>
      </c>
      <c r="G540" s="29">
        <v>0</v>
      </c>
      <c r="H540" s="33">
        <v>0.11556</v>
      </c>
      <c r="I540" s="29">
        <v>0</v>
      </c>
      <c r="J540" s="29">
        <v>32</v>
      </c>
      <c r="K540" s="29">
        <v>0</v>
      </c>
      <c r="L540" s="29">
        <v>213</v>
      </c>
      <c r="M540" s="29">
        <v>0</v>
      </c>
      <c r="N540" s="33">
        <v>0.15023</v>
      </c>
      <c r="O540" s="29">
        <v>0</v>
      </c>
      <c r="P540" s="145"/>
      <c r="Q540" s="148"/>
      <c r="R540" s="29">
        <v>0</v>
      </c>
      <c r="S540" s="29">
        <v>0</v>
      </c>
      <c r="T540" s="29">
        <v>0</v>
      </c>
      <c r="U540" s="148"/>
      <c r="V540" s="29">
        <v>1</v>
      </c>
      <c r="W540" s="29">
        <v>53</v>
      </c>
      <c r="X540" s="29">
        <v>0</v>
      </c>
      <c r="Y540" s="145"/>
      <c r="Z540" s="29">
        <v>1</v>
      </c>
      <c r="AA540" s="145"/>
      <c r="AB540" s="29">
        <v>2</v>
      </c>
      <c r="AC540" s="29">
        <v>2</v>
      </c>
      <c r="AD540" s="29">
        <v>5</v>
      </c>
      <c r="AE540" s="29">
        <v>5</v>
      </c>
      <c r="AF540" s="29">
        <v>5</v>
      </c>
      <c r="AG540" s="149"/>
      <c r="AH540" s="32">
        <v>1</v>
      </c>
      <c r="AI540" s="32">
        <v>247</v>
      </c>
      <c r="AJ540" s="29">
        <v>0</v>
      </c>
      <c r="AK540" s="63"/>
      <c r="AL540" s="29">
        <v>1</v>
      </c>
      <c r="AM540" s="149"/>
      <c r="AN540" s="32">
        <v>1</v>
      </c>
      <c r="AO540" s="32">
        <v>254</v>
      </c>
      <c r="AP540" s="29">
        <v>0</v>
      </c>
      <c r="AQ540" s="63"/>
      <c r="AR540" s="29">
        <v>1</v>
      </c>
      <c r="AS540" s="63"/>
      <c r="AT540" s="148"/>
      <c r="AU540" s="29">
        <v>0</v>
      </c>
      <c r="AV540" s="29">
        <v>0</v>
      </c>
      <c r="AW540" s="29">
        <v>0</v>
      </c>
      <c r="AX540" s="38">
        <v>21</v>
      </c>
      <c r="AY540" s="32">
        <v>0</v>
      </c>
      <c r="AZ540" s="32">
        <v>225</v>
      </c>
      <c r="BA540" s="29">
        <v>0</v>
      </c>
      <c r="BB540" s="37">
        <v>9.3329999999999996E-2</v>
      </c>
      <c r="BC540" s="29">
        <v>0</v>
      </c>
      <c r="BD540" s="29">
        <v>16</v>
      </c>
      <c r="BE540" s="29">
        <v>0</v>
      </c>
      <c r="BF540" s="29">
        <v>228</v>
      </c>
      <c r="BG540" s="29">
        <v>0</v>
      </c>
      <c r="BH540" s="37">
        <v>7.0180000000000006E-2</v>
      </c>
      <c r="BI540" s="29">
        <v>0</v>
      </c>
      <c r="BJ540" s="37">
        <v>0.46439317949999998</v>
      </c>
      <c r="BK540" s="29">
        <v>0</v>
      </c>
      <c r="BL540" s="29">
        <v>3</v>
      </c>
      <c r="BM540" s="29">
        <v>4</v>
      </c>
      <c r="BN540" s="29">
        <v>4</v>
      </c>
      <c r="BO540" s="29">
        <v>9</v>
      </c>
      <c r="BP540" s="29">
        <v>17</v>
      </c>
      <c r="BQ540" s="37">
        <v>0.52941176469999995</v>
      </c>
      <c r="BR540" s="33">
        <v>0.98031496060000001</v>
      </c>
      <c r="BS540" s="33">
        <v>0.52941176469999995</v>
      </c>
    </row>
    <row r="541" spans="1:71" x14ac:dyDescent="0.45">
      <c r="A541" s="28" t="s">
        <v>559</v>
      </c>
      <c r="B541" s="27" t="s">
        <v>560</v>
      </c>
      <c r="C541" s="27" t="s">
        <v>561</v>
      </c>
      <c r="D541" s="148"/>
      <c r="E541" s="29">
        <v>1</v>
      </c>
      <c r="F541" s="29">
        <v>110</v>
      </c>
      <c r="G541" s="29">
        <v>0</v>
      </c>
      <c r="H541" s="145"/>
      <c r="I541" s="29">
        <v>1</v>
      </c>
      <c r="J541" s="148"/>
      <c r="K541" s="29">
        <v>1</v>
      </c>
      <c r="L541" s="29">
        <v>139</v>
      </c>
      <c r="M541" s="29">
        <v>0</v>
      </c>
      <c r="N541" s="145"/>
      <c r="O541" s="29">
        <v>1</v>
      </c>
      <c r="P541" s="33">
        <v>0.49480558029999999</v>
      </c>
      <c r="Q541" s="29">
        <v>0</v>
      </c>
      <c r="R541" s="29">
        <v>4</v>
      </c>
      <c r="S541" s="29">
        <v>4</v>
      </c>
      <c r="T541" s="29">
        <v>4</v>
      </c>
      <c r="U541" s="148"/>
      <c r="V541" s="29">
        <v>1</v>
      </c>
      <c r="W541" s="29">
        <v>38</v>
      </c>
      <c r="X541" s="29">
        <v>0</v>
      </c>
      <c r="Y541" s="145"/>
      <c r="Z541" s="29">
        <v>1</v>
      </c>
      <c r="AA541" s="33">
        <v>0.56782428019999998</v>
      </c>
      <c r="AB541" s="29">
        <v>0</v>
      </c>
      <c r="AC541" s="29">
        <v>5</v>
      </c>
      <c r="AD541" s="29">
        <v>6</v>
      </c>
      <c r="AE541" s="29">
        <v>6</v>
      </c>
      <c r="AF541" s="29">
        <v>6</v>
      </c>
      <c r="AG541" s="149"/>
      <c r="AH541" s="32">
        <v>1</v>
      </c>
      <c r="AI541" s="32">
        <v>135</v>
      </c>
      <c r="AJ541" s="29">
        <v>0</v>
      </c>
      <c r="AK541" s="63"/>
      <c r="AL541" s="29">
        <v>1</v>
      </c>
      <c r="AM541" s="149"/>
      <c r="AN541" s="32">
        <v>1</v>
      </c>
      <c r="AO541" s="32">
        <v>174</v>
      </c>
      <c r="AP541" s="29">
        <v>0</v>
      </c>
      <c r="AQ541" s="63"/>
      <c r="AR541" s="29">
        <v>1</v>
      </c>
      <c r="AS541" s="63"/>
      <c r="AT541" s="148"/>
      <c r="AU541" s="29">
        <v>0</v>
      </c>
      <c r="AV541" s="29">
        <v>0</v>
      </c>
      <c r="AW541" s="29">
        <v>0</v>
      </c>
      <c r="AX541" s="38">
        <v>18</v>
      </c>
      <c r="AY541" s="32">
        <v>0</v>
      </c>
      <c r="AZ541" s="32">
        <v>131</v>
      </c>
      <c r="BA541" s="29">
        <v>0</v>
      </c>
      <c r="BB541" s="37">
        <v>0.13739999999999999</v>
      </c>
      <c r="BC541" s="29">
        <v>0</v>
      </c>
      <c r="BD541" s="29">
        <v>15</v>
      </c>
      <c r="BE541" s="29">
        <v>0</v>
      </c>
      <c r="BF541" s="29">
        <v>170</v>
      </c>
      <c r="BG541" s="29">
        <v>0</v>
      </c>
      <c r="BH541" s="37">
        <v>8.8239999999999999E-2</v>
      </c>
      <c r="BI541" s="29">
        <v>0</v>
      </c>
      <c r="BJ541" s="37">
        <v>0.52342419080000002</v>
      </c>
      <c r="BK541" s="29">
        <v>0</v>
      </c>
      <c r="BL541" s="29">
        <v>2</v>
      </c>
      <c r="BM541" s="29">
        <v>5</v>
      </c>
      <c r="BN541" s="29">
        <v>5</v>
      </c>
      <c r="BO541" s="29">
        <v>11</v>
      </c>
      <c r="BP541" s="29">
        <v>17</v>
      </c>
      <c r="BQ541" s="37">
        <v>0.64705882349999999</v>
      </c>
      <c r="BR541" s="33">
        <v>1</v>
      </c>
      <c r="BS541" s="33">
        <v>0.64705882349999999</v>
      </c>
    </row>
    <row r="542" spans="1:71" x14ac:dyDescent="0.45">
      <c r="A542" s="28" t="s">
        <v>5265</v>
      </c>
      <c r="B542" s="27" t="s">
        <v>5266</v>
      </c>
      <c r="C542" s="27" t="s">
        <v>5267</v>
      </c>
      <c r="D542" s="148"/>
      <c r="E542" s="29">
        <v>1</v>
      </c>
      <c r="F542" s="29">
        <v>272</v>
      </c>
      <c r="G542" s="29">
        <v>0</v>
      </c>
      <c r="H542" s="145"/>
      <c r="I542" s="29">
        <v>1</v>
      </c>
      <c r="J542" s="148"/>
      <c r="K542" s="29">
        <v>1</v>
      </c>
      <c r="L542" s="29">
        <v>291</v>
      </c>
      <c r="M542" s="29">
        <v>0</v>
      </c>
      <c r="N542" s="145"/>
      <c r="O542" s="29">
        <v>1</v>
      </c>
      <c r="P542" s="33">
        <v>0.9204</v>
      </c>
      <c r="Q542" s="29">
        <v>0</v>
      </c>
      <c r="R542" s="29">
        <v>5</v>
      </c>
      <c r="S542" s="29">
        <v>6</v>
      </c>
      <c r="T542" s="29">
        <v>6</v>
      </c>
      <c r="U542" s="29">
        <v>0</v>
      </c>
      <c r="V542" s="29">
        <v>0</v>
      </c>
      <c r="W542" s="29">
        <v>71</v>
      </c>
      <c r="X542" s="29">
        <v>0</v>
      </c>
      <c r="Y542" s="33">
        <v>0</v>
      </c>
      <c r="Z542" s="29">
        <v>0</v>
      </c>
      <c r="AA542" s="145"/>
      <c r="AB542" s="29">
        <v>2</v>
      </c>
      <c r="AC542" s="29">
        <v>6</v>
      </c>
      <c r="AD542" s="29">
        <v>6</v>
      </c>
      <c r="AE542" s="29">
        <v>6</v>
      </c>
      <c r="AF542" s="29">
        <v>6</v>
      </c>
      <c r="AG542" s="149"/>
      <c r="AH542" s="32">
        <v>1</v>
      </c>
      <c r="AI542" s="32">
        <v>312</v>
      </c>
      <c r="AJ542" s="29">
        <v>0</v>
      </c>
      <c r="AK542" s="63"/>
      <c r="AL542" s="29">
        <v>1</v>
      </c>
      <c r="AM542" s="149"/>
      <c r="AN542" s="32">
        <v>1</v>
      </c>
      <c r="AO542" s="32">
        <v>317</v>
      </c>
      <c r="AP542" s="29">
        <v>0</v>
      </c>
      <c r="AQ542" s="63"/>
      <c r="AR542" s="29">
        <v>1</v>
      </c>
      <c r="AS542" s="63"/>
      <c r="AT542" s="148"/>
      <c r="AU542" s="29">
        <v>1</v>
      </c>
      <c r="AV542" s="29">
        <v>0</v>
      </c>
      <c r="AW542" s="29">
        <v>1</v>
      </c>
      <c r="AX542" s="94"/>
      <c r="AY542" s="32">
        <v>1</v>
      </c>
      <c r="AZ542" s="32">
        <v>229</v>
      </c>
      <c r="BA542" s="29">
        <v>0</v>
      </c>
      <c r="BB542" s="63"/>
      <c r="BC542" s="29">
        <v>1</v>
      </c>
      <c r="BD542" s="29">
        <v>23</v>
      </c>
      <c r="BE542" s="29">
        <v>0</v>
      </c>
      <c r="BF542" s="29">
        <v>213</v>
      </c>
      <c r="BG542" s="29">
        <v>0</v>
      </c>
      <c r="BH542" s="37">
        <v>0.10798000000000001</v>
      </c>
      <c r="BI542" s="29">
        <v>0</v>
      </c>
      <c r="BJ542" s="63"/>
      <c r="BK542" s="148"/>
      <c r="BL542" s="29">
        <v>1</v>
      </c>
      <c r="BM542" s="29">
        <v>0</v>
      </c>
      <c r="BN542" s="29">
        <v>1</v>
      </c>
      <c r="BO542" s="29">
        <v>8</v>
      </c>
      <c r="BP542" s="29">
        <v>17</v>
      </c>
      <c r="BQ542" s="37">
        <v>0.47058823529999999</v>
      </c>
      <c r="BR542" s="33">
        <v>0.98738170349999999</v>
      </c>
      <c r="BS542" s="33">
        <v>0.47058823529999999</v>
      </c>
    </row>
    <row r="543" spans="1:71" x14ac:dyDescent="0.45">
      <c r="A543" s="28" t="s">
        <v>1842</v>
      </c>
      <c r="B543" s="27" t="s">
        <v>1843</v>
      </c>
      <c r="C543" s="27" t="s">
        <v>1844</v>
      </c>
      <c r="D543" s="29">
        <v>17</v>
      </c>
      <c r="E543" s="29">
        <v>0</v>
      </c>
      <c r="F543" s="29">
        <v>213</v>
      </c>
      <c r="G543" s="29">
        <v>0</v>
      </c>
      <c r="H543" s="33">
        <v>7.9810000000000006E-2</v>
      </c>
      <c r="I543" s="29">
        <v>0</v>
      </c>
      <c r="J543" s="29">
        <v>19</v>
      </c>
      <c r="K543" s="29">
        <v>0</v>
      </c>
      <c r="L543" s="29">
        <v>244</v>
      </c>
      <c r="M543" s="29">
        <v>0</v>
      </c>
      <c r="N543" s="33">
        <v>7.7869999999999995E-2</v>
      </c>
      <c r="O543" s="29">
        <v>0</v>
      </c>
      <c r="P543" s="33">
        <v>2.8508449700000001E-2</v>
      </c>
      <c r="Q543" s="29">
        <v>0</v>
      </c>
      <c r="R543" s="29">
        <v>0</v>
      </c>
      <c r="S543" s="29">
        <v>0</v>
      </c>
      <c r="T543" s="29">
        <v>0</v>
      </c>
      <c r="U543" s="148"/>
      <c r="V543" s="29">
        <v>1</v>
      </c>
      <c r="W543" s="29">
        <v>58</v>
      </c>
      <c r="X543" s="29">
        <v>0</v>
      </c>
      <c r="Y543" s="145"/>
      <c r="Z543" s="29">
        <v>1</v>
      </c>
      <c r="AA543" s="145"/>
      <c r="AB543" s="148"/>
      <c r="AC543" s="29">
        <v>0</v>
      </c>
      <c r="AD543" s="29">
        <v>0</v>
      </c>
      <c r="AE543" s="29">
        <v>0</v>
      </c>
      <c r="AF543" s="29">
        <v>0</v>
      </c>
      <c r="AG543" s="149"/>
      <c r="AH543" s="32">
        <v>1</v>
      </c>
      <c r="AI543" s="32">
        <v>262</v>
      </c>
      <c r="AJ543" s="29">
        <v>0</v>
      </c>
      <c r="AK543" s="63"/>
      <c r="AL543" s="29">
        <v>1</v>
      </c>
      <c r="AM543" s="149"/>
      <c r="AN543" s="32">
        <v>1</v>
      </c>
      <c r="AO543" s="32">
        <v>273</v>
      </c>
      <c r="AP543" s="29">
        <v>0</v>
      </c>
      <c r="AQ543" s="63"/>
      <c r="AR543" s="29">
        <v>1</v>
      </c>
      <c r="AS543" s="37">
        <v>0.86302395210000005</v>
      </c>
      <c r="AT543" s="29">
        <v>0</v>
      </c>
      <c r="AU543" s="29">
        <v>5</v>
      </c>
      <c r="AV543" s="29">
        <v>6</v>
      </c>
      <c r="AW543" s="29">
        <v>6</v>
      </c>
      <c r="AX543" s="38">
        <v>21</v>
      </c>
      <c r="AY543" s="32">
        <v>0</v>
      </c>
      <c r="AZ543" s="32">
        <v>212</v>
      </c>
      <c r="BA543" s="29">
        <v>0</v>
      </c>
      <c r="BB543" s="37">
        <v>9.9059999999999995E-2</v>
      </c>
      <c r="BC543" s="29">
        <v>0</v>
      </c>
      <c r="BD543" s="29">
        <v>32</v>
      </c>
      <c r="BE543" s="29">
        <v>0</v>
      </c>
      <c r="BF543" s="29">
        <v>236</v>
      </c>
      <c r="BG543" s="29">
        <v>0</v>
      </c>
      <c r="BH543" s="37">
        <v>0.13558999999999999</v>
      </c>
      <c r="BI543" s="29">
        <v>0</v>
      </c>
      <c r="BJ543" s="63"/>
      <c r="BK543" s="148"/>
      <c r="BL543" s="29">
        <v>0</v>
      </c>
      <c r="BM543" s="29">
        <v>0</v>
      </c>
      <c r="BN543" s="29">
        <v>0</v>
      </c>
      <c r="BO543" s="29">
        <v>6</v>
      </c>
      <c r="BP543" s="29">
        <v>17</v>
      </c>
      <c r="BQ543" s="37">
        <v>0.35294117650000001</v>
      </c>
      <c r="BR543" s="33">
        <v>0.98161764709999999</v>
      </c>
      <c r="BS543" s="33">
        <v>0.35294117650000001</v>
      </c>
    </row>
    <row r="544" spans="1:71" x14ac:dyDescent="0.45">
      <c r="A544" s="28" t="s">
        <v>4923</v>
      </c>
      <c r="B544" s="27" t="s">
        <v>4924</v>
      </c>
      <c r="C544" s="27" t="s">
        <v>4925</v>
      </c>
      <c r="D544" s="29">
        <v>13</v>
      </c>
      <c r="E544" s="29">
        <v>0</v>
      </c>
      <c r="F544" s="29">
        <v>177</v>
      </c>
      <c r="G544" s="29">
        <v>0</v>
      </c>
      <c r="H544" s="33">
        <v>7.3450000000000001E-2</v>
      </c>
      <c r="I544" s="29">
        <v>0</v>
      </c>
      <c r="J544" s="148"/>
      <c r="K544" s="29">
        <v>1</v>
      </c>
      <c r="L544" s="29">
        <v>258</v>
      </c>
      <c r="M544" s="29">
        <v>0</v>
      </c>
      <c r="N544" s="145"/>
      <c r="O544" s="29">
        <v>1</v>
      </c>
      <c r="P544" s="145"/>
      <c r="Q544" s="29">
        <v>2</v>
      </c>
      <c r="R544" s="29">
        <v>4</v>
      </c>
      <c r="S544" s="29">
        <v>5</v>
      </c>
      <c r="T544" s="29">
        <v>5</v>
      </c>
      <c r="U544" s="148"/>
      <c r="V544" s="29">
        <v>1</v>
      </c>
      <c r="W544" s="29">
        <v>66</v>
      </c>
      <c r="X544" s="29">
        <v>0</v>
      </c>
      <c r="Y544" s="145"/>
      <c r="Z544" s="29">
        <v>1</v>
      </c>
      <c r="AA544" s="145"/>
      <c r="AB544" s="29">
        <v>2</v>
      </c>
      <c r="AC544" s="29">
        <v>3</v>
      </c>
      <c r="AD544" s="29">
        <v>4</v>
      </c>
      <c r="AE544" s="29">
        <v>4</v>
      </c>
      <c r="AF544" s="29">
        <v>5</v>
      </c>
      <c r="AG544" s="149"/>
      <c r="AH544" s="32">
        <v>1</v>
      </c>
      <c r="AI544" s="32">
        <v>265</v>
      </c>
      <c r="AJ544" s="29">
        <v>0</v>
      </c>
      <c r="AK544" s="63"/>
      <c r="AL544" s="29">
        <v>1</v>
      </c>
      <c r="AM544" s="32">
        <v>11</v>
      </c>
      <c r="AN544" s="32">
        <v>0</v>
      </c>
      <c r="AO544" s="32">
        <v>277</v>
      </c>
      <c r="AP544" s="29">
        <v>0</v>
      </c>
      <c r="AQ544" s="37">
        <v>3.9710000000000002E-2</v>
      </c>
      <c r="AR544" s="29">
        <v>0</v>
      </c>
      <c r="AS544" s="63"/>
      <c r="AT544" s="148"/>
      <c r="AU544" s="29">
        <v>0</v>
      </c>
      <c r="AV544" s="29">
        <v>0</v>
      </c>
      <c r="AW544" s="29">
        <v>0</v>
      </c>
      <c r="AX544" s="94"/>
      <c r="AY544" s="32">
        <v>1</v>
      </c>
      <c r="AZ544" s="32">
        <v>238</v>
      </c>
      <c r="BA544" s="29">
        <v>0</v>
      </c>
      <c r="BB544" s="63"/>
      <c r="BC544" s="29">
        <v>1</v>
      </c>
      <c r="BD544" s="148"/>
      <c r="BE544" s="29">
        <v>1</v>
      </c>
      <c r="BF544" s="29">
        <v>252</v>
      </c>
      <c r="BG544" s="29">
        <v>0</v>
      </c>
      <c r="BH544" s="63"/>
      <c r="BI544" s="29">
        <v>1</v>
      </c>
      <c r="BJ544" s="63"/>
      <c r="BK544" s="148"/>
      <c r="BL544" s="29">
        <v>5</v>
      </c>
      <c r="BM544" s="29">
        <v>0</v>
      </c>
      <c r="BN544" s="29">
        <v>5</v>
      </c>
      <c r="BO544" s="29">
        <v>10</v>
      </c>
      <c r="BP544" s="29">
        <v>17</v>
      </c>
      <c r="BQ544" s="37">
        <v>0.58823529409999997</v>
      </c>
      <c r="BR544" s="33">
        <v>0.93379790939999996</v>
      </c>
      <c r="BS544" s="33">
        <v>0.29411764709999999</v>
      </c>
    </row>
    <row r="545" spans="1:71" x14ac:dyDescent="0.45">
      <c r="A545" s="28" t="s">
        <v>4792</v>
      </c>
      <c r="B545" s="27" t="s">
        <v>4793</v>
      </c>
      <c r="C545" s="27" t="s">
        <v>4794</v>
      </c>
      <c r="D545" s="148"/>
      <c r="E545" s="29">
        <v>1</v>
      </c>
      <c r="F545" s="29">
        <v>169</v>
      </c>
      <c r="G545" s="29">
        <v>0</v>
      </c>
      <c r="H545" s="145"/>
      <c r="I545" s="29">
        <v>1</v>
      </c>
      <c r="J545" s="29">
        <v>16</v>
      </c>
      <c r="K545" s="29">
        <v>0</v>
      </c>
      <c r="L545" s="29">
        <v>223</v>
      </c>
      <c r="M545" s="29">
        <v>0</v>
      </c>
      <c r="N545" s="33">
        <v>7.1749999999999994E-2</v>
      </c>
      <c r="O545" s="29">
        <v>0</v>
      </c>
      <c r="P545" s="145"/>
      <c r="Q545" s="148"/>
      <c r="R545" s="29">
        <v>1</v>
      </c>
      <c r="S545" s="29">
        <v>0</v>
      </c>
      <c r="T545" s="29">
        <v>1</v>
      </c>
      <c r="U545" s="148"/>
      <c r="V545" s="29">
        <v>1</v>
      </c>
      <c r="W545" s="29">
        <v>59</v>
      </c>
      <c r="X545" s="29">
        <v>0</v>
      </c>
      <c r="Y545" s="145"/>
      <c r="Z545" s="29">
        <v>1</v>
      </c>
      <c r="AA545" s="33">
        <v>0.89052942420000003</v>
      </c>
      <c r="AB545" s="29">
        <v>0</v>
      </c>
      <c r="AC545" s="29">
        <v>5</v>
      </c>
      <c r="AD545" s="29">
        <v>6</v>
      </c>
      <c r="AE545" s="29">
        <v>6</v>
      </c>
      <c r="AF545" s="29">
        <v>6</v>
      </c>
      <c r="AG545" s="149"/>
      <c r="AH545" s="32">
        <v>1</v>
      </c>
      <c r="AI545" s="32">
        <v>220</v>
      </c>
      <c r="AJ545" s="29">
        <v>0</v>
      </c>
      <c r="AK545" s="63"/>
      <c r="AL545" s="29">
        <v>1</v>
      </c>
      <c r="AM545" s="149"/>
      <c r="AN545" s="32">
        <v>1</v>
      </c>
      <c r="AO545" s="32">
        <v>250</v>
      </c>
      <c r="AP545" s="29">
        <v>0</v>
      </c>
      <c r="AQ545" s="63"/>
      <c r="AR545" s="29">
        <v>1</v>
      </c>
      <c r="AS545" s="37">
        <v>0.1202346041</v>
      </c>
      <c r="AT545" s="29">
        <v>0</v>
      </c>
      <c r="AU545" s="29">
        <v>3</v>
      </c>
      <c r="AV545" s="29">
        <v>1</v>
      </c>
      <c r="AW545" s="29">
        <v>3</v>
      </c>
      <c r="AX545" s="38">
        <v>0</v>
      </c>
      <c r="AY545" s="32">
        <v>0</v>
      </c>
      <c r="AZ545" s="32">
        <v>220</v>
      </c>
      <c r="BA545" s="29">
        <v>0</v>
      </c>
      <c r="BB545" s="37">
        <v>0</v>
      </c>
      <c r="BC545" s="29">
        <v>0</v>
      </c>
      <c r="BD545" s="29">
        <v>0</v>
      </c>
      <c r="BE545" s="29">
        <v>0</v>
      </c>
      <c r="BF545" s="29">
        <v>250</v>
      </c>
      <c r="BG545" s="29">
        <v>0</v>
      </c>
      <c r="BH545" s="37">
        <v>0</v>
      </c>
      <c r="BI545" s="29">
        <v>0</v>
      </c>
      <c r="BJ545" s="63"/>
      <c r="BK545" s="148"/>
      <c r="BL545" s="29">
        <v>5</v>
      </c>
      <c r="BM545" s="29">
        <v>0</v>
      </c>
      <c r="BN545" s="29">
        <v>5</v>
      </c>
      <c r="BO545" s="29">
        <v>14</v>
      </c>
      <c r="BP545" s="29">
        <v>17</v>
      </c>
      <c r="BQ545" s="37">
        <v>0.82352941180000006</v>
      </c>
      <c r="BR545" s="33">
        <v>1</v>
      </c>
      <c r="BS545" s="33">
        <v>0.82352941180000006</v>
      </c>
    </row>
    <row r="546" spans="1:71" x14ac:dyDescent="0.45">
      <c r="A546" s="28" t="s">
        <v>2630</v>
      </c>
      <c r="B546" s="27" t="s">
        <v>2631</v>
      </c>
      <c r="C546" s="27" t="s">
        <v>2632</v>
      </c>
      <c r="D546" s="148"/>
      <c r="E546" s="29">
        <v>1</v>
      </c>
      <c r="F546" s="29">
        <v>380</v>
      </c>
      <c r="G546" s="29">
        <v>0</v>
      </c>
      <c r="H546" s="145"/>
      <c r="I546" s="29">
        <v>1</v>
      </c>
      <c r="J546" s="29">
        <v>17</v>
      </c>
      <c r="K546" s="29">
        <v>0</v>
      </c>
      <c r="L546" s="29">
        <v>403</v>
      </c>
      <c r="M546" s="29">
        <v>0</v>
      </c>
      <c r="N546" s="33">
        <v>4.2180000000000002E-2</v>
      </c>
      <c r="O546" s="29">
        <v>0</v>
      </c>
      <c r="P546" s="145"/>
      <c r="Q546" s="148"/>
      <c r="R546" s="29">
        <v>3</v>
      </c>
      <c r="S546" s="29">
        <v>0</v>
      </c>
      <c r="T546" s="29">
        <v>3</v>
      </c>
      <c r="U546" s="148"/>
      <c r="V546" s="29">
        <v>1</v>
      </c>
      <c r="W546" s="29">
        <v>109</v>
      </c>
      <c r="X546" s="29">
        <v>0</v>
      </c>
      <c r="Y546" s="145"/>
      <c r="Z546" s="29">
        <v>1</v>
      </c>
      <c r="AA546" s="145"/>
      <c r="AB546" s="148"/>
      <c r="AC546" s="29">
        <v>5</v>
      </c>
      <c r="AD546" s="29">
        <v>0</v>
      </c>
      <c r="AE546" s="29">
        <v>5</v>
      </c>
      <c r="AF546" s="29">
        <v>5</v>
      </c>
      <c r="AG546" s="149"/>
      <c r="AH546" s="32">
        <v>1</v>
      </c>
      <c r="AI546" s="32">
        <v>412</v>
      </c>
      <c r="AJ546" s="29">
        <v>0</v>
      </c>
      <c r="AK546" s="63"/>
      <c r="AL546" s="29">
        <v>1</v>
      </c>
      <c r="AM546" s="32">
        <v>11</v>
      </c>
      <c r="AN546" s="32">
        <v>0</v>
      </c>
      <c r="AO546" s="32">
        <v>446</v>
      </c>
      <c r="AP546" s="29">
        <v>0</v>
      </c>
      <c r="AQ546" s="37">
        <v>2.4660000000000001E-2</v>
      </c>
      <c r="AR546" s="29">
        <v>0</v>
      </c>
      <c r="AS546" s="63"/>
      <c r="AT546" s="148"/>
      <c r="AU546" s="29">
        <v>0</v>
      </c>
      <c r="AV546" s="29">
        <v>0</v>
      </c>
      <c r="AW546" s="29">
        <v>0</v>
      </c>
      <c r="AX546" s="38">
        <v>18</v>
      </c>
      <c r="AY546" s="32">
        <v>0</v>
      </c>
      <c r="AZ546" s="32">
        <v>372</v>
      </c>
      <c r="BA546" s="29">
        <v>0</v>
      </c>
      <c r="BB546" s="37">
        <v>4.8390000000000002E-2</v>
      </c>
      <c r="BC546" s="29">
        <v>0</v>
      </c>
      <c r="BD546" s="29">
        <v>35</v>
      </c>
      <c r="BE546" s="29">
        <v>0</v>
      </c>
      <c r="BF546" s="29">
        <v>391</v>
      </c>
      <c r="BG546" s="29">
        <v>0</v>
      </c>
      <c r="BH546" s="37">
        <v>8.9510000000000006E-2</v>
      </c>
      <c r="BI546" s="29">
        <v>0</v>
      </c>
      <c r="BJ546" s="63"/>
      <c r="BK546" s="148"/>
      <c r="BL546" s="29">
        <v>2</v>
      </c>
      <c r="BM546" s="29">
        <v>0</v>
      </c>
      <c r="BN546" s="29">
        <v>2</v>
      </c>
      <c r="BO546" s="29">
        <v>7</v>
      </c>
      <c r="BP546" s="29">
        <v>17</v>
      </c>
      <c r="BQ546" s="37">
        <v>0.41176470590000003</v>
      </c>
      <c r="BR546" s="33">
        <v>0.92077087790000001</v>
      </c>
      <c r="BS546" s="33">
        <v>0.20588235290000001</v>
      </c>
    </row>
    <row r="547" spans="1:71" x14ac:dyDescent="0.45">
      <c r="A547" s="28" t="s">
        <v>2101</v>
      </c>
      <c r="B547" s="27" t="s">
        <v>2102</v>
      </c>
      <c r="C547" s="27" t="s">
        <v>2103</v>
      </c>
      <c r="D547" s="148"/>
      <c r="E547" s="29">
        <v>1</v>
      </c>
      <c r="F547" s="29">
        <v>80</v>
      </c>
      <c r="G547" s="29">
        <v>0</v>
      </c>
      <c r="H547" s="145"/>
      <c r="I547" s="29">
        <v>1</v>
      </c>
      <c r="J547" s="148"/>
      <c r="K547" s="29">
        <v>1</v>
      </c>
      <c r="L547" s="29">
        <v>93</v>
      </c>
      <c r="M547" s="29">
        <v>0</v>
      </c>
      <c r="N547" s="145"/>
      <c r="O547" s="29">
        <v>1</v>
      </c>
      <c r="P547" s="33">
        <v>0.64585222119999997</v>
      </c>
      <c r="Q547" s="29">
        <v>0</v>
      </c>
      <c r="R547" s="29">
        <v>3</v>
      </c>
      <c r="S547" s="29">
        <v>5</v>
      </c>
      <c r="T547" s="29">
        <v>5</v>
      </c>
      <c r="U547" s="148"/>
      <c r="V547" s="29">
        <v>1</v>
      </c>
      <c r="W547" s="148"/>
      <c r="X547" s="29">
        <v>4</v>
      </c>
      <c r="Y547" s="145"/>
      <c r="Z547" s="29">
        <v>1</v>
      </c>
      <c r="AA547" s="145"/>
      <c r="AB547" s="148"/>
      <c r="AC547" s="148"/>
      <c r="AD547" s="148"/>
      <c r="AE547" s="148"/>
      <c r="AF547" s="29">
        <v>5</v>
      </c>
      <c r="AG547" s="149"/>
      <c r="AH547" s="32">
        <v>1</v>
      </c>
      <c r="AI547" s="32">
        <v>94</v>
      </c>
      <c r="AJ547" s="29">
        <v>0</v>
      </c>
      <c r="AK547" s="63"/>
      <c r="AL547" s="29">
        <v>1</v>
      </c>
      <c r="AM547" s="32">
        <v>0</v>
      </c>
      <c r="AN547" s="32">
        <v>0</v>
      </c>
      <c r="AO547" s="32">
        <v>103</v>
      </c>
      <c r="AP547" s="29">
        <v>0</v>
      </c>
      <c r="AQ547" s="37">
        <v>0</v>
      </c>
      <c r="AR547" s="29">
        <v>0</v>
      </c>
      <c r="AS547" s="63"/>
      <c r="AT547" s="29">
        <v>2</v>
      </c>
      <c r="AU547" s="29">
        <v>6</v>
      </c>
      <c r="AV547" s="29">
        <v>6</v>
      </c>
      <c r="AW547" s="29">
        <v>6</v>
      </c>
      <c r="AX547" s="94"/>
      <c r="AY547" s="32">
        <v>1</v>
      </c>
      <c r="AZ547" s="32">
        <v>73</v>
      </c>
      <c r="BA547" s="29">
        <v>0</v>
      </c>
      <c r="BB547" s="63"/>
      <c r="BC547" s="29">
        <v>1</v>
      </c>
      <c r="BD547" s="148"/>
      <c r="BE547" s="29">
        <v>1</v>
      </c>
      <c r="BF547" s="29">
        <v>81</v>
      </c>
      <c r="BG547" s="29">
        <v>0</v>
      </c>
      <c r="BH547" s="63"/>
      <c r="BI547" s="29">
        <v>1</v>
      </c>
      <c r="BJ547" s="63"/>
      <c r="BK547" s="148"/>
      <c r="BL547" s="29">
        <v>4</v>
      </c>
      <c r="BM547" s="29">
        <v>0</v>
      </c>
      <c r="BN547" s="29">
        <v>4</v>
      </c>
      <c r="BO547" s="29">
        <v>15</v>
      </c>
      <c r="BP547" s="29">
        <v>17</v>
      </c>
      <c r="BQ547" s="37">
        <v>0.88235294119999996</v>
      </c>
      <c r="BR547" s="33">
        <v>1</v>
      </c>
      <c r="BS547" s="33">
        <v>0.88235294119999996</v>
      </c>
    </row>
    <row r="548" spans="1:71" x14ac:dyDescent="0.45">
      <c r="A548" s="28" t="s">
        <v>4892</v>
      </c>
      <c r="B548" s="27" t="s">
        <v>4893</v>
      </c>
      <c r="C548" s="27" t="s">
        <v>4894</v>
      </c>
      <c r="D548" s="148"/>
      <c r="E548" s="29">
        <v>1</v>
      </c>
      <c r="F548" s="29">
        <v>322</v>
      </c>
      <c r="G548" s="29">
        <v>0</v>
      </c>
      <c r="H548" s="145"/>
      <c r="I548" s="29">
        <v>1</v>
      </c>
      <c r="J548" s="148"/>
      <c r="K548" s="29">
        <v>1</v>
      </c>
      <c r="L548" s="29">
        <v>385</v>
      </c>
      <c r="M548" s="29">
        <v>0</v>
      </c>
      <c r="N548" s="145"/>
      <c r="O548" s="29">
        <v>1</v>
      </c>
      <c r="P548" s="33">
        <v>1.2452130945</v>
      </c>
      <c r="Q548" s="29">
        <v>0</v>
      </c>
      <c r="R548" s="29">
        <v>6</v>
      </c>
      <c r="S548" s="29">
        <v>6</v>
      </c>
      <c r="T548" s="29">
        <v>6</v>
      </c>
      <c r="U548" s="148"/>
      <c r="V548" s="29">
        <v>1</v>
      </c>
      <c r="W548" s="29">
        <v>102</v>
      </c>
      <c r="X548" s="29">
        <v>0</v>
      </c>
      <c r="Y548" s="145"/>
      <c r="Z548" s="29">
        <v>1</v>
      </c>
      <c r="AA548" s="145"/>
      <c r="AB548" s="148"/>
      <c r="AC548" s="29">
        <v>4</v>
      </c>
      <c r="AD548" s="29">
        <v>0</v>
      </c>
      <c r="AE548" s="29">
        <v>4</v>
      </c>
      <c r="AF548" s="29">
        <v>6</v>
      </c>
      <c r="AG548" s="149"/>
      <c r="AH548" s="32">
        <v>1</v>
      </c>
      <c r="AI548" s="32">
        <v>351</v>
      </c>
      <c r="AJ548" s="29">
        <v>0</v>
      </c>
      <c r="AK548" s="63"/>
      <c r="AL548" s="29">
        <v>1</v>
      </c>
      <c r="AM548" s="149"/>
      <c r="AN548" s="32">
        <v>1</v>
      </c>
      <c r="AO548" s="32">
        <v>403</v>
      </c>
      <c r="AP548" s="29">
        <v>0</v>
      </c>
      <c r="AQ548" s="63"/>
      <c r="AR548" s="29">
        <v>1</v>
      </c>
      <c r="AS548" s="37">
        <v>0.3466432646</v>
      </c>
      <c r="AT548" s="29">
        <v>0</v>
      </c>
      <c r="AU548" s="29">
        <v>2</v>
      </c>
      <c r="AV548" s="29">
        <v>3</v>
      </c>
      <c r="AW548" s="29">
        <v>3</v>
      </c>
      <c r="AX548" s="94"/>
      <c r="AY548" s="32">
        <v>1</v>
      </c>
      <c r="AZ548" s="32">
        <v>198</v>
      </c>
      <c r="BA548" s="29">
        <v>0</v>
      </c>
      <c r="BB548" s="63"/>
      <c r="BC548" s="29">
        <v>1</v>
      </c>
      <c r="BD548" s="29">
        <v>22</v>
      </c>
      <c r="BE548" s="29">
        <v>0</v>
      </c>
      <c r="BF548" s="29">
        <v>239</v>
      </c>
      <c r="BG548" s="29">
        <v>0</v>
      </c>
      <c r="BH548" s="37">
        <v>9.2050000000000007E-2</v>
      </c>
      <c r="BI548" s="29">
        <v>0</v>
      </c>
      <c r="BJ548" s="63"/>
      <c r="BK548" s="148"/>
      <c r="BL548" s="29">
        <v>2</v>
      </c>
      <c r="BM548" s="29">
        <v>0</v>
      </c>
      <c r="BN548" s="29">
        <v>2</v>
      </c>
      <c r="BO548" s="29">
        <v>11</v>
      </c>
      <c r="BP548" s="29">
        <v>17</v>
      </c>
      <c r="BQ548" s="37">
        <v>0.64705882349999999</v>
      </c>
      <c r="BR548" s="33">
        <v>0.98271604940000001</v>
      </c>
      <c r="BS548" s="33">
        <v>0.64705882349999999</v>
      </c>
    </row>
    <row r="549" spans="1:71" x14ac:dyDescent="0.45">
      <c r="A549" s="28" t="s">
        <v>3581</v>
      </c>
      <c r="B549" s="27" t="s">
        <v>3582</v>
      </c>
      <c r="C549" s="27" t="s">
        <v>3583</v>
      </c>
      <c r="D549" s="29">
        <v>47</v>
      </c>
      <c r="E549" s="29">
        <v>0</v>
      </c>
      <c r="F549" s="29">
        <v>511</v>
      </c>
      <c r="G549" s="29">
        <v>0</v>
      </c>
      <c r="H549" s="33">
        <v>9.1980000000000006E-2</v>
      </c>
      <c r="I549" s="29">
        <v>0</v>
      </c>
      <c r="J549" s="29">
        <v>41</v>
      </c>
      <c r="K549" s="29">
        <v>0</v>
      </c>
      <c r="L549" s="29">
        <v>721</v>
      </c>
      <c r="M549" s="29">
        <v>0</v>
      </c>
      <c r="N549" s="33">
        <v>5.6869999999999997E-2</v>
      </c>
      <c r="O549" s="29">
        <v>0</v>
      </c>
      <c r="P549" s="33">
        <v>0.43767140360000001</v>
      </c>
      <c r="Q549" s="29">
        <v>0</v>
      </c>
      <c r="R549" s="29">
        <v>2</v>
      </c>
      <c r="S549" s="29">
        <v>4</v>
      </c>
      <c r="T549" s="29">
        <v>4</v>
      </c>
      <c r="U549" s="148"/>
      <c r="V549" s="29">
        <v>1</v>
      </c>
      <c r="W549" s="29">
        <v>222</v>
      </c>
      <c r="X549" s="29">
        <v>0</v>
      </c>
      <c r="Y549" s="145"/>
      <c r="Z549" s="29">
        <v>1</v>
      </c>
      <c r="AA549" s="145"/>
      <c r="AB549" s="29">
        <v>2</v>
      </c>
      <c r="AC549" s="29">
        <v>5</v>
      </c>
      <c r="AD549" s="29">
        <v>6</v>
      </c>
      <c r="AE549" s="29">
        <v>6</v>
      </c>
      <c r="AF549" s="29">
        <v>6</v>
      </c>
      <c r="AG549" s="32">
        <v>11</v>
      </c>
      <c r="AH549" s="32">
        <v>0</v>
      </c>
      <c r="AI549" s="32">
        <v>541</v>
      </c>
      <c r="AJ549" s="29">
        <v>0</v>
      </c>
      <c r="AK549" s="37">
        <v>2.0330000000000001E-2</v>
      </c>
      <c r="AL549" s="29">
        <v>0</v>
      </c>
      <c r="AM549" s="149"/>
      <c r="AN549" s="32">
        <v>1</v>
      </c>
      <c r="AO549" s="32">
        <v>761</v>
      </c>
      <c r="AP549" s="29">
        <v>0</v>
      </c>
      <c r="AQ549" s="63"/>
      <c r="AR549" s="29">
        <v>1</v>
      </c>
      <c r="AS549" s="63"/>
      <c r="AT549" s="29">
        <v>2</v>
      </c>
      <c r="AU549" s="29">
        <v>5</v>
      </c>
      <c r="AV549" s="29">
        <v>6</v>
      </c>
      <c r="AW549" s="29">
        <v>6</v>
      </c>
      <c r="AX549" s="38">
        <v>40</v>
      </c>
      <c r="AY549" s="32">
        <v>0</v>
      </c>
      <c r="AZ549" s="32">
        <v>460</v>
      </c>
      <c r="BA549" s="29">
        <v>0</v>
      </c>
      <c r="BB549" s="37">
        <v>8.6959999999999996E-2</v>
      </c>
      <c r="BC549" s="29">
        <v>0</v>
      </c>
      <c r="BD549" s="29">
        <v>46</v>
      </c>
      <c r="BE549" s="29">
        <v>0</v>
      </c>
      <c r="BF549" s="29">
        <v>644</v>
      </c>
      <c r="BG549" s="29">
        <v>0</v>
      </c>
      <c r="BH549" s="37">
        <v>7.1429999999999993E-2</v>
      </c>
      <c r="BI549" s="29">
        <v>0</v>
      </c>
      <c r="BJ549" s="37">
        <v>0.35717571300000001</v>
      </c>
      <c r="BK549" s="29">
        <v>0</v>
      </c>
      <c r="BL549" s="29">
        <v>3</v>
      </c>
      <c r="BM549" s="29">
        <v>3</v>
      </c>
      <c r="BN549" s="29">
        <v>3</v>
      </c>
      <c r="BO549" s="29">
        <v>15</v>
      </c>
      <c r="BP549" s="29">
        <v>17</v>
      </c>
      <c r="BQ549" s="37">
        <v>0.88235294119999996</v>
      </c>
      <c r="BR549" s="33">
        <v>0.98031496060000001</v>
      </c>
      <c r="BS549" s="33">
        <v>0.88235294119999996</v>
      </c>
    </row>
    <row r="550" spans="1:71" x14ac:dyDescent="0.45">
      <c r="A550" s="28" t="s">
        <v>3149</v>
      </c>
      <c r="B550" s="27" t="s">
        <v>3150</v>
      </c>
      <c r="C550" s="27" t="s">
        <v>3151</v>
      </c>
      <c r="D550" s="148"/>
      <c r="E550" s="29">
        <v>1</v>
      </c>
      <c r="F550" s="29">
        <v>143</v>
      </c>
      <c r="G550" s="29">
        <v>0</v>
      </c>
      <c r="H550" s="145"/>
      <c r="I550" s="29">
        <v>1</v>
      </c>
      <c r="J550" s="148"/>
      <c r="K550" s="29">
        <v>1</v>
      </c>
      <c r="L550" s="29">
        <v>145</v>
      </c>
      <c r="M550" s="29">
        <v>0</v>
      </c>
      <c r="N550" s="145"/>
      <c r="O550" s="29">
        <v>1</v>
      </c>
      <c r="P550" s="33">
        <v>0.77982646420000001</v>
      </c>
      <c r="Q550" s="29">
        <v>0</v>
      </c>
      <c r="R550" s="29">
        <v>5</v>
      </c>
      <c r="S550" s="29">
        <v>6</v>
      </c>
      <c r="T550" s="29">
        <v>6</v>
      </c>
      <c r="U550" s="29">
        <v>0</v>
      </c>
      <c r="V550" s="29">
        <v>0</v>
      </c>
      <c r="W550" s="29">
        <v>30</v>
      </c>
      <c r="X550" s="29">
        <v>0</v>
      </c>
      <c r="Y550" s="33">
        <v>0</v>
      </c>
      <c r="Z550" s="29">
        <v>0</v>
      </c>
      <c r="AA550" s="145"/>
      <c r="AB550" s="29">
        <v>2</v>
      </c>
      <c r="AC550" s="29">
        <v>6</v>
      </c>
      <c r="AD550" s="29">
        <v>6</v>
      </c>
      <c r="AE550" s="29">
        <v>6</v>
      </c>
      <c r="AF550" s="29">
        <v>6</v>
      </c>
      <c r="AG550" s="32">
        <v>0</v>
      </c>
      <c r="AH550" s="32">
        <v>0</v>
      </c>
      <c r="AI550" s="32">
        <v>143</v>
      </c>
      <c r="AJ550" s="29">
        <v>0</v>
      </c>
      <c r="AK550" s="37">
        <v>0</v>
      </c>
      <c r="AL550" s="29">
        <v>0</v>
      </c>
      <c r="AM550" s="32">
        <v>0</v>
      </c>
      <c r="AN550" s="32">
        <v>0</v>
      </c>
      <c r="AO550" s="32">
        <v>147</v>
      </c>
      <c r="AP550" s="29">
        <v>0</v>
      </c>
      <c r="AQ550" s="37">
        <v>0</v>
      </c>
      <c r="AR550" s="29">
        <v>0</v>
      </c>
      <c r="AS550" s="63"/>
      <c r="AT550" s="148"/>
      <c r="AU550" s="29">
        <v>6</v>
      </c>
      <c r="AV550" s="29">
        <v>0</v>
      </c>
      <c r="AW550" s="29">
        <v>6</v>
      </c>
      <c r="AX550" s="38">
        <v>0</v>
      </c>
      <c r="AY550" s="32">
        <v>0</v>
      </c>
      <c r="AZ550" s="32">
        <v>135</v>
      </c>
      <c r="BA550" s="29">
        <v>0</v>
      </c>
      <c r="BB550" s="37">
        <v>0</v>
      </c>
      <c r="BC550" s="29">
        <v>0</v>
      </c>
      <c r="BD550" s="29">
        <v>0</v>
      </c>
      <c r="BE550" s="29">
        <v>0</v>
      </c>
      <c r="BF550" s="29">
        <v>147</v>
      </c>
      <c r="BG550" s="29">
        <v>0</v>
      </c>
      <c r="BH550" s="37">
        <v>0</v>
      </c>
      <c r="BI550" s="29">
        <v>0</v>
      </c>
      <c r="BJ550" s="63"/>
      <c r="BK550" s="148"/>
      <c r="BL550" s="29">
        <v>5</v>
      </c>
      <c r="BM550" s="29">
        <v>0</v>
      </c>
      <c r="BN550" s="29">
        <v>5</v>
      </c>
      <c r="BO550" s="29">
        <v>17</v>
      </c>
      <c r="BP550" s="29">
        <v>17</v>
      </c>
      <c r="BQ550" s="37">
        <v>1</v>
      </c>
      <c r="BR550" s="33">
        <v>1</v>
      </c>
      <c r="BS550" s="33">
        <v>1</v>
      </c>
    </row>
    <row r="551" spans="1:71" x14ac:dyDescent="0.45">
      <c r="A551" s="28" t="s">
        <v>3149</v>
      </c>
      <c r="B551" s="27" t="s">
        <v>4280</v>
      </c>
      <c r="C551" s="27" t="s">
        <v>4281</v>
      </c>
      <c r="D551" s="148"/>
      <c r="E551" s="29">
        <v>1</v>
      </c>
      <c r="F551" s="29">
        <v>53</v>
      </c>
      <c r="G551" s="29">
        <v>0</v>
      </c>
      <c r="H551" s="145"/>
      <c r="I551" s="29">
        <v>1</v>
      </c>
      <c r="J551" s="148"/>
      <c r="K551" s="29">
        <v>1</v>
      </c>
      <c r="L551" s="29">
        <v>61</v>
      </c>
      <c r="M551" s="29">
        <v>0</v>
      </c>
      <c r="N551" s="145"/>
      <c r="O551" s="29">
        <v>1</v>
      </c>
      <c r="P551" s="145"/>
      <c r="Q551" s="148"/>
      <c r="R551" s="29">
        <v>1</v>
      </c>
      <c r="S551" s="29">
        <v>0</v>
      </c>
      <c r="T551" s="29">
        <v>1</v>
      </c>
      <c r="U551" s="29">
        <v>0</v>
      </c>
      <c r="V551" s="29">
        <v>0</v>
      </c>
      <c r="W551" s="148"/>
      <c r="X551" s="29">
        <v>4</v>
      </c>
      <c r="Y551" s="145"/>
      <c r="Z551" s="29">
        <v>4</v>
      </c>
      <c r="AA551" s="145"/>
      <c r="AB551" s="148"/>
      <c r="AC551" s="148"/>
      <c r="AD551" s="148"/>
      <c r="AE551" s="148"/>
      <c r="AF551" s="29">
        <v>1</v>
      </c>
      <c r="AG551" s="32">
        <v>0</v>
      </c>
      <c r="AH551" s="32">
        <v>0</v>
      </c>
      <c r="AI551" s="32">
        <v>57</v>
      </c>
      <c r="AJ551" s="29">
        <v>0</v>
      </c>
      <c r="AK551" s="37">
        <v>0</v>
      </c>
      <c r="AL551" s="29">
        <v>0</v>
      </c>
      <c r="AM551" s="32">
        <v>0</v>
      </c>
      <c r="AN551" s="32">
        <v>0</v>
      </c>
      <c r="AO551" s="32">
        <v>66</v>
      </c>
      <c r="AP551" s="29">
        <v>0</v>
      </c>
      <c r="AQ551" s="37">
        <v>0</v>
      </c>
      <c r="AR551" s="29">
        <v>0</v>
      </c>
      <c r="AS551" s="63"/>
      <c r="AT551" s="148"/>
      <c r="AU551" s="29">
        <v>6</v>
      </c>
      <c r="AV551" s="29">
        <v>0</v>
      </c>
      <c r="AW551" s="29">
        <v>6</v>
      </c>
      <c r="AX551" s="94"/>
      <c r="AY551" s="32">
        <v>1</v>
      </c>
      <c r="AZ551" s="32">
        <v>57</v>
      </c>
      <c r="BA551" s="29">
        <v>0</v>
      </c>
      <c r="BB551" s="63"/>
      <c r="BC551" s="29">
        <v>1</v>
      </c>
      <c r="BD551" s="148"/>
      <c r="BE551" s="29">
        <v>1</v>
      </c>
      <c r="BF551" s="29">
        <v>66</v>
      </c>
      <c r="BG551" s="29">
        <v>0</v>
      </c>
      <c r="BH551" s="63"/>
      <c r="BI551" s="29">
        <v>1</v>
      </c>
      <c r="BJ551" s="63"/>
      <c r="BK551" s="148"/>
      <c r="BL551" s="29">
        <v>1</v>
      </c>
      <c r="BM551" s="29">
        <v>0</v>
      </c>
      <c r="BN551" s="29">
        <v>1</v>
      </c>
      <c r="BO551" s="29">
        <v>8</v>
      </c>
      <c r="BP551" s="29">
        <v>17</v>
      </c>
      <c r="BQ551" s="37">
        <v>0.47058823529999999</v>
      </c>
      <c r="BR551" s="33">
        <v>0.81012658230000001</v>
      </c>
      <c r="BS551" s="33">
        <v>0</v>
      </c>
    </row>
    <row r="552" spans="1:71" x14ac:dyDescent="0.45">
      <c r="A552" s="28" t="s">
        <v>1128</v>
      </c>
      <c r="B552" s="27" t="s">
        <v>1129</v>
      </c>
      <c r="C552" s="27" t="s">
        <v>1130</v>
      </c>
      <c r="D552" s="29">
        <v>23</v>
      </c>
      <c r="E552" s="29">
        <v>0</v>
      </c>
      <c r="F552" s="29">
        <v>395</v>
      </c>
      <c r="G552" s="29">
        <v>0</v>
      </c>
      <c r="H552" s="33">
        <v>5.8229999999999997E-2</v>
      </c>
      <c r="I552" s="29">
        <v>0</v>
      </c>
      <c r="J552" s="29">
        <v>11</v>
      </c>
      <c r="K552" s="29">
        <v>0</v>
      </c>
      <c r="L552" s="29">
        <v>397</v>
      </c>
      <c r="M552" s="29">
        <v>0</v>
      </c>
      <c r="N552" s="33">
        <v>2.7709999999999999E-2</v>
      </c>
      <c r="O552" s="29">
        <v>0</v>
      </c>
      <c r="P552" s="33">
        <v>0.65676780720000005</v>
      </c>
      <c r="Q552" s="29">
        <v>0</v>
      </c>
      <c r="R552" s="29">
        <v>5</v>
      </c>
      <c r="S552" s="29">
        <v>6</v>
      </c>
      <c r="T552" s="29">
        <v>6</v>
      </c>
      <c r="U552" s="148"/>
      <c r="V552" s="29">
        <v>1</v>
      </c>
      <c r="W552" s="29">
        <v>99</v>
      </c>
      <c r="X552" s="29">
        <v>0</v>
      </c>
      <c r="Y552" s="145"/>
      <c r="Z552" s="29">
        <v>1</v>
      </c>
      <c r="AA552" s="145"/>
      <c r="AB552" s="29">
        <v>2</v>
      </c>
      <c r="AC552" s="29">
        <v>4</v>
      </c>
      <c r="AD552" s="29">
        <v>5</v>
      </c>
      <c r="AE552" s="29">
        <v>5</v>
      </c>
      <c r="AF552" s="29">
        <v>6</v>
      </c>
      <c r="AG552" s="149"/>
      <c r="AH552" s="32">
        <v>1</v>
      </c>
      <c r="AI552" s="32">
        <v>441</v>
      </c>
      <c r="AJ552" s="29">
        <v>0</v>
      </c>
      <c r="AK552" s="63"/>
      <c r="AL552" s="29">
        <v>1</v>
      </c>
      <c r="AM552" s="149"/>
      <c r="AN552" s="32">
        <v>1</v>
      </c>
      <c r="AO552" s="32">
        <v>431</v>
      </c>
      <c r="AP552" s="29">
        <v>0</v>
      </c>
      <c r="AQ552" s="63"/>
      <c r="AR552" s="29">
        <v>1</v>
      </c>
      <c r="AS552" s="63"/>
      <c r="AT552" s="148"/>
      <c r="AU552" s="29">
        <v>2</v>
      </c>
      <c r="AV552" s="29">
        <v>0</v>
      </c>
      <c r="AW552" s="29">
        <v>2</v>
      </c>
      <c r="AX552" s="38">
        <v>67</v>
      </c>
      <c r="AY552" s="32">
        <v>0</v>
      </c>
      <c r="AZ552" s="32">
        <v>381</v>
      </c>
      <c r="BA552" s="29">
        <v>0</v>
      </c>
      <c r="BB552" s="37">
        <v>0.17585000000000001</v>
      </c>
      <c r="BC552" s="29">
        <v>0</v>
      </c>
      <c r="BD552" s="29">
        <v>47</v>
      </c>
      <c r="BE552" s="29">
        <v>0</v>
      </c>
      <c r="BF552" s="29">
        <v>361</v>
      </c>
      <c r="BG552" s="29">
        <v>0</v>
      </c>
      <c r="BH552" s="37">
        <v>0.13019</v>
      </c>
      <c r="BI552" s="29">
        <v>0</v>
      </c>
      <c r="BJ552" s="37">
        <v>0.34494220739999998</v>
      </c>
      <c r="BK552" s="29">
        <v>0</v>
      </c>
      <c r="BL552" s="29">
        <v>1</v>
      </c>
      <c r="BM552" s="29">
        <v>3</v>
      </c>
      <c r="BN552" s="29">
        <v>3</v>
      </c>
      <c r="BO552" s="29">
        <v>11</v>
      </c>
      <c r="BP552" s="29">
        <v>17</v>
      </c>
      <c r="BQ552" s="37">
        <v>0.64705882349999999</v>
      </c>
      <c r="BR552" s="33">
        <v>0.97926267280000001</v>
      </c>
      <c r="BS552" s="33">
        <v>0.64705882349999999</v>
      </c>
    </row>
    <row r="553" spans="1:71" x14ac:dyDescent="0.45">
      <c r="A553" s="28" t="s">
        <v>2106</v>
      </c>
      <c r="B553" s="27" t="s">
        <v>2107</v>
      </c>
      <c r="C553" s="27" t="s">
        <v>2108</v>
      </c>
      <c r="D553" s="29">
        <v>16</v>
      </c>
      <c r="E553" s="29">
        <v>0</v>
      </c>
      <c r="F553" s="29">
        <v>427</v>
      </c>
      <c r="G553" s="29">
        <v>0</v>
      </c>
      <c r="H553" s="33">
        <v>3.7470000000000003E-2</v>
      </c>
      <c r="I553" s="29">
        <v>0</v>
      </c>
      <c r="J553" s="29">
        <v>22</v>
      </c>
      <c r="K553" s="29">
        <v>0</v>
      </c>
      <c r="L553" s="29">
        <v>492</v>
      </c>
      <c r="M553" s="29">
        <v>0</v>
      </c>
      <c r="N553" s="33">
        <v>4.4720000000000003E-2</v>
      </c>
      <c r="O553" s="29">
        <v>0</v>
      </c>
      <c r="P553" s="145"/>
      <c r="Q553" s="148"/>
      <c r="R553" s="29">
        <v>3</v>
      </c>
      <c r="S553" s="29">
        <v>0</v>
      </c>
      <c r="T553" s="29">
        <v>3</v>
      </c>
      <c r="U553" s="148"/>
      <c r="V553" s="29">
        <v>1</v>
      </c>
      <c r="W553" s="29">
        <v>124</v>
      </c>
      <c r="X553" s="29">
        <v>0</v>
      </c>
      <c r="Y553" s="145"/>
      <c r="Z553" s="29">
        <v>1</v>
      </c>
      <c r="AA553" s="145"/>
      <c r="AB553" s="148"/>
      <c r="AC553" s="29">
        <v>2</v>
      </c>
      <c r="AD553" s="29">
        <v>0</v>
      </c>
      <c r="AE553" s="29">
        <v>2</v>
      </c>
      <c r="AF553" s="29">
        <v>3</v>
      </c>
      <c r="AG553" s="32">
        <v>14</v>
      </c>
      <c r="AH553" s="32">
        <v>0</v>
      </c>
      <c r="AI553" s="32">
        <v>516</v>
      </c>
      <c r="AJ553" s="29">
        <v>0</v>
      </c>
      <c r="AK553" s="37">
        <v>2.7130000000000001E-2</v>
      </c>
      <c r="AL553" s="29">
        <v>0</v>
      </c>
      <c r="AM553" s="32">
        <v>13</v>
      </c>
      <c r="AN553" s="32">
        <v>0</v>
      </c>
      <c r="AO553" s="32">
        <v>531</v>
      </c>
      <c r="AP553" s="29">
        <v>0</v>
      </c>
      <c r="AQ553" s="37">
        <v>2.4479999999999998E-2</v>
      </c>
      <c r="AR553" s="29">
        <v>0</v>
      </c>
      <c r="AS553" s="37">
        <v>9.7677847400000004E-2</v>
      </c>
      <c r="AT553" s="29">
        <v>0</v>
      </c>
      <c r="AU553" s="29">
        <v>0</v>
      </c>
      <c r="AV553" s="29">
        <v>0</v>
      </c>
      <c r="AW553" s="29">
        <v>0</v>
      </c>
      <c r="AX553" s="38">
        <v>37</v>
      </c>
      <c r="AY553" s="32">
        <v>0</v>
      </c>
      <c r="AZ553" s="32">
        <v>502</v>
      </c>
      <c r="BA553" s="29">
        <v>0</v>
      </c>
      <c r="BB553" s="37">
        <v>7.3709999999999998E-2</v>
      </c>
      <c r="BC553" s="29">
        <v>0</v>
      </c>
      <c r="BD553" s="29">
        <v>22</v>
      </c>
      <c r="BE553" s="29">
        <v>0</v>
      </c>
      <c r="BF553" s="29">
        <v>520</v>
      </c>
      <c r="BG553" s="29">
        <v>0</v>
      </c>
      <c r="BH553" s="37">
        <v>4.231E-2</v>
      </c>
      <c r="BI553" s="29">
        <v>0</v>
      </c>
      <c r="BJ553" s="37">
        <v>1.0387032749</v>
      </c>
      <c r="BK553" s="29">
        <v>0</v>
      </c>
      <c r="BL553" s="29">
        <v>5</v>
      </c>
      <c r="BM553" s="29">
        <v>5</v>
      </c>
      <c r="BN553" s="29">
        <v>5</v>
      </c>
      <c r="BO553" s="29">
        <v>8</v>
      </c>
      <c r="BP553" s="29">
        <v>17</v>
      </c>
      <c r="BQ553" s="37">
        <v>0.47058823529999999</v>
      </c>
      <c r="BR553" s="33">
        <v>0.9980952381</v>
      </c>
      <c r="BS553" s="33">
        <v>0.47058823529999999</v>
      </c>
    </row>
    <row r="554" spans="1:71" x14ac:dyDescent="0.45">
      <c r="A554" s="28" t="s">
        <v>2337</v>
      </c>
      <c r="B554" s="27" t="s">
        <v>2338</v>
      </c>
      <c r="C554" s="27" t="s">
        <v>2339</v>
      </c>
      <c r="D554" s="29">
        <v>14</v>
      </c>
      <c r="E554" s="29">
        <v>0</v>
      </c>
      <c r="F554" s="29">
        <v>146</v>
      </c>
      <c r="G554" s="29">
        <v>0</v>
      </c>
      <c r="H554" s="33">
        <v>9.5890000000000003E-2</v>
      </c>
      <c r="I554" s="29">
        <v>0</v>
      </c>
      <c r="J554" s="148"/>
      <c r="K554" s="29">
        <v>1</v>
      </c>
      <c r="L554" s="29">
        <v>126</v>
      </c>
      <c r="M554" s="29">
        <v>0</v>
      </c>
      <c r="N554" s="145"/>
      <c r="O554" s="29">
        <v>1</v>
      </c>
      <c r="P554" s="145"/>
      <c r="Q554" s="29">
        <v>2</v>
      </c>
      <c r="R554" s="29">
        <v>1</v>
      </c>
      <c r="S554" s="29">
        <v>2</v>
      </c>
      <c r="T554" s="29">
        <v>2</v>
      </c>
      <c r="U554" s="148"/>
      <c r="V554" s="29">
        <v>1</v>
      </c>
      <c r="W554" s="148"/>
      <c r="X554" s="29">
        <v>4</v>
      </c>
      <c r="Y554" s="145"/>
      <c r="Z554" s="29">
        <v>1</v>
      </c>
      <c r="AA554" s="145"/>
      <c r="AB554" s="148"/>
      <c r="AC554" s="148"/>
      <c r="AD554" s="148"/>
      <c r="AE554" s="148"/>
      <c r="AF554" s="29">
        <v>2</v>
      </c>
      <c r="AG554" s="32">
        <v>11</v>
      </c>
      <c r="AH554" s="32">
        <v>0</v>
      </c>
      <c r="AI554" s="32">
        <v>172</v>
      </c>
      <c r="AJ554" s="29">
        <v>0</v>
      </c>
      <c r="AK554" s="37">
        <v>6.3950000000000007E-2</v>
      </c>
      <c r="AL554" s="29">
        <v>0</v>
      </c>
      <c r="AM554" s="149"/>
      <c r="AN554" s="32">
        <v>1</v>
      </c>
      <c r="AO554" s="32">
        <v>144</v>
      </c>
      <c r="AP554" s="29">
        <v>0</v>
      </c>
      <c r="AQ554" s="63"/>
      <c r="AR554" s="29">
        <v>1</v>
      </c>
      <c r="AS554" s="63"/>
      <c r="AT554" s="29">
        <v>2</v>
      </c>
      <c r="AU554" s="29">
        <v>1</v>
      </c>
      <c r="AV554" s="29">
        <v>5</v>
      </c>
      <c r="AW554" s="29">
        <v>5</v>
      </c>
      <c r="AX554" s="38">
        <v>14</v>
      </c>
      <c r="AY554" s="32">
        <v>0</v>
      </c>
      <c r="AZ554" s="32">
        <v>142</v>
      </c>
      <c r="BA554" s="29">
        <v>0</v>
      </c>
      <c r="BB554" s="37">
        <v>9.8589999999999997E-2</v>
      </c>
      <c r="BC554" s="29">
        <v>0</v>
      </c>
      <c r="BD554" s="148"/>
      <c r="BE554" s="29">
        <v>1</v>
      </c>
      <c r="BF554" s="29">
        <v>125</v>
      </c>
      <c r="BG554" s="29">
        <v>0</v>
      </c>
      <c r="BH554" s="63"/>
      <c r="BI554" s="29">
        <v>1</v>
      </c>
      <c r="BJ554" s="63"/>
      <c r="BK554" s="29">
        <v>2</v>
      </c>
      <c r="BL554" s="29">
        <v>4</v>
      </c>
      <c r="BM554" s="29">
        <v>5</v>
      </c>
      <c r="BN554" s="29">
        <v>5</v>
      </c>
      <c r="BO554" s="29">
        <v>12</v>
      </c>
      <c r="BP554" s="29">
        <v>17</v>
      </c>
      <c r="BQ554" s="37">
        <v>0.70588235290000001</v>
      </c>
      <c r="BR554" s="33">
        <v>0.94630872479999995</v>
      </c>
      <c r="BS554" s="33">
        <v>0.35294117650000001</v>
      </c>
    </row>
    <row r="555" spans="1:71" x14ac:dyDescent="0.45">
      <c r="A555" s="28" t="s">
        <v>1693</v>
      </c>
      <c r="B555" s="27" t="s">
        <v>1694</v>
      </c>
      <c r="C555" s="27" t="s">
        <v>1695</v>
      </c>
      <c r="D555" s="29">
        <v>20</v>
      </c>
      <c r="E555" s="29">
        <v>0</v>
      </c>
      <c r="F555" s="29">
        <v>215</v>
      </c>
      <c r="G555" s="29">
        <v>0</v>
      </c>
      <c r="H555" s="33">
        <v>9.3020000000000005E-2</v>
      </c>
      <c r="I555" s="29">
        <v>0</v>
      </c>
      <c r="J555" s="148"/>
      <c r="K555" s="29">
        <v>1</v>
      </c>
      <c r="L555" s="29">
        <v>206</v>
      </c>
      <c r="M555" s="29">
        <v>0</v>
      </c>
      <c r="N555" s="145"/>
      <c r="O555" s="29">
        <v>1</v>
      </c>
      <c r="P555" s="145"/>
      <c r="Q555" s="29">
        <v>2</v>
      </c>
      <c r="R555" s="29">
        <v>2</v>
      </c>
      <c r="S555" s="29">
        <v>5</v>
      </c>
      <c r="T555" s="29">
        <v>5</v>
      </c>
      <c r="U555" s="148"/>
      <c r="V555" s="29">
        <v>1</v>
      </c>
      <c r="W555" s="29">
        <v>50</v>
      </c>
      <c r="X555" s="29">
        <v>0</v>
      </c>
      <c r="Y555" s="145"/>
      <c r="Z555" s="29">
        <v>1</v>
      </c>
      <c r="AA555" s="145"/>
      <c r="AB555" s="29">
        <v>2</v>
      </c>
      <c r="AC555" s="29">
        <v>3</v>
      </c>
      <c r="AD555" s="29">
        <v>5</v>
      </c>
      <c r="AE555" s="29">
        <v>5</v>
      </c>
      <c r="AF555" s="29">
        <v>5</v>
      </c>
      <c r="AG555" s="149"/>
      <c r="AH555" s="32">
        <v>1</v>
      </c>
      <c r="AI555" s="32">
        <v>258</v>
      </c>
      <c r="AJ555" s="29">
        <v>0</v>
      </c>
      <c r="AK555" s="63"/>
      <c r="AL555" s="29">
        <v>1</v>
      </c>
      <c r="AM555" s="149"/>
      <c r="AN555" s="32">
        <v>1</v>
      </c>
      <c r="AO555" s="32">
        <v>234</v>
      </c>
      <c r="AP555" s="29">
        <v>0</v>
      </c>
      <c r="AQ555" s="63"/>
      <c r="AR555" s="29">
        <v>1</v>
      </c>
      <c r="AS555" s="37">
        <v>0.4483870968</v>
      </c>
      <c r="AT555" s="29">
        <v>0</v>
      </c>
      <c r="AU555" s="29">
        <v>4</v>
      </c>
      <c r="AV555" s="29">
        <v>4</v>
      </c>
      <c r="AW555" s="29">
        <v>4</v>
      </c>
      <c r="AX555" s="38">
        <v>19</v>
      </c>
      <c r="AY555" s="32">
        <v>0</v>
      </c>
      <c r="AZ555" s="32">
        <v>258</v>
      </c>
      <c r="BA555" s="29">
        <v>0</v>
      </c>
      <c r="BB555" s="37">
        <v>7.3639999999999997E-2</v>
      </c>
      <c r="BC555" s="29">
        <v>0</v>
      </c>
      <c r="BD555" s="29">
        <v>14</v>
      </c>
      <c r="BE555" s="29">
        <v>0</v>
      </c>
      <c r="BF555" s="29">
        <v>234</v>
      </c>
      <c r="BG555" s="29">
        <v>0</v>
      </c>
      <c r="BH555" s="37">
        <v>5.9830000000000001E-2</v>
      </c>
      <c r="BI555" s="29">
        <v>0</v>
      </c>
      <c r="BJ555" s="37">
        <v>0.45789124669999998</v>
      </c>
      <c r="BK555" s="29">
        <v>0</v>
      </c>
      <c r="BL555" s="29">
        <v>4</v>
      </c>
      <c r="BM555" s="29">
        <v>4</v>
      </c>
      <c r="BN555" s="29">
        <v>4</v>
      </c>
      <c r="BO555" s="29">
        <v>13</v>
      </c>
      <c r="BP555" s="29">
        <v>17</v>
      </c>
      <c r="BQ555" s="37">
        <v>0.76470588240000004</v>
      </c>
      <c r="BR555" s="33">
        <v>1</v>
      </c>
      <c r="BS555" s="33">
        <v>0.76470588240000004</v>
      </c>
    </row>
    <row r="556" spans="1:71" x14ac:dyDescent="0.45">
      <c r="A556" s="28" t="s">
        <v>1537</v>
      </c>
      <c r="B556" s="27" t="s">
        <v>1538</v>
      </c>
      <c r="C556" s="27" t="s">
        <v>1539</v>
      </c>
      <c r="D556" s="29">
        <v>11</v>
      </c>
      <c r="E556" s="29">
        <v>0</v>
      </c>
      <c r="F556" s="29">
        <v>113</v>
      </c>
      <c r="G556" s="29">
        <v>0</v>
      </c>
      <c r="H556" s="33">
        <v>9.7350000000000006E-2</v>
      </c>
      <c r="I556" s="29">
        <v>0</v>
      </c>
      <c r="J556" s="29">
        <v>19</v>
      </c>
      <c r="K556" s="29">
        <v>0</v>
      </c>
      <c r="L556" s="29">
        <v>189</v>
      </c>
      <c r="M556" s="29">
        <v>0</v>
      </c>
      <c r="N556" s="33">
        <v>0.10052999999999999</v>
      </c>
      <c r="O556" s="29">
        <v>0</v>
      </c>
      <c r="P556" s="145"/>
      <c r="Q556" s="148"/>
      <c r="R556" s="29">
        <v>0</v>
      </c>
      <c r="S556" s="29">
        <v>0</v>
      </c>
      <c r="T556" s="29">
        <v>0</v>
      </c>
      <c r="U556" s="148"/>
      <c r="V556" s="29">
        <v>1</v>
      </c>
      <c r="W556" s="29">
        <v>53</v>
      </c>
      <c r="X556" s="29">
        <v>0</v>
      </c>
      <c r="Y556" s="145"/>
      <c r="Z556" s="29">
        <v>1</v>
      </c>
      <c r="AA556" s="145"/>
      <c r="AB556" s="29">
        <v>2</v>
      </c>
      <c r="AC556" s="29">
        <v>0</v>
      </c>
      <c r="AD556" s="29">
        <v>0</v>
      </c>
      <c r="AE556" s="29">
        <v>0</v>
      </c>
      <c r="AF556" s="29">
        <v>0</v>
      </c>
      <c r="AG556" s="149"/>
      <c r="AH556" s="32">
        <v>1</v>
      </c>
      <c r="AI556" s="32">
        <v>128</v>
      </c>
      <c r="AJ556" s="29">
        <v>0</v>
      </c>
      <c r="AK556" s="63"/>
      <c r="AL556" s="29">
        <v>1</v>
      </c>
      <c r="AM556" s="149"/>
      <c r="AN556" s="32">
        <v>1</v>
      </c>
      <c r="AO556" s="32">
        <v>220</v>
      </c>
      <c r="AP556" s="29">
        <v>0</v>
      </c>
      <c r="AQ556" s="63"/>
      <c r="AR556" s="29">
        <v>1</v>
      </c>
      <c r="AS556" s="63"/>
      <c r="AT556" s="148"/>
      <c r="AU556" s="29">
        <v>4</v>
      </c>
      <c r="AV556" s="29">
        <v>0</v>
      </c>
      <c r="AW556" s="29">
        <v>4</v>
      </c>
      <c r="AX556" s="94"/>
      <c r="AY556" s="32">
        <v>1</v>
      </c>
      <c r="AZ556" s="32">
        <v>127</v>
      </c>
      <c r="BA556" s="29">
        <v>0</v>
      </c>
      <c r="BB556" s="63"/>
      <c r="BC556" s="29">
        <v>1</v>
      </c>
      <c r="BD556" s="29">
        <v>39</v>
      </c>
      <c r="BE556" s="29">
        <v>0</v>
      </c>
      <c r="BF556" s="29">
        <v>216</v>
      </c>
      <c r="BG556" s="29">
        <v>0</v>
      </c>
      <c r="BH556" s="37">
        <v>0.18056</v>
      </c>
      <c r="BI556" s="29">
        <v>0</v>
      </c>
      <c r="BJ556" s="63"/>
      <c r="BK556" s="148"/>
      <c r="BL556" s="29">
        <v>0</v>
      </c>
      <c r="BM556" s="29">
        <v>0</v>
      </c>
      <c r="BN556" s="29">
        <v>0</v>
      </c>
      <c r="BO556" s="29">
        <v>4</v>
      </c>
      <c r="BP556" s="29">
        <v>17</v>
      </c>
      <c r="BQ556" s="37">
        <v>0.23529411759999999</v>
      </c>
      <c r="BR556" s="33">
        <v>0.96428571429999999</v>
      </c>
      <c r="BS556" s="33">
        <v>0.23529411759999999</v>
      </c>
    </row>
    <row r="557" spans="1:71" x14ac:dyDescent="0.45">
      <c r="A557" s="28" t="s">
        <v>2111</v>
      </c>
      <c r="B557" s="27" t="s">
        <v>2112</v>
      </c>
      <c r="C557" s="27" t="s">
        <v>2113</v>
      </c>
      <c r="D557" s="29">
        <v>11</v>
      </c>
      <c r="E557" s="29">
        <v>0</v>
      </c>
      <c r="F557" s="29">
        <v>290</v>
      </c>
      <c r="G557" s="29">
        <v>0</v>
      </c>
      <c r="H557" s="33">
        <v>3.7929999999999998E-2</v>
      </c>
      <c r="I557" s="29">
        <v>0</v>
      </c>
      <c r="J557" s="29">
        <v>14</v>
      </c>
      <c r="K557" s="29">
        <v>0</v>
      </c>
      <c r="L557" s="29">
        <v>325</v>
      </c>
      <c r="M557" s="29">
        <v>0</v>
      </c>
      <c r="N557" s="33">
        <v>4.308E-2</v>
      </c>
      <c r="O557" s="29">
        <v>0</v>
      </c>
      <c r="P557" s="145"/>
      <c r="Q557" s="148"/>
      <c r="R557" s="29">
        <v>3</v>
      </c>
      <c r="S557" s="29">
        <v>0</v>
      </c>
      <c r="T557" s="29">
        <v>3</v>
      </c>
      <c r="U557" s="148"/>
      <c r="V557" s="29">
        <v>1</v>
      </c>
      <c r="W557" s="29">
        <v>83</v>
      </c>
      <c r="X557" s="29">
        <v>0</v>
      </c>
      <c r="Y557" s="145"/>
      <c r="Z557" s="29">
        <v>1</v>
      </c>
      <c r="AA557" s="145"/>
      <c r="AB557" s="29">
        <v>2</v>
      </c>
      <c r="AC557" s="29">
        <v>5</v>
      </c>
      <c r="AD557" s="29">
        <v>6</v>
      </c>
      <c r="AE557" s="29">
        <v>6</v>
      </c>
      <c r="AF557" s="29">
        <v>6</v>
      </c>
      <c r="AG557" s="149"/>
      <c r="AH557" s="32">
        <v>1</v>
      </c>
      <c r="AI557" s="32">
        <v>328</v>
      </c>
      <c r="AJ557" s="29">
        <v>0</v>
      </c>
      <c r="AK557" s="63"/>
      <c r="AL557" s="29">
        <v>1</v>
      </c>
      <c r="AM557" s="32">
        <v>0</v>
      </c>
      <c r="AN557" s="32">
        <v>0</v>
      </c>
      <c r="AO557" s="32">
        <v>344</v>
      </c>
      <c r="AP557" s="29">
        <v>0</v>
      </c>
      <c r="AQ557" s="37">
        <v>0</v>
      </c>
      <c r="AR557" s="29">
        <v>0</v>
      </c>
      <c r="AS557" s="63"/>
      <c r="AT557" s="29">
        <v>2</v>
      </c>
      <c r="AU557" s="29">
        <v>6</v>
      </c>
      <c r="AV557" s="29">
        <v>6</v>
      </c>
      <c r="AW557" s="29">
        <v>6</v>
      </c>
      <c r="AX557" s="38">
        <v>34</v>
      </c>
      <c r="AY557" s="32">
        <v>0</v>
      </c>
      <c r="AZ557" s="32">
        <v>305</v>
      </c>
      <c r="BA557" s="29">
        <v>0</v>
      </c>
      <c r="BB557" s="37">
        <v>0.11148</v>
      </c>
      <c r="BC557" s="29">
        <v>0</v>
      </c>
      <c r="BD557" s="29">
        <v>29</v>
      </c>
      <c r="BE557" s="29">
        <v>0</v>
      </c>
      <c r="BF557" s="29">
        <v>317</v>
      </c>
      <c r="BG557" s="29">
        <v>0</v>
      </c>
      <c r="BH557" s="37">
        <v>9.1480000000000006E-2</v>
      </c>
      <c r="BI557" s="29">
        <v>0</v>
      </c>
      <c r="BJ557" s="37">
        <v>0.29411764709999999</v>
      </c>
      <c r="BK557" s="29">
        <v>0</v>
      </c>
      <c r="BL557" s="29">
        <v>2</v>
      </c>
      <c r="BM557" s="29">
        <v>2</v>
      </c>
      <c r="BN557" s="29">
        <v>2</v>
      </c>
      <c r="BO557" s="29">
        <v>14</v>
      </c>
      <c r="BP557" s="29">
        <v>17</v>
      </c>
      <c r="BQ557" s="37">
        <v>0.82352941180000006</v>
      </c>
      <c r="BR557" s="33">
        <v>1</v>
      </c>
      <c r="BS557" s="33">
        <v>0.82352941180000006</v>
      </c>
    </row>
    <row r="558" spans="1:71" x14ac:dyDescent="0.45">
      <c r="A558" s="28" t="s">
        <v>589</v>
      </c>
      <c r="B558" s="27" t="s">
        <v>590</v>
      </c>
      <c r="C558" s="27" t="s">
        <v>591</v>
      </c>
      <c r="D558" s="148"/>
      <c r="E558" s="29">
        <v>1</v>
      </c>
      <c r="F558" s="29">
        <v>130</v>
      </c>
      <c r="G558" s="29">
        <v>0</v>
      </c>
      <c r="H558" s="145"/>
      <c r="I558" s="29">
        <v>1</v>
      </c>
      <c r="J558" s="148"/>
      <c r="K558" s="29">
        <v>1</v>
      </c>
      <c r="L558" s="29">
        <v>155</v>
      </c>
      <c r="M558" s="29">
        <v>0</v>
      </c>
      <c r="N558" s="145"/>
      <c r="O558" s="29">
        <v>1</v>
      </c>
      <c r="P558" s="33">
        <v>0.28944137510000001</v>
      </c>
      <c r="Q558" s="29">
        <v>0</v>
      </c>
      <c r="R558" s="29">
        <v>2</v>
      </c>
      <c r="S558" s="29">
        <v>2</v>
      </c>
      <c r="T558" s="29">
        <v>2</v>
      </c>
      <c r="U558" s="148"/>
      <c r="V558" s="29">
        <v>1</v>
      </c>
      <c r="W558" s="29">
        <v>41</v>
      </c>
      <c r="X558" s="29">
        <v>0</v>
      </c>
      <c r="Y558" s="145"/>
      <c r="Z558" s="29">
        <v>1</v>
      </c>
      <c r="AA558" s="33">
        <v>5.7550644599999999E-2</v>
      </c>
      <c r="AB558" s="29">
        <v>0</v>
      </c>
      <c r="AC558" s="29">
        <v>0</v>
      </c>
      <c r="AD558" s="29">
        <v>0</v>
      </c>
      <c r="AE558" s="29">
        <v>0</v>
      </c>
      <c r="AF558" s="29">
        <v>2</v>
      </c>
      <c r="AG558" s="149"/>
      <c r="AH558" s="32">
        <v>1</v>
      </c>
      <c r="AI558" s="32">
        <v>175</v>
      </c>
      <c r="AJ558" s="29">
        <v>0</v>
      </c>
      <c r="AK558" s="63"/>
      <c r="AL558" s="29">
        <v>1</v>
      </c>
      <c r="AM558" s="149"/>
      <c r="AN558" s="32">
        <v>1</v>
      </c>
      <c r="AO558" s="32">
        <v>179</v>
      </c>
      <c r="AP558" s="29">
        <v>0</v>
      </c>
      <c r="AQ558" s="63"/>
      <c r="AR558" s="29">
        <v>1</v>
      </c>
      <c r="AS558" s="63"/>
      <c r="AT558" s="148"/>
      <c r="AU558" s="29">
        <v>3</v>
      </c>
      <c r="AV558" s="29">
        <v>0</v>
      </c>
      <c r="AW558" s="29">
        <v>3</v>
      </c>
      <c r="AX558" s="38">
        <v>18</v>
      </c>
      <c r="AY558" s="32">
        <v>0</v>
      </c>
      <c r="AZ558" s="32">
        <v>170</v>
      </c>
      <c r="BA558" s="29">
        <v>0</v>
      </c>
      <c r="BB558" s="37">
        <v>0.10588</v>
      </c>
      <c r="BC558" s="29">
        <v>0</v>
      </c>
      <c r="BD558" s="29">
        <v>15</v>
      </c>
      <c r="BE558" s="29">
        <v>0</v>
      </c>
      <c r="BF558" s="29">
        <v>172</v>
      </c>
      <c r="BG558" s="29">
        <v>0</v>
      </c>
      <c r="BH558" s="37">
        <v>8.7209999999999996E-2</v>
      </c>
      <c r="BI558" s="29">
        <v>0</v>
      </c>
      <c r="BJ558" s="37">
        <v>0.29919871790000002</v>
      </c>
      <c r="BK558" s="29">
        <v>0</v>
      </c>
      <c r="BL558" s="29">
        <v>2</v>
      </c>
      <c r="BM558" s="29">
        <v>2</v>
      </c>
      <c r="BN558" s="29">
        <v>2</v>
      </c>
      <c r="BO558" s="29">
        <v>7</v>
      </c>
      <c r="BP558" s="29">
        <v>17</v>
      </c>
      <c r="BQ558" s="37">
        <v>0.41176470590000003</v>
      </c>
      <c r="BR558" s="33">
        <v>0.97765363130000005</v>
      </c>
      <c r="BS558" s="33">
        <v>0.41176470590000003</v>
      </c>
    </row>
    <row r="559" spans="1:71" x14ac:dyDescent="0.45">
      <c r="A559" s="28" t="s">
        <v>1652</v>
      </c>
      <c r="B559" s="27" t="s">
        <v>1653</v>
      </c>
      <c r="C559" s="27" t="s">
        <v>1654</v>
      </c>
      <c r="D559" s="29">
        <v>13</v>
      </c>
      <c r="E559" s="29">
        <v>0</v>
      </c>
      <c r="F559" s="29">
        <v>230</v>
      </c>
      <c r="G559" s="29">
        <v>0</v>
      </c>
      <c r="H559" s="33">
        <v>5.6520000000000001E-2</v>
      </c>
      <c r="I559" s="29">
        <v>0</v>
      </c>
      <c r="J559" s="148"/>
      <c r="K559" s="29">
        <v>1</v>
      </c>
      <c r="L559" s="29">
        <v>250</v>
      </c>
      <c r="M559" s="29">
        <v>0</v>
      </c>
      <c r="N559" s="145"/>
      <c r="O559" s="29">
        <v>1</v>
      </c>
      <c r="P559" s="145"/>
      <c r="Q559" s="29">
        <v>2</v>
      </c>
      <c r="R559" s="29">
        <v>4</v>
      </c>
      <c r="S559" s="29">
        <v>4</v>
      </c>
      <c r="T559" s="29">
        <v>4</v>
      </c>
      <c r="U559" s="148"/>
      <c r="V559" s="29">
        <v>1</v>
      </c>
      <c r="W559" s="29">
        <v>64</v>
      </c>
      <c r="X559" s="29">
        <v>0</v>
      </c>
      <c r="Y559" s="145"/>
      <c r="Z559" s="29">
        <v>1</v>
      </c>
      <c r="AA559" s="145"/>
      <c r="AB559" s="29">
        <v>2</v>
      </c>
      <c r="AC559" s="29">
        <v>5</v>
      </c>
      <c r="AD559" s="29">
        <v>6</v>
      </c>
      <c r="AE559" s="29">
        <v>6</v>
      </c>
      <c r="AF559" s="29">
        <v>6</v>
      </c>
      <c r="AG559" s="149"/>
      <c r="AH559" s="32">
        <v>1</v>
      </c>
      <c r="AI559" s="32">
        <v>317</v>
      </c>
      <c r="AJ559" s="29">
        <v>0</v>
      </c>
      <c r="AK559" s="63"/>
      <c r="AL559" s="29">
        <v>1</v>
      </c>
      <c r="AM559" s="149"/>
      <c r="AN559" s="32">
        <v>1</v>
      </c>
      <c r="AO559" s="32">
        <v>320</v>
      </c>
      <c r="AP559" s="29">
        <v>0</v>
      </c>
      <c r="AQ559" s="63"/>
      <c r="AR559" s="29">
        <v>1</v>
      </c>
      <c r="AS559" s="63"/>
      <c r="AT559" s="148"/>
      <c r="AU559" s="29">
        <v>2</v>
      </c>
      <c r="AV559" s="29">
        <v>0</v>
      </c>
      <c r="AW559" s="29">
        <v>2</v>
      </c>
      <c r="AX559" s="38">
        <v>71</v>
      </c>
      <c r="AY559" s="32">
        <v>0</v>
      </c>
      <c r="AZ559" s="32">
        <v>284</v>
      </c>
      <c r="BA559" s="29">
        <v>0</v>
      </c>
      <c r="BB559" s="37">
        <v>0.25</v>
      </c>
      <c r="BC559" s="29">
        <v>0</v>
      </c>
      <c r="BD559" s="29">
        <v>72</v>
      </c>
      <c r="BE559" s="29">
        <v>0</v>
      </c>
      <c r="BF559" s="29">
        <v>298</v>
      </c>
      <c r="BG559" s="29">
        <v>0</v>
      </c>
      <c r="BH559" s="37">
        <v>0.24160999999999999</v>
      </c>
      <c r="BI559" s="29">
        <v>0</v>
      </c>
      <c r="BJ559" s="37">
        <v>4.0625605299999999E-2</v>
      </c>
      <c r="BK559" s="29">
        <v>0</v>
      </c>
      <c r="BL559" s="29">
        <v>0</v>
      </c>
      <c r="BM559" s="29">
        <v>0</v>
      </c>
      <c r="BN559" s="29">
        <v>0</v>
      </c>
      <c r="BO559" s="29">
        <v>8</v>
      </c>
      <c r="BP559" s="29">
        <v>17</v>
      </c>
      <c r="BQ559" s="37">
        <v>0.47058823529999999</v>
      </c>
      <c r="BR559" s="33">
        <v>0.99047619050000002</v>
      </c>
      <c r="BS559" s="33">
        <v>0.47058823529999999</v>
      </c>
    </row>
    <row r="560" spans="1:71" x14ac:dyDescent="0.45">
      <c r="A560" s="28" t="s">
        <v>831</v>
      </c>
      <c r="B560" s="27" t="s">
        <v>832</v>
      </c>
      <c r="C560" s="27" t="s">
        <v>833</v>
      </c>
      <c r="D560" s="29">
        <v>11</v>
      </c>
      <c r="E560" s="29">
        <v>0</v>
      </c>
      <c r="F560" s="29">
        <v>271</v>
      </c>
      <c r="G560" s="29">
        <v>0</v>
      </c>
      <c r="H560" s="33">
        <v>4.0590000000000001E-2</v>
      </c>
      <c r="I560" s="29">
        <v>0</v>
      </c>
      <c r="J560" s="148"/>
      <c r="K560" s="29">
        <v>1</v>
      </c>
      <c r="L560" s="29">
        <v>293</v>
      </c>
      <c r="M560" s="29">
        <v>0</v>
      </c>
      <c r="N560" s="145"/>
      <c r="O560" s="29">
        <v>1</v>
      </c>
      <c r="P560" s="145"/>
      <c r="Q560" s="29">
        <v>2</v>
      </c>
      <c r="R560" s="29">
        <v>5</v>
      </c>
      <c r="S560" s="29">
        <v>6</v>
      </c>
      <c r="T560" s="29">
        <v>6</v>
      </c>
      <c r="U560" s="148"/>
      <c r="V560" s="29">
        <v>1</v>
      </c>
      <c r="W560" s="29">
        <v>70</v>
      </c>
      <c r="X560" s="29">
        <v>0</v>
      </c>
      <c r="Y560" s="145"/>
      <c r="Z560" s="29">
        <v>1</v>
      </c>
      <c r="AA560" s="145"/>
      <c r="AB560" s="29">
        <v>2</v>
      </c>
      <c r="AC560" s="29">
        <v>5</v>
      </c>
      <c r="AD560" s="29">
        <v>6</v>
      </c>
      <c r="AE560" s="29">
        <v>6</v>
      </c>
      <c r="AF560" s="29">
        <v>6</v>
      </c>
      <c r="AG560" s="32">
        <v>12</v>
      </c>
      <c r="AH560" s="32">
        <v>0</v>
      </c>
      <c r="AI560" s="32">
        <v>309</v>
      </c>
      <c r="AJ560" s="29">
        <v>0</v>
      </c>
      <c r="AK560" s="37">
        <v>3.8830000000000003E-2</v>
      </c>
      <c r="AL560" s="29">
        <v>0</v>
      </c>
      <c r="AM560" s="149"/>
      <c r="AN560" s="32">
        <v>1</v>
      </c>
      <c r="AO560" s="32">
        <v>320</v>
      </c>
      <c r="AP560" s="29">
        <v>0</v>
      </c>
      <c r="AQ560" s="63"/>
      <c r="AR560" s="29">
        <v>1</v>
      </c>
      <c r="AS560" s="63"/>
      <c r="AT560" s="29">
        <v>2</v>
      </c>
      <c r="AU560" s="29">
        <v>0</v>
      </c>
      <c r="AV560" s="29">
        <v>1</v>
      </c>
      <c r="AW560" s="29">
        <v>1</v>
      </c>
      <c r="AX560" s="38">
        <v>64</v>
      </c>
      <c r="AY560" s="32">
        <v>0</v>
      </c>
      <c r="AZ560" s="32">
        <v>286</v>
      </c>
      <c r="BA560" s="29">
        <v>0</v>
      </c>
      <c r="BB560" s="37">
        <v>0.22378000000000001</v>
      </c>
      <c r="BC560" s="29">
        <v>0</v>
      </c>
      <c r="BD560" s="29">
        <v>78</v>
      </c>
      <c r="BE560" s="29">
        <v>0</v>
      </c>
      <c r="BF560" s="29">
        <v>291</v>
      </c>
      <c r="BG560" s="29">
        <v>0</v>
      </c>
      <c r="BH560" s="37">
        <v>0.26804</v>
      </c>
      <c r="BI560" s="29">
        <v>0</v>
      </c>
      <c r="BJ560" s="63"/>
      <c r="BK560" s="148"/>
      <c r="BL560" s="29">
        <v>0</v>
      </c>
      <c r="BM560" s="29">
        <v>0</v>
      </c>
      <c r="BN560" s="29">
        <v>0</v>
      </c>
      <c r="BO560" s="29">
        <v>7</v>
      </c>
      <c r="BP560" s="29">
        <v>17</v>
      </c>
      <c r="BQ560" s="37">
        <v>0.41176470590000003</v>
      </c>
      <c r="BR560" s="33">
        <v>0.91788856299999999</v>
      </c>
      <c r="BS560" s="33">
        <v>0.20588235290000001</v>
      </c>
    </row>
    <row r="561" spans="1:71" x14ac:dyDescent="0.45">
      <c r="A561" s="28" t="s">
        <v>4260</v>
      </c>
      <c r="B561" s="27" t="s">
        <v>4261</v>
      </c>
      <c r="C561" s="27" t="s">
        <v>4262</v>
      </c>
      <c r="D561" s="29">
        <v>21</v>
      </c>
      <c r="E561" s="29">
        <v>0</v>
      </c>
      <c r="F561" s="29">
        <v>263</v>
      </c>
      <c r="G561" s="29">
        <v>0</v>
      </c>
      <c r="H561" s="33">
        <v>7.9850000000000004E-2</v>
      </c>
      <c r="I561" s="29">
        <v>0</v>
      </c>
      <c r="J561" s="29">
        <v>12</v>
      </c>
      <c r="K561" s="29">
        <v>0</v>
      </c>
      <c r="L561" s="29">
        <v>282</v>
      </c>
      <c r="M561" s="29">
        <v>0</v>
      </c>
      <c r="N561" s="33">
        <v>4.2549999999999998E-2</v>
      </c>
      <c r="O561" s="29">
        <v>0</v>
      </c>
      <c r="P561" s="33">
        <v>0.54780437660000003</v>
      </c>
      <c r="Q561" s="29">
        <v>0</v>
      </c>
      <c r="R561" s="29">
        <v>3</v>
      </c>
      <c r="S561" s="29">
        <v>5</v>
      </c>
      <c r="T561" s="29">
        <v>5</v>
      </c>
      <c r="U561" s="148"/>
      <c r="V561" s="29">
        <v>1</v>
      </c>
      <c r="W561" s="29">
        <v>69</v>
      </c>
      <c r="X561" s="29">
        <v>0</v>
      </c>
      <c r="Y561" s="145"/>
      <c r="Z561" s="29">
        <v>1</v>
      </c>
      <c r="AA561" s="145"/>
      <c r="AB561" s="29">
        <v>2</v>
      </c>
      <c r="AC561" s="29">
        <v>4</v>
      </c>
      <c r="AD561" s="29">
        <v>5</v>
      </c>
      <c r="AE561" s="29">
        <v>5</v>
      </c>
      <c r="AF561" s="29">
        <v>5</v>
      </c>
      <c r="AG561" s="149"/>
      <c r="AH561" s="32">
        <v>1</v>
      </c>
      <c r="AI561" s="32">
        <v>295</v>
      </c>
      <c r="AJ561" s="29">
        <v>0</v>
      </c>
      <c r="AK561" s="63"/>
      <c r="AL561" s="29">
        <v>1</v>
      </c>
      <c r="AM561" s="149"/>
      <c r="AN561" s="32">
        <v>1</v>
      </c>
      <c r="AO561" s="32">
        <v>296</v>
      </c>
      <c r="AP561" s="29">
        <v>0</v>
      </c>
      <c r="AQ561" s="63"/>
      <c r="AR561" s="29">
        <v>1</v>
      </c>
      <c r="AS561" s="37">
        <v>3.6873155999999998E-3</v>
      </c>
      <c r="AT561" s="29">
        <v>0</v>
      </c>
      <c r="AU561" s="29">
        <v>3</v>
      </c>
      <c r="AV561" s="29">
        <v>0</v>
      </c>
      <c r="AW561" s="29">
        <v>3</v>
      </c>
      <c r="AX561" s="38">
        <v>50</v>
      </c>
      <c r="AY561" s="32">
        <v>0</v>
      </c>
      <c r="AZ561" s="32">
        <v>252</v>
      </c>
      <c r="BA561" s="29">
        <v>0</v>
      </c>
      <c r="BB561" s="37">
        <v>0.19841</v>
      </c>
      <c r="BC561" s="29">
        <v>0</v>
      </c>
      <c r="BD561" s="29">
        <v>69</v>
      </c>
      <c r="BE561" s="29">
        <v>0</v>
      </c>
      <c r="BF561" s="29">
        <v>278</v>
      </c>
      <c r="BG561" s="29">
        <v>0</v>
      </c>
      <c r="BH561" s="37">
        <v>0.2482</v>
      </c>
      <c r="BI561" s="29">
        <v>0</v>
      </c>
      <c r="BJ561" s="63"/>
      <c r="BK561" s="148"/>
      <c r="BL561" s="29">
        <v>0</v>
      </c>
      <c r="BM561" s="29">
        <v>0</v>
      </c>
      <c r="BN561" s="29">
        <v>0</v>
      </c>
      <c r="BO561" s="29">
        <v>8</v>
      </c>
      <c r="BP561" s="29">
        <v>17</v>
      </c>
      <c r="BQ561" s="37">
        <v>0.47058823529999999</v>
      </c>
      <c r="BR561" s="33">
        <v>0.9896551724</v>
      </c>
      <c r="BS561" s="33">
        <v>0.47058823529999999</v>
      </c>
    </row>
    <row r="562" spans="1:71" x14ac:dyDescent="0.45">
      <c r="A562" s="28" t="s">
        <v>4458</v>
      </c>
      <c r="B562" s="27" t="s">
        <v>4459</v>
      </c>
      <c r="C562" s="27" t="s">
        <v>4460</v>
      </c>
      <c r="D562" s="148"/>
      <c r="E562" s="29">
        <v>1</v>
      </c>
      <c r="F562" s="29">
        <v>203</v>
      </c>
      <c r="G562" s="29">
        <v>0</v>
      </c>
      <c r="H562" s="145"/>
      <c r="I562" s="29">
        <v>1</v>
      </c>
      <c r="J562" s="148"/>
      <c r="K562" s="29">
        <v>1</v>
      </c>
      <c r="L562" s="29">
        <v>213</v>
      </c>
      <c r="M562" s="29">
        <v>0</v>
      </c>
      <c r="N562" s="145"/>
      <c r="O562" s="29">
        <v>1</v>
      </c>
      <c r="P562" s="33">
        <v>0.68773333329999997</v>
      </c>
      <c r="Q562" s="29">
        <v>0</v>
      </c>
      <c r="R562" s="29">
        <v>5</v>
      </c>
      <c r="S562" s="29">
        <v>6</v>
      </c>
      <c r="T562" s="29">
        <v>6</v>
      </c>
      <c r="U562" s="29">
        <v>0</v>
      </c>
      <c r="V562" s="29">
        <v>0</v>
      </c>
      <c r="W562" s="29">
        <v>56</v>
      </c>
      <c r="X562" s="29">
        <v>0</v>
      </c>
      <c r="Y562" s="33">
        <v>0</v>
      </c>
      <c r="Z562" s="29">
        <v>0</v>
      </c>
      <c r="AA562" s="145"/>
      <c r="AB562" s="29">
        <v>2</v>
      </c>
      <c r="AC562" s="29">
        <v>6</v>
      </c>
      <c r="AD562" s="29">
        <v>6</v>
      </c>
      <c r="AE562" s="29">
        <v>6</v>
      </c>
      <c r="AF562" s="29">
        <v>6</v>
      </c>
      <c r="AG562" s="149"/>
      <c r="AH562" s="32">
        <v>1</v>
      </c>
      <c r="AI562" s="32">
        <v>235</v>
      </c>
      <c r="AJ562" s="29">
        <v>0</v>
      </c>
      <c r="AK562" s="63"/>
      <c r="AL562" s="29">
        <v>1</v>
      </c>
      <c r="AM562" s="149"/>
      <c r="AN562" s="32">
        <v>1</v>
      </c>
      <c r="AO562" s="32">
        <v>238</v>
      </c>
      <c r="AP562" s="29">
        <v>0</v>
      </c>
      <c r="AQ562" s="63"/>
      <c r="AR562" s="29">
        <v>1</v>
      </c>
      <c r="AS562" s="63"/>
      <c r="AT562" s="148"/>
      <c r="AU562" s="29">
        <v>3</v>
      </c>
      <c r="AV562" s="29">
        <v>0</v>
      </c>
      <c r="AW562" s="29">
        <v>3</v>
      </c>
      <c r="AX562" s="38">
        <v>25</v>
      </c>
      <c r="AY562" s="32">
        <v>0</v>
      </c>
      <c r="AZ562" s="32">
        <v>209</v>
      </c>
      <c r="BA562" s="29">
        <v>0</v>
      </c>
      <c r="BB562" s="37">
        <v>0.11962</v>
      </c>
      <c r="BC562" s="29">
        <v>0</v>
      </c>
      <c r="BD562" s="29">
        <v>29</v>
      </c>
      <c r="BE562" s="29">
        <v>0</v>
      </c>
      <c r="BF562" s="29">
        <v>213</v>
      </c>
      <c r="BG562" s="29">
        <v>0</v>
      </c>
      <c r="BH562" s="37">
        <v>0.13614999999999999</v>
      </c>
      <c r="BI562" s="29">
        <v>0</v>
      </c>
      <c r="BJ562" s="63"/>
      <c r="BK562" s="148"/>
      <c r="BL562" s="29">
        <v>0</v>
      </c>
      <c r="BM562" s="29">
        <v>0</v>
      </c>
      <c r="BN562" s="29">
        <v>0</v>
      </c>
      <c r="BO562" s="29">
        <v>9</v>
      </c>
      <c r="BP562" s="29">
        <v>17</v>
      </c>
      <c r="BQ562" s="37">
        <v>0.52941176469999995</v>
      </c>
      <c r="BR562" s="33">
        <v>0.89312977100000002</v>
      </c>
      <c r="BS562" s="33">
        <v>0</v>
      </c>
    </row>
    <row r="563" spans="1:71" x14ac:dyDescent="0.45">
      <c r="A563" s="28" t="s">
        <v>3154</v>
      </c>
      <c r="B563" s="27" t="s">
        <v>3155</v>
      </c>
      <c r="C563" s="27" t="s">
        <v>3156</v>
      </c>
      <c r="D563" s="29">
        <v>11</v>
      </c>
      <c r="E563" s="29">
        <v>0</v>
      </c>
      <c r="F563" s="29">
        <v>148</v>
      </c>
      <c r="G563" s="29">
        <v>0</v>
      </c>
      <c r="H563" s="33">
        <v>7.4319999999999997E-2</v>
      </c>
      <c r="I563" s="29">
        <v>0</v>
      </c>
      <c r="J563" s="148"/>
      <c r="K563" s="29">
        <v>1</v>
      </c>
      <c r="L563" s="29">
        <v>158</v>
      </c>
      <c r="M563" s="29">
        <v>0</v>
      </c>
      <c r="N563" s="145"/>
      <c r="O563" s="29">
        <v>1</v>
      </c>
      <c r="P563" s="145"/>
      <c r="Q563" s="29">
        <v>2</v>
      </c>
      <c r="R563" s="29">
        <v>5</v>
      </c>
      <c r="S563" s="29">
        <v>6</v>
      </c>
      <c r="T563" s="29">
        <v>6</v>
      </c>
      <c r="U563" s="148"/>
      <c r="V563" s="29">
        <v>1</v>
      </c>
      <c r="W563" s="29">
        <v>37</v>
      </c>
      <c r="X563" s="29">
        <v>0</v>
      </c>
      <c r="Y563" s="145"/>
      <c r="Z563" s="29">
        <v>1</v>
      </c>
      <c r="AA563" s="145"/>
      <c r="AB563" s="29">
        <v>2</v>
      </c>
      <c r="AC563" s="29">
        <v>5</v>
      </c>
      <c r="AD563" s="29">
        <v>6</v>
      </c>
      <c r="AE563" s="29">
        <v>6</v>
      </c>
      <c r="AF563" s="29">
        <v>6</v>
      </c>
      <c r="AG563" s="149"/>
      <c r="AH563" s="32">
        <v>1</v>
      </c>
      <c r="AI563" s="32">
        <v>176</v>
      </c>
      <c r="AJ563" s="29">
        <v>0</v>
      </c>
      <c r="AK563" s="63"/>
      <c r="AL563" s="29">
        <v>1</v>
      </c>
      <c r="AM563" s="32">
        <v>0</v>
      </c>
      <c r="AN563" s="32">
        <v>0</v>
      </c>
      <c r="AO563" s="32">
        <v>187</v>
      </c>
      <c r="AP563" s="29">
        <v>0</v>
      </c>
      <c r="AQ563" s="37">
        <v>0</v>
      </c>
      <c r="AR563" s="29">
        <v>0</v>
      </c>
      <c r="AS563" s="63"/>
      <c r="AT563" s="29">
        <v>2</v>
      </c>
      <c r="AU563" s="29">
        <v>6</v>
      </c>
      <c r="AV563" s="29">
        <v>6</v>
      </c>
      <c r="AW563" s="29">
        <v>6</v>
      </c>
      <c r="AX563" s="38">
        <v>12</v>
      </c>
      <c r="AY563" s="32">
        <v>0</v>
      </c>
      <c r="AZ563" s="32">
        <v>159</v>
      </c>
      <c r="BA563" s="29">
        <v>0</v>
      </c>
      <c r="BB563" s="37">
        <v>7.5469999999999995E-2</v>
      </c>
      <c r="BC563" s="29">
        <v>0</v>
      </c>
      <c r="BD563" s="29">
        <v>11</v>
      </c>
      <c r="BE563" s="29">
        <v>0</v>
      </c>
      <c r="BF563" s="29">
        <v>178</v>
      </c>
      <c r="BG563" s="29">
        <v>0</v>
      </c>
      <c r="BH563" s="37">
        <v>6.1800000000000001E-2</v>
      </c>
      <c r="BI563" s="29">
        <v>0</v>
      </c>
      <c r="BJ563" s="37">
        <v>0.42732103780000003</v>
      </c>
      <c r="BK563" s="29">
        <v>0</v>
      </c>
      <c r="BL563" s="29">
        <v>4</v>
      </c>
      <c r="BM563" s="29">
        <v>4</v>
      </c>
      <c r="BN563" s="29">
        <v>4</v>
      </c>
      <c r="BO563" s="29">
        <v>16</v>
      </c>
      <c r="BP563" s="29">
        <v>17</v>
      </c>
      <c r="BQ563" s="37">
        <v>0.94117647059999998</v>
      </c>
      <c r="BR563" s="33">
        <v>1</v>
      </c>
      <c r="BS563" s="33">
        <v>0.94117647059999998</v>
      </c>
    </row>
    <row r="564" spans="1:71" x14ac:dyDescent="0.45">
      <c r="A564" s="28" t="s">
        <v>4275</v>
      </c>
      <c r="B564" s="27" t="s">
        <v>4276</v>
      </c>
      <c r="C564" s="27" t="s">
        <v>4277</v>
      </c>
      <c r="D564" s="148"/>
      <c r="E564" s="29">
        <v>1</v>
      </c>
      <c r="F564" s="29">
        <v>191</v>
      </c>
      <c r="G564" s="29">
        <v>0</v>
      </c>
      <c r="H564" s="145"/>
      <c r="I564" s="29">
        <v>1</v>
      </c>
      <c r="J564" s="29">
        <v>13</v>
      </c>
      <c r="K564" s="29">
        <v>0</v>
      </c>
      <c r="L564" s="29">
        <v>210</v>
      </c>
      <c r="M564" s="29">
        <v>0</v>
      </c>
      <c r="N564" s="33">
        <v>6.1899999999999997E-2</v>
      </c>
      <c r="O564" s="29">
        <v>0</v>
      </c>
      <c r="P564" s="145"/>
      <c r="Q564" s="148"/>
      <c r="R564" s="29">
        <v>1</v>
      </c>
      <c r="S564" s="29">
        <v>0</v>
      </c>
      <c r="T564" s="29">
        <v>1</v>
      </c>
      <c r="U564" s="148"/>
      <c r="V564" s="29">
        <v>1</v>
      </c>
      <c r="W564" s="29">
        <v>51</v>
      </c>
      <c r="X564" s="29">
        <v>0</v>
      </c>
      <c r="Y564" s="145"/>
      <c r="Z564" s="29">
        <v>1</v>
      </c>
      <c r="AA564" s="145"/>
      <c r="AB564" s="148"/>
      <c r="AC564" s="29">
        <v>0</v>
      </c>
      <c r="AD564" s="29">
        <v>0</v>
      </c>
      <c r="AE564" s="29">
        <v>0</v>
      </c>
      <c r="AF564" s="29">
        <v>1</v>
      </c>
      <c r="AG564" s="149"/>
      <c r="AH564" s="32">
        <v>1</v>
      </c>
      <c r="AI564" s="32">
        <v>214</v>
      </c>
      <c r="AJ564" s="29">
        <v>0</v>
      </c>
      <c r="AK564" s="63"/>
      <c r="AL564" s="29">
        <v>1</v>
      </c>
      <c r="AM564" s="32">
        <v>0</v>
      </c>
      <c r="AN564" s="32">
        <v>0</v>
      </c>
      <c r="AO564" s="32">
        <v>230</v>
      </c>
      <c r="AP564" s="29">
        <v>0</v>
      </c>
      <c r="AQ564" s="37">
        <v>0</v>
      </c>
      <c r="AR564" s="29">
        <v>0</v>
      </c>
      <c r="AS564" s="63"/>
      <c r="AT564" s="29">
        <v>2</v>
      </c>
      <c r="AU564" s="29">
        <v>6</v>
      </c>
      <c r="AV564" s="29">
        <v>6</v>
      </c>
      <c r="AW564" s="29">
        <v>6</v>
      </c>
      <c r="AX564" s="38">
        <v>17</v>
      </c>
      <c r="AY564" s="32">
        <v>0</v>
      </c>
      <c r="AZ564" s="32">
        <v>208</v>
      </c>
      <c r="BA564" s="29">
        <v>0</v>
      </c>
      <c r="BB564" s="37">
        <v>8.1729999999999997E-2</v>
      </c>
      <c r="BC564" s="29">
        <v>0</v>
      </c>
      <c r="BD564" s="29">
        <v>19</v>
      </c>
      <c r="BE564" s="29">
        <v>0</v>
      </c>
      <c r="BF564" s="29">
        <v>230</v>
      </c>
      <c r="BG564" s="29">
        <v>0</v>
      </c>
      <c r="BH564" s="37">
        <v>8.2610000000000003E-2</v>
      </c>
      <c r="BI564" s="29">
        <v>0</v>
      </c>
      <c r="BJ564" s="63"/>
      <c r="BK564" s="148"/>
      <c r="BL564" s="29">
        <v>2</v>
      </c>
      <c r="BM564" s="29">
        <v>0</v>
      </c>
      <c r="BN564" s="29">
        <v>2</v>
      </c>
      <c r="BO564" s="29">
        <v>9</v>
      </c>
      <c r="BP564" s="29">
        <v>17</v>
      </c>
      <c r="BQ564" s="37">
        <v>0.52941176469999995</v>
      </c>
      <c r="BR564" s="33">
        <v>1</v>
      </c>
      <c r="BS564" s="33">
        <v>0.52941176469999995</v>
      </c>
    </row>
    <row r="565" spans="1:71" x14ac:dyDescent="0.45">
      <c r="A565" s="28" t="s">
        <v>4102</v>
      </c>
      <c r="B565" s="27" t="s">
        <v>4103</v>
      </c>
      <c r="C565" s="27" t="s">
        <v>4104</v>
      </c>
      <c r="D565" s="148"/>
      <c r="E565" s="29">
        <v>1</v>
      </c>
      <c r="F565" s="29">
        <v>238</v>
      </c>
      <c r="G565" s="29">
        <v>0</v>
      </c>
      <c r="H565" s="145"/>
      <c r="I565" s="29">
        <v>1</v>
      </c>
      <c r="J565" s="148"/>
      <c r="K565" s="29">
        <v>1</v>
      </c>
      <c r="L565" s="29">
        <v>246</v>
      </c>
      <c r="M565" s="29">
        <v>0</v>
      </c>
      <c r="N565" s="145"/>
      <c r="O565" s="29">
        <v>1</v>
      </c>
      <c r="P565" s="145"/>
      <c r="Q565" s="148"/>
      <c r="R565" s="29">
        <v>5</v>
      </c>
      <c r="S565" s="29">
        <v>0</v>
      </c>
      <c r="T565" s="29">
        <v>5</v>
      </c>
      <c r="U565" s="148"/>
      <c r="V565" s="29">
        <v>1</v>
      </c>
      <c r="W565" s="29">
        <v>62</v>
      </c>
      <c r="X565" s="29">
        <v>0</v>
      </c>
      <c r="Y565" s="145"/>
      <c r="Z565" s="29">
        <v>1</v>
      </c>
      <c r="AA565" s="33">
        <v>0.1346534653</v>
      </c>
      <c r="AB565" s="29">
        <v>0</v>
      </c>
      <c r="AC565" s="29">
        <v>5</v>
      </c>
      <c r="AD565" s="29">
        <v>1</v>
      </c>
      <c r="AE565" s="29">
        <v>5</v>
      </c>
      <c r="AF565" s="29">
        <v>5</v>
      </c>
      <c r="AG565" s="32">
        <v>13</v>
      </c>
      <c r="AH565" s="32">
        <v>0</v>
      </c>
      <c r="AI565" s="32">
        <v>276</v>
      </c>
      <c r="AJ565" s="29">
        <v>0</v>
      </c>
      <c r="AK565" s="37">
        <v>4.7100000000000003E-2</v>
      </c>
      <c r="AL565" s="29">
        <v>0</v>
      </c>
      <c r="AM565" s="149"/>
      <c r="AN565" s="32">
        <v>1</v>
      </c>
      <c r="AO565" s="32">
        <v>280</v>
      </c>
      <c r="AP565" s="29">
        <v>0</v>
      </c>
      <c r="AQ565" s="63"/>
      <c r="AR565" s="29">
        <v>1</v>
      </c>
      <c r="AS565" s="63"/>
      <c r="AT565" s="29">
        <v>2</v>
      </c>
      <c r="AU565" s="29">
        <v>1</v>
      </c>
      <c r="AV565" s="29">
        <v>5</v>
      </c>
      <c r="AW565" s="29">
        <v>5</v>
      </c>
      <c r="AX565" s="94"/>
      <c r="AY565" s="32">
        <v>1</v>
      </c>
      <c r="AZ565" s="32">
        <v>269</v>
      </c>
      <c r="BA565" s="29">
        <v>0</v>
      </c>
      <c r="BB565" s="63"/>
      <c r="BC565" s="29">
        <v>1</v>
      </c>
      <c r="BD565" s="29">
        <v>20</v>
      </c>
      <c r="BE565" s="29">
        <v>0</v>
      </c>
      <c r="BF565" s="29">
        <v>273</v>
      </c>
      <c r="BG565" s="29">
        <v>0</v>
      </c>
      <c r="BH565" s="37">
        <v>7.3260000000000006E-2</v>
      </c>
      <c r="BI565" s="29">
        <v>0</v>
      </c>
      <c r="BJ565" s="63"/>
      <c r="BK565" s="148"/>
      <c r="BL565" s="29">
        <v>3</v>
      </c>
      <c r="BM565" s="29">
        <v>0</v>
      </c>
      <c r="BN565" s="29">
        <v>3</v>
      </c>
      <c r="BO565" s="29">
        <v>13</v>
      </c>
      <c r="BP565" s="29">
        <v>17</v>
      </c>
      <c r="BQ565" s="37">
        <v>0.76470588240000004</v>
      </c>
      <c r="BR565" s="33">
        <v>0.94880546079999994</v>
      </c>
      <c r="BS565" s="33">
        <v>0.38235294120000002</v>
      </c>
    </row>
    <row r="566" spans="1:71" x14ac:dyDescent="0.45">
      <c r="A566" s="28" t="s">
        <v>4847</v>
      </c>
      <c r="B566" s="27" t="s">
        <v>4848</v>
      </c>
      <c r="C566" s="27" t="s">
        <v>4849</v>
      </c>
      <c r="D566" s="148"/>
      <c r="E566" s="29">
        <v>1</v>
      </c>
      <c r="F566" s="29">
        <v>146</v>
      </c>
      <c r="G566" s="29">
        <v>0</v>
      </c>
      <c r="H566" s="145"/>
      <c r="I566" s="29">
        <v>1</v>
      </c>
      <c r="J566" s="29">
        <v>22</v>
      </c>
      <c r="K566" s="29">
        <v>0</v>
      </c>
      <c r="L566" s="29">
        <v>167</v>
      </c>
      <c r="M566" s="29">
        <v>0</v>
      </c>
      <c r="N566" s="33">
        <v>0.13174</v>
      </c>
      <c r="O566" s="29">
        <v>0</v>
      </c>
      <c r="P566" s="145"/>
      <c r="Q566" s="148"/>
      <c r="R566" s="29">
        <v>0</v>
      </c>
      <c r="S566" s="29">
        <v>0</v>
      </c>
      <c r="T566" s="29">
        <v>0</v>
      </c>
      <c r="U566" s="148"/>
      <c r="V566" s="29">
        <v>1</v>
      </c>
      <c r="W566" s="29">
        <v>42</v>
      </c>
      <c r="X566" s="29">
        <v>0</v>
      </c>
      <c r="Y566" s="145"/>
      <c r="Z566" s="29">
        <v>1</v>
      </c>
      <c r="AA566" s="145"/>
      <c r="AB566" s="148"/>
      <c r="AC566" s="29">
        <v>0</v>
      </c>
      <c r="AD566" s="29">
        <v>0</v>
      </c>
      <c r="AE566" s="29">
        <v>0</v>
      </c>
      <c r="AF566" s="29">
        <v>0</v>
      </c>
      <c r="AG566" s="32">
        <v>0</v>
      </c>
      <c r="AH566" s="32">
        <v>0</v>
      </c>
      <c r="AI566" s="32">
        <v>208</v>
      </c>
      <c r="AJ566" s="29">
        <v>0</v>
      </c>
      <c r="AK566" s="37">
        <v>0</v>
      </c>
      <c r="AL566" s="29">
        <v>0</v>
      </c>
      <c r="AM566" s="32">
        <v>0</v>
      </c>
      <c r="AN566" s="32">
        <v>0</v>
      </c>
      <c r="AO566" s="32">
        <v>196</v>
      </c>
      <c r="AP566" s="29">
        <v>0</v>
      </c>
      <c r="AQ566" s="37">
        <v>0</v>
      </c>
      <c r="AR566" s="29">
        <v>0</v>
      </c>
      <c r="AS566" s="63"/>
      <c r="AT566" s="148"/>
      <c r="AU566" s="29">
        <v>6</v>
      </c>
      <c r="AV566" s="29">
        <v>0</v>
      </c>
      <c r="AW566" s="29">
        <v>6</v>
      </c>
      <c r="AX566" s="94"/>
      <c r="AY566" s="32">
        <v>1</v>
      </c>
      <c r="AZ566" s="32">
        <v>186</v>
      </c>
      <c r="BA566" s="29">
        <v>0</v>
      </c>
      <c r="BB566" s="63"/>
      <c r="BC566" s="29">
        <v>1</v>
      </c>
      <c r="BD566" s="148"/>
      <c r="BE566" s="29">
        <v>1</v>
      </c>
      <c r="BF566" s="29">
        <v>179</v>
      </c>
      <c r="BG566" s="29">
        <v>0</v>
      </c>
      <c r="BH566" s="63"/>
      <c r="BI566" s="29">
        <v>1</v>
      </c>
      <c r="BJ566" s="37">
        <v>1.9688715953</v>
      </c>
      <c r="BK566" s="29">
        <v>0</v>
      </c>
      <c r="BL566" s="29">
        <v>5</v>
      </c>
      <c r="BM566" s="29">
        <v>5</v>
      </c>
      <c r="BN566" s="29">
        <v>5</v>
      </c>
      <c r="BO566" s="29">
        <v>11</v>
      </c>
      <c r="BP566" s="29">
        <v>17</v>
      </c>
      <c r="BQ566" s="37">
        <v>0.64705882349999999</v>
      </c>
      <c r="BR566" s="33">
        <v>0.93689320389999997</v>
      </c>
      <c r="BS566" s="33">
        <v>0.3235294118</v>
      </c>
    </row>
    <row r="567" spans="1:71" x14ac:dyDescent="0.45">
      <c r="A567" s="40" t="s">
        <v>5335</v>
      </c>
      <c r="B567" s="27" t="s">
        <v>5336</v>
      </c>
      <c r="C567" s="27" t="s">
        <v>5337</v>
      </c>
      <c r="D567" s="148"/>
      <c r="E567" s="29">
        <v>1</v>
      </c>
      <c r="F567" s="29">
        <v>153</v>
      </c>
      <c r="G567" s="29">
        <v>0</v>
      </c>
      <c r="H567" s="145"/>
      <c r="I567" s="29">
        <v>1</v>
      </c>
      <c r="J567" s="148"/>
      <c r="K567" s="29">
        <v>1</v>
      </c>
      <c r="L567" s="29">
        <v>203</v>
      </c>
      <c r="M567" s="29">
        <v>0</v>
      </c>
      <c r="N567" s="145"/>
      <c r="O567" s="29">
        <v>1</v>
      </c>
      <c r="P567" s="145"/>
      <c r="Q567" s="148"/>
      <c r="R567" s="29">
        <v>4</v>
      </c>
      <c r="S567" s="29">
        <v>0</v>
      </c>
      <c r="T567" s="29">
        <v>4</v>
      </c>
      <c r="U567" s="148"/>
      <c r="V567" s="29">
        <v>1</v>
      </c>
      <c r="W567" s="29">
        <v>49</v>
      </c>
      <c r="X567" s="29">
        <v>0</v>
      </c>
      <c r="Y567" s="145"/>
      <c r="Z567" s="29">
        <v>1</v>
      </c>
      <c r="AA567" s="145"/>
      <c r="AB567" s="148"/>
      <c r="AC567" s="29">
        <v>5</v>
      </c>
      <c r="AD567" s="29">
        <v>0</v>
      </c>
      <c r="AE567" s="29">
        <v>5</v>
      </c>
      <c r="AF567" s="29">
        <v>5</v>
      </c>
      <c r="AG567" s="32">
        <v>0</v>
      </c>
      <c r="AH567" s="32">
        <v>0</v>
      </c>
      <c r="AI567" s="32">
        <v>201</v>
      </c>
      <c r="AJ567" s="29">
        <v>0</v>
      </c>
      <c r="AK567" s="37">
        <v>0</v>
      </c>
      <c r="AL567" s="29">
        <v>0</v>
      </c>
      <c r="AM567" s="32">
        <v>0</v>
      </c>
      <c r="AN567" s="32">
        <v>0</v>
      </c>
      <c r="AO567" s="32">
        <v>239</v>
      </c>
      <c r="AP567" s="29">
        <v>0</v>
      </c>
      <c r="AQ567" s="37">
        <v>0</v>
      </c>
      <c r="AR567" s="29">
        <v>0</v>
      </c>
      <c r="AS567" s="63"/>
      <c r="AT567" s="148"/>
      <c r="AU567" s="29">
        <v>6</v>
      </c>
      <c r="AV567" s="29">
        <v>0</v>
      </c>
      <c r="AW567" s="29">
        <v>6</v>
      </c>
      <c r="AX567" s="94"/>
      <c r="AY567" s="32">
        <v>1</v>
      </c>
      <c r="AZ567" s="149"/>
      <c r="BA567" s="29">
        <v>1</v>
      </c>
      <c r="BB567" s="63"/>
      <c r="BC567" s="29">
        <v>1</v>
      </c>
      <c r="BD567" s="148"/>
      <c r="BE567" s="29">
        <v>1</v>
      </c>
      <c r="BF567" s="148"/>
      <c r="BG567" s="29">
        <v>4</v>
      </c>
      <c r="BH567" s="63"/>
      <c r="BI567" s="29">
        <v>1</v>
      </c>
      <c r="BJ567" s="63"/>
      <c r="BK567" s="148"/>
      <c r="BL567" s="148"/>
      <c r="BM567" s="148"/>
      <c r="BN567" s="148"/>
      <c r="BO567" s="29">
        <v>11</v>
      </c>
      <c r="BP567" s="29">
        <v>12</v>
      </c>
      <c r="BQ567" s="37">
        <v>0.91666666669999997</v>
      </c>
      <c r="BR567" s="33">
        <v>0.99583333330000001</v>
      </c>
      <c r="BS567" s="37">
        <v>0.91666666669999997</v>
      </c>
    </row>
    <row r="568" spans="1:71" x14ac:dyDescent="0.45">
      <c r="A568" s="28" t="s">
        <v>3159</v>
      </c>
      <c r="B568" s="27" t="s">
        <v>3160</v>
      </c>
      <c r="C568" s="27" t="s">
        <v>3161</v>
      </c>
      <c r="D568" s="148"/>
      <c r="E568" s="29">
        <v>1</v>
      </c>
      <c r="F568" s="29">
        <v>180</v>
      </c>
      <c r="G568" s="29">
        <v>0</v>
      </c>
      <c r="H568" s="145"/>
      <c r="I568" s="29">
        <v>1</v>
      </c>
      <c r="J568" s="148"/>
      <c r="K568" s="29">
        <v>1</v>
      </c>
      <c r="L568" s="29">
        <v>226</v>
      </c>
      <c r="M568" s="29">
        <v>0</v>
      </c>
      <c r="N568" s="145"/>
      <c r="O568" s="29">
        <v>1</v>
      </c>
      <c r="P568" s="145"/>
      <c r="Q568" s="148"/>
      <c r="R568" s="29">
        <v>6</v>
      </c>
      <c r="S568" s="29">
        <v>0</v>
      </c>
      <c r="T568" s="29">
        <v>6</v>
      </c>
      <c r="U568" s="148"/>
      <c r="V568" s="29">
        <v>1</v>
      </c>
      <c r="W568" s="29">
        <v>57</v>
      </c>
      <c r="X568" s="29">
        <v>0</v>
      </c>
      <c r="Y568" s="145"/>
      <c r="Z568" s="29">
        <v>1</v>
      </c>
      <c r="AA568" s="145"/>
      <c r="AB568" s="148"/>
      <c r="AC568" s="29">
        <v>5</v>
      </c>
      <c r="AD568" s="29">
        <v>0</v>
      </c>
      <c r="AE568" s="29">
        <v>5</v>
      </c>
      <c r="AF568" s="29">
        <v>6</v>
      </c>
      <c r="AG568" s="149"/>
      <c r="AH568" s="32">
        <v>1</v>
      </c>
      <c r="AI568" s="32">
        <v>216</v>
      </c>
      <c r="AJ568" s="29">
        <v>0</v>
      </c>
      <c r="AK568" s="63"/>
      <c r="AL568" s="29">
        <v>1</v>
      </c>
      <c r="AM568" s="149"/>
      <c r="AN568" s="32">
        <v>1</v>
      </c>
      <c r="AO568" s="32">
        <v>241</v>
      </c>
      <c r="AP568" s="29">
        <v>0</v>
      </c>
      <c r="AQ568" s="63"/>
      <c r="AR568" s="29">
        <v>1</v>
      </c>
      <c r="AS568" s="37">
        <v>0.1036717063</v>
      </c>
      <c r="AT568" s="29">
        <v>0</v>
      </c>
      <c r="AU568" s="29">
        <v>0</v>
      </c>
      <c r="AV568" s="29">
        <v>1</v>
      </c>
      <c r="AW568" s="29">
        <v>1</v>
      </c>
      <c r="AX568" s="38">
        <v>16</v>
      </c>
      <c r="AY568" s="32">
        <v>0</v>
      </c>
      <c r="AZ568" s="32">
        <v>211</v>
      </c>
      <c r="BA568" s="29">
        <v>0</v>
      </c>
      <c r="BB568" s="37">
        <v>7.5829999999999995E-2</v>
      </c>
      <c r="BC568" s="29">
        <v>0</v>
      </c>
      <c r="BD568" s="29">
        <v>43</v>
      </c>
      <c r="BE568" s="29">
        <v>0</v>
      </c>
      <c r="BF568" s="29">
        <v>230</v>
      </c>
      <c r="BG568" s="29">
        <v>0</v>
      </c>
      <c r="BH568" s="37">
        <v>0.18695999999999999</v>
      </c>
      <c r="BI568" s="29">
        <v>0</v>
      </c>
      <c r="BJ568" s="63"/>
      <c r="BK568" s="148"/>
      <c r="BL568" s="29">
        <v>0</v>
      </c>
      <c r="BM568" s="29">
        <v>0</v>
      </c>
      <c r="BN568" s="29">
        <v>0</v>
      </c>
      <c r="BO568" s="29">
        <v>7</v>
      </c>
      <c r="BP568" s="29">
        <v>17</v>
      </c>
      <c r="BQ568" s="37">
        <v>0.41176470590000003</v>
      </c>
      <c r="BR568" s="33">
        <v>1</v>
      </c>
      <c r="BS568" s="33">
        <v>0.41176470590000003</v>
      </c>
    </row>
    <row r="569" spans="1:71" x14ac:dyDescent="0.45">
      <c r="A569" s="28" t="s">
        <v>4463</v>
      </c>
      <c r="B569" s="27" t="s">
        <v>4464</v>
      </c>
      <c r="C569" s="27" t="s">
        <v>4465</v>
      </c>
      <c r="D569" s="29">
        <v>18</v>
      </c>
      <c r="E569" s="29">
        <v>0</v>
      </c>
      <c r="F569" s="29">
        <v>257</v>
      </c>
      <c r="G569" s="29">
        <v>0</v>
      </c>
      <c r="H569" s="33">
        <v>7.0040000000000005E-2</v>
      </c>
      <c r="I569" s="29">
        <v>0</v>
      </c>
      <c r="J569" s="148"/>
      <c r="K569" s="29">
        <v>1</v>
      </c>
      <c r="L569" s="29">
        <v>256</v>
      </c>
      <c r="M569" s="29">
        <v>0</v>
      </c>
      <c r="N569" s="145"/>
      <c r="O569" s="29">
        <v>1</v>
      </c>
      <c r="P569" s="145"/>
      <c r="Q569" s="29">
        <v>2</v>
      </c>
      <c r="R569" s="29">
        <v>4</v>
      </c>
      <c r="S569" s="29">
        <v>5</v>
      </c>
      <c r="T569" s="29">
        <v>5</v>
      </c>
      <c r="U569" s="148"/>
      <c r="V569" s="29">
        <v>1</v>
      </c>
      <c r="W569" s="29">
        <v>61</v>
      </c>
      <c r="X569" s="29">
        <v>0</v>
      </c>
      <c r="Y569" s="145"/>
      <c r="Z569" s="29">
        <v>1</v>
      </c>
      <c r="AA569" s="145"/>
      <c r="AB569" s="29">
        <v>2</v>
      </c>
      <c r="AC569" s="29">
        <v>4</v>
      </c>
      <c r="AD569" s="29">
        <v>5</v>
      </c>
      <c r="AE569" s="29">
        <v>5</v>
      </c>
      <c r="AF569" s="29">
        <v>5</v>
      </c>
      <c r="AG569" s="149"/>
      <c r="AH569" s="32">
        <v>1</v>
      </c>
      <c r="AI569" s="32">
        <v>297</v>
      </c>
      <c r="AJ569" s="29">
        <v>0</v>
      </c>
      <c r="AK569" s="63"/>
      <c r="AL569" s="29">
        <v>1</v>
      </c>
      <c r="AM569" s="149"/>
      <c r="AN569" s="32">
        <v>1</v>
      </c>
      <c r="AO569" s="32">
        <v>285</v>
      </c>
      <c r="AP569" s="29">
        <v>0</v>
      </c>
      <c r="AQ569" s="63"/>
      <c r="AR569" s="29">
        <v>1</v>
      </c>
      <c r="AS569" s="63"/>
      <c r="AT569" s="148"/>
      <c r="AU569" s="29">
        <v>0</v>
      </c>
      <c r="AV569" s="29">
        <v>0</v>
      </c>
      <c r="AW569" s="29">
        <v>0</v>
      </c>
      <c r="AX569" s="38">
        <v>0</v>
      </c>
      <c r="AY569" s="32">
        <v>0</v>
      </c>
      <c r="AZ569" s="32">
        <v>283</v>
      </c>
      <c r="BA569" s="29">
        <v>0</v>
      </c>
      <c r="BB569" s="37">
        <v>0</v>
      </c>
      <c r="BC569" s="29">
        <v>0</v>
      </c>
      <c r="BD569" s="148"/>
      <c r="BE569" s="29">
        <v>1</v>
      </c>
      <c r="BF569" s="29">
        <v>268</v>
      </c>
      <c r="BG569" s="29">
        <v>0</v>
      </c>
      <c r="BH569" s="63"/>
      <c r="BI569" s="29">
        <v>1</v>
      </c>
      <c r="BJ569" s="63"/>
      <c r="BK569" s="148"/>
      <c r="BL569" s="29">
        <v>5</v>
      </c>
      <c r="BM569" s="29">
        <v>0</v>
      </c>
      <c r="BN569" s="29">
        <v>5</v>
      </c>
      <c r="BO569" s="29">
        <v>10</v>
      </c>
      <c r="BP569" s="29">
        <v>17</v>
      </c>
      <c r="BQ569" s="37">
        <v>0.58823529409999997</v>
      </c>
      <c r="BR569" s="33">
        <v>0.97212543549999997</v>
      </c>
      <c r="BS569" s="33">
        <v>0.58823529409999997</v>
      </c>
    </row>
    <row r="570" spans="1:71" x14ac:dyDescent="0.45">
      <c r="A570" s="28" t="s">
        <v>3752</v>
      </c>
      <c r="B570" s="27" t="s">
        <v>3753</v>
      </c>
      <c r="C570" s="27" t="s">
        <v>3754</v>
      </c>
      <c r="D570" s="148"/>
      <c r="E570" s="29">
        <v>1</v>
      </c>
      <c r="F570" s="29">
        <v>150</v>
      </c>
      <c r="G570" s="29">
        <v>0</v>
      </c>
      <c r="H570" s="145"/>
      <c r="I570" s="29">
        <v>1</v>
      </c>
      <c r="J570" s="148"/>
      <c r="K570" s="29">
        <v>1</v>
      </c>
      <c r="L570" s="29">
        <v>173</v>
      </c>
      <c r="M570" s="29">
        <v>0</v>
      </c>
      <c r="N570" s="145"/>
      <c r="O570" s="29">
        <v>1</v>
      </c>
      <c r="P570" s="33">
        <v>1.0134138161999999</v>
      </c>
      <c r="Q570" s="29">
        <v>0</v>
      </c>
      <c r="R570" s="29">
        <v>6</v>
      </c>
      <c r="S570" s="29">
        <v>6</v>
      </c>
      <c r="T570" s="29">
        <v>6</v>
      </c>
      <c r="U570" s="148"/>
      <c r="V570" s="29">
        <v>1</v>
      </c>
      <c r="W570" s="29">
        <v>44</v>
      </c>
      <c r="X570" s="29">
        <v>0</v>
      </c>
      <c r="Y570" s="145"/>
      <c r="Z570" s="29">
        <v>1</v>
      </c>
      <c r="AA570" s="33">
        <v>0.26425217969999998</v>
      </c>
      <c r="AB570" s="29">
        <v>0</v>
      </c>
      <c r="AC570" s="29">
        <v>5</v>
      </c>
      <c r="AD570" s="29">
        <v>6</v>
      </c>
      <c r="AE570" s="29">
        <v>6</v>
      </c>
      <c r="AF570" s="29">
        <v>6</v>
      </c>
      <c r="AG570" s="149"/>
      <c r="AH570" s="32">
        <v>1</v>
      </c>
      <c r="AI570" s="32">
        <v>181</v>
      </c>
      <c r="AJ570" s="29">
        <v>0</v>
      </c>
      <c r="AK570" s="63"/>
      <c r="AL570" s="29">
        <v>1</v>
      </c>
      <c r="AM570" s="149"/>
      <c r="AN570" s="32">
        <v>1</v>
      </c>
      <c r="AO570" s="32">
        <v>185</v>
      </c>
      <c r="AP570" s="29">
        <v>0</v>
      </c>
      <c r="AQ570" s="63"/>
      <c r="AR570" s="29">
        <v>1</v>
      </c>
      <c r="AS570" s="63"/>
      <c r="AT570" s="148"/>
      <c r="AU570" s="29">
        <v>1</v>
      </c>
      <c r="AV570" s="29">
        <v>0</v>
      </c>
      <c r="AW570" s="29">
        <v>1</v>
      </c>
      <c r="AX570" s="94"/>
      <c r="AY570" s="32">
        <v>1</v>
      </c>
      <c r="AZ570" s="32">
        <v>165</v>
      </c>
      <c r="BA570" s="29">
        <v>0</v>
      </c>
      <c r="BB570" s="63"/>
      <c r="BC570" s="29">
        <v>1</v>
      </c>
      <c r="BD570" s="29">
        <v>0</v>
      </c>
      <c r="BE570" s="29">
        <v>0</v>
      </c>
      <c r="BF570" s="29">
        <v>173</v>
      </c>
      <c r="BG570" s="29">
        <v>0</v>
      </c>
      <c r="BH570" s="37">
        <v>0</v>
      </c>
      <c r="BI570" s="29">
        <v>0</v>
      </c>
      <c r="BJ570" s="63"/>
      <c r="BK570" s="148"/>
      <c r="BL570" s="29">
        <v>5</v>
      </c>
      <c r="BM570" s="29">
        <v>0</v>
      </c>
      <c r="BN570" s="29">
        <v>5</v>
      </c>
      <c r="BO570" s="29">
        <v>12</v>
      </c>
      <c r="BP570" s="29">
        <v>17</v>
      </c>
      <c r="BQ570" s="37">
        <v>0.70588235290000001</v>
      </c>
      <c r="BR570" s="33">
        <v>0.99453551910000004</v>
      </c>
      <c r="BS570" s="33">
        <v>0.70588235290000001</v>
      </c>
    </row>
    <row r="571" spans="1:71" x14ac:dyDescent="0.45">
      <c r="A571" s="28" t="s">
        <v>3872</v>
      </c>
      <c r="B571" s="27" t="s">
        <v>3873</v>
      </c>
      <c r="C571" s="27" t="s">
        <v>3874</v>
      </c>
      <c r="D571" s="29">
        <v>30</v>
      </c>
      <c r="E571" s="29">
        <v>0</v>
      </c>
      <c r="F571" s="29">
        <v>353</v>
      </c>
      <c r="G571" s="29">
        <v>0</v>
      </c>
      <c r="H571" s="33">
        <v>8.4989999999999996E-2</v>
      </c>
      <c r="I571" s="29">
        <v>0</v>
      </c>
      <c r="J571" s="29">
        <v>29</v>
      </c>
      <c r="K571" s="29">
        <v>0</v>
      </c>
      <c r="L571" s="29">
        <v>344</v>
      </c>
      <c r="M571" s="29">
        <v>0</v>
      </c>
      <c r="N571" s="33">
        <v>8.43E-2</v>
      </c>
      <c r="O571" s="29">
        <v>0</v>
      </c>
      <c r="P571" s="33">
        <v>9.4223679000000008E-3</v>
      </c>
      <c r="Q571" s="29">
        <v>0</v>
      </c>
      <c r="R571" s="29">
        <v>0</v>
      </c>
      <c r="S571" s="29">
        <v>0</v>
      </c>
      <c r="T571" s="29">
        <v>0</v>
      </c>
      <c r="U571" s="148"/>
      <c r="V571" s="29">
        <v>1</v>
      </c>
      <c r="W571" s="29">
        <v>96</v>
      </c>
      <c r="X571" s="29">
        <v>0</v>
      </c>
      <c r="Y571" s="145"/>
      <c r="Z571" s="29">
        <v>1</v>
      </c>
      <c r="AA571" s="145"/>
      <c r="AB571" s="29">
        <v>2</v>
      </c>
      <c r="AC571" s="29">
        <v>2</v>
      </c>
      <c r="AD571" s="29">
        <v>4</v>
      </c>
      <c r="AE571" s="29">
        <v>4</v>
      </c>
      <c r="AF571" s="29">
        <v>4</v>
      </c>
      <c r="AG571" s="149"/>
      <c r="AH571" s="32">
        <v>1</v>
      </c>
      <c r="AI571" s="32">
        <v>402</v>
      </c>
      <c r="AJ571" s="29">
        <v>0</v>
      </c>
      <c r="AK571" s="63"/>
      <c r="AL571" s="29">
        <v>1</v>
      </c>
      <c r="AM571" s="149"/>
      <c r="AN571" s="32">
        <v>1</v>
      </c>
      <c r="AO571" s="32">
        <v>403</v>
      </c>
      <c r="AP571" s="29">
        <v>0</v>
      </c>
      <c r="AQ571" s="63"/>
      <c r="AR571" s="29">
        <v>1</v>
      </c>
      <c r="AS571" s="37">
        <v>0.2522613065</v>
      </c>
      <c r="AT571" s="29">
        <v>0</v>
      </c>
      <c r="AU571" s="29">
        <v>4</v>
      </c>
      <c r="AV571" s="29">
        <v>2</v>
      </c>
      <c r="AW571" s="29">
        <v>4</v>
      </c>
      <c r="AX571" s="38">
        <v>52</v>
      </c>
      <c r="AY571" s="32">
        <v>0</v>
      </c>
      <c r="AZ571" s="32">
        <v>267</v>
      </c>
      <c r="BA571" s="29">
        <v>0</v>
      </c>
      <c r="BB571" s="37">
        <v>0.19475999999999999</v>
      </c>
      <c r="BC571" s="29">
        <v>0</v>
      </c>
      <c r="BD571" s="29">
        <v>98</v>
      </c>
      <c r="BE571" s="29">
        <v>0</v>
      </c>
      <c r="BF571" s="29">
        <v>325</v>
      </c>
      <c r="BG571" s="29">
        <v>0</v>
      </c>
      <c r="BH571" s="37">
        <v>0.30153999999999997</v>
      </c>
      <c r="BI571" s="29">
        <v>0</v>
      </c>
      <c r="BJ571" s="63"/>
      <c r="BK571" s="148"/>
      <c r="BL571" s="29">
        <v>0</v>
      </c>
      <c r="BM571" s="29">
        <v>0</v>
      </c>
      <c r="BN571" s="29">
        <v>0</v>
      </c>
      <c r="BO571" s="29">
        <v>8</v>
      </c>
      <c r="BP571" s="29">
        <v>17</v>
      </c>
      <c r="BQ571" s="37">
        <v>0.47058823529999999</v>
      </c>
      <c r="BR571" s="33">
        <v>1</v>
      </c>
      <c r="BS571" s="33">
        <v>0.47058823529999999</v>
      </c>
    </row>
    <row r="572" spans="1:71" x14ac:dyDescent="0.45">
      <c r="A572" s="28" t="s">
        <v>619</v>
      </c>
      <c r="B572" s="27" t="s">
        <v>620</v>
      </c>
      <c r="C572" s="27" t="s">
        <v>621</v>
      </c>
      <c r="D572" s="148"/>
      <c r="E572" s="29">
        <v>1</v>
      </c>
      <c r="F572" s="29">
        <v>64</v>
      </c>
      <c r="G572" s="29">
        <v>0</v>
      </c>
      <c r="H572" s="145"/>
      <c r="I572" s="29">
        <v>1</v>
      </c>
      <c r="J572" s="29">
        <v>0</v>
      </c>
      <c r="K572" s="29">
        <v>0</v>
      </c>
      <c r="L572" s="29">
        <v>78</v>
      </c>
      <c r="M572" s="29">
        <v>0</v>
      </c>
      <c r="N572" s="33">
        <v>0</v>
      </c>
      <c r="O572" s="29">
        <v>0</v>
      </c>
      <c r="P572" s="145"/>
      <c r="Q572" s="29">
        <v>2</v>
      </c>
      <c r="R572" s="29">
        <v>6</v>
      </c>
      <c r="S572" s="29">
        <v>6</v>
      </c>
      <c r="T572" s="29">
        <v>6</v>
      </c>
      <c r="U572" s="29">
        <v>0</v>
      </c>
      <c r="V572" s="29">
        <v>0</v>
      </c>
      <c r="W572" s="148"/>
      <c r="X572" s="29">
        <v>4</v>
      </c>
      <c r="Y572" s="145"/>
      <c r="Z572" s="29">
        <v>4</v>
      </c>
      <c r="AA572" s="145"/>
      <c r="AB572" s="148"/>
      <c r="AC572" s="148"/>
      <c r="AD572" s="148"/>
      <c r="AE572" s="148"/>
      <c r="AF572" s="29">
        <v>6</v>
      </c>
      <c r="AG572" s="149"/>
      <c r="AH572" s="32">
        <v>1</v>
      </c>
      <c r="AI572" s="32">
        <v>82</v>
      </c>
      <c r="AJ572" s="29">
        <v>0</v>
      </c>
      <c r="AK572" s="63"/>
      <c r="AL572" s="29">
        <v>1</v>
      </c>
      <c r="AM572" s="32">
        <v>0</v>
      </c>
      <c r="AN572" s="32">
        <v>0</v>
      </c>
      <c r="AO572" s="32">
        <v>91</v>
      </c>
      <c r="AP572" s="29">
        <v>0</v>
      </c>
      <c r="AQ572" s="37">
        <v>0</v>
      </c>
      <c r="AR572" s="29">
        <v>0</v>
      </c>
      <c r="AS572" s="63"/>
      <c r="AT572" s="29">
        <v>2</v>
      </c>
      <c r="AU572" s="29">
        <v>6</v>
      </c>
      <c r="AV572" s="29">
        <v>6</v>
      </c>
      <c r="AW572" s="29">
        <v>6</v>
      </c>
      <c r="AX572" s="94"/>
      <c r="AY572" s="32">
        <v>1</v>
      </c>
      <c r="AZ572" s="32">
        <v>77</v>
      </c>
      <c r="BA572" s="29">
        <v>0</v>
      </c>
      <c r="BB572" s="63"/>
      <c r="BC572" s="29">
        <v>1</v>
      </c>
      <c r="BD572" s="148"/>
      <c r="BE572" s="29">
        <v>1</v>
      </c>
      <c r="BF572" s="29">
        <v>83</v>
      </c>
      <c r="BG572" s="29">
        <v>0</v>
      </c>
      <c r="BH572" s="63"/>
      <c r="BI572" s="29">
        <v>1</v>
      </c>
      <c r="BJ572" s="37">
        <v>0.94547980089999994</v>
      </c>
      <c r="BK572" s="29">
        <v>0</v>
      </c>
      <c r="BL572" s="29">
        <v>4</v>
      </c>
      <c r="BM572" s="29">
        <v>5</v>
      </c>
      <c r="BN572" s="29">
        <v>5</v>
      </c>
      <c r="BO572" s="29">
        <v>17</v>
      </c>
      <c r="BP572" s="29">
        <v>17</v>
      </c>
      <c r="BQ572" s="37">
        <v>1</v>
      </c>
      <c r="BR572" s="33">
        <v>0.91666666669999997</v>
      </c>
      <c r="BS572" s="33">
        <v>0.5</v>
      </c>
    </row>
    <row r="573" spans="1:71" x14ac:dyDescent="0.45">
      <c r="A573" s="28" t="s">
        <v>2066</v>
      </c>
      <c r="B573" s="27" t="s">
        <v>2067</v>
      </c>
      <c r="C573" s="27" t="s">
        <v>2068</v>
      </c>
      <c r="D573" s="29">
        <v>13</v>
      </c>
      <c r="E573" s="29">
        <v>0</v>
      </c>
      <c r="F573" s="29">
        <v>122</v>
      </c>
      <c r="G573" s="29">
        <v>0</v>
      </c>
      <c r="H573" s="33">
        <v>0.10656</v>
      </c>
      <c r="I573" s="29">
        <v>0</v>
      </c>
      <c r="J573" s="148"/>
      <c r="K573" s="29">
        <v>1</v>
      </c>
      <c r="L573" s="29">
        <v>146</v>
      </c>
      <c r="M573" s="29">
        <v>0</v>
      </c>
      <c r="N573" s="145"/>
      <c r="O573" s="29">
        <v>1</v>
      </c>
      <c r="P573" s="145"/>
      <c r="Q573" s="29">
        <v>2</v>
      </c>
      <c r="R573" s="29">
        <v>3</v>
      </c>
      <c r="S573" s="29">
        <v>5</v>
      </c>
      <c r="T573" s="29">
        <v>5</v>
      </c>
      <c r="U573" s="29">
        <v>0</v>
      </c>
      <c r="V573" s="29">
        <v>0</v>
      </c>
      <c r="W573" s="29">
        <v>34</v>
      </c>
      <c r="X573" s="29">
        <v>0</v>
      </c>
      <c r="Y573" s="33">
        <v>0</v>
      </c>
      <c r="Z573" s="29">
        <v>0</v>
      </c>
      <c r="AA573" s="33">
        <v>1.1240506329</v>
      </c>
      <c r="AB573" s="29">
        <v>0</v>
      </c>
      <c r="AC573" s="29">
        <v>6</v>
      </c>
      <c r="AD573" s="29">
        <v>6</v>
      </c>
      <c r="AE573" s="29">
        <v>6</v>
      </c>
      <c r="AF573" s="29">
        <v>6</v>
      </c>
      <c r="AG573" s="149"/>
      <c r="AH573" s="32">
        <v>1</v>
      </c>
      <c r="AI573" s="32">
        <v>179</v>
      </c>
      <c r="AJ573" s="29">
        <v>0</v>
      </c>
      <c r="AK573" s="63"/>
      <c r="AL573" s="29">
        <v>1</v>
      </c>
      <c r="AM573" s="32">
        <v>0</v>
      </c>
      <c r="AN573" s="32">
        <v>0</v>
      </c>
      <c r="AO573" s="32">
        <v>162</v>
      </c>
      <c r="AP573" s="29">
        <v>0</v>
      </c>
      <c r="AQ573" s="37">
        <v>0</v>
      </c>
      <c r="AR573" s="29">
        <v>0</v>
      </c>
      <c r="AS573" s="63"/>
      <c r="AT573" s="29">
        <v>2</v>
      </c>
      <c r="AU573" s="29">
        <v>6</v>
      </c>
      <c r="AV573" s="29">
        <v>6</v>
      </c>
      <c r="AW573" s="29">
        <v>6</v>
      </c>
      <c r="AX573" s="38">
        <v>40</v>
      </c>
      <c r="AY573" s="32">
        <v>0</v>
      </c>
      <c r="AZ573" s="32">
        <v>165</v>
      </c>
      <c r="BA573" s="29">
        <v>0</v>
      </c>
      <c r="BB573" s="37">
        <v>0.24242</v>
      </c>
      <c r="BC573" s="29">
        <v>0</v>
      </c>
      <c r="BD573" s="29">
        <v>20</v>
      </c>
      <c r="BE573" s="29">
        <v>0</v>
      </c>
      <c r="BF573" s="29">
        <v>137</v>
      </c>
      <c r="BG573" s="29">
        <v>0</v>
      </c>
      <c r="BH573" s="37">
        <v>0.14599000000000001</v>
      </c>
      <c r="BI573" s="29">
        <v>0</v>
      </c>
      <c r="BJ573" s="37">
        <v>0.48471901080000002</v>
      </c>
      <c r="BK573" s="29">
        <v>0</v>
      </c>
      <c r="BL573" s="29">
        <v>0</v>
      </c>
      <c r="BM573" s="29">
        <v>4</v>
      </c>
      <c r="BN573" s="29">
        <v>4</v>
      </c>
      <c r="BO573" s="29">
        <v>16</v>
      </c>
      <c r="BP573" s="29">
        <v>17</v>
      </c>
      <c r="BQ573" s="37">
        <v>0.94117647059999998</v>
      </c>
      <c r="BR573" s="33">
        <v>0.96273291930000005</v>
      </c>
      <c r="BS573" s="33">
        <v>0.94117647059999998</v>
      </c>
    </row>
    <row r="574" spans="1:71" x14ac:dyDescent="0.45">
      <c r="A574" s="28" t="s">
        <v>1215</v>
      </c>
      <c r="B574" s="27" t="s">
        <v>1216</v>
      </c>
      <c r="C574" s="27" t="s">
        <v>1217</v>
      </c>
      <c r="D574" s="29">
        <v>0</v>
      </c>
      <c r="E574" s="29">
        <v>0</v>
      </c>
      <c r="F574" s="29">
        <v>83</v>
      </c>
      <c r="G574" s="29">
        <v>0</v>
      </c>
      <c r="H574" s="33">
        <v>0</v>
      </c>
      <c r="I574" s="29">
        <v>0</v>
      </c>
      <c r="J574" s="148"/>
      <c r="K574" s="29">
        <v>1</v>
      </c>
      <c r="L574" s="29">
        <v>113</v>
      </c>
      <c r="M574" s="29">
        <v>0</v>
      </c>
      <c r="N574" s="145"/>
      <c r="O574" s="29">
        <v>1</v>
      </c>
      <c r="P574" s="145"/>
      <c r="Q574" s="148"/>
      <c r="R574" s="29">
        <v>2</v>
      </c>
      <c r="S574" s="29">
        <v>0</v>
      </c>
      <c r="T574" s="29">
        <v>2</v>
      </c>
      <c r="U574" s="148"/>
      <c r="V574" s="29">
        <v>1</v>
      </c>
      <c r="W574" s="148"/>
      <c r="X574" s="29">
        <v>4</v>
      </c>
      <c r="Y574" s="145"/>
      <c r="Z574" s="29">
        <v>1</v>
      </c>
      <c r="AA574" s="145"/>
      <c r="AB574" s="148"/>
      <c r="AC574" s="148"/>
      <c r="AD574" s="148"/>
      <c r="AE574" s="148"/>
      <c r="AF574" s="29">
        <v>2</v>
      </c>
      <c r="AG574" s="149"/>
      <c r="AH574" s="32">
        <v>1</v>
      </c>
      <c r="AI574" s="32">
        <v>122</v>
      </c>
      <c r="AJ574" s="29">
        <v>0</v>
      </c>
      <c r="AK574" s="63"/>
      <c r="AL574" s="29">
        <v>1</v>
      </c>
      <c r="AM574" s="149"/>
      <c r="AN574" s="32">
        <v>1</v>
      </c>
      <c r="AO574" s="32">
        <v>127</v>
      </c>
      <c r="AP574" s="29">
        <v>0</v>
      </c>
      <c r="AQ574" s="63"/>
      <c r="AR574" s="29">
        <v>1</v>
      </c>
      <c r="AS574" s="37">
        <v>0.35949573000000001</v>
      </c>
      <c r="AT574" s="29">
        <v>0</v>
      </c>
      <c r="AU574" s="29">
        <v>2</v>
      </c>
      <c r="AV574" s="29">
        <v>3</v>
      </c>
      <c r="AW574" s="29">
        <v>3</v>
      </c>
      <c r="AX574" s="94"/>
      <c r="AY574" s="32">
        <v>1</v>
      </c>
      <c r="AZ574" s="32">
        <v>117</v>
      </c>
      <c r="BA574" s="29">
        <v>0</v>
      </c>
      <c r="BB574" s="63"/>
      <c r="BC574" s="29">
        <v>1</v>
      </c>
      <c r="BD574" s="148"/>
      <c r="BE574" s="29">
        <v>1</v>
      </c>
      <c r="BF574" s="29">
        <v>120</v>
      </c>
      <c r="BG574" s="29">
        <v>0</v>
      </c>
      <c r="BH574" s="63"/>
      <c r="BI574" s="29">
        <v>1</v>
      </c>
      <c r="BJ574" s="37">
        <v>1.7421686747</v>
      </c>
      <c r="BK574" s="29">
        <v>0</v>
      </c>
      <c r="BL574" s="29">
        <v>5</v>
      </c>
      <c r="BM574" s="29">
        <v>5</v>
      </c>
      <c r="BN574" s="29">
        <v>5</v>
      </c>
      <c r="BO574" s="29">
        <v>10</v>
      </c>
      <c r="BP574" s="29">
        <v>17</v>
      </c>
      <c r="BQ574" s="37">
        <v>0.58823529409999997</v>
      </c>
      <c r="BR574" s="33">
        <v>0.93181818179999998</v>
      </c>
      <c r="BS574" s="33">
        <v>0.29411764709999999</v>
      </c>
    </row>
    <row r="575" spans="1:71" x14ac:dyDescent="0.45">
      <c r="A575" s="28" t="s">
        <v>2478</v>
      </c>
      <c r="B575" s="27" t="s">
        <v>2479</v>
      </c>
      <c r="C575" s="27" t="s">
        <v>2480</v>
      </c>
      <c r="D575" s="29">
        <v>0</v>
      </c>
      <c r="E575" s="29">
        <v>0</v>
      </c>
      <c r="F575" s="29">
        <v>181</v>
      </c>
      <c r="G575" s="29">
        <v>0</v>
      </c>
      <c r="H575" s="33">
        <v>0</v>
      </c>
      <c r="I575" s="29">
        <v>0</v>
      </c>
      <c r="J575" s="148"/>
      <c r="K575" s="29">
        <v>1</v>
      </c>
      <c r="L575" s="29">
        <v>204</v>
      </c>
      <c r="M575" s="29">
        <v>0</v>
      </c>
      <c r="N575" s="145"/>
      <c r="O575" s="29">
        <v>1</v>
      </c>
      <c r="P575" s="145"/>
      <c r="Q575" s="148"/>
      <c r="R575" s="29">
        <v>5</v>
      </c>
      <c r="S575" s="29">
        <v>0</v>
      </c>
      <c r="T575" s="29">
        <v>5</v>
      </c>
      <c r="U575" s="148"/>
      <c r="V575" s="29">
        <v>1</v>
      </c>
      <c r="W575" s="29">
        <v>50</v>
      </c>
      <c r="X575" s="29">
        <v>0</v>
      </c>
      <c r="Y575" s="145"/>
      <c r="Z575" s="29">
        <v>1</v>
      </c>
      <c r="AA575" s="145"/>
      <c r="AB575" s="148"/>
      <c r="AC575" s="29">
        <v>5</v>
      </c>
      <c r="AD575" s="29">
        <v>0</v>
      </c>
      <c r="AE575" s="29">
        <v>5</v>
      </c>
      <c r="AF575" s="29">
        <v>5</v>
      </c>
      <c r="AG575" s="32">
        <v>13</v>
      </c>
      <c r="AH575" s="32">
        <v>0</v>
      </c>
      <c r="AI575" s="32">
        <v>232</v>
      </c>
      <c r="AJ575" s="29">
        <v>0</v>
      </c>
      <c r="AK575" s="37">
        <v>5.6030000000000003E-2</v>
      </c>
      <c r="AL575" s="29">
        <v>0</v>
      </c>
      <c r="AM575" s="149"/>
      <c r="AN575" s="32">
        <v>1</v>
      </c>
      <c r="AO575" s="32">
        <v>221</v>
      </c>
      <c r="AP575" s="29">
        <v>0</v>
      </c>
      <c r="AQ575" s="63"/>
      <c r="AR575" s="29">
        <v>1</v>
      </c>
      <c r="AS575" s="63"/>
      <c r="AT575" s="29">
        <v>2</v>
      </c>
      <c r="AU575" s="29">
        <v>0</v>
      </c>
      <c r="AV575" s="29">
        <v>5</v>
      </c>
      <c r="AW575" s="29">
        <v>5</v>
      </c>
      <c r="AX575" s="38">
        <v>32</v>
      </c>
      <c r="AY575" s="32">
        <v>0</v>
      </c>
      <c r="AZ575" s="32">
        <v>231</v>
      </c>
      <c r="BA575" s="29">
        <v>0</v>
      </c>
      <c r="BB575" s="37">
        <v>0.13852999999999999</v>
      </c>
      <c r="BC575" s="29">
        <v>0</v>
      </c>
      <c r="BD575" s="29">
        <v>26</v>
      </c>
      <c r="BE575" s="29">
        <v>0</v>
      </c>
      <c r="BF575" s="29">
        <v>221</v>
      </c>
      <c r="BG575" s="29">
        <v>0</v>
      </c>
      <c r="BH575" s="37">
        <v>0.11765</v>
      </c>
      <c r="BI575" s="29">
        <v>0</v>
      </c>
      <c r="BJ575" s="37">
        <v>0.21967385589999999</v>
      </c>
      <c r="BK575" s="29">
        <v>0</v>
      </c>
      <c r="BL575" s="29">
        <v>1</v>
      </c>
      <c r="BM575" s="29">
        <v>2</v>
      </c>
      <c r="BN575" s="29">
        <v>2</v>
      </c>
      <c r="BO575" s="29">
        <v>12</v>
      </c>
      <c r="BP575" s="29">
        <v>17</v>
      </c>
      <c r="BQ575" s="37">
        <v>0.70588235290000001</v>
      </c>
      <c r="BR575" s="33">
        <v>0.97309417040000001</v>
      </c>
      <c r="BS575" s="33">
        <v>0.70588235290000001</v>
      </c>
    </row>
    <row r="576" spans="1:71" x14ac:dyDescent="0.45">
      <c r="A576" s="28" t="s">
        <v>4468</v>
      </c>
      <c r="B576" s="27" t="s">
        <v>4469</v>
      </c>
      <c r="C576" s="27" t="s">
        <v>4470</v>
      </c>
      <c r="D576" s="148"/>
      <c r="E576" s="29">
        <v>1</v>
      </c>
      <c r="F576" s="29">
        <v>134</v>
      </c>
      <c r="G576" s="29">
        <v>0</v>
      </c>
      <c r="H576" s="145"/>
      <c r="I576" s="29">
        <v>1</v>
      </c>
      <c r="J576" s="148"/>
      <c r="K576" s="29">
        <v>1</v>
      </c>
      <c r="L576" s="29">
        <v>118</v>
      </c>
      <c r="M576" s="29">
        <v>0</v>
      </c>
      <c r="N576" s="145"/>
      <c r="O576" s="29">
        <v>1</v>
      </c>
      <c r="P576" s="145"/>
      <c r="Q576" s="148"/>
      <c r="R576" s="29">
        <v>4</v>
      </c>
      <c r="S576" s="29">
        <v>0</v>
      </c>
      <c r="T576" s="29">
        <v>4</v>
      </c>
      <c r="U576" s="148"/>
      <c r="V576" s="29">
        <v>1</v>
      </c>
      <c r="W576" s="148"/>
      <c r="X576" s="29">
        <v>4</v>
      </c>
      <c r="Y576" s="145"/>
      <c r="Z576" s="29">
        <v>1</v>
      </c>
      <c r="AA576" s="145"/>
      <c r="AB576" s="148"/>
      <c r="AC576" s="148"/>
      <c r="AD576" s="148"/>
      <c r="AE576" s="148"/>
      <c r="AF576" s="29">
        <v>4</v>
      </c>
      <c r="AG576" s="149"/>
      <c r="AH576" s="32">
        <v>1</v>
      </c>
      <c r="AI576" s="32">
        <v>152</v>
      </c>
      <c r="AJ576" s="29">
        <v>0</v>
      </c>
      <c r="AK576" s="63"/>
      <c r="AL576" s="29">
        <v>1</v>
      </c>
      <c r="AM576" s="149"/>
      <c r="AN576" s="32">
        <v>1</v>
      </c>
      <c r="AO576" s="32">
        <v>134</v>
      </c>
      <c r="AP576" s="29">
        <v>0</v>
      </c>
      <c r="AQ576" s="63"/>
      <c r="AR576" s="29">
        <v>1</v>
      </c>
      <c r="AS576" s="63"/>
      <c r="AT576" s="148"/>
      <c r="AU576" s="29">
        <v>0</v>
      </c>
      <c r="AV576" s="29">
        <v>0</v>
      </c>
      <c r="AW576" s="29">
        <v>0</v>
      </c>
      <c r="AX576" s="94"/>
      <c r="AY576" s="32">
        <v>1</v>
      </c>
      <c r="AZ576" s="32">
        <v>145</v>
      </c>
      <c r="BA576" s="29">
        <v>0</v>
      </c>
      <c r="BB576" s="63"/>
      <c r="BC576" s="29">
        <v>1</v>
      </c>
      <c r="BD576" s="29">
        <v>0</v>
      </c>
      <c r="BE576" s="29">
        <v>0</v>
      </c>
      <c r="BF576" s="29">
        <v>129</v>
      </c>
      <c r="BG576" s="29">
        <v>0</v>
      </c>
      <c r="BH576" s="37">
        <v>0</v>
      </c>
      <c r="BI576" s="29">
        <v>0</v>
      </c>
      <c r="BJ576" s="63"/>
      <c r="BK576" s="148"/>
      <c r="BL576" s="29">
        <v>5</v>
      </c>
      <c r="BM576" s="29">
        <v>0</v>
      </c>
      <c r="BN576" s="29">
        <v>5</v>
      </c>
      <c r="BO576" s="29">
        <v>9</v>
      </c>
      <c r="BP576" s="29">
        <v>17</v>
      </c>
      <c r="BQ576" s="37">
        <v>0.52941176469999995</v>
      </c>
      <c r="BR576" s="33">
        <v>1</v>
      </c>
      <c r="BS576" s="33">
        <v>0.52941176469999995</v>
      </c>
    </row>
    <row r="577" spans="1:71" x14ac:dyDescent="0.45">
      <c r="A577" s="28" t="s">
        <v>4968</v>
      </c>
      <c r="B577" s="27" t="s">
        <v>4969</v>
      </c>
      <c r="C577" s="27" t="s">
        <v>4970</v>
      </c>
      <c r="D577" s="148"/>
      <c r="E577" s="29">
        <v>1</v>
      </c>
      <c r="F577" s="29">
        <v>38</v>
      </c>
      <c r="G577" s="29">
        <v>0</v>
      </c>
      <c r="H577" s="145"/>
      <c r="I577" s="29">
        <v>1</v>
      </c>
      <c r="J577" s="148"/>
      <c r="K577" s="29">
        <v>1</v>
      </c>
      <c r="L577" s="29">
        <v>42</v>
      </c>
      <c r="M577" s="29">
        <v>0</v>
      </c>
      <c r="N577" s="145"/>
      <c r="O577" s="29">
        <v>1</v>
      </c>
      <c r="P577" s="33">
        <v>0.89943248210000004</v>
      </c>
      <c r="Q577" s="29">
        <v>0</v>
      </c>
      <c r="R577" s="29">
        <v>5</v>
      </c>
      <c r="S577" s="29">
        <v>6</v>
      </c>
      <c r="T577" s="29">
        <v>6</v>
      </c>
      <c r="U577" s="148"/>
      <c r="V577" s="29">
        <v>1</v>
      </c>
      <c r="W577" s="148"/>
      <c r="X577" s="29">
        <v>4</v>
      </c>
      <c r="Y577" s="145"/>
      <c r="Z577" s="29">
        <v>1</v>
      </c>
      <c r="AA577" s="145"/>
      <c r="AB577" s="148"/>
      <c r="AC577" s="148"/>
      <c r="AD577" s="148"/>
      <c r="AE577" s="148"/>
      <c r="AF577" s="29">
        <v>6</v>
      </c>
      <c r="AG577" s="149"/>
      <c r="AH577" s="32">
        <v>1</v>
      </c>
      <c r="AI577" s="32">
        <v>53</v>
      </c>
      <c r="AJ577" s="29">
        <v>0</v>
      </c>
      <c r="AK577" s="63"/>
      <c r="AL577" s="29">
        <v>1</v>
      </c>
      <c r="AM577" s="32">
        <v>0</v>
      </c>
      <c r="AN577" s="32">
        <v>0</v>
      </c>
      <c r="AO577" s="32">
        <v>45</v>
      </c>
      <c r="AP577" s="29">
        <v>0</v>
      </c>
      <c r="AQ577" s="37">
        <v>0</v>
      </c>
      <c r="AR577" s="29">
        <v>0</v>
      </c>
      <c r="AS577" s="63"/>
      <c r="AT577" s="29">
        <v>2</v>
      </c>
      <c r="AU577" s="29">
        <v>6</v>
      </c>
      <c r="AV577" s="29">
        <v>6</v>
      </c>
      <c r="AW577" s="29">
        <v>6</v>
      </c>
      <c r="AX577" s="94"/>
      <c r="AY577" s="32">
        <v>1</v>
      </c>
      <c r="AZ577" s="32">
        <v>40</v>
      </c>
      <c r="BA577" s="29">
        <v>0</v>
      </c>
      <c r="BB577" s="63"/>
      <c r="BC577" s="29">
        <v>1</v>
      </c>
      <c r="BD577" s="148"/>
      <c r="BE577" s="29">
        <v>1</v>
      </c>
      <c r="BF577" s="29">
        <v>41</v>
      </c>
      <c r="BG577" s="29">
        <v>0</v>
      </c>
      <c r="BH577" s="63"/>
      <c r="BI577" s="29">
        <v>1</v>
      </c>
      <c r="BJ577" s="37">
        <v>0.83185279190000005</v>
      </c>
      <c r="BK577" s="29">
        <v>0</v>
      </c>
      <c r="BL577" s="29">
        <v>4</v>
      </c>
      <c r="BM577" s="29">
        <v>5</v>
      </c>
      <c r="BN577" s="29">
        <v>5</v>
      </c>
      <c r="BO577" s="29">
        <v>17</v>
      </c>
      <c r="BP577" s="29">
        <v>17</v>
      </c>
      <c r="BQ577" s="37">
        <v>1</v>
      </c>
      <c r="BR577" s="33">
        <v>0.8461538462</v>
      </c>
      <c r="BS577" s="33">
        <v>0</v>
      </c>
    </row>
    <row r="578" spans="1:71" x14ac:dyDescent="0.45">
      <c r="A578" s="28" t="s">
        <v>3757</v>
      </c>
      <c r="B578" s="27" t="s">
        <v>3758</v>
      </c>
      <c r="C578" s="27" t="s">
        <v>3759</v>
      </c>
      <c r="D578" s="29">
        <v>13</v>
      </c>
      <c r="E578" s="29">
        <v>0</v>
      </c>
      <c r="F578" s="29">
        <v>309</v>
      </c>
      <c r="G578" s="29">
        <v>0</v>
      </c>
      <c r="H578" s="33">
        <v>4.2070000000000003E-2</v>
      </c>
      <c r="I578" s="29">
        <v>0</v>
      </c>
      <c r="J578" s="148"/>
      <c r="K578" s="29">
        <v>1</v>
      </c>
      <c r="L578" s="29">
        <v>332</v>
      </c>
      <c r="M578" s="29">
        <v>0</v>
      </c>
      <c r="N578" s="145"/>
      <c r="O578" s="29">
        <v>1</v>
      </c>
      <c r="P578" s="145"/>
      <c r="Q578" s="29">
        <v>2</v>
      </c>
      <c r="R578" s="29">
        <v>5</v>
      </c>
      <c r="S578" s="29">
        <v>6</v>
      </c>
      <c r="T578" s="29">
        <v>6</v>
      </c>
      <c r="U578" s="29">
        <v>0</v>
      </c>
      <c r="V578" s="29">
        <v>0</v>
      </c>
      <c r="W578" s="29">
        <v>82</v>
      </c>
      <c r="X578" s="29">
        <v>0</v>
      </c>
      <c r="Y578" s="33">
        <v>0</v>
      </c>
      <c r="Z578" s="29">
        <v>0</v>
      </c>
      <c r="AA578" s="33">
        <v>1.3879907621000001</v>
      </c>
      <c r="AB578" s="29">
        <v>0</v>
      </c>
      <c r="AC578" s="29">
        <v>6</v>
      </c>
      <c r="AD578" s="29">
        <v>6</v>
      </c>
      <c r="AE578" s="29">
        <v>6</v>
      </c>
      <c r="AF578" s="29">
        <v>6</v>
      </c>
      <c r="AG578" s="149"/>
      <c r="AH578" s="32">
        <v>1</v>
      </c>
      <c r="AI578" s="32">
        <v>323</v>
      </c>
      <c r="AJ578" s="29">
        <v>0</v>
      </c>
      <c r="AK578" s="63"/>
      <c r="AL578" s="29">
        <v>1</v>
      </c>
      <c r="AM578" s="149"/>
      <c r="AN578" s="32">
        <v>1</v>
      </c>
      <c r="AO578" s="32">
        <v>344</v>
      </c>
      <c r="AP578" s="29">
        <v>0</v>
      </c>
      <c r="AQ578" s="63"/>
      <c r="AR578" s="29">
        <v>1</v>
      </c>
      <c r="AS578" s="63"/>
      <c r="AT578" s="148"/>
      <c r="AU578" s="29">
        <v>4</v>
      </c>
      <c r="AV578" s="29">
        <v>0</v>
      </c>
      <c r="AW578" s="29">
        <v>4</v>
      </c>
      <c r="AX578" s="38">
        <v>12</v>
      </c>
      <c r="AY578" s="32">
        <v>0</v>
      </c>
      <c r="AZ578" s="32">
        <v>279</v>
      </c>
      <c r="BA578" s="29">
        <v>0</v>
      </c>
      <c r="BB578" s="37">
        <v>4.301E-2</v>
      </c>
      <c r="BC578" s="29">
        <v>0</v>
      </c>
      <c r="BD578" s="29">
        <v>24</v>
      </c>
      <c r="BE578" s="29">
        <v>0</v>
      </c>
      <c r="BF578" s="29">
        <v>306</v>
      </c>
      <c r="BG578" s="29">
        <v>0</v>
      </c>
      <c r="BH578" s="37">
        <v>7.843E-2</v>
      </c>
      <c r="BI578" s="29">
        <v>0</v>
      </c>
      <c r="BJ578" s="63"/>
      <c r="BK578" s="148"/>
      <c r="BL578" s="29">
        <v>3</v>
      </c>
      <c r="BM578" s="29">
        <v>0</v>
      </c>
      <c r="BN578" s="29">
        <v>3</v>
      </c>
      <c r="BO578" s="29">
        <v>13</v>
      </c>
      <c r="BP578" s="29">
        <v>17</v>
      </c>
      <c r="BQ578" s="37">
        <v>0.76470588240000004</v>
      </c>
      <c r="BR578" s="33">
        <v>0.92140921409999998</v>
      </c>
      <c r="BS578" s="33">
        <v>0.38235294120000002</v>
      </c>
    </row>
    <row r="579" spans="1:71" x14ac:dyDescent="0.45">
      <c r="A579" s="28" t="s">
        <v>2121</v>
      </c>
      <c r="B579" s="27" t="s">
        <v>2122</v>
      </c>
      <c r="C579" s="27" t="s">
        <v>2123</v>
      </c>
      <c r="D579" s="29">
        <v>25</v>
      </c>
      <c r="E579" s="29">
        <v>0</v>
      </c>
      <c r="F579" s="29">
        <v>197</v>
      </c>
      <c r="G579" s="29">
        <v>0</v>
      </c>
      <c r="H579" s="33">
        <v>0.12690000000000001</v>
      </c>
      <c r="I579" s="29">
        <v>0</v>
      </c>
      <c r="J579" s="29">
        <v>15</v>
      </c>
      <c r="K579" s="29">
        <v>0</v>
      </c>
      <c r="L579" s="29">
        <v>282</v>
      </c>
      <c r="M579" s="29">
        <v>0</v>
      </c>
      <c r="N579" s="33">
        <v>5.3190000000000001E-2</v>
      </c>
      <c r="O579" s="29">
        <v>0</v>
      </c>
      <c r="P579" s="33">
        <v>0.64017717559999998</v>
      </c>
      <c r="Q579" s="29">
        <v>0</v>
      </c>
      <c r="R579" s="29">
        <v>2</v>
      </c>
      <c r="S579" s="29">
        <v>5</v>
      </c>
      <c r="T579" s="29">
        <v>5</v>
      </c>
      <c r="U579" s="148"/>
      <c r="V579" s="29">
        <v>1</v>
      </c>
      <c r="W579" s="29">
        <v>68</v>
      </c>
      <c r="X579" s="29">
        <v>0</v>
      </c>
      <c r="Y579" s="145"/>
      <c r="Z579" s="29">
        <v>1</v>
      </c>
      <c r="AA579" s="145"/>
      <c r="AB579" s="29">
        <v>2</v>
      </c>
      <c r="AC579" s="29">
        <v>3</v>
      </c>
      <c r="AD579" s="29">
        <v>5</v>
      </c>
      <c r="AE579" s="29">
        <v>5</v>
      </c>
      <c r="AF579" s="29">
        <v>5</v>
      </c>
      <c r="AG579" s="149"/>
      <c r="AH579" s="32">
        <v>1</v>
      </c>
      <c r="AI579" s="32">
        <v>254</v>
      </c>
      <c r="AJ579" s="29">
        <v>0</v>
      </c>
      <c r="AK579" s="63"/>
      <c r="AL579" s="29">
        <v>1</v>
      </c>
      <c r="AM579" s="149"/>
      <c r="AN579" s="32">
        <v>1</v>
      </c>
      <c r="AO579" s="32">
        <v>308</v>
      </c>
      <c r="AP579" s="29">
        <v>0</v>
      </c>
      <c r="AQ579" s="63"/>
      <c r="AR579" s="29">
        <v>1</v>
      </c>
      <c r="AS579" s="63"/>
      <c r="AT579" s="148"/>
      <c r="AU579" s="29">
        <v>3</v>
      </c>
      <c r="AV579" s="29">
        <v>0</v>
      </c>
      <c r="AW579" s="29">
        <v>3</v>
      </c>
      <c r="AX579" s="38">
        <v>24</v>
      </c>
      <c r="AY579" s="32">
        <v>0</v>
      </c>
      <c r="AZ579" s="32">
        <v>244</v>
      </c>
      <c r="BA579" s="29">
        <v>0</v>
      </c>
      <c r="BB579" s="37">
        <v>9.8360000000000003E-2</v>
      </c>
      <c r="BC579" s="29">
        <v>0</v>
      </c>
      <c r="BD579" s="29">
        <v>30</v>
      </c>
      <c r="BE579" s="29">
        <v>0</v>
      </c>
      <c r="BF579" s="29">
        <v>291</v>
      </c>
      <c r="BG579" s="29">
        <v>0</v>
      </c>
      <c r="BH579" s="37">
        <v>0.10309</v>
      </c>
      <c r="BI579" s="29">
        <v>0</v>
      </c>
      <c r="BJ579" s="63"/>
      <c r="BK579" s="148"/>
      <c r="BL579" s="29">
        <v>2</v>
      </c>
      <c r="BM579" s="29">
        <v>0</v>
      </c>
      <c r="BN579" s="29">
        <v>2</v>
      </c>
      <c r="BO579" s="29">
        <v>10</v>
      </c>
      <c r="BP579" s="29">
        <v>17</v>
      </c>
      <c r="BQ579" s="37">
        <v>0.58823529409999997</v>
      </c>
      <c r="BR579" s="33">
        <v>0.93650793649999997</v>
      </c>
      <c r="BS579" s="33">
        <v>0.29411764709999999</v>
      </c>
    </row>
    <row r="580" spans="1:71" x14ac:dyDescent="0.45">
      <c r="A580" s="28" t="s">
        <v>3244</v>
      </c>
      <c r="B580" s="27" t="s">
        <v>3245</v>
      </c>
      <c r="C580" s="27" t="s">
        <v>3246</v>
      </c>
      <c r="D580" s="148"/>
      <c r="E580" s="29">
        <v>1</v>
      </c>
      <c r="F580" s="29">
        <v>72</v>
      </c>
      <c r="G580" s="29">
        <v>0</v>
      </c>
      <c r="H580" s="145"/>
      <c r="I580" s="29">
        <v>1</v>
      </c>
      <c r="J580" s="148"/>
      <c r="K580" s="29">
        <v>1</v>
      </c>
      <c r="L580" s="29">
        <v>114</v>
      </c>
      <c r="M580" s="29">
        <v>0</v>
      </c>
      <c r="N580" s="145"/>
      <c r="O580" s="29">
        <v>1</v>
      </c>
      <c r="P580" s="33">
        <v>0.41914345889999999</v>
      </c>
      <c r="Q580" s="29">
        <v>0</v>
      </c>
      <c r="R580" s="29">
        <v>1</v>
      </c>
      <c r="S580" s="29">
        <v>4</v>
      </c>
      <c r="T580" s="29">
        <v>4</v>
      </c>
      <c r="U580" s="148"/>
      <c r="V580" s="29">
        <v>1</v>
      </c>
      <c r="W580" s="148"/>
      <c r="X580" s="29">
        <v>4</v>
      </c>
      <c r="Y580" s="145"/>
      <c r="Z580" s="29">
        <v>1</v>
      </c>
      <c r="AA580" s="145"/>
      <c r="AB580" s="148"/>
      <c r="AC580" s="148"/>
      <c r="AD580" s="148"/>
      <c r="AE580" s="148"/>
      <c r="AF580" s="29">
        <v>4</v>
      </c>
      <c r="AG580" s="149"/>
      <c r="AH580" s="32">
        <v>1</v>
      </c>
      <c r="AI580" s="32">
        <v>95</v>
      </c>
      <c r="AJ580" s="29">
        <v>0</v>
      </c>
      <c r="AK580" s="63"/>
      <c r="AL580" s="29">
        <v>1</v>
      </c>
      <c r="AM580" s="149"/>
      <c r="AN580" s="32">
        <v>1</v>
      </c>
      <c r="AO580" s="32">
        <v>137</v>
      </c>
      <c r="AP580" s="29">
        <v>0</v>
      </c>
      <c r="AQ580" s="63"/>
      <c r="AR580" s="29">
        <v>1</v>
      </c>
      <c r="AS580" s="63"/>
      <c r="AT580" s="148"/>
      <c r="AU580" s="29">
        <v>0</v>
      </c>
      <c r="AV580" s="29">
        <v>0</v>
      </c>
      <c r="AW580" s="29">
        <v>0</v>
      </c>
      <c r="AX580" s="94"/>
      <c r="AY580" s="32">
        <v>1</v>
      </c>
      <c r="AZ580" s="32">
        <v>84</v>
      </c>
      <c r="BA580" s="29">
        <v>0</v>
      </c>
      <c r="BB580" s="63"/>
      <c r="BC580" s="29">
        <v>1</v>
      </c>
      <c r="BD580" s="29">
        <v>12</v>
      </c>
      <c r="BE580" s="29">
        <v>0</v>
      </c>
      <c r="BF580" s="29">
        <v>120</v>
      </c>
      <c r="BG580" s="29">
        <v>0</v>
      </c>
      <c r="BH580" s="37">
        <v>0.1</v>
      </c>
      <c r="BI580" s="29">
        <v>0</v>
      </c>
      <c r="BJ580" s="63"/>
      <c r="BK580" s="148"/>
      <c r="BL580" s="29">
        <v>2</v>
      </c>
      <c r="BM580" s="29">
        <v>0</v>
      </c>
      <c r="BN580" s="29">
        <v>2</v>
      </c>
      <c r="BO580" s="29">
        <v>6</v>
      </c>
      <c r="BP580" s="29">
        <v>17</v>
      </c>
      <c r="BQ580" s="37">
        <v>0.35294117650000001</v>
      </c>
      <c r="BR580" s="33">
        <v>0.97841726620000002</v>
      </c>
      <c r="BS580" s="33">
        <v>0.35294117650000001</v>
      </c>
    </row>
    <row r="581" spans="1:71" x14ac:dyDescent="0.45">
      <c r="A581" s="28" t="s">
        <v>5019</v>
      </c>
      <c r="B581" s="27" t="s">
        <v>5020</v>
      </c>
      <c r="C581" s="27" t="s">
        <v>5021</v>
      </c>
      <c r="D581" s="29">
        <v>27</v>
      </c>
      <c r="E581" s="29">
        <v>0</v>
      </c>
      <c r="F581" s="29">
        <v>284</v>
      </c>
      <c r="G581" s="29">
        <v>0</v>
      </c>
      <c r="H581" s="33">
        <v>9.5070000000000002E-2</v>
      </c>
      <c r="I581" s="29">
        <v>0</v>
      </c>
      <c r="J581" s="29">
        <v>13</v>
      </c>
      <c r="K581" s="29">
        <v>0</v>
      </c>
      <c r="L581" s="29">
        <v>315</v>
      </c>
      <c r="M581" s="29">
        <v>0</v>
      </c>
      <c r="N581" s="33">
        <v>4.1270000000000001E-2</v>
      </c>
      <c r="O581" s="29">
        <v>0</v>
      </c>
      <c r="P581" s="33">
        <v>0.64578081860000003</v>
      </c>
      <c r="Q581" s="29">
        <v>0</v>
      </c>
      <c r="R581" s="29">
        <v>3</v>
      </c>
      <c r="S581" s="29">
        <v>5</v>
      </c>
      <c r="T581" s="29">
        <v>5</v>
      </c>
      <c r="U581" s="148"/>
      <c r="V581" s="29">
        <v>1</v>
      </c>
      <c r="W581" s="29">
        <v>79</v>
      </c>
      <c r="X581" s="29">
        <v>0</v>
      </c>
      <c r="Y581" s="145"/>
      <c r="Z581" s="29">
        <v>1</v>
      </c>
      <c r="AA581" s="145"/>
      <c r="AB581" s="29">
        <v>2</v>
      </c>
      <c r="AC581" s="29">
        <v>2</v>
      </c>
      <c r="AD581" s="29">
        <v>5</v>
      </c>
      <c r="AE581" s="29">
        <v>5</v>
      </c>
      <c r="AF581" s="29">
        <v>5</v>
      </c>
      <c r="AG581" s="32">
        <v>0</v>
      </c>
      <c r="AH581" s="32">
        <v>0</v>
      </c>
      <c r="AI581" s="32">
        <v>332</v>
      </c>
      <c r="AJ581" s="29">
        <v>0</v>
      </c>
      <c r="AK581" s="37">
        <v>0</v>
      </c>
      <c r="AL581" s="29">
        <v>0</v>
      </c>
      <c r="AM581" s="32">
        <v>0</v>
      </c>
      <c r="AN581" s="32">
        <v>0</v>
      </c>
      <c r="AO581" s="32">
        <v>336</v>
      </c>
      <c r="AP581" s="29">
        <v>0</v>
      </c>
      <c r="AQ581" s="37">
        <v>0</v>
      </c>
      <c r="AR581" s="29">
        <v>0</v>
      </c>
      <c r="AS581" s="63"/>
      <c r="AT581" s="148"/>
      <c r="AU581" s="29">
        <v>6</v>
      </c>
      <c r="AV581" s="29">
        <v>0</v>
      </c>
      <c r="AW581" s="29">
        <v>6</v>
      </c>
      <c r="AX581" s="38">
        <v>29</v>
      </c>
      <c r="AY581" s="32">
        <v>0</v>
      </c>
      <c r="AZ581" s="32">
        <v>321</v>
      </c>
      <c r="BA581" s="29">
        <v>0</v>
      </c>
      <c r="BB581" s="37">
        <v>9.0340000000000004E-2</v>
      </c>
      <c r="BC581" s="29">
        <v>0</v>
      </c>
      <c r="BD581" s="29">
        <v>29</v>
      </c>
      <c r="BE581" s="29">
        <v>0</v>
      </c>
      <c r="BF581" s="29">
        <v>324</v>
      </c>
      <c r="BG581" s="29">
        <v>0</v>
      </c>
      <c r="BH581" s="37">
        <v>8.9510000000000006E-2</v>
      </c>
      <c r="BI581" s="29">
        <v>0</v>
      </c>
      <c r="BJ581" s="37">
        <v>1.7712334600000001E-2</v>
      </c>
      <c r="BK581" s="29">
        <v>0</v>
      </c>
      <c r="BL581" s="29">
        <v>2</v>
      </c>
      <c r="BM581" s="29">
        <v>0</v>
      </c>
      <c r="BN581" s="29">
        <v>2</v>
      </c>
      <c r="BO581" s="29">
        <v>13</v>
      </c>
      <c r="BP581" s="29">
        <v>17</v>
      </c>
      <c r="BQ581" s="37">
        <v>0.76470588240000004</v>
      </c>
      <c r="BR581" s="33">
        <v>0.79903147699999999</v>
      </c>
      <c r="BS581" s="33">
        <v>0</v>
      </c>
    </row>
    <row r="582" spans="1:71" x14ac:dyDescent="0.45">
      <c r="A582" s="28" t="s">
        <v>256</v>
      </c>
      <c r="B582" s="27" t="s">
        <v>257</v>
      </c>
      <c r="C582" s="27" t="s">
        <v>258</v>
      </c>
      <c r="D582" s="148"/>
      <c r="E582" s="29">
        <v>1</v>
      </c>
      <c r="F582" s="29">
        <v>234</v>
      </c>
      <c r="G582" s="29">
        <v>0</v>
      </c>
      <c r="H582" s="145"/>
      <c r="I582" s="29">
        <v>1</v>
      </c>
      <c r="J582" s="148"/>
      <c r="K582" s="29">
        <v>1</v>
      </c>
      <c r="L582" s="29">
        <v>315</v>
      </c>
      <c r="M582" s="29">
        <v>0</v>
      </c>
      <c r="N582" s="145"/>
      <c r="O582" s="29">
        <v>1</v>
      </c>
      <c r="P582" s="33">
        <v>0.60823970039999997</v>
      </c>
      <c r="Q582" s="29">
        <v>0</v>
      </c>
      <c r="R582" s="29">
        <v>5</v>
      </c>
      <c r="S582" s="29">
        <v>6</v>
      </c>
      <c r="T582" s="29">
        <v>6</v>
      </c>
      <c r="U582" s="148"/>
      <c r="V582" s="29">
        <v>1</v>
      </c>
      <c r="W582" s="29">
        <v>80</v>
      </c>
      <c r="X582" s="29">
        <v>0</v>
      </c>
      <c r="Y582" s="145"/>
      <c r="Z582" s="29">
        <v>1</v>
      </c>
      <c r="AA582" s="33">
        <v>0.97228464420000005</v>
      </c>
      <c r="AB582" s="29">
        <v>0</v>
      </c>
      <c r="AC582" s="29">
        <v>5</v>
      </c>
      <c r="AD582" s="29">
        <v>6</v>
      </c>
      <c r="AE582" s="29">
        <v>6</v>
      </c>
      <c r="AF582" s="29">
        <v>6</v>
      </c>
      <c r="AG582" s="149"/>
      <c r="AH582" s="32">
        <v>1</v>
      </c>
      <c r="AI582" s="32">
        <v>329</v>
      </c>
      <c r="AJ582" s="29">
        <v>0</v>
      </c>
      <c r="AK582" s="63"/>
      <c r="AL582" s="29">
        <v>1</v>
      </c>
      <c r="AM582" s="149"/>
      <c r="AN582" s="32">
        <v>1</v>
      </c>
      <c r="AO582" s="32">
        <v>357</v>
      </c>
      <c r="AP582" s="29">
        <v>0</v>
      </c>
      <c r="AQ582" s="63"/>
      <c r="AR582" s="29">
        <v>1</v>
      </c>
      <c r="AS582" s="37">
        <v>0.42393092110000002</v>
      </c>
      <c r="AT582" s="29">
        <v>0</v>
      </c>
      <c r="AU582" s="29">
        <v>2</v>
      </c>
      <c r="AV582" s="29">
        <v>4</v>
      </c>
      <c r="AW582" s="29">
        <v>4</v>
      </c>
      <c r="AX582" s="38">
        <v>38</v>
      </c>
      <c r="AY582" s="32">
        <v>0</v>
      </c>
      <c r="AZ582" s="32">
        <v>300</v>
      </c>
      <c r="BA582" s="29">
        <v>0</v>
      </c>
      <c r="BB582" s="37">
        <v>0.12667</v>
      </c>
      <c r="BC582" s="29">
        <v>0</v>
      </c>
      <c r="BD582" s="29">
        <v>29</v>
      </c>
      <c r="BE582" s="29">
        <v>0</v>
      </c>
      <c r="BF582" s="29">
        <v>308</v>
      </c>
      <c r="BG582" s="29">
        <v>0</v>
      </c>
      <c r="BH582" s="37">
        <v>9.4159999999999994E-2</v>
      </c>
      <c r="BI582" s="29">
        <v>0</v>
      </c>
      <c r="BJ582" s="37">
        <v>0.39079216249999998</v>
      </c>
      <c r="BK582" s="29">
        <v>0</v>
      </c>
      <c r="BL582" s="29">
        <v>2</v>
      </c>
      <c r="BM582" s="29">
        <v>3</v>
      </c>
      <c r="BN582" s="29">
        <v>3</v>
      </c>
      <c r="BO582" s="29">
        <v>13</v>
      </c>
      <c r="BP582" s="29">
        <v>17</v>
      </c>
      <c r="BQ582" s="37">
        <v>0.76470588240000004</v>
      </c>
      <c r="BR582" s="33">
        <v>0.97765363130000005</v>
      </c>
      <c r="BS582" s="33">
        <v>0.76470588240000004</v>
      </c>
    </row>
    <row r="583" spans="1:71" x14ac:dyDescent="0.45">
      <c r="A583" s="28" t="s">
        <v>204</v>
      </c>
      <c r="B583" s="27" t="s">
        <v>205</v>
      </c>
      <c r="C583" s="27" t="s">
        <v>206</v>
      </c>
      <c r="D583" s="148"/>
      <c r="E583" s="29">
        <v>1</v>
      </c>
      <c r="F583" s="29">
        <v>239</v>
      </c>
      <c r="G583" s="29">
        <v>0</v>
      </c>
      <c r="H583" s="145"/>
      <c r="I583" s="29">
        <v>1</v>
      </c>
      <c r="J583" s="29">
        <v>19</v>
      </c>
      <c r="K583" s="29">
        <v>0</v>
      </c>
      <c r="L583" s="29">
        <v>285</v>
      </c>
      <c r="M583" s="29">
        <v>0</v>
      </c>
      <c r="N583" s="33">
        <v>6.6669999999999993E-2</v>
      </c>
      <c r="O583" s="29">
        <v>0</v>
      </c>
      <c r="P583" s="145"/>
      <c r="Q583" s="148"/>
      <c r="R583" s="29">
        <v>1</v>
      </c>
      <c r="S583" s="29">
        <v>0</v>
      </c>
      <c r="T583" s="29">
        <v>1</v>
      </c>
      <c r="U583" s="148"/>
      <c r="V583" s="29">
        <v>1</v>
      </c>
      <c r="W583" s="29">
        <v>73</v>
      </c>
      <c r="X583" s="29">
        <v>0</v>
      </c>
      <c r="Y583" s="145"/>
      <c r="Z583" s="29">
        <v>1</v>
      </c>
      <c r="AA583" s="145"/>
      <c r="AB583" s="148"/>
      <c r="AC583" s="29">
        <v>5</v>
      </c>
      <c r="AD583" s="29">
        <v>0</v>
      </c>
      <c r="AE583" s="29">
        <v>5</v>
      </c>
      <c r="AF583" s="29">
        <v>5</v>
      </c>
      <c r="AG583" s="149"/>
      <c r="AH583" s="32">
        <v>1</v>
      </c>
      <c r="AI583" s="32">
        <v>372</v>
      </c>
      <c r="AJ583" s="29">
        <v>0</v>
      </c>
      <c r="AK583" s="63"/>
      <c r="AL583" s="29">
        <v>1</v>
      </c>
      <c r="AM583" s="149"/>
      <c r="AN583" s="32">
        <v>1</v>
      </c>
      <c r="AO583" s="32">
        <v>347</v>
      </c>
      <c r="AP583" s="29">
        <v>0</v>
      </c>
      <c r="AQ583" s="63"/>
      <c r="AR583" s="29">
        <v>1</v>
      </c>
      <c r="AS583" s="63"/>
      <c r="AT583" s="148"/>
      <c r="AU583" s="29">
        <v>1</v>
      </c>
      <c r="AV583" s="29">
        <v>0</v>
      </c>
      <c r="AW583" s="29">
        <v>1</v>
      </c>
      <c r="AX583" s="38">
        <v>49</v>
      </c>
      <c r="AY583" s="32">
        <v>0</v>
      </c>
      <c r="AZ583" s="32">
        <v>338</v>
      </c>
      <c r="BA583" s="29">
        <v>0</v>
      </c>
      <c r="BB583" s="37">
        <v>0.14496999999999999</v>
      </c>
      <c r="BC583" s="29">
        <v>0</v>
      </c>
      <c r="BD583" s="29">
        <v>30</v>
      </c>
      <c r="BE583" s="29">
        <v>0</v>
      </c>
      <c r="BF583" s="29">
        <v>328</v>
      </c>
      <c r="BG583" s="29">
        <v>0</v>
      </c>
      <c r="BH583" s="37">
        <v>9.146E-2</v>
      </c>
      <c r="BI583" s="29">
        <v>0</v>
      </c>
      <c r="BJ583" s="37">
        <v>0.52724406349999997</v>
      </c>
      <c r="BK583" s="29">
        <v>0</v>
      </c>
      <c r="BL583" s="29">
        <v>2</v>
      </c>
      <c r="BM583" s="29">
        <v>5</v>
      </c>
      <c r="BN583" s="29">
        <v>5</v>
      </c>
      <c r="BO583" s="29">
        <v>11</v>
      </c>
      <c r="BP583" s="29">
        <v>17</v>
      </c>
      <c r="BQ583" s="37">
        <v>0.64705882349999999</v>
      </c>
      <c r="BR583" s="33">
        <v>0.99120234600000001</v>
      </c>
      <c r="BS583" s="33">
        <v>0.64705882349999999</v>
      </c>
    </row>
    <row r="584" spans="1:71" x14ac:dyDescent="0.45">
      <c r="A584" s="28" t="s">
        <v>5064</v>
      </c>
      <c r="B584" s="27" t="s">
        <v>5065</v>
      </c>
      <c r="C584" s="27" t="s">
        <v>5066</v>
      </c>
      <c r="D584" s="148"/>
      <c r="E584" s="29">
        <v>1</v>
      </c>
      <c r="F584" s="29">
        <v>82</v>
      </c>
      <c r="G584" s="29">
        <v>0</v>
      </c>
      <c r="H584" s="145"/>
      <c r="I584" s="29">
        <v>1</v>
      </c>
      <c r="J584" s="148"/>
      <c r="K584" s="29">
        <v>1</v>
      </c>
      <c r="L584" s="29">
        <v>82</v>
      </c>
      <c r="M584" s="29">
        <v>0</v>
      </c>
      <c r="N584" s="145"/>
      <c r="O584" s="29">
        <v>1</v>
      </c>
      <c r="P584" s="145"/>
      <c r="Q584" s="148"/>
      <c r="R584" s="29">
        <v>0</v>
      </c>
      <c r="S584" s="29">
        <v>0</v>
      </c>
      <c r="T584" s="29">
        <v>0</v>
      </c>
      <c r="U584" s="148"/>
      <c r="V584" s="29">
        <v>1</v>
      </c>
      <c r="W584" s="148"/>
      <c r="X584" s="29">
        <v>4</v>
      </c>
      <c r="Y584" s="145"/>
      <c r="Z584" s="29">
        <v>1</v>
      </c>
      <c r="AA584" s="145"/>
      <c r="AB584" s="148"/>
      <c r="AC584" s="148"/>
      <c r="AD584" s="148"/>
      <c r="AE584" s="148"/>
      <c r="AF584" s="29">
        <v>0</v>
      </c>
      <c r="AG584" s="149"/>
      <c r="AH584" s="32">
        <v>1</v>
      </c>
      <c r="AI584" s="32">
        <v>88</v>
      </c>
      <c r="AJ584" s="29">
        <v>0</v>
      </c>
      <c r="AK584" s="63"/>
      <c r="AL584" s="29">
        <v>1</v>
      </c>
      <c r="AM584" s="149"/>
      <c r="AN584" s="32">
        <v>1</v>
      </c>
      <c r="AO584" s="32">
        <v>93</v>
      </c>
      <c r="AP584" s="29">
        <v>0</v>
      </c>
      <c r="AQ584" s="63"/>
      <c r="AR584" s="29">
        <v>1</v>
      </c>
      <c r="AS584" s="37">
        <v>5.3681431500000001E-2</v>
      </c>
      <c r="AT584" s="29">
        <v>0</v>
      </c>
      <c r="AU584" s="29">
        <v>0</v>
      </c>
      <c r="AV584" s="29">
        <v>0</v>
      </c>
      <c r="AW584" s="29">
        <v>0</v>
      </c>
      <c r="AX584" s="94"/>
      <c r="AY584" s="32">
        <v>1</v>
      </c>
      <c r="AZ584" s="32">
        <v>88</v>
      </c>
      <c r="BA584" s="29">
        <v>0</v>
      </c>
      <c r="BB584" s="63"/>
      <c r="BC584" s="29">
        <v>1</v>
      </c>
      <c r="BD584" s="29">
        <v>0</v>
      </c>
      <c r="BE584" s="29">
        <v>0</v>
      </c>
      <c r="BF584" s="29">
        <v>89</v>
      </c>
      <c r="BG584" s="29">
        <v>0</v>
      </c>
      <c r="BH584" s="37">
        <v>0</v>
      </c>
      <c r="BI584" s="29">
        <v>0</v>
      </c>
      <c r="BJ584" s="63"/>
      <c r="BK584" s="148"/>
      <c r="BL584" s="29">
        <v>5</v>
      </c>
      <c r="BM584" s="29">
        <v>0</v>
      </c>
      <c r="BN584" s="29">
        <v>5</v>
      </c>
      <c r="BO584" s="29">
        <v>5</v>
      </c>
      <c r="BP584" s="29">
        <v>17</v>
      </c>
      <c r="BQ584" s="37">
        <v>0.29411764709999999</v>
      </c>
      <c r="BR584" s="33">
        <v>0.98863636359999996</v>
      </c>
      <c r="BS584" s="33">
        <v>0.29411764709999999</v>
      </c>
    </row>
    <row r="585" spans="1:71" x14ac:dyDescent="0.45">
      <c r="A585" s="28" t="s">
        <v>1802</v>
      </c>
      <c r="B585" s="27" t="s">
        <v>1803</v>
      </c>
      <c r="C585" s="27" t="s">
        <v>1804</v>
      </c>
      <c r="D585" s="29">
        <v>33</v>
      </c>
      <c r="E585" s="29">
        <v>0</v>
      </c>
      <c r="F585" s="29">
        <v>371</v>
      </c>
      <c r="G585" s="29">
        <v>0</v>
      </c>
      <c r="H585" s="33">
        <v>8.8950000000000001E-2</v>
      </c>
      <c r="I585" s="29">
        <v>0</v>
      </c>
      <c r="J585" s="29">
        <v>34</v>
      </c>
      <c r="K585" s="29">
        <v>0</v>
      </c>
      <c r="L585" s="29">
        <v>438</v>
      </c>
      <c r="M585" s="29">
        <v>0</v>
      </c>
      <c r="N585" s="33">
        <v>7.7630000000000005E-2</v>
      </c>
      <c r="O585" s="29">
        <v>0</v>
      </c>
      <c r="P585" s="33">
        <v>0.14665112059999999</v>
      </c>
      <c r="Q585" s="29">
        <v>0</v>
      </c>
      <c r="R585" s="29">
        <v>0</v>
      </c>
      <c r="S585" s="29">
        <v>1</v>
      </c>
      <c r="T585" s="29">
        <v>1</v>
      </c>
      <c r="U585" s="29">
        <v>0</v>
      </c>
      <c r="V585" s="29">
        <v>0</v>
      </c>
      <c r="W585" s="29">
        <v>116</v>
      </c>
      <c r="X585" s="29">
        <v>0</v>
      </c>
      <c r="Y585" s="33">
        <v>0</v>
      </c>
      <c r="Z585" s="29">
        <v>0</v>
      </c>
      <c r="AA585" s="33">
        <v>1.1523513407999999</v>
      </c>
      <c r="AB585" s="29">
        <v>0</v>
      </c>
      <c r="AC585" s="29">
        <v>6</v>
      </c>
      <c r="AD585" s="29">
        <v>6</v>
      </c>
      <c r="AE585" s="29">
        <v>6</v>
      </c>
      <c r="AF585" s="29">
        <v>6</v>
      </c>
      <c r="AG585" s="149"/>
      <c r="AH585" s="32">
        <v>1</v>
      </c>
      <c r="AI585" s="32">
        <v>398</v>
      </c>
      <c r="AJ585" s="29">
        <v>0</v>
      </c>
      <c r="AK585" s="63"/>
      <c r="AL585" s="29">
        <v>1</v>
      </c>
      <c r="AM585" s="149"/>
      <c r="AN585" s="32">
        <v>1</v>
      </c>
      <c r="AO585" s="32">
        <v>460</v>
      </c>
      <c r="AP585" s="29">
        <v>0</v>
      </c>
      <c r="AQ585" s="63"/>
      <c r="AR585" s="29">
        <v>1</v>
      </c>
      <c r="AS585" s="63"/>
      <c r="AT585" s="148"/>
      <c r="AU585" s="29">
        <v>3</v>
      </c>
      <c r="AV585" s="29">
        <v>0</v>
      </c>
      <c r="AW585" s="29">
        <v>3</v>
      </c>
      <c r="AX585" s="94"/>
      <c r="AY585" s="32">
        <v>1</v>
      </c>
      <c r="AZ585" s="32">
        <v>274</v>
      </c>
      <c r="BA585" s="29">
        <v>0</v>
      </c>
      <c r="BB585" s="63"/>
      <c r="BC585" s="29">
        <v>1</v>
      </c>
      <c r="BD585" s="29">
        <v>19</v>
      </c>
      <c r="BE585" s="29">
        <v>0</v>
      </c>
      <c r="BF585" s="29">
        <v>320</v>
      </c>
      <c r="BG585" s="29">
        <v>0</v>
      </c>
      <c r="BH585" s="37">
        <v>5.9380000000000002E-2</v>
      </c>
      <c r="BI585" s="29">
        <v>0</v>
      </c>
      <c r="BJ585" s="63"/>
      <c r="BK585" s="148"/>
      <c r="BL585" s="29">
        <v>4</v>
      </c>
      <c r="BM585" s="29">
        <v>0</v>
      </c>
      <c r="BN585" s="29">
        <v>4</v>
      </c>
      <c r="BO585" s="29">
        <v>13</v>
      </c>
      <c r="BP585" s="29">
        <v>17</v>
      </c>
      <c r="BQ585" s="37">
        <v>0.76470588240000004</v>
      </c>
      <c r="BR585" s="33">
        <v>0.94374999999999998</v>
      </c>
      <c r="BS585" s="33">
        <v>0.38235294120000002</v>
      </c>
    </row>
    <row r="586" spans="1:71" x14ac:dyDescent="0.45">
      <c r="A586" s="28" t="s">
        <v>3762</v>
      </c>
      <c r="B586" s="27" t="s">
        <v>3763</v>
      </c>
      <c r="C586" s="27" t="s">
        <v>3764</v>
      </c>
      <c r="D586" s="29">
        <v>22</v>
      </c>
      <c r="E586" s="29">
        <v>0</v>
      </c>
      <c r="F586" s="29">
        <v>377</v>
      </c>
      <c r="G586" s="29">
        <v>0</v>
      </c>
      <c r="H586" s="33">
        <v>5.8360000000000002E-2</v>
      </c>
      <c r="I586" s="29">
        <v>0</v>
      </c>
      <c r="J586" s="29">
        <v>19</v>
      </c>
      <c r="K586" s="29">
        <v>0</v>
      </c>
      <c r="L586" s="29">
        <v>392</v>
      </c>
      <c r="M586" s="29">
        <v>0</v>
      </c>
      <c r="N586" s="33">
        <v>4.8469999999999999E-2</v>
      </c>
      <c r="O586" s="29">
        <v>0</v>
      </c>
      <c r="P586" s="33">
        <v>0.21223175969999999</v>
      </c>
      <c r="Q586" s="29">
        <v>0</v>
      </c>
      <c r="R586" s="29">
        <v>2</v>
      </c>
      <c r="S586" s="29">
        <v>2</v>
      </c>
      <c r="T586" s="29">
        <v>2</v>
      </c>
      <c r="U586" s="148"/>
      <c r="V586" s="29">
        <v>1</v>
      </c>
      <c r="W586" s="29">
        <v>92</v>
      </c>
      <c r="X586" s="29">
        <v>0</v>
      </c>
      <c r="Y586" s="145"/>
      <c r="Z586" s="29">
        <v>1</v>
      </c>
      <c r="AA586" s="145"/>
      <c r="AB586" s="29">
        <v>2</v>
      </c>
      <c r="AC586" s="29">
        <v>4</v>
      </c>
      <c r="AD586" s="29">
        <v>5</v>
      </c>
      <c r="AE586" s="29">
        <v>5</v>
      </c>
      <c r="AF586" s="29">
        <v>5</v>
      </c>
      <c r="AG586" s="149"/>
      <c r="AH586" s="32">
        <v>1</v>
      </c>
      <c r="AI586" s="32">
        <v>409</v>
      </c>
      <c r="AJ586" s="29">
        <v>0</v>
      </c>
      <c r="AK586" s="63"/>
      <c r="AL586" s="29">
        <v>1</v>
      </c>
      <c r="AM586" s="149"/>
      <c r="AN586" s="32">
        <v>1</v>
      </c>
      <c r="AO586" s="32">
        <v>423</v>
      </c>
      <c r="AP586" s="29">
        <v>0</v>
      </c>
      <c r="AQ586" s="63"/>
      <c r="AR586" s="29">
        <v>1</v>
      </c>
      <c r="AS586" s="63"/>
      <c r="AT586" s="148"/>
      <c r="AU586" s="29">
        <v>5</v>
      </c>
      <c r="AV586" s="29">
        <v>0</v>
      </c>
      <c r="AW586" s="29">
        <v>5</v>
      </c>
      <c r="AX586" s="94"/>
      <c r="AY586" s="32">
        <v>1</v>
      </c>
      <c r="AZ586" s="32">
        <v>304</v>
      </c>
      <c r="BA586" s="29">
        <v>0</v>
      </c>
      <c r="BB586" s="63"/>
      <c r="BC586" s="29">
        <v>1</v>
      </c>
      <c r="BD586" s="29">
        <v>33</v>
      </c>
      <c r="BE586" s="29">
        <v>0</v>
      </c>
      <c r="BF586" s="29">
        <v>359</v>
      </c>
      <c r="BG586" s="29">
        <v>0</v>
      </c>
      <c r="BH586" s="37">
        <v>9.1920000000000002E-2</v>
      </c>
      <c r="BI586" s="29">
        <v>0</v>
      </c>
      <c r="BJ586" s="63"/>
      <c r="BK586" s="148"/>
      <c r="BL586" s="29">
        <v>2</v>
      </c>
      <c r="BM586" s="29">
        <v>0</v>
      </c>
      <c r="BN586" s="29">
        <v>2</v>
      </c>
      <c r="BO586" s="29">
        <v>12</v>
      </c>
      <c r="BP586" s="29">
        <v>17</v>
      </c>
      <c r="BQ586" s="37">
        <v>0.70588235290000001</v>
      </c>
      <c r="BR586" s="33">
        <v>0.98588235290000004</v>
      </c>
      <c r="BS586" s="33">
        <v>0.70588235290000001</v>
      </c>
    </row>
    <row r="587" spans="1:71" x14ac:dyDescent="0.45">
      <c r="A587" s="28" t="s">
        <v>3486</v>
      </c>
      <c r="B587" s="27" t="s">
        <v>3487</v>
      </c>
      <c r="C587" s="27" t="s">
        <v>3488</v>
      </c>
      <c r="D587" s="148"/>
      <c r="E587" s="29">
        <v>1</v>
      </c>
      <c r="F587" s="29">
        <v>330</v>
      </c>
      <c r="G587" s="29">
        <v>0</v>
      </c>
      <c r="H587" s="145"/>
      <c r="I587" s="29">
        <v>1</v>
      </c>
      <c r="J587" s="29">
        <v>11</v>
      </c>
      <c r="K587" s="29">
        <v>0</v>
      </c>
      <c r="L587" s="29">
        <v>358</v>
      </c>
      <c r="M587" s="29">
        <v>0</v>
      </c>
      <c r="N587" s="33">
        <v>3.073E-2</v>
      </c>
      <c r="O587" s="29">
        <v>0</v>
      </c>
      <c r="P587" s="145"/>
      <c r="Q587" s="148"/>
      <c r="R587" s="29">
        <v>4</v>
      </c>
      <c r="S587" s="29">
        <v>0</v>
      </c>
      <c r="T587" s="29">
        <v>4</v>
      </c>
      <c r="U587" s="148"/>
      <c r="V587" s="29">
        <v>1</v>
      </c>
      <c r="W587" s="29">
        <v>95</v>
      </c>
      <c r="X587" s="29">
        <v>0</v>
      </c>
      <c r="Y587" s="145"/>
      <c r="Z587" s="29">
        <v>1</v>
      </c>
      <c r="AA587" s="33">
        <v>0.25560897440000002</v>
      </c>
      <c r="AB587" s="29">
        <v>0</v>
      </c>
      <c r="AC587" s="29">
        <v>5</v>
      </c>
      <c r="AD587" s="29">
        <v>6</v>
      </c>
      <c r="AE587" s="29">
        <v>6</v>
      </c>
      <c r="AF587" s="29">
        <v>6</v>
      </c>
      <c r="AG587" s="149"/>
      <c r="AH587" s="32">
        <v>1</v>
      </c>
      <c r="AI587" s="32">
        <v>358</v>
      </c>
      <c r="AJ587" s="29">
        <v>0</v>
      </c>
      <c r="AK587" s="63"/>
      <c r="AL587" s="29">
        <v>1</v>
      </c>
      <c r="AM587" s="32">
        <v>0</v>
      </c>
      <c r="AN587" s="32">
        <v>0</v>
      </c>
      <c r="AO587" s="32">
        <v>367</v>
      </c>
      <c r="AP587" s="29">
        <v>0</v>
      </c>
      <c r="AQ587" s="37">
        <v>0</v>
      </c>
      <c r="AR587" s="29">
        <v>0</v>
      </c>
      <c r="AS587" s="63"/>
      <c r="AT587" s="29">
        <v>2</v>
      </c>
      <c r="AU587" s="29">
        <v>6</v>
      </c>
      <c r="AV587" s="29">
        <v>6</v>
      </c>
      <c r="AW587" s="29">
        <v>6</v>
      </c>
      <c r="AX587" s="38">
        <v>11</v>
      </c>
      <c r="AY587" s="32">
        <v>0</v>
      </c>
      <c r="AZ587" s="32">
        <v>318</v>
      </c>
      <c r="BA587" s="29">
        <v>0</v>
      </c>
      <c r="BB587" s="37">
        <v>3.4590000000000003E-2</v>
      </c>
      <c r="BC587" s="29">
        <v>0</v>
      </c>
      <c r="BD587" s="29">
        <v>26</v>
      </c>
      <c r="BE587" s="29">
        <v>0</v>
      </c>
      <c r="BF587" s="29">
        <v>347</v>
      </c>
      <c r="BG587" s="29">
        <v>0</v>
      </c>
      <c r="BH587" s="37">
        <v>7.4929999999999997E-2</v>
      </c>
      <c r="BI587" s="29">
        <v>0</v>
      </c>
      <c r="BJ587" s="63"/>
      <c r="BK587" s="148"/>
      <c r="BL587" s="29">
        <v>3</v>
      </c>
      <c r="BM587" s="29">
        <v>0</v>
      </c>
      <c r="BN587" s="29">
        <v>3</v>
      </c>
      <c r="BO587" s="29">
        <v>15</v>
      </c>
      <c r="BP587" s="29">
        <v>17</v>
      </c>
      <c r="BQ587" s="37">
        <v>0.88235294119999996</v>
      </c>
      <c r="BR587" s="33">
        <v>0.95225464189999998</v>
      </c>
      <c r="BS587" s="33">
        <v>0.88235294119999996</v>
      </c>
    </row>
    <row r="588" spans="1:71" x14ac:dyDescent="0.45">
      <c r="A588" s="28" t="s">
        <v>1847</v>
      </c>
      <c r="B588" s="27" t="s">
        <v>1848</v>
      </c>
      <c r="C588" s="27" t="s">
        <v>1849</v>
      </c>
      <c r="D588" s="148"/>
      <c r="E588" s="29">
        <v>1</v>
      </c>
      <c r="F588" s="148"/>
      <c r="G588" s="29">
        <v>4</v>
      </c>
      <c r="H588" s="145"/>
      <c r="I588" s="29">
        <v>1</v>
      </c>
      <c r="J588" s="148"/>
      <c r="K588" s="29">
        <v>1</v>
      </c>
      <c r="L588" s="148"/>
      <c r="M588" s="29">
        <v>1</v>
      </c>
      <c r="N588" s="145"/>
      <c r="O588" s="29">
        <v>1</v>
      </c>
      <c r="P588" s="145"/>
      <c r="Q588" s="148"/>
      <c r="R588" s="148"/>
      <c r="S588" s="148"/>
      <c r="T588" s="148"/>
      <c r="U588" s="148"/>
      <c r="V588" s="29">
        <v>1</v>
      </c>
      <c r="W588" s="148"/>
      <c r="X588" s="29">
        <v>1</v>
      </c>
      <c r="Y588" s="145"/>
      <c r="Z588" s="29">
        <v>1</v>
      </c>
      <c r="AA588" s="145"/>
      <c r="AB588" s="148"/>
      <c r="AC588" s="148"/>
      <c r="AD588" s="148"/>
      <c r="AE588" s="148"/>
      <c r="AF588" s="148"/>
      <c r="AG588" s="32">
        <v>0</v>
      </c>
      <c r="AH588" s="32">
        <v>0</v>
      </c>
      <c r="AI588" s="149"/>
      <c r="AJ588" s="29">
        <v>4</v>
      </c>
      <c r="AK588" s="63"/>
      <c r="AL588" s="29">
        <v>4</v>
      </c>
      <c r="AM588" s="32">
        <v>0</v>
      </c>
      <c r="AN588" s="32">
        <v>0</v>
      </c>
      <c r="AO588" s="149"/>
      <c r="AP588" s="29">
        <v>1</v>
      </c>
      <c r="AQ588" s="63"/>
      <c r="AR588" s="29">
        <v>1</v>
      </c>
      <c r="AS588" s="63"/>
      <c r="AT588" s="148"/>
      <c r="AU588" s="148"/>
      <c r="AV588" s="148"/>
      <c r="AW588" s="148"/>
      <c r="AX588" s="38">
        <v>0</v>
      </c>
      <c r="AY588" s="32">
        <v>0</v>
      </c>
      <c r="AZ588" s="149"/>
      <c r="BA588" s="29">
        <v>4</v>
      </c>
      <c r="BB588" s="63"/>
      <c r="BC588" s="29">
        <v>4</v>
      </c>
      <c r="BD588" s="29">
        <v>0</v>
      </c>
      <c r="BE588" s="29">
        <v>0</v>
      </c>
      <c r="BF588" s="148"/>
      <c r="BG588" s="29">
        <v>1</v>
      </c>
      <c r="BH588" s="63"/>
      <c r="BI588" s="29">
        <v>1</v>
      </c>
      <c r="BJ588" s="63"/>
      <c r="BK588" s="148"/>
      <c r="BL588" s="148"/>
      <c r="BM588" s="148"/>
      <c r="BN588" s="148"/>
      <c r="BO588" s="148"/>
      <c r="BP588" s="29">
        <v>0</v>
      </c>
      <c r="BQ588" s="63"/>
      <c r="BR588" s="33">
        <v>1</v>
      </c>
      <c r="BS588" s="145"/>
    </row>
    <row r="589" spans="1:71" x14ac:dyDescent="0.45">
      <c r="A589" s="28" t="s">
        <v>5049</v>
      </c>
      <c r="B589" s="27" t="s">
        <v>5050</v>
      </c>
      <c r="C589" s="27" t="s">
        <v>5051</v>
      </c>
      <c r="D589" s="29">
        <v>19</v>
      </c>
      <c r="E589" s="29">
        <v>0</v>
      </c>
      <c r="F589" s="29">
        <v>170</v>
      </c>
      <c r="G589" s="29">
        <v>0</v>
      </c>
      <c r="H589" s="33">
        <v>0.11176</v>
      </c>
      <c r="I589" s="29">
        <v>0</v>
      </c>
      <c r="J589" s="148"/>
      <c r="K589" s="29">
        <v>1</v>
      </c>
      <c r="L589" s="29">
        <v>92</v>
      </c>
      <c r="M589" s="29">
        <v>0</v>
      </c>
      <c r="N589" s="145"/>
      <c r="O589" s="29">
        <v>1</v>
      </c>
      <c r="P589" s="145"/>
      <c r="Q589" s="29">
        <v>2</v>
      </c>
      <c r="R589" s="29">
        <v>3</v>
      </c>
      <c r="S589" s="29">
        <v>5</v>
      </c>
      <c r="T589" s="29">
        <v>5</v>
      </c>
      <c r="U589" s="148"/>
      <c r="V589" s="29">
        <v>1</v>
      </c>
      <c r="W589" s="29">
        <v>69</v>
      </c>
      <c r="X589" s="29">
        <v>0</v>
      </c>
      <c r="Y589" s="145"/>
      <c r="Z589" s="29">
        <v>1</v>
      </c>
      <c r="AA589" s="145"/>
      <c r="AB589" s="29">
        <v>2</v>
      </c>
      <c r="AC589" s="29">
        <v>3</v>
      </c>
      <c r="AD589" s="29">
        <v>5</v>
      </c>
      <c r="AE589" s="29">
        <v>5</v>
      </c>
      <c r="AF589" s="29">
        <v>5</v>
      </c>
      <c r="AG589" s="149"/>
      <c r="AH589" s="32">
        <v>1</v>
      </c>
      <c r="AI589" s="32">
        <v>195</v>
      </c>
      <c r="AJ589" s="29">
        <v>0</v>
      </c>
      <c r="AK589" s="63"/>
      <c r="AL589" s="29">
        <v>1</v>
      </c>
      <c r="AM589" s="149"/>
      <c r="AN589" s="32">
        <v>1</v>
      </c>
      <c r="AO589" s="32">
        <v>104</v>
      </c>
      <c r="AP589" s="29">
        <v>0</v>
      </c>
      <c r="AQ589" s="63"/>
      <c r="AR589" s="29">
        <v>1</v>
      </c>
      <c r="AS589" s="37">
        <v>6.2378167599999999E-2</v>
      </c>
      <c r="AT589" s="29">
        <v>0</v>
      </c>
      <c r="AU589" s="29">
        <v>4</v>
      </c>
      <c r="AV589" s="29">
        <v>0</v>
      </c>
      <c r="AW589" s="29">
        <v>4</v>
      </c>
      <c r="AX589" s="38">
        <v>29</v>
      </c>
      <c r="AY589" s="32">
        <v>0</v>
      </c>
      <c r="AZ589" s="32">
        <v>182</v>
      </c>
      <c r="BA589" s="29">
        <v>0</v>
      </c>
      <c r="BB589" s="37">
        <v>0.15934000000000001</v>
      </c>
      <c r="BC589" s="29">
        <v>0</v>
      </c>
      <c r="BD589" s="148"/>
      <c r="BE589" s="29">
        <v>1</v>
      </c>
      <c r="BF589" s="29">
        <v>96</v>
      </c>
      <c r="BG589" s="29">
        <v>0</v>
      </c>
      <c r="BH589" s="63"/>
      <c r="BI589" s="29">
        <v>1</v>
      </c>
      <c r="BJ589" s="63"/>
      <c r="BK589" s="29">
        <v>2</v>
      </c>
      <c r="BL589" s="29">
        <v>1</v>
      </c>
      <c r="BM589" s="29">
        <v>4</v>
      </c>
      <c r="BN589" s="29">
        <v>4</v>
      </c>
      <c r="BO589" s="29">
        <v>13</v>
      </c>
      <c r="BP589" s="29">
        <v>17</v>
      </c>
      <c r="BQ589" s="37">
        <v>0.76470588240000004</v>
      </c>
      <c r="BR589" s="33">
        <v>0.31498470950000002</v>
      </c>
      <c r="BS589" s="33">
        <v>0</v>
      </c>
    </row>
    <row r="590" spans="1:71" x14ac:dyDescent="0.45">
      <c r="A590" s="28" t="s">
        <v>489</v>
      </c>
      <c r="B590" s="27" t="s">
        <v>490</v>
      </c>
      <c r="C590" s="27" t="s">
        <v>491</v>
      </c>
      <c r="D590" s="148"/>
      <c r="E590" s="29">
        <v>1</v>
      </c>
      <c r="F590" s="29">
        <v>115</v>
      </c>
      <c r="G590" s="29">
        <v>0</v>
      </c>
      <c r="H590" s="145"/>
      <c r="I590" s="29">
        <v>1</v>
      </c>
      <c r="J590" s="29">
        <v>20</v>
      </c>
      <c r="K590" s="29">
        <v>0</v>
      </c>
      <c r="L590" s="29">
        <v>147</v>
      </c>
      <c r="M590" s="29">
        <v>0</v>
      </c>
      <c r="N590" s="33">
        <v>0.13605</v>
      </c>
      <c r="O590" s="29">
        <v>0</v>
      </c>
      <c r="P590" s="145"/>
      <c r="Q590" s="148"/>
      <c r="R590" s="29">
        <v>0</v>
      </c>
      <c r="S590" s="29">
        <v>0</v>
      </c>
      <c r="T590" s="29">
        <v>0</v>
      </c>
      <c r="U590" s="148"/>
      <c r="V590" s="29">
        <v>1</v>
      </c>
      <c r="W590" s="29">
        <v>38</v>
      </c>
      <c r="X590" s="29">
        <v>0</v>
      </c>
      <c r="Y590" s="145"/>
      <c r="Z590" s="29">
        <v>1</v>
      </c>
      <c r="AA590" s="145"/>
      <c r="AB590" s="148"/>
      <c r="AC590" s="29">
        <v>0</v>
      </c>
      <c r="AD590" s="29">
        <v>0</v>
      </c>
      <c r="AE590" s="29">
        <v>0</v>
      </c>
      <c r="AF590" s="29">
        <v>0</v>
      </c>
      <c r="AG590" s="149"/>
      <c r="AH590" s="32">
        <v>1</v>
      </c>
      <c r="AI590" s="32">
        <v>154</v>
      </c>
      <c r="AJ590" s="29">
        <v>0</v>
      </c>
      <c r="AK590" s="63"/>
      <c r="AL590" s="29">
        <v>1</v>
      </c>
      <c r="AM590" s="149"/>
      <c r="AN590" s="32">
        <v>1</v>
      </c>
      <c r="AO590" s="32">
        <v>166</v>
      </c>
      <c r="AP590" s="29">
        <v>0</v>
      </c>
      <c r="AQ590" s="63"/>
      <c r="AR590" s="29">
        <v>1</v>
      </c>
      <c r="AS590" s="63"/>
      <c r="AT590" s="148"/>
      <c r="AU590" s="29">
        <v>0</v>
      </c>
      <c r="AV590" s="29">
        <v>0</v>
      </c>
      <c r="AW590" s="29">
        <v>0</v>
      </c>
      <c r="AX590" s="94"/>
      <c r="AY590" s="32">
        <v>1</v>
      </c>
      <c r="AZ590" s="32">
        <v>125</v>
      </c>
      <c r="BA590" s="29">
        <v>0</v>
      </c>
      <c r="BB590" s="63"/>
      <c r="BC590" s="29">
        <v>1</v>
      </c>
      <c r="BD590" s="148"/>
      <c r="BE590" s="29">
        <v>1</v>
      </c>
      <c r="BF590" s="29">
        <v>142</v>
      </c>
      <c r="BG590" s="29">
        <v>0</v>
      </c>
      <c r="BH590" s="63"/>
      <c r="BI590" s="29">
        <v>1</v>
      </c>
      <c r="BJ590" s="63"/>
      <c r="BK590" s="148"/>
      <c r="BL590" s="29">
        <v>5</v>
      </c>
      <c r="BM590" s="29">
        <v>0</v>
      </c>
      <c r="BN590" s="29">
        <v>5</v>
      </c>
      <c r="BO590" s="29">
        <v>5</v>
      </c>
      <c r="BP590" s="29">
        <v>17</v>
      </c>
      <c r="BQ590" s="37">
        <v>0.29411764709999999</v>
      </c>
      <c r="BR590" s="33">
        <v>0.98795180719999998</v>
      </c>
      <c r="BS590" s="33">
        <v>0.29411764709999999</v>
      </c>
    </row>
    <row r="591" spans="1:71" x14ac:dyDescent="0.45">
      <c r="A591" s="28" t="s">
        <v>796</v>
      </c>
      <c r="B591" s="27" t="s">
        <v>797</v>
      </c>
      <c r="C591" s="27" t="s">
        <v>798</v>
      </c>
      <c r="D591" s="148"/>
      <c r="E591" s="29">
        <v>1</v>
      </c>
      <c r="F591" s="29">
        <v>233</v>
      </c>
      <c r="G591" s="29">
        <v>0</v>
      </c>
      <c r="H591" s="145"/>
      <c r="I591" s="29">
        <v>1</v>
      </c>
      <c r="J591" s="29">
        <v>16</v>
      </c>
      <c r="K591" s="29">
        <v>0</v>
      </c>
      <c r="L591" s="29">
        <v>309</v>
      </c>
      <c r="M591" s="29">
        <v>0</v>
      </c>
      <c r="N591" s="33">
        <v>5.178E-2</v>
      </c>
      <c r="O591" s="29">
        <v>0</v>
      </c>
      <c r="P591" s="145"/>
      <c r="Q591" s="148"/>
      <c r="R591" s="29">
        <v>2</v>
      </c>
      <c r="S591" s="29">
        <v>0</v>
      </c>
      <c r="T591" s="29">
        <v>2</v>
      </c>
      <c r="U591" s="148"/>
      <c r="V591" s="29">
        <v>1</v>
      </c>
      <c r="W591" s="29">
        <v>74</v>
      </c>
      <c r="X591" s="29">
        <v>0</v>
      </c>
      <c r="Y591" s="145"/>
      <c r="Z591" s="29">
        <v>1</v>
      </c>
      <c r="AA591" s="145"/>
      <c r="AB591" s="148"/>
      <c r="AC591" s="29">
        <v>2</v>
      </c>
      <c r="AD591" s="29">
        <v>0</v>
      </c>
      <c r="AE591" s="29">
        <v>2</v>
      </c>
      <c r="AF591" s="29">
        <v>2</v>
      </c>
      <c r="AG591" s="149"/>
      <c r="AH591" s="32">
        <v>1</v>
      </c>
      <c r="AI591" s="32">
        <v>310</v>
      </c>
      <c r="AJ591" s="29">
        <v>0</v>
      </c>
      <c r="AK591" s="63"/>
      <c r="AL591" s="29">
        <v>1</v>
      </c>
      <c r="AM591" s="32">
        <v>16</v>
      </c>
      <c r="AN591" s="32">
        <v>0</v>
      </c>
      <c r="AO591" s="32">
        <v>333</v>
      </c>
      <c r="AP591" s="29">
        <v>0</v>
      </c>
      <c r="AQ591" s="37">
        <v>4.8050000000000002E-2</v>
      </c>
      <c r="AR591" s="29">
        <v>0</v>
      </c>
      <c r="AS591" s="63"/>
      <c r="AT591" s="148"/>
      <c r="AU591" s="29">
        <v>0</v>
      </c>
      <c r="AV591" s="29">
        <v>0</v>
      </c>
      <c r="AW591" s="29">
        <v>0</v>
      </c>
      <c r="AX591" s="94"/>
      <c r="AY591" s="32">
        <v>1</v>
      </c>
      <c r="AZ591" s="32">
        <v>207</v>
      </c>
      <c r="BA591" s="29">
        <v>0</v>
      </c>
      <c r="BB591" s="63"/>
      <c r="BC591" s="29">
        <v>1</v>
      </c>
      <c r="BD591" s="29">
        <v>18</v>
      </c>
      <c r="BE591" s="29">
        <v>0</v>
      </c>
      <c r="BF591" s="29">
        <v>235</v>
      </c>
      <c r="BG591" s="29">
        <v>0</v>
      </c>
      <c r="BH591" s="37">
        <v>7.6600000000000001E-2</v>
      </c>
      <c r="BI591" s="29">
        <v>0</v>
      </c>
      <c r="BJ591" s="63"/>
      <c r="BK591" s="148"/>
      <c r="BL591" s="29">
        <v>3</v>
      </c>
      <c r="BM591" s="29">
        <v>0</v>
      </c>
      <c r="BN591" s="29">
        <v>3</v>
      </c>
      <c r="BO591" s="29">
        <v>5</v>
      </c>
      <c r="BP591" s="29">
        <v>17</v>
      </c>
      <c r="BQ591" s="37">
        <v>0.29411764709999999</v>
      </c>
      <c r="BR591" s="33">
        <v>0.99093655589999996</v>
      </c>
      <c r="BS591" s="33">
        <v>0.29411764709999999</v>
      </c>
    </row>
    <row r="592" spans="1:71" x14ac:dyDescent="0.45">
      <c r="A592" s="28" t="s">
        <v>316</v>
      </c>
      <c r="B592" s="27" t="s">
        <v>317</v>
      </c>
      <c r="C592" s="27" t="s">
        <v>318</v>
      </c>
      <c r="D592" s="148"/>
      <c r="E592" s="29">
        <v>1</v>
      </c>
      <c r="F592" s="29">
        <v>166</v>
      </c>
      <c r="G592" s="29">
        <v>0</v>
      </c>
      <c r="H592" s="145"/>
      <c r="I592" s="29">
        <v>1</v>
      </c>
      <c r="J592" s="148"/>
      <c r="K592" s="29">
        <v>1</v>
      </c>
      <c r="L592" s="29">
        <v>291</v>
      </c>
      <c r="M592" s="29">
        <v>0</v>
      </c>
      <c r="N592" s="145"/>
      <c r="O592" s="29">
        <v>1</v>
      </c>
      <c r="P592" s="145"/>
      <c r="Q592" s="148"/>
      <c r="R592" s="29">
        <v>5</v>
      </c>
      <c r="S592" s="29">
        <v>0</v>
      </c>
      <c r="T592" s="29">
        <v>5</v>
      </c>
      <c r="U592" s="29">
        <v>0</v>
      </c>
      <c r="V592" s="29">
        <v>0</v>
      </c>
      <c r="W592" s="29">
        <v>73</v>
      </c>
      <c r="X592" s="29">
        <v>0</v>
      </c>
      <c r="Y592" s="33">
        <v>0</v>
      </c>
      <c r="Z592" s="29">
        <v>0</v>
      </c>
      <c r="AA592" s="145"/>
      <c r="AB592" s="29">
        <v>2</v>
      </c>
      <c r="AC592" s="29">
        <v>6</v>
      </c>
      <c r="AD592" s="29">
        <v>6</v>
      </c>
      <c r="AE592" s="29">
        <v>6</v>
      </c>
      <c r="AF592" s="29">
        <v>6</v>
      </c>
      <c r="AG592" s="149"/>
      <c r="AH592" s="32">
        <v>1</v>
      </c>
      <c r="AI592" s="32">
        <v>258</v>
      </c>
      <c r="AJ592" s="29">
        <v>0</v>
      </c>
      <c r="AK592" s="63"/>
      <c r="AL592" s="29">
        <v>1</v>
      </c>
      <c r="AM592" s="149"/>
      <c r="AN592" s="32">
        <v>1</v>
      </c>
      <c r="AO592" s="32">
        <v>310</v>
      </c>
      <c r="AP592" s="29">
        <v>0</v>
      </c>
      <c r="AQ592" s="63"/>
      <c r="AR592" s="29">
        <v>1</v>
      </c>
      <c r="AS592" s="37">
        <v>0.16769865840000001</v>
      </c>
      <c r="AT592" s="29">
        <v>0</v>
      </c>
      <c r="AU592" s="29">
        <v>2</v>
      </c>
      <c r="AV592" s="29">
        <v>1</v>
      </c>
      <c r="AW592" s="29">
        <v>2</v>
      </c>
      <c r="AX592" s="38">
        <v>26</v>
      </c>
      <c r="AY592" s="32">
        <v>0</v>
      </c>
      <c r="AZ592" s="32">
        <v>189</v>
      </c>
      <c r="BA592" s="29">
        <v>0</v>
      </c>
      <c r="BB592" s="37">
        <v>0.13757</v>
      </c>
      <c r="BC592" s="29">
        <v>0</v>
      </c>
      <c r="BD592" s="29">
        <v>28</v>
      </c>
      <c r="BE592" s="29">
        <v>0</v>
      </c>
      <c r="BF592" s="29">
        <v>235</v>
      </c>
      <c r="BG592" s="29">
        <v>0</v>
      </c>
      <c r="BH592" s="37">
        <v>0.11915000000000001</v>
      </c>
      <c r="BI592" s="29">
        <v>0</v>
      </c>
      <c r="BJ592" s="37">
        <v>0.1957700074</v>
      </c>
      <c r="BK592" s="29">
        <v>0</v>
      </c>
      <c r="BL592" s="29">
        <v>1</v>
      </c>
      <c r="BM592" s="29">
        <v>1</v>
      </c>
      <c r="BN592" s="29">
        <v>1</v>
      </c>
      <c r="BO592" s="29">
        <v>9</v>
      </c>
      <c r="BP592" s="29">
        <v>17</v>
      </c>
      <c r="BQ592" s="37">
        <v>0.52941176469999995</v>
      </c>
      <c r="BR592" s="33">
        <v>1</v>
      </c>
      <c r="BS592" s="33">
        <v>0.52941176469999995</v>
      </c>
    </row>
    <row r="593" spans="1:71" x14ac:dyDescent="0.45">
      <c r="A593" s="28" t="s">
        <v>1033</v>
      </c>
      <c r="B593" s="27" t="s">
        <v>1034</v>
      </c>
      <c r="C593" s="27" t="s">
        <v>1035</v>
      </c>
      <c r="D593" s="29">
        <v>18</v>
      </c>
      <c r="E593" s="29">
        <v>0</v>
      </c>
      <c r="F593" s="29">
        <v>229</v>
      </c>
      <c r="G593" s="29">
        <v>0</v>
      </c>
      <c r="H593" s="33">
        <v>7.8600000000000003E-2</v>
      </c>
      <c r="I593" s="29">
        <v>0</v>
      </c>
      <c r="J593" s="148"/>
      <c r="K593" s="29">
        <v>1</v>
      </c>
      <c r="L593" s="29">
        <v>240</v>
      </c>
      <c r="M593" s="29">
        <v>0</v>
      </c>
      <c r="N593" s="145"/>
      <c r="O593" s="29">
        <v>1</v>
      </c>
      <c r="P593" s="145"/>
      <c r="Q593" s="29">
        <v>2</v>
      </c>
      <c r="R593" s="29">
        <v>3</v>
      </c>
      <c r="S593" s="29">
        <v>5</v>
      </c>
      <c r="T593" s="29">
        <v>5</v>
      </c>
      <c r="U593" s="148"/>
      <c r="V593" s="29">
        <v>1</v>
      </c>
      <c r="W593" s="29">
        <v>54</v>
      </c>
      <c r="X593" s="29">
        <v>0</v>
      </c>
      <c r="Y593" s="145"/>
      <c r="Z593" s="29">
        <v>1</v>
      </c>
      <c r="AA593" s="145"/>
      <c r="AB593" s="29">
        <v>2</v>
      </c>
      <c r="AC593" s="29">
        <v>4</v>
      </c>
      <c r="AD593" s="29">
        <v>5</v>
      </c>
      <c r="AE593" s="29">
        <v>5</v>
      </c>
      <c r="AF593" s="29">
        <v>5</v>
      </c>
      <c r="AG593" s="149"/>
      <c r="AH593" s="32">
        <v>1</v>
      </c>
      <c r="AI593" s="32">
        <v>288</v>
      </c>
      <c r="AJ593" s="29">
        <v>0</v>
      </c>
      <c r="AK593" s="63"/>
      <c r="AL593" s="29">
        <v>1</v>
      </c>
      <c r="AM593" s="149"/>
      <c r="AN593" s="32">
        <v>1</v>
      </c>
      <c r="AO593" s="32">
        <v>282</v>
      </c>
      <c r="AP593" s="29">
        <v>0</v>
      </c>
      <c r="AQ593" s="63"/>
      <c r="AR593" s="29">
        <v>1</v>
      </c>
      <c r="AS593" s="37">
        <v>0.38709677419999999</v>
      </c>
      <c r="AT593" s="29">
        <v>0</v>
      </c>
      <c r="AU593" s="29">
        <v>1</v>
      </c>
      <c r="AV593" s="29">
        <v>3</v>
      </c>
      <c r="AW593" s="29">
        <v>3</v>
      </c>
      <c r="AX593" s="38">
        <v>15</v>
      </c>
      <c r="AY593" s="32">
        <v>0</v>
      </c>
      <c r="AZ593" s="32">
        <v>266</v>
      </c>
      <c r="BA593" s="29">
        <v>0</v>
      </c>
      <c r="BB593" s="37">
        <v>5.6390000000000003E-2</v>
      </c>
      <c r="BC593" s="29">
        <v>0</v>
      </c>
      <c r="BD593" s="148"/>
      <c r="BE593" s="29">
        <v>1</v>
      </c>
      <c r="BF593" s="29">
        <v>262</v>
      </c>
      <c r="BG593" s="29">
        <v>0</v>
      </c>
      <c r="BH593" s="63"/>
      <c r="BI593" s="29">
        <v>1</v>
      </c>
      <c r="BJ593" s="63"/>
      <c r="BK593" s="29">
        <v>2</v>
      </c>
      <c r="BL593" s="29">
        <v>5</v>
      </c>
      <c r="BM593" s="29">
        <v>5</v>
      </c>
      <c r="BN593" s="29">
        <v>5</v>
      </c>
      <c r="BO593" s="29">
        <v>13</v>
      </c>
      <c r="BP593" s="29">
        <v>17</v>
      </c>
      <c r="BQ593" s="37">
        <v>0.76470588240000004</v>
      </c>
      <c r="BR593" s="33">
        <v>0.97463768120000005</v>
      </c>
      <c r="BS593" s="33">
        <v>0.76470588240000004</v>
      </c>
    </row>
    <row r="594" spans="1:71" x14ac:dyDescent="0.45">
      <c r="A594" s="28" t="s">
        <v>1220</v>
      </c>
      <c r="B594" s="27" t="s">
        <v>1221</v>
      </c>
      <c r="C594" s="27" t="s">
        <v>1222</v>
      </c>
      <c r="D594" s="29">
        <v>24</v>
      </c>
      <c r="E594" s="29">
        <v>0</v>
      </c>
      <c r="F594" s="29">
        <v>199</v>
      </c>
      <c r="G594" s="29">
        <v>0</v>
      </c>
      <c r="H594" s="33">
        <v>0.1206</v>
      </c>
      <c r="I594" s="29">
        <v>0</v>
      </c>
      <c r="J594" s="29">
        <v>15</v>
      </c>
      <c r="K594" s="29">
        <v>0</v>
      </c>
      <c r="L594" s="29">
        <v>253</v>
      </c>
      <c r="M594" s="29">
        <v>0</v>
      </c>
      <c r="N594" s="33">
        <v>5.9290000000000002E-2</v>
      </c>
      <c r="O594" s="29">
        <v>0</v>
      </c>
      <c r="P594" s="33">
        <v>0.56330393239999998</v>
      </c>
      <c r="Q594" s="29">
        <v>0</v>
      </c>
      <c r="R594" s="29">
        <v>1</v>
      </c>
      <c r="S594" s="29">
        <v>5</v>
      </c>
      <c r="T594" s="29">
        <v>5</v>
      </c>
      <c r="U594" s="148"/>
      <c r="V594" s="29">
        <v>1</v>
      </c>
      <c r="W594" s="29">
        <v>60</v>
      </c>
      <c r="X594" s="29">
        <v>0</v>
      </c>
      <c r="Y594" s="145"/>
      <c r="Z594" s="29">
        <v>1</v>
      </c>
      <c r="AA594" s="145"/>
      <c r="AB594" s="29">
        <v>2</v>
      </c>
      <c r="AC594" s="29">
        <v>2</v>
      </c>
      <c r="AD594" s="29">
        <v>5</v>
      </c>
      <c r="AE594" s="29">
        <v>5</v>
      </c>
      <c r="AF594" s="29">
        <v>5</v>
      </c>
      <c r="AG594" s="149"/>
      <c r="AH594" s="32">
        <v>1</v>
      </c>
      <c r="AI594" s="32">
        <v>274</v>
      </c>
      <c r="AJ594" s="29">
        <v>0</v>
      </c>
      <c r="AK594" s="63"/>
      <c r="AL594" s="29">
        <v>1</v>
      </c>
      <c r="AM594" s="149"/>
      <c r="AN594" s="32">
        <v>1</v>
      </c>
      <c r="AO594" s="32">
        <v>298</v>
      </c>
      <c r="AP594" s="29">
        <v>0</v>
      </c>
      <c r="AQ594" s="63"/>
      <c r="AR594" s="29">
        <v>1</v>
      </c>
      <c r="AS594" s="63"/>
      <c r="AT594" s="148"/>
      <c r="AU594" s="29">
        <v>2</v>
      </c>
      <c r="AV594" s="29">
        <v>0</v>
      </c>
      <c r="AW594" s="29">
        <v>2</v>
      </c>
      <c r="AX594" s="38">
        <v>31</v>
      </c>
      <c r="AY594" s="32">
        <v>0</v>
      </c>
      <c r="AZ594" s="32">
        <v>264</v>
      </c>
      <c r="BA594" s="29">
        <v>0</v>
      </c>
      <c r="BB594" s="37">
        <v>0.11742</v>
      </c>
      <c r="BC594" s="29">
        <v>0</v>
      </c>
      <c r="BD594" s="29">
        <v>29</v>
      </c>
      <c r="BE594" s="29">
        <v>0</v>
      </c>
      <c r="BF594" s="29">
        <v>291</v>
      </c>
      <c r="BG594" s="29">
        <v>0</v>
      </c>
      <c r="BH594" s="37">
        <v>9.9659999999999999E-2</v>
      </c>
      <c r="BI594" s="29">
        <v>0</v>
      </c>
      <c r="BJ594" s="37">
        <v>0.2401947525</v>
      </c>
      <c r="BK594" s="29">
        <v>0</v>
      </c>
      <c r="BL594" s="29">
        <v>2</v>
      </c>
      <c r="BM594" s="29">
        <v>2</v>
      </c>
      <c r="BN594" s="29">
        <v>2</v>
      </c>
      <c r="BO594" s="29">
        <v>9</v>
      </c>
      <c r="BP594" s="29">
        <v>17</v>
      </c>
      <c r="BQ594" s="37">
        <v>0.52941176469999995</v>
      </c>
      <c r="BR594" s="33">
        <v>0.98989898990000003</v>
      </c>
      <c r="BS594" s="33">
        <v>0.52941176469999995</v>
      </c>
    </row>
    <row r="595" spans="1:71" x14ac:dyDescent="0.45">
      <c r="A595" s="28" t="s">
        <v>1118</v>
      </c>
      <c r="B595" s="27" t="s">
        <v>1119</v>
      </c>
      <c r="C595" s="27" t="s">
        <v>1120</v>
      </c>
      <c r="D595" s="29">
        <v>19</v>
      </c>
      <c r="E595" s="29">
        <v>0</v>
      </c>
      <c r="F595" s="29">
        <v>296</v>
      </c>
      <c r="G595" s="29">
        <v>0</v>
      </c>
      <c r="H595" s="33">
        <v>6.4189999999999997E-2</v>
      </c>
      <c r="I595" s="29">
        <v>0</v>
      </c>
      <c r="J595" s="29">
        <v>44</v>
      </c>
      <c r="K595" s="29">
        <v>0</v>
      </c>
      <c r="L595" s="29">
        <v>518</v>
      </c>
      <c r="M595" s="29">
        <v>0</v>
      </c>
      <c r="N595" s="33">
        <v>8.4940000000000002E-2</v>
      </c>
      <c r="O595" s="29">
        <v>0</v>
      </c>
      <c r="P595" s="145"/>
      <c r="Q595" s="148"/>
      <c r="R595" s="29">
        <v>0</v>
      </c>
      <c r="S595" s="29">
        <v>0</v>
      </c>
      <c r="T595" s="29">
        <v>0</v>
      </c>
      <c r="U595" s="148"/>
      <c r="V595" s="29">
        <v>1</v>
      </c>
      <c r="W595" s="29">
        <v>132</v>
      </c>
      <c r="X595" s="29">
        <v>0</v>
      </c>
      <c r="Y595" s="145"/>
      <c r="Z595" s="29">
        <v>1</v>
      </c>
      <c r="AA595" s="145"/>
      <c r="AB595" s="29">
        <v>2</v>
      </c>
      <c r="AC595" s="29">
        <v>2</v>
      </c>
      <c r="AD595" s="29">
        <v>2</v>
      </c>
      <c r="AE595" s="29">
        <v>2</v>
      </c>
      <c r="AF595" s="29">
        <v>2</v>
      </c>
      <c r="AG595" s="149"/>
      <c r="AH595" s="32">
        <v>1</v>
      </c>
      <c r="AI595" s="32">
        <v>474</v>
      </c>
      <c r="AJ595" s="29">
        <v>0</v>
      </c>
      <c r="AK595" s="63"/>
      <c r="AL595" s="29">
        <v>1</v>
      </c>
      <c r="AM595" s="32">
        <v>27</v>
      </c>
      <c r="AN595" s="32">
        <v>0</v>
      </c>
      <c r="AO595" s="32">
        <v>592</v>
      </c>
      <c r="AP595" s="29">
        <v>0</v>
      </c>
      <c r="AQ595" s="37">
        <v>4.5609999999999998E-2</v>
      </c>
      <c r="AR595" s="29">
        <v>0</v>
      </c>
      <c r="AS595" s="63"/>
      <c r="AT595" s="148"/>
      <c r="AU595" s="29">
        <v>0</v>
      </c>
      <c r="AV595" s="29">
        <v>0</v>
      </c>
      <c r="AW595" s="29">
        <v>0</v>
      </c>
      <c r="AX595" s="38">
        <v>102</v>
      </c>
      <c r="AY595" s="32">
        <v>0</v>
      </c>
      <c r="AZ595" s="32">
        <v>395</v>
      </c>
      <c r="BA595" s="29">
        <v>0</v>
      </c>
      <c r="BB595" s="37">
        <v>0.25823000000000002</v>
      </c>
      <c r="BC595" s="29">
        <v>0</v>
      </c>
      <c r="BD595" s="29">
        <v>123</v>
      </c>
      <c r="BE595" s="29">
        <v>0</v>
      </c>
      <c r="BF595" s="29">
        <v>510</v>
      </c>
      <c r="BG595" s="29">
        <v>0</v>
      </c>
      <c r="BH595" s="37">
        <v>0.24118000000000001</v>
      </c>
      <c r="BI595" s="29">
        <v>0</v>
      </c>
      <c r="BJ595" s="37">
        <v>7.9394644900000005E-2</v>
      </c>
      <c r="BK595" s="29">
        <v>0</v>
      </c>
      <c r="BL595" s="29">
        <v>0</v>
      </c>
      <c r="BM595" s="29">
        <v>0</v>
      </c>
      <c r="BN595" s="29">
        <v>0</v>
      </c>
      <c r="BO595" s="29">
        <v>2</v>
      </c>
      <c r="BP595" s="29">
        <v>17</v>
      </c>
      <c r="BQ595" s="37">
        <v>0.1176470588</v>
      </c>
      <c r="BR595" s="33">
        <v>1</v>
      </c>
      <c r="BS595" s="33">
        <v>0.1176470588</v>
      </c>
    </row>
    <row r="596" spans="1:71" x14ac:dyDescent="0.45">
      <c r="A596" s="28" t="s">
        <v>785</v>
      </c>
      <c r="B596" s="27" t="s">
        <v>786</v>
      </c>
      <c r="C596" s="27" t="s">
        <v>787</v>
      </c>
      <c r="D596" s="148"/>
      <c r="E596" s="29">
        <v>1</v>
      </c>
      <c r="F596" s="29">
        <v>73</v>
      </c>
      <c r="G596" s="29">
        <v>0</v>
      </c>
      <c r="H596" s="145"/>
      <c r="I596" s="29">
        <v>1</v>
      </c>
      <c r="J596" s="148"/>
      <c r="K596" s="29">
        <v>1</v>
      </c>
      <c r="L596" s="29">
        <v>70</v>
      </c>
      <c r="M596" s="29">
        <v>0</v>
      </c>
      <c r="N596" s="145"/>
      <c r="O596" s="29">
        <v>1</v>
      </c>
      <c r="P596" s="145"/>
      <c r="Q596" s="148"/>
      <c r="R596" s="29">
        <v>0</v>
      </c>
      <c r="S596" s="29">
        <v>0</v>
      </c>
      <c r="T596" s="29">
        <v>0</v>
      </c>
      <c r="U596" s="148"/>
      <c r="V596" s="29">
        <v>1</v>
      </c>
      <c r="W596" s="148"/>
      <c r="X596" s="29">
        <v>4</v>
      </c>
      <c r="Y596" s="145"/>
      <c r="Z596" s="29">
        <v>1</v>
      </c>
      <c r="AA596" s="145"/>
      <c r="AB596" s="148"/>
      <c r="AC596" s="148"/>
      <c r="AD596" s="148"/>
      <c r="AE596" s="148"/>
      <c r="AF596" s="29">
        <v>0</v>
      </c>
      <c r="AG596" s="32">
        <v>0</v>
      </c>
      <c r="AH596" s="32">
        <v>0</v>
      </c>
      <c r="AI596" s="32">
        <v>84</v>
      </c>
      <c r="AJ596" s="29">
        <v>0</v>
      </c>
      <c r="AK596" s="37">
        <v>0</v>
      </c>
      <c r="AL596" s="29">
        <v>0</v>
      </c>
      <c r="AM596" s="32">
        <v>0</v>
      </c>
      <c r="AN596" s="32">
        <v>0</v>
      </c>
      <c r="AO596" s="32">
        <v>86</v>
      </c>
      <c r="AP596" s="29">
        <v>0</v>
      </c>
      <c r="AQ596" s="37">
        <v>0</v>
      </c>
      <c r="AR596" s="29">
        <v>0</v>
      </c>
      <c r="AS596" s="63"/>
      <c r="AT596" s="148"/>
      <c r="AU596" s="29">
        <v>6</v>
      </c>
      <c r="AV596" s="29">
        <v>0</v>
      </c>
      <c r="AW596" s="29">
        <v>6</v>
      </c>
      <c r="AX596" s="94"/>
      <c r="AY596" s="32">
        <v>1</v>
      </c>
      <c r="AZ596" s="32">
        <v>67</v>
      </c>
      <c r="BA596" s="29">
        <v>0</v>
      </c>
      <c r="BB596" s="63"/>
      <c r="BC596" s="29">
        <v>1</v>
      </c>
      <c r="BD596" s="29">
        <v>17</v>
      </c>
      <c r="BE596" s="29">
        <v>0</v>
      </c>
      <c r="BF596" s="29">
        <v>71</v>
      </c>
      <c r="BG596" s="29">
        <v>0</v>
      </c>
      <c r="BH596" s="37">
        <v>0.23943999999999999</v>
      </c>
      <c r="BI596" s="29">
        <v>0</v>
      </c>
      <c r="BJ596" s="63"/>
      <c r="BK596" s="148"/>
      <c r="BL596" s="29">
        <v>0</v>
      </c>
      <c r="BM596" s="29">
        <v>0</v>
      </c>
      <c r="BN596" s="29">
        <v>0</v>
      </c>
      <c r="BO596" s="29">
        <v>6</v>
      </c>
      <c r="BP596" s="29">
        <v>17</v>
      </c>
      <c r="BQ596" s="37">
        <v>0.35294117650000001</v>
      </c>
      <c r="BR596" s="33">
        <v>0.93103448280000001</v>
      </c>
      <c r="BS596" s="33">
        <v>0.1764705882</v>
      </c>
    </row>
    <row r="597" spans="1:71" x14ac:dyDescent="0.45">
      <c r="A597" s="28" t="s">
        <v>3767</v>
      </c>
      <c r="B597" s="27" t="s">
        <v>3768</v>
      </c>
      <c r="C597" s="27" t="s">
        <v>3769</v>
      </c>
      <c r="D597" s="148"/>
      <c r="E597" s="29">
        <v>1</v>
      </c>
      <c r="F597" s="29">
        <v>227</v>
      </c>
      <c r="G597" s="29">
        <v>0</v>
      </c>
      <c r="H597" s="145"/>
      <c r="I597" s="29">
        <v>1</v>
      </c>
      <c r="J597" s="29">
        <v>11</v>
      </c>
      <c r="K597" s="29">
        <v>0</v>
      </c>
      <c r="L597" s="29">
        <v>239</v>
      </c>
      <c r="M597" s="29">
        <v>0</v>
      </c>
      <c r="N597" s="33">
        <v>4.6030000000000001E-2</v>
      </c>
      <c r="O597" s="29">
        <v>0</v>
      </c>
      <c r="P597" s="145"/>
      <c r="Q597" s="148"/>
      <c r="R597" s="29">
        <v>3</v>
      </c>
      <c r="S597" s="29">
        <v>0</v>
      </c>
      <c r="T597" s="29">
        <v>3</v>
      </c>
      <c r="U597" s="148"/>
      <c r="V597" s="29">
        <v>1</v>
      </c>
      <c r="W597" s="29">
        <v>60</v>
      </c>
      <c r="X597" s="29">
        <v>0</v>
      </c>
      <c r="Y597" s="145"/>
      <c r="Z597" s="29">
        <v>1</v>
      </c>
      <c r="AA597" s="33">
        <v>0.79088586029999997</v>
      </c>
      <c r="AB597" s="29">
        <v>0</v>
      </c>
      <c r="AC597" s="29">
        <v>5</v>
      </c>
      <c r="AD597" s="29">
        <v>6</v>
      </c>
      <c r="AE597" s="29">
        <v>6</v>
      </c>
      <c r="AF597" s="29">
        <v>6</v>
      </c>
      <c r="AG597" s="32">
        <v>0</v>
      </c>
      <c r="AH597" s="32">
        <v>0</v>
      </c>
      <c r="AI597" s="32">
        <v>248</v>
      </c>
      <c r="AJ597" s="29">
        <v>0</v>
      </c>
      <c r="AK597" s="37">
        <v>0</v>
      </c>
      <c r="AL597" s="29">
        <v>0</v>
      </c>
      <c r="AM597" s="32">
        <v>0</v>
      </c>
      <c r="AN597" s="32">
        <v>0</v>
      </c>
      <c r="AO597" s="32">
        <v>263</v>
      </c>
      <c r="AP597" s="29">
        <v>0</v>
      </c>
      <c r="AQ597" s="37">
        <v>0</v>
      </c>
      <c r="AR597" s="29">
        <v>0</v>
      </c>
      <c r="AS597" s="63"/>
      <c r="AT597" s="148"/>
      <c r="AU597" s="29">
        <v>6</v>
      </c>
      <c r="AV597" s="29">
        <v>0</v>
      </c>
      <c r="AW597" s="29">
        <v>6</v>
      </c>
      <c r="AX597" s="38">
        <v>26</v>
      </c>
      <c r="AY597" s="32">
        <v>0</v>
      </c>
      <c r="AZ597" s="32">
        <v>222</v>
      </c>
      <c r="BA597" s="29">
        <v>0</v>
      </c>
      <c r="BB597" s="37">
        <v>0.11712</v>
      </c>
      <c r="BC597" s="29">
        <v>0</v>
      </c>
      <c r="BD597" s="29">
        <v>27</v>
      </c>
      <c r="BE597" s="29">
        <v>0</v>
      </c>
      <c r="BF597" s="29">
        <v>221</v>
      </c>
      <c r="BG597" s="29">
        <v>0</v>
      </c>
      <c r="BH597" s="37">
        <v>0.12217</v>
      </c>
      <c r="BI597" s="29">
        <v>0</v>
      </c>
      <c r="BJ597" s="63"/>
      <c r="BK597" s="148"/>
      <c r="BL597" s="29">
        <v>1</v>
      </c>
      <c r="BM597" s="29">
        <v>0</v>
      </c>
      <c r="BN597" s="29">
        <v>1</v>
      </c>
      <c r="BO597" s="29">
        <v>13</v>
      </c>
      <c r="BP597" s="29">
        <v>17</v>
      </c>
      <c r="BQ597" s="37">
        <v>0.76470588240000004</v>
      </c>
      <c r="BR597" s="33">
        <v>0.91575091580000001</v>
      </c>
      <c r="BS597" s="33">
        <v>0.38235294120000002</v>
      </c>
    </row>
    <row r="598" spans="1:71" x14ac:dyDescent="0.45">
      <c r="A598" s="28" t="s">
        <v>321</v>
      </c>
      <c r="B598" s="27" t="s">
        <v>322</v>
      </c>
      <c r="C598" s="27" t="s">
        <v>323</v>
      </c>
      <c r="D598" s="148"/>
      <c r="E598" s="29">
        <v>1</v>
      </c>
      <c r="F598" s="29">
        <v>87</v>
      </c>
      <c r="G598" s="29">
        <v>0</v>
      </c>
      <c r="H598" s="145"/>
      <c r="I598" s="29">
        <v>1</v>
      </c>
      <c r="J598" s="148"/>
      <c r="K598" s="29">
        <v>1</v>
      </c>
      <c r="L598" s="29">
        <v>105</v>
      </c>
      <c r="M598" s="29">
        <v>0</v>
      </c>
      <c r="N598" s="145"/>
      <c r="O598" s="29">
        <v>1</v>
      </c>
      <c r="P598" s="145"/>
      <c r="Q598" s="148"/>
      <c r="R598" s="29">
        <v>0</v>
      </c>
      <c r="S598" s="29">
        <v>0</v>
      </c>
      <c r="T598" s="29">
        <v>0</v>
      </c>
      <c r="U598" s="148"/>
      <c r="V598" s="29">
        <v>1</v>
      </c>
      <c r="W598" s="148"/>
      <c r="X598" s="29">
        <v>4</v>
      </c>
      <c r="Y598" s="145"/>
      <c r="Z598" s="29">
        <v>1</v>
      </c>
      <c r="AA598" s="145"/>
      <c r="AB598" s="148"/>
      <c r="AC598" s="148"/>
      <c r="AD598" s="148"/>
      <c r="AE598" s="148"/>
      <c r="AF598" s="29">
        <v>0</v>
      </c>
      <c r="AG598" s="32">
        <v>12</v>
      </c>
      <c r="AH598" s="32">
        <v>0</v>
      </c>
      <c r="AI598" s="32">
        <v>103</v>
      </c>
      <c r="AJ598" s="29">
        <v>0</v>
      </c>
      <c r="AK598" s="37">
        <v>0.11650000000000001</v>
      </c>
      <c r="AL598" s="29">
        <v>0</v>
      </c>
      <c r="AM598" s="149"/>
      <c r="AN598" s="32">
        <v>1</v>
      </c>
      <c r="AO598" s="32">
        <v>111</v>
      </c>
      <c r="AP598" s="29">
        <v>0</v>
      </c>
      <c r="AQ598" s="63"/>
      <c r="AR598" s="29">
        <v>1</v>
      </c>
      <c r="AS598" s="63"/>
      <c r="AT598" s="29">
        <v>2</v>
      </c>
      <c r="AU598" s="29">
        <v>2</v>
      </c>
      <c r="AV598" s="29">
        <v>5</v>
      </c>
      <c r="AW598" s="29">
        <v>5</v>
      </c>
      <c r="AX598" s="94"/>
      <c r="AY598" s="32">
        <v>1</v>
      </c>
      <c r="AZ598" s="32">
        <v>99</v>
      </c>
      <c r="BA598" s="29">
        <v>0</v>
      </c>
      <c r="BB598" s="63"/>
      <c r="BC598" s="29">
        <v>1</v>
      </c>
      <c r="BD598" s="29">
        <v>12</v>
      </c>
      <c r="BE598" s="29">
        <v>0</v>
      </c>
      <c r="BF598" s="29">
        <v>107</v>
      </c>
      <c r="BG598" s="29">
        <v>0</v>
      </c>
      <c r="BH598" s="37">
        <v>0.11215</v>
      </c>
      <c r="BI598" s="29">
        <v>0</v>
      </c>
      <c r="BJ598" s="63"/>
      <c r="BK598" s="148"/>
      <c r="BL598" s="29">
        <v>1</v>
      </c>
      <c r="BM598" s="29">
        <v>0</v>
      </c>
      <c r="BN598" s="29">
        <v>1</v>
      </c>
      <c r="BO598" s="29">
        <v>6</v>
      </c>
      <c r="BP598" s="29">
        <v>17</v>
      </c>
      <c r="BQ598" s="37">
        <v>0.35294117650000001</v>
      </c>
      <c r="BR598" s="33">
        <v>1</v>
      </c>
      <c r="BS598" s="33">
        <v>0.35294117650000001</v>
      </c>
    </row>
    <row r="599" spans="1:71" x14ac:dyDescent="0.45">
      <c r="A599" s="28" t="s">
        <v>2686</v>
      </c>
      <c r="B599" s="27" t="s">
        <v>2687</v>
      </c>
      <c r="C599" s="27" t="s">
        <v>2688</v>
      </c>
      <c r="D599" s="148"/>
      <c r="E599" s="29">
        <v>1</v>
      </c>
      <c r="F599" s="29">
        <v>118</v>
      </c>
      <c r="G599" s="29">
        <v>0</v>
      </c>
      <c r="H599" s="145"/>
      <c r="I599" s="29">
        <v>1</v>
      </c>
      <c r="J599" s="148"/>
      <c r="K599" s="29">
        <v>1</v>
      </c>
      <c r="L599" s="29">
        <v>144</v>
      </c>
      <c r="M599" s="29">
        <v>0</v>
      </c>
      <c r="N599" s="145"/>
      <c r="O599" s="29">
        <v>1</v>
      </c>
      <c r="P599" s="33">
        <v>5.7303658200000003E-2</v>
      </c>
      <c r="Q599" s="29">
        <v>0</v>
      </c>
      <c r="R599" s="29">
        <v>2</v>
      </c>
      <c r="S599" s="29">
        <v>0</v>
      </c>
      <c r="T599" s="29">
        <v>2</v>
      </c>
      <c r="U599" s="29">
        <v>0</v>
      </c>
      <c r="V599" s="29">
        <v>0</v>
      </c>
      <c r="W599" s="29">
        <v>37</v>
      </c>
      <c r="X599" s="29">
        <v>0</v>
      </c>
      <c r="Y599" s="33">
        <v>0</v>
      </c>
      <c r="Z599" s="29">
        <v>0</v>
      </c>
      <c r="AA599" s="145"/>
      <c r="AB599" s="29">
        <v>2</v>
      </c>
      <c r="AC599" s="29">
        <v>6</v>
      </c>
      <c r="AD599" s="29">
        <v>6</v>
      </c>
      <c r="AE599" s="29">
        <v>6</v>
      </c>
      <c r="AF599" s="29">
        <v>6</v>
      </c>
      <c r="AG599" s="149"/>
      <c r="AH599" s="32">
        <v>1</v>
      </c>
      <c r="AI599" s="32">
        <v>131</v>
      </c>
      <c r="AJ599" s="29">
        <v>0</v>
      </c>
      <c r="AK599" s="63"/>
      <c r="AL599" s="29">
        <v>1</v>
      </c>
      <c r="AM599" s="149"/>
      <c r="AN599" s="32">
        <v>1</v>
      </c>
      <c r="AO599" s="32">
        <v>155</v>
      </c>
      <c r="AP599" s="29">
        <v>0</v>
      </c>
      <c r="AQ599" s="63"/>
      <c r="AR599" s="29">
        <v>1</v>
      </c>
      <c r="AS599" s="63"/>
      <c r="AT599" s="148"/>
      <c r="AU599" s="29">
        <v>0</v>
      </c>
      <c r="AV599" s="29">
        <v>0</v>
      </c>
      <c r="AW599" s="29">
        <v>0</v>
      </c>
      <c r="AX599" s="38">
        <v>22</v>
      </c>
      <c r="AY599" s="32">
        <v>0</v>
      </c>
      <c r="AZ599" s="32">
        <v>104</v>
      </c>
      <c r="BA599" s="29">
        <v>0</v>
      </c>
      <c r="BB599" s="37">
        <v>0.21154000000000001</v>
      </c>
      <c r="BC599" s="29">
        <v>0</v>
      </c>
      <c r="BD599" s="29">
        <v>21</v>
      </c>
      <c r="BE599" s="29">
        <v>0</v>
      </c>
      <c r="BF599" s="29">
        <v>116</v>
      </c>
      <c r="BG599" s="29">
        <v>0</v>
      </c>
      <c r="BH599" s="37">
        <v>0.18103</v>
      </c>
      <c r="BI599" s="29">
        <v>0</v>
      </c>
      <c r="BJ599" s="37">
        <v>0.18154230630000001</v>
      </c>
      <c r="BK599" s="29">
        <v>0</v>
      </c>
      <c r="BL599" s="29">
        <v>0</v>
      </c>
      <c r="BM599" s="29">
        <v>1</v>
      </c>
      <c r="BN599" s="29">
        <v>1</v>
      </c>
      <c r="BO599" s="29">
        <v>7</v>
      </c>
      <c r="BP599" s="29">
        <v>17</v>
      </c>
      <c r="BQ599" s="37">
        <v>0.41176470590000003</v>
      </c>
      <c r="BR599" s="33">
        <v>0.94968553460000005</v>
      </c>
      <c r="BS599" s="33">
        <v>0.20588235290000001</v>
      </c>
    </row>
    <row r="600" spans="1:71" x14ac:dyDescent="0.45">
      <c r="A600" s="28" t="s">
        <v>3772</v>
      </c>
      <c r="B600" s="27" t="s">
        <v>3773</v>
      </c>
      <c r="C600" s="27" t="s">
        <v>3774</v>
      </c>
      <c r="D600" s="29">
        <v>23</v>
      </c>
      <c r="E600" s="29">
        <v>0</v>
      </c>
      <c r="F600" s="29">
        <v>291</v>
      </c>
      <c r="G600" s="29">
        <v>0</v>
      </c>
      <c r="H600" s="33">
        <v>7.9039999999999999E-2</v>
      </c>
      <c r="I600" s="29">
        <v>0</v>
      </c>
      <c r="J600" s="29">
        <v>23</v>
      </c>
      <c r="K600" s="29">
        <v>0</v>
      </c>
      <c r="L600" s="29">
        <v>277</v>
      </c>
      <c r="M600" s="29">
        <v>0</v>
      </c>
      <c r="N600" s="33">
        <v>8.3030000000000007E-2</v>
      </c>
      <c r="O600" s="29">
        <v>0</v>
      </c>
      <c r="P600" s="145"/>
      <c r="Q600" s="148"/>
      <c r="R600" s="29">
        <v>0</v>
      </c>
      <c r="S600" s="29">
        <v>0</v>
      </c>
      <c r="T600" s="29">
        <v>0</v>
      </c>
      <c r="U600" s="148"/>
      <c r="V600" s="29">
        <v>1</v>
      </c>
      <c r="W600" s="29">
        <v>63</v>
      </c>
      <c r="X600" s="29">
        <v>0</v>
      </c>
      <c r="Y600" s="145"/>
      <c r="Z600" s="29">
        <v>1</v>
      </c>
      <c r="AA600" s="145"/>
      <c r="AB600" s="148"/>
      <c r="AC600" s="29">
        <v>0</v>
      </c>
      <c r="AD600" s="29">
        <v>0</v>
      </c>
      <c r="AE600" s="29">
        <v>0</v>
      </c>
      <c r="AF600" s="29">
        <v>0</v>
      </c>
      <c r="AG600" s="149"/>
      <c r="AH600" s="32">
        <v>1</v>
      </c>
      <c r="AI600" s="32">
        <v>325</v>
      </c>
      <c r="AJ600" s="29">
        <v>0</v>
      </c>
      <c r="AK600" s="63"/>
      <c r="AL600" s="29">
        <v>1</v>
      </c>
      <c r="AM600" s="149"/>
      <c r="AN600" s="32">
        <v>1</v>
      </c>
      <c r="AO600" s="32">
        <v>304</v>
      </c>
      <c r="AP600" s="29">
        <v>0</v>
      </c>
      <c r="AQ600" s="63"/>
      <c r="AR600" s="29">
        <v>1</v>
      </c>
      <c r="AS600" s="63"/>
      <c r="AT600" s="148"/>
      <c r="AU600" s="29">
        <v>3</v>
      </c>
      <c r="AV600" s="29">
        <v>0</v>
      </c>
      <c r="AW600" s="29">
        <v>3</v>
      </c>
      <c r="AX600" s="38">
        <v>24</v>
      </c>
      <c r="AY600" s="32">
        <v>0</v>
      </c>
      <c r="AZ600" s="32">
        <v>260</v>
      </c>
      <c r="BA600" s="29">
        <v>0</v>
      </c>
      <c r="BB600" s="37">
        <v>9.2310000000000003E-2</v>
      </c>
      <c r="BC600" s="29">
        <v>0</v>
      </c>
      <c r="BD600" s="29">
        <v>20</v>
      </c>
      <c r="BE600" s="29">
        <v>0</v>
      </c>
      <c r="BF600" s="29">
        <v>245</v>
      </c>
      <c r="BG600" s="29">
        <v>0</v>
      </c>
      <c r="BH600" s="37">
        <v>8.1629999999999994E-2</v>
      </c>
      <c r="BI600" s="29">
        <v>0</v>
      </c>
      <c r="BJ600" s="37">
        <v>0.21871800120000001</v>
      </c>
      <c r="BK600" s="29">
        <v>0</v>
      </c>
      <c r="BL600" s="29">
        <v>3</v>
      </c>
      <c r="BM600" s="29">
        <v>2</v>
      </c>
      <c r="BN600" s="29">
        <v>3</v>
      </c>
      <c r="BO600" s="29">
        <v>6</v>
      </c>
      <c r="BP600" s="29">
        <v>17</v>
      </c>
      <c r="BQ600" s="37">
        <v>0.35294117650000001</v>
      </c>
      <c r="BR600" s="33">
        <v>0.9519230769</v>
      </c>
      <c r="BS600" s="33">
        <v>0.35294117650000001</v>
      </c>
    </row>
    <row r="601" spans="1:71" x14ac:dyDescent="0.45">
      <c r="A601" s="28" t="s">
        <v>235</v>
      </c>
      <c r="B601" s="27" t="s">
        <v>236</v>
      </c>
      <c r="C601" s="27" t="s">
        <v>237</v>
      </c>
      <c r="D601" s="29">
        <v>15</v>
      </c>
      <c r="E601" s="29">
        <v>0</v>
      </c>
      <c r="F601" s="29">
        <v>117</v>
      </c>
      <c r="G601" s="29">
        <v>0</v>
      </c>
      <c r="H601" s="33">
        <v>0.12820999999999999</v>
      </c>
      <c r="I601" s="29">
        <v>0</v>
      </c>
      <c r="J601" s="148"/>
      <c r="K601" s="29">
        <v>1</v>
      </c>
      <c r="L601" s="29">
        <v>136</v>
      </c>
      <c r="M601" s="29">
        <v>0</v>
      </c>
      <c r="N601" s="145"/>
      <c r="O601" s="29">
        <v>1</v>
      </c>
      <c r="P601" s="145"/>
      <c r="Q601" s="29">
        <v>2</v>
      </c>
      <c r="R601" s="29">
        <v>0</v>
      </c>
      <c r="S601" s="29">
        <v>4</v>
      </c>
      <c r="T601" s="29">
        <v>4</v>
      </c>
      <c r="U601" s="148"/>
      <c r="V601" s="29">
        <v>1</v>
      </c>
      <c r="W601" s="29">
        <v>39</v>
      </c>
      <c r="X601" s="29">
        <v>0</v>
      </c>
      <c r="Y601" s="145"/>
      <c r="Z601" s="29">
        <v>1</v>
      </c>
      <c r="AA601" s="145"/>
      <c r="AB601" s="29">
        <v>2</v>
      </c>
      <c r="AC601" s="29">
        <v>0</v>
      </c>
      <c r="AD601" s="29">
        <v>0</v>
      </c>
      <c r="AE601" s="29">
        <v>0</v>
      </c>
      <c r="AF601" s="29">
        <v>4</v>
      </c>
      <c r="AG601" s="149"/>
      <c r="AH601" s="32">
        <v>1</v>
      </c>
      <c r="AI601" s="32">
        <v>151</v>
      </c>
      <c r="AJ601" s="29">
        <v>0</v>
      </c>
      <c r="AK601" s="63"/>
      <c r="AL601" s="29">
        <v>1</v>
      </c>
      <c r="AM601" s="149"/>
      <c r="AN601" s="32">
        <v>1</v>
      </c>
      <c r="AO601" s="32">
        <v>153</v>
      </c>
      <c r="AP601" s="29">
        <v>0</v>
      </c>
      <c r="AQ601" s="63"/>
      <c r="AR601" s="29">
        <v>1</v>
      </c>
      <c r="AS601" s="63"/>
      <c r="AT601" s="148"/>
      <c r="AU601" s="29">
        <v>1</v>
      </c>
      <c r="AV601" s="29">
        <v>0</v>
      </c>
      <c r="AW601" s="29">
        <v>1</v>
      </c>
      <c r="AX601" s="38">
        <v>15</v>
      </c>
      <c r="AY601" s="32">
        <v>0</v>
      </c>
      <c r="AZ601" s="32">
        <v>108</v>
      </c>
      <c r="BA601" s="29">
        <v>0</v>
      </c>
      <c r="BB601" s="37">
        <v>0.13889000000000001</v>
      </c>
      <c r="BC601" s="29">
        <v>0</v>
      </c>
      <c r="BD601" s="29">
        <v>17</v>
      </c>
      <c r="BE601" s="29">
        <v>0</v>
      </c>
      <c r="BF601" s="29">
        <v>107</v>
      </c>
      <c r="BG601" s="29">
        <v>0</v>
      </c>
      <c r="BH601" s="37">
        <v>0.15887999999999999</v>
      </c>
      <c r="BI601" s="29">
        <v>0</v>
      </c>
      <c r="BJ601" s="63"/>
      <c r="BK601" s="148"/>
      <c r="BL601" s="29">
        <v>0</v>
      </c>
      <c r="BM601" s="29">
        <v>0</v>
      </c>
      <c r="BN601" s="29">
        <v>0</v>
      </c>
      <c r="BO601" s="29">
        <v>5</v>
      </c>
      <c r="BP601" s="29">
        <v>17</v>
      </c>
      <c r="BQ601" s="37">
        <v>0.29411764709999999</v>
      </c>
      <c r="BR601" s="33">
        <v>0.98701298699999995</v>
      </c>
      <c r="BS601" s="33">
        <v>0.29411764709999999</v>
      </c>
    </row>
    <row r="602" spans="1:71" x14ac:dyDescent="0.45">
      <c r="A602" s="28" t="s">
        <v>4022</v>
      </c>
      <c r="B602" s="27" t="s">
        <v>4023</v>
      </c>
      <c r="C602" s="27" t="s">
        <v>4024</v>
      </c>
      <c r="D602" s="29">
        <v>12</v>
      </c>
      <c r="E602" s="29">
        <v>0</v>
      </c>
      <c r="F602" s="29">
        <v>234</v>
      </c>
      <c r="G602" s="29">
        <v>0</v>
      </c>
      <c r="H602" s="33">
        <v>5.1279999999999999E-2</v>
      </c>
      <c r="I602" s="29">
        <v>0</v>
      </c>
      <c r="J602" s="29">
        <v>15</v>
      </c>
      <c r="K602" s="29">
        <v>0</v>
      </c>
      <c r="L602" s="29">
        <v>298</v>
      </c>
      <c r="M602" s="29">
        <v>0</v>
      </c>
      <c r="N602" s="33">
        <v>5.0340000000000003E-2</v>
      </c>
      <c r="O602" s="29">
        <v>0</v>
      </c>
      <c r="P602" s="33">
        <v>2.37854251E-2</v>
      </c>
      <c r="Q602" s="29">
        <v>0</v>
      </c>
      <c r="R602" s="29">
        <v>2</v>
      </c>
      <c r="S602" s="29">
        <v>0</v>
      </c>
      <c r="T602" s="29">
        <v>2</v>
      </c>
      <c r="U602" s="148"/>
      <c r="V602" s="29">
        <v>1</v>
      </c>
      <c r="W602" s="29">
        <v>78</v>
      </c>
      <c r="X602" s="29">
        <v>0</v>
      </c>
      <c r="Y602" s="145"/>
      <c r="Z602" s="29">
        <v>1</v>
      </c>
      <c r="AA602" s="145"/>
      <c r="AB602" s="29">
        <v>2</v>
      </c>
      <c r="AC602" s="29">
        <v>5</v>
      </c>
      <c r="AD602" s="29">
        <v>6</v>
      </c>
      <c r="AE602" s="29">
        <v>6</v>
      </c>
      <c r="AF602" s="29">
        <v>6</v>
      </c>
      <c r="AG602" s="149"/>
      <c r="AH602" s="32">
        <v>1</v>
      </c>
      <c r="AI602" s="32">
        <v>299</v>
      </c>
      <c r="AJ602" s="29">
        <v>0</v>
      </c>
      <c r="AK602" s="63"/>
      <c r="AL602" s="29">
        <v>1</v>
      </c>
      <c r="AM602" s="149"/>
      <c r="AN602" s="32">
        <v>1</v>
      </c>
      <c r="AO602" s="32">
        <v>329</v>
      </c>
      <c r="AP602" s="29">
        <v>0</v>
      </c>
      <c r="AQ602" s="63"/>
      <c r="AR602" s="29">
        <v>1</v>
      </c>
      <c r="AS602" s="63"/>
      <c r="AT602" s="148"/>
      <c r="AU602" s="29">
        <v>1</v>
      </c>
      <c r="AV602" s="29">
        <v>0</v>
      </c>
      <c r="AW602" s="29">
        <v>1</v>
      </c>
      <c r="AX602" s="38">
        <v>36</v>
      </c>
      <c r="AY602" s="32">
        <v>0</v>
      </c>
      <c r="AZ602" s="32">
        <v>218</v>
      </c>
      <c r="BA602" s="29">
        <v>0</v>
      </c>
      <c r="BB602" s="37">
        <v>0.16514000000000001</v>
      </c>
      <c r="BC602" s="29">
        <v>0</v>
      </c>
      <c r="BD602" s="29">
        <v>38</v>
      </c>
      <c r="BE602" s="29">
        <v>0</v>
      </c>
      <c r="BF602" s="29">
        <v>262</v>
      </c>
      <c r="BG602" s="29">
        <v>0</v>
      </c>
      <c r="BH602" s="37">
        <v>0.14504</v>
      </c>
      <c r="BI602" s="29">
        <v>0</v>
      </c>
      <c r="BJ602" s="37">
        <v>0.16521453229999999</v>
      </c>
      <c r="BK602" s="29">
        <v>0</v>
      </c>
      <c r="BL602" s="29">
        <v>0</v>
      </c>
      <c r="BM602" s="29">
        <v>1</v>
      </c>
      <c r="BN602" s="29">
        <v>1</v>
      </c>
      <c r="BO602" s="29">
        <v>8</v>
      </c>
      <c r="BP602" s="29">
        <v>17</v>
      </c>
      <c r="BQ602" s="37">
        <v>0.47058823529999999</v>
      </c>
      <c r="BR602" s="33">
        <v>0.99085365849999996</v>
      </c>
      <c r="BS602" s="33">
        <v>0.47058823529999999</v>
      </c>
    </row>
    <row r="603" spans="1:71" x14ac:dyDescent="0.45">
      <c r="A603" s="28" t="s">
        <v>5250</v>
      </c>
      <c r="B603" s="27" t="s">
        <v>5251</v>
      </c>
      <c r="C603" s="27" t="s">
        <v>5252</v>
      </c>
      <c r="D603" s="29">
        <v>23</v>
      </c>
      <c r="E603" s="29">
        <v>0</v>
      </c>
      <c r="F603" s="29">
        <v>489</v>
      </c>
      <c r="G603" s="29">
        <v>0</v>
      </c>
      <c r="H603" s="33">
        <v>4.7030000000000002E-2</v>
      </c>
      <c r="I603" s="29">
        <v>0</v>
      </c>
      <c r="J603" s="29">
        <v>30</v>
      </c>
      <c r="K603" s="29">
        <v>0</v>
      </c>
      <c r="L603" s="29">
        <v>586</v>
      </c>
      <c r="M603" s="29">
        <v>0</v>
      </c>
      <c r="N603" s="33">
        <v>5.1189999999999999E-2</v>
      </c>
      <c r="O603" s="29">
        <v>0</v>
      </c>
      <c r="P603" s="145"/>
      <c r="Q603" s="148"/>
      <c r="R603" s="29">
        <v>2</v>
      </c>
      <c r="S603" s="29">
        <v>0</v>
      </c>
      <c r="T603" s="29">
        <v>2</v>
      </c>
      <c r="U603" s="148"/>
      <c r="V603" s="29">
        <v>1</v>
      </c>
      <c r="W603" s="29">
        <v>151</v>
      </c>
      <c r="X603" s="29">
        <v>0</v>
      </c>
      <c r="Y603" s="145"/>
      <c r="Z603" s="29">
        <v>1</v>
      </c>
      <c r="AA603" s="145"/>
      <c r="AB603" s="148"/>
      <c r="AC603" s="29">
        <v>2</v>
      </c>
      <c r="AD603" s="29">
        <v>0</v>
      </c>
      <c r="AE603" s="29">
        <v>2</v>
      </c>
      <c r="AF603" s="29">
        <v>2</v>
      </c>
      <c r="AG603" s="32">
        <v>13</v>
      </c>
      <c r="AH603" s="32">
        <v>0</v>
      </c>
      <c r="AI603" s="32">
        <v>594</v>
      </c>
      <c r="AJ603" s="29">
        <v>0</v>
      </c>
      <c r="AK603" s="37">
        <v>2.189E-2</v>
      </c>
      <c r="AL603" s="29">
        <v>0</v>
      </c>
      <c r="AM603" s="32">
        <v>12</v>
      </c>
      <c r="AN603" s="32">
        <v>0</v>
      </c>
      <c r="AO603" s="32">
        <v>632</v>
      </c>
      <c r="AP603" s="29">
        <v>0</v>
      </c>
      <c r="AQ603" s="37">
        <v>1.899E-2</v>
      </c>
      <c r="AR603" s="29">
        <v>0</v>
      </c>
      <c r="AS603" s="37">
        <v>0.13248058469999999</v>
      </c>
      <c r="AT603" s="29">
        <v>0</v>
      </c>
      <c r="AU603" s="29">
        <v>1</v>
      </c>
      <c r="AV603" s="29">
        <v>1</v>
      </c>
      <c r="AW603" s="29">
        <v>1</v>
      </c>
      <c r="AX603" s="38">
        <v>132</v>
      </c>
      <c r="AY603" s="32">
        <v>0</v>
      </c>
      <c r="AZ603" s="32">
        <v>499</v>
      </c>
      <c r="BA603" s="29">
        <v>0</v>
      </c>
      <c r="BB603" s="37">
        <v>0.26452999999999999</v>
      </c>
      <c r="BC603" s="29">
        <v>0</v>
      </c>
      <c r="BD603" s="29">
        <v>138</v>
      </c>
      <c r="BE603" s="29">
        <v>0</v>
      </c>
      <c r="BF603" s="29">
        <v>519</v>
      </c>
      <c r="BG603" s="29">
        <v>0</v>
      </c>
      <c r="BH603" s="37">
        <v>0.26590000000000003</v>
      </c>
      <c r="BI603" s="29">
        <v>0</v>
      </c>
      <c r="BJ603" s="63"/>
      <c r="BK603" s="148"/>
      <c r="BL603" s="29">
        <v>0</v>
      </c>
      <c r="BM603" s="29">
        <v>0</v>
      </c>
      <c r="BN603" s="29">
        <v>0</v>
      </c>
      <c r="BO603" s="29">
        <v>3</v>
      </c>
      <c r="BP603" s="29">
        <v>17</v>
      </c>
      <c r="BQ603" s="37">
        <v>0.1764705882</v>
      </c>
      <c r="BR603" s="33">
        <v>0.99205087439999995</v>
      </c>
      <c r="BS603" s="33">
        <v>0.1764705882</v>
      </c>
    </row>
    <row r="604" spans="1:71" x14ac:dyDescent="0.45">
      <c r="A604" s="28" t="s">
        <v>3264</v>
      </c>
      <c r="B604" s="27" t="s">
        <v>3265</v>
      </c>
      <c r="C604" s="27" t="s">
        <v>3266</v>
      </c>
      <c r="D604" s="148"/>
      <c r="E604" s="29">
        <v>1</v>
      </c>
      <c r="F604" s="29">
        <v>150</v>
      </c>
      <c r="G604" s="29">
        <v>0</v>
      </c>
      <c r="H604" s="145"/>
      <c r="I604" s="29">
        <v>1</v>
      </c>
      <c r="J604" s="148"/>
      <c r="K604" s="29">
        <v>1</v>
      </c>
      <c r="L604" s="29">
        <v>176</v>
      </c>
      <c r="M604" s="29">
        <v>0</v>
      </c>
      <c r="N604" s="145"/>
      <c r="O604" s="29">
        <v>1</v>
      </c>
      <c r="P604" s="145"/>
      <c r="Q604" s="148"/>
      <c r="R604" s="29">
        <v>2</v>
      </c>
      <c r="S604" s="29">
        <v>0</v>
      </c>
      <c r="T604" s="29">
        <v>2</v>
      </c>
      <c r="U604" s="148"/>
      <c r="V604" s="29">
        <v>1</v>
      </c>
      <c r="W604" s="29">
        <v>42</v>
      </c>
      <c r="X604" s="29">
        <v>0</v>
      </c>
      <c r="Y604" s="145"/>
      <c r="Z604" s="29">
        <v>1</v>
      </c>
      <c r="AA604" s="33">
        <v>0.1918175721</v>
      </c>
      <c r="AB604" s="29">
        <v>0</v>
      </c>
      <c r="AC604" s="29">
        <v>5</v>
      </c>
      <c r="AD604" s="29">
        <v>1</v>
      </c>
      <c r="AE604" s="29">
        <v>5</v>
      </c>
      <c r="AF604" s="29">
        <v>5</v>
      </c>
      <c r="AG604" s="149"/>
      <c r="AH604" s="32">
        <v>1</v>
      </c>
      <c r="AI604" s="32">
        <v>181</v>
      </c>
      <c r="AJ604" s="29">
        <v>0</v>
      </c>
      <c r="AK604" s="63"/>
      <c r="AL604" s="29">
        <v>1</v>
      </c>
      <c r="AM604" s="149"/>
      <c r="AN604" s="32">
        <v>1</v>
      </c>
      <c r="AO604" s="32">
        <v>189</v>
      </c>
      <c r="AP604" s="29">
        <v>0</v>
      </c>
      <c r="AQ604" s="63"/>
      <c r="AR604" s="29">
        <v>1</v>
      </c>
      <c r="AS604" s="37">
        <v>0.3157486424</v>
      </c>
      <c r="AT604" s="29">
        <v>0</v>
      </c>
      <c r="AU604" s="29">
        <v>0</v>
      </c>
      <c r="AV604" s="29">
        <v>3</v>
      </c>
      <c r="AW604" s="29">
        <v>3</v>
      </c>
      <c r="AX604" s="94"/>
      <c r="AY604" s="32">
        <v>1</v>
      </c>
      <c r="AZ604" s="32">
        <v>144</v>
      </c>
      <c r="BA604" s="29">
        <v>0</v>
      </c>
      <c r="BB604" s="63"/>
      <c r="BC604" s="29">
        <v>1</v>
      </c>
      <c r="BD604" s="148"/>
      <c r="BE604" s="29">
        <v>1</v>
      </c>
      <c r="BF604" s="29">
        <v>148</v>
      </c>
      <c r="BG604" s="29">
        <v>0</v>
      </c>
      <c r="BH604" s="63"/>
      <c r="BI604" s="29">
        <v>1</v>
      </c>
      <c r="BJ604" s="63"/>
      <c r="BK604" s="148"/>
      <c r="BL604" s="29">
        <v>3</v>
      </c>
      <c r="BM604" s="29">
        <v>0</v>
      </c>
      <c r="BN604" s="29">
        <v>3</v>
      </c>
      <c r="BO604" s="29">
        <v>11</v>
      </c>
      <c r="BP604" s="29">
        <v>17</v>
      </c>
      <c r="BQ604" s="37">
        <v>0.64705882349999999</v>
      </c>
      <c r="BR604" s="33">
        <v>0.98936170209999996</v>
      </c>
      <c r="BS604" s="33">
        <v>0.64705882349999999</v>
      </c>
    </row>
    <row r="605" spans="1:71" x14ac:dyDescent="0.45">
      <c r="A605" s="28" t="s">
        <v>1103</v>
      </c>
      <c r="B605" s="27" t="s">
        <v>1104</v>
      </c>
      <c r="C605" s="27" t="s">
        <v>1105</v>
      </c>
      <c r="D605" s="148"/>
      <c r="E605" s="29">
        <v>1</v>
      </c>
      <c r="F605" s="29">
        <v>98</v>
      </c>
      <c r="G605" s="29">
        <v>0</v>
      </c>
      <c r="H605" s="145"/>
      <c r="I605" s="29">
        <v>1</v>
      </c>
      <c r="J605" s="148"/>
      <c r="K605" s="29">
        <v>1</v>
      </c>
      <c r="L605" s="29">
        <v>123</v>
      </c>
      <c r="M605" s="29">
        <v>0</v>
      </c>
      <c r="N605" s="145"/>
      <c r="O605" s="29">
        <v>1</v>
      </c>
      <c r="P605" s="145"/>
      <c r="Q605" s="148"/>
      <c r="R605" s="29">
        <v>2</v>
      </c>
      <c r="S605" s="29">
        <v>0</v>
      </c>
      <c r="T605" s="29">
        <v>2</v>
      </c>
      <c r="U605" s="29">
        <v>0</v>
      </c>
      <c r="V605" s="29">
        <v>0</v>
      </c>
      <c r="W605" s="29">
        <v>36</v>
      </c>
      <c r="X605" s="29">
        <v>0</v>
      </c>
      <c r="Y605" s="33">
        <v>0</v>
      </c>
      <c r="Z605" s="29">
        <v>0</v>
      </c>
      <c r="AA605" s="145"/>
      <c r="AB605" s="29">
        <v>2</v>
      </c>
      <c r="AC605" s="29">
        <v>6</v>
      </c>
      <c r="AD605" s="29">
        <v>6</v>
      </c>
      <c r="AE605" s="29">
        <v>6</v>
      </c>
      <c r="AF605" s="29">
        <v>6</v>
      </c>
      <c r="AG605" s="149"/>
      <c r="AH605" s="32">
        <v>1</v>
      </c>
      <c r="AI605" s="32">
        <v>144</v>
      </c>
      <c r="AJ605" s="29">
        <v>0</v>
      </c>
      <c r="AK605" s="63"/>
      <c r="AL605" s="29">
        <v>1</v>
      </c>
      <c r="AM605" s="149"/>
      <c r="AN605" s="32">
        <v>1</v>
      </c>
      <c r="AO605" s="32">
        <v>160</v>
      </c>
      <c r="AP605" s="29">
        <v>0</v>
      </c>
      <c r="AQ605" s="63"/>
      <c r="AR605" s="29">
        <v>1</v>
      </c>
      <c r="AS605" s="37">
        <v>0.40004799619999998</v>
      </c>
      <c r="AT605" s="29">
        <v>0</v>
      </c>
      <c r="AU605" s="29">
        <v>0</v>
      </c>
      <c r="AV605" s="29">
        <v>4</v>
      </c>
      <c r="AW605" s="29">
        <v>4</v>
      </c>
      <c r="AX605" s="38">
        <v>20</v>
      </c>
      <c r="AY605" s="32">
        <v>0</v>
      </c>
      <c r="AZ605" s="32">
        <v>129</v>
      </c>
      <c r="BA605" s="29">
        <v>0</v>
      </c>
      <c r="BB605" s="37">
        <v>0.15504000000000001</v>
      </c>
      <c r="BC605" s="29">
        <v>0</v>
      </c>
      <c r="BD605" s="29">
        <v>14</v>
      </c>
      <c r="BE605" s="29">
        <v>0</v>
      </c>
      <c r="BF605" s="29">
        <v>143</v>
      </c>
      <c r="BG605" s="29">
        <v>0</v>
      </c>
      <c r="BH605" s="37">
        <v>9.7900000000000001E-2</v>
      </c>
      <c r="BI605" s="29">
        <v>0</v>
      </c>
      <c r="BJ605" s="37">
        <v>0.51219074939999998</v>
      </c>
      <c r="BK605" s="29">
        <v>0</v>
      </c>
      <c r="BL605" s="29">
        <v>2</v>
      </c>
      <c r="BM605" s="29">
        <v>5</v>
      </c>
      <c r="BN605" s="29">
        <v>5</v>
      </c>
      <c r="BO605" s="29">
        <v>15</v>
      </c>
      <c r="BP605" s="29">
        <v>17</v>
      </c>
      <c r="BQ605" s="37">
        <v>0.88235294119999996</v>
      </c>
      <c r="BR605" s="33">
        <v>1</v>
      </c>
      <c r="BS605" s="33">
        <v>0.88235294119999996</v>
      </c>
    </row>
    <row r="606" spans="1:71" x14ac:dyDescent="0.45">
      <c r="A606" s="28" t="s">
        <v>2833</v>
      </c>
      <c r="B606" s="27" t="s">
        <v>2834</v>
      </c>
      <c r="C606" s="27" t="s">
        <v>2835</v>
      </c>
      <c r="D606" s="29">
        <v>27</v>
      </c>
      <c r="E606" s="29">
        <v>0</v>
      </c>
      <c r="F606" s="29">
        <v>202</v>
      </c>
      <c r="G606" s="29">
        <v>0</v>
      </c>
      <c r="H606" s="33">
        <v>0.13366</v>
      </c>
      <c r="I606" s="29">
        <v>0</v>
      </c>
      <c r="J606" s="29">
        <v>17</v>
      </c>
      <c r="K606" s="29">
        <v>0</v>
      </c>
      <c r="L606" s="29">
        <v>323</v>
      </c>
      <c r="M606" s="29">
        <v>0</v>
      </c>
      <c r="N606" s="33">
        <v>5.2630000000000003E-2</v>
      </c>
      <c r="O606" s="29">
        <v>0</v>
      </c>
      <c r="P606" s="33">
        <v>0.66472518459999996</v>
      </c>
      <c r="Q606" s="29">
        <v>0</v>
      </c>
      <c r="R606" s="29">
        <v>2</v>
      </c>
      <c r="S606" s="29">
        <v>5</v>
      </c>
      <c r="T606" s="29">
        <v>5</v>
      </c>
      <c r="U606" s="29">
        <v>0</v>
      </c>
      <c r="V606" s="29">
        <v>0</v>
      </c>
      <c r="W606" s="29">
        <v>69</v>
      </c>
      <c r="X606" s="29">
        <v>0</v>
      </c>
      <c r="Y606" s="33">
        <v>0</v>
      </c>
      <c r="Z606" s="29">
        <v>0</v>
      </c>
      <c r="AA606" s="33">
        <v>1.0964725184999999</v>
      </c>
      <c r="AB606" s="29">
        <v>0</v>
      </c>
      <c r="AC606" s="29">
        <v>6</v>
      </c>
      <c r="AD606" s="29">
        <v>6</v>
      </c>
      <c r="AE606" s="29">
        <v>6</v>
      </c>
      <c r="AF606" s="29">
        <v>6</v>
      </c>
      <c r="AG606" s="149"/>
      <c r="AH606" s="32">
        <v>1</v>
      </c>
      <c r="AI606" s="32">
        <v>354</v>
      </c>
      <c r="AJ606" s="29">
        <v>0</v>
      </c>
      <c r="AK606" s="63"/>
      <c r="AL606" s="29">
        <v>1</v>
      </c>
      <c r="AM606" s="32">
        <v>21</v>
      </c>
      <c r="AN606" s="32">
        <v>0</v>
      </c>
      <c r="AO606" s="32">
        <v>351</v>
      </c>
      <c r="AP606" s="29">
        <v>0</v>
      </c>
      <c r="AQ606" s="37">
        <v>5.9830000000000001E-2</v>
      </c>
      <c r="AR606" s="29">
        <v>0</v>
      </c>
      <c r="AS606" s="63"/>
      <c r="AT606" s="148"/>
      <c r="AU606" s="29">
        <v>0</v>
      </c>
      <c r="AV606" s="29">
        <v>0</v>
      </c>
      <c r="AW606" s="29">
        <v>0</v>
      </c>
      <c r="AX606" s="38">
        <v>26</v>
      </c>
      <c r="AY606" s="32">
        <v>0</v>
      </c>
      <c r="AZ606" s="32">
        <v>342</v>
      </c>
      <c r="BA606" s="29">
        <v>0</v>
      </c>
      <c r="BB606" s="37">
        <v>7.6020000000000004E-2</v>
      </c>
      <c r="BC606" s="29">
        <v>0</v>
      </c>
      <c r="BD606" s="29">
        <v>38</v>
      </c>
      <c r="BE606" s="29">
        <v>0</v>
      </c>
      <c r="BF606" s="29">
        <v>335</v>
      </c>
      <c r="BG606" s="29">
        <v>0</v>
      </c>
      <c r="BH606" s="37">
        <v>0.11343</v>
      </c>
      <c r="BI606" s="29">
        <v>0</v>
      </c>
      <c r="BJ606" s="63"/>
      <c r="BK606" s="148"/>
      <c r="BL606" s="29">
        <v>1</v>
      </c>
      <c r="BM606" s="29">
        <v>0</v>
      </c>
      <c r="BN606" s="29">
        <v>1</v>
      </c>
      <c r="BO606" s="29">
        <v>7</v>
      </c>
      <c r="BP606" s="29">
        <v>17</v>
      </c>
      <c r="BQ606" s="37">
        <v>0.41176470590000003</v>
      </c>
      <c r="BR606" s="33">
        <v>0.98847262250000001</v>
      </c>
      <c r="BS606" s="33">
        <v>0.41176470590000003</v>
      </c>
    </row>
    <row r="607" spans="1:71" x14ac:dyDescent="0.45">
      <c r="A607" s="28" t="s">
        <v>569</v>
      </c>
      <c r="B607" s="27" t="s">
        <v>570</v>
      </c>
      <c r="C607" s="27" t="s">
        <v>571</v>
      </c>
      <c r="D607" s="29">
        <v>16</v>
      </c>
      <c r="E607" s="29">
        <v>0</v>
      </c>
      <c r="F607" s="29">
        <v>218</v>
      </c>
      <c r="G607" s="29">
        <v>0</v>
      </c>
      <c r="H607" s="33">
        <v>7.3389999999999997E-2</v>
      </c>
      <c r="I607" s="29">
        <v>0</v>
      </c>
      <c r="J607" s="29">
        <v>13</v>
      </c>
      <c r="K607" s="29">
        <v>0</v>
      </c>
      <c r="L607" s="29">
        <v>277</v>
      </c>
      <c r="M607" s="29">
        <v>0</v>
      </c>
      <c r="N607" s="33">
        <v>4.6929999999999999E-2</v>
      </c>
      <c r="O607" s="29">
        <v>0</v>
      </c>
      <c r="P607" s="33">
        <v>0.42933636219999999</v>
      </c>
      <c r="Q607" s="29">
        <v>0</v>
      </c>
      <c r="R607" s="29">
        <v>3</v>
      </c>
      <c r="S607" s="29">
        <v>4</v>
      </c>
      <c r="T607" s="29">
        <v>4</v>
      </c>
      <c r="U607" s="148"/>
      <c r="V607" s="29">
        <v>1</v>
      </c>
      <c r="W607" s="29">
        <v>68</v>
      </c>
      <c r="X607" s="29">
        <v>0</v>
      </c>
      <c r="Y607" s="145"/>
      <c r="Z607" s="29">
        <v>1</v>
      </c>
      <c r="AA607" s="145"/>
      <c r="AB607" s="148"/>
      <c r="AC607" s="29">
        <v>0</v>
      </c>
      <c r="AD607" s="29">
        <v>0</v>
      </c>
      <c r="AE607" s="29">
        <v>0</v>
      </c>
      <c r="AF607" s="29">
        <v>4</v>
      </c>
      <c r="AG607" s="149"/>
      <c r="AH607" s="32">
        <v>1</v>
      </c>
      <c r="AI607" s="32">
        <v>279</v>
      </c>
      <c r="AJ607" s="29">
        <v>0</v>
      </c>
      <c r="AK607" s="63"/>
      <c r="AL607" s="29">
        <v>1</v>
      </c>
      <c r="AM607" s="149"/>
      <c r="AN607" s="32">
        <v>1</v>
      </c>
      <c r="AO607" s="32">
        <v>298</v>
      </c>
      <c r="AP607" s="29">
        <v>0</v>
      </c>
      <c r="AQ607" s="63"/>
      <c r="AR607" s="29">
        <v>1</v>
      </c>
      <c r="AS607" s="37">
        <v>0.84379358439999996</v>
      </c>
      <c r="AT607" s="29">
        <v>0</v>
      </c>
      <c r="AU607" s="29">
        <v>5</v>
      </c>
      <c r="AV607" s="29">
        <v>6</v>
      </c>
      <c r="AW607" s="29">
        <v>6</v>
      </c>
      <c r="AX607" s="38">
        <v>25</v>
      </c>
      <c r="AY607" s="32">
        <v>0</v>
      </c>
      <c r="AZ607" s="32">
        <v>253</v>
      </c>
      <c r="BA607" s="29">
        <v>0</v>
      </c>
      <c r="BB607" s="37">
        <v>9.8809999999999995E-2</v>
      </c>
      <c r="BC607" s="29">
        <v>0</v>
      </c>
      <c r="BD607" s="29">
        <v>16</v>
      </c>
      <c r="BE607" s="29">
        <v>0</v>
      </c>
      <c r="BF607" s="29">
        <v>256</v>
      </c>
      <c r="BG607" s="29">
        <v>0</v>
      </c>
      <c r="BH607" s="37">
        <v>6.25E-2</v>
      </c>
      <c r="BI607" s="29">
        <v>0</v>
      </c>
      <c r="BJ607" s="37">
        <v>0.65624435209999998</v>
      </c>
      <c r="BK607" s="29">
        <v>0</v>
      </c>
      <c r="BL607" s="29">
        <v>4</v>
      </c>
      <c r="BM607" s="29">
        <v>5</v>
      </c>
      <c r="BN607" s="29">
        <v>5</v>
      </c>
      <c r="BO607" s="29">
        <v>15</v>
      </c>
      <c r="BP607" s="29">
        <v>17</v>
      </c>
      <c r="BQ607" s="37">
        <v>0.88235294119999996</v>
      </c>
      <c r="BR607" s="33">
        <v>0.97651006709999999</v>
      </c>
      <c r="BS607" s="33">
        <v>0.88235294119999996</v>
      </c>
    </row>
    <row r="608" spans="1:71" x14ac:dyDescent="0.45">
      <c r="A608" s="28" t="s">
        <v>634</v>
      </c>
      <c r="B608" s="27" t="s">
        <v>635</v>
      </c>
      <c r="C608" s="27" t="s">
        <v>636</v>
      </c>
      <c r="D608" s="148"/>
      <c r="E608" s="29">
        <v>1</v>
      </c>
      <c r="F608" s="29">
        <v>61</v>
      </c>
      <c r="G608" s="29">
        <v>0</v>
      </c>
      <c r="H608" s="145"/>
      <c r="I608" s="29">
        <v>1</v>
      </c>
      <c r="J608" s="148"/>
      <c r="K608" s="29">
        <v>1</v>
      </c>
      <c r="L608" s="29">
        <v>42</v>
      </c>
      <c r="M608" s="29">
        <v>0</v>
      </c>
      <c r="N608" s="145"/>
      <c r="O608" s="29">
        <v>1</v>
      </c>
      <c r="P608" s="145"/>
      <c r="Q608" s="148"/>
      <c r="R608" s="29">
        <v>0</v>
      </c>
      <c r="S608" s="29">
        <v>0</v>
      </c>
      <c r="T608" s="29">
        <v>0</v>
      </c>
      <c r="U608" s="148"/>
      <c r="V608" s="29">
        <v>1</v>
      </c>
      <c r="W608" s="148"/>
      <c r="X608" s="29">
        <v>4</v>
      </c>
      <c r="Y608" s="145"/>
      <c r="Z608" s="29">
        <v>1</v>
      </c>
      <c r="AA608" s="145"/>
      <c r="AB608" s="148"/>
      <c r="AC608" s="148"/>
      <c r="AD608" s="148"/>
      <c r="AE608" s="148"/>
      <c r="AF608" s="29">
        <v>0</v>
      </c>
      <c r="AG608" s="32">
        <v>0</v>
      </c>
      <c r="AH608" s="32">
        <v>0</v>
      </c>
      <c r="AI608" s="32">
        <v>74</v>
      </c>
      <c r="AJ608" s="29">
        <v>0</v>
      </c>
      <c r="AK608" s="37">
        <v>0</v>
      </c>
      <c r="AL608" s="29">
        <v>0</v>
      </c>
      <c r="AM608" s="32">
        <v>0</v>
      </c>
      <c r="AN608" s="32">
        <v>0</v>
      </c>
      <c r="AO608" s="32">
        <v>50</v>
      </c>
      <c r="AP608" s="29">
        <v>0</v>
      </c>
      <c r="AQ608" s="37">
        <v>0</v>
      </c>
      <c r="AR608" s="29">
        <v>0</v>
      </c>
      <c r="AS608" s="63"/>
      <c r="AT608" s="148"/>
      <c r="AU608" s="29">
        <v>6</v>
      </c>
      <c r="AV608" s="29">
        <v>0</v>
      </c>
      <c r="AW608" s="29">
        <v>6</v>
      </c>
      <c r="AX608" s="94"/>
      <c r="AY608" s="32">
        <v>1</v>
      </c>
      <c r="AZ608" s="32">
        <v>69</v>
      </c>
      <c r="BA608" s="29">
        <v>0</v>
      </c>
      <c r="BB608" s="63"/>
      <c r="BC608" s="29">
        <v>1</v>
      </c>
      <c r="BD608" s="148"/>
      <c r="BE608" s="29">
        <v>1</v>
      </c>
      <c r="BF608" s="29">
        <v>48</v>
      </c>
      <c r="BG608" s="29">
        <v>0</v>
      </c>
      <c r="BH608" s="63"/>
      <c r="BI608" s="29">
        <v>1</v>
      </c>
      <c r="BJ608" s="63"/>
      <c r="BK608" s="148"/>
      <c r="BL608" s="29">
        <v>5</v>
      </c>
      <c r="BM608" s="29">
        <v>0</v>
      </c>
      <c r="BN608" s="29">
        <v>5</v>
      </c>
      <c r="BO608" s="29">
        <v>11</v>
      </c>
      <c r="BP608" s="29">
        <v>17</v>
      </c>
      <c r="BQ608" s="37">
        <v>0.64705882349999999</v>
      </c>
      <c r="BR608" s="33">
        <v>0.59210526320000001</v>
      </c>
      <c r="BS608" s="33">
        <v>0</v>
      </c>
    </row>
    <row r="609" spans="1:71" x14ac:dyDescent="0.45">
      <c r="A609" s="28" t="s">
        <v>3777</v>
      </c>
      <c r="B609" s="27" t="s">
        <v>3778</v>
      </c>
      <c r="C609" s="27" t="s">
        <v>3779</v>
      </c>
      <c r="D609" s="148"/>
      <c r="E609" s="29">
        <v>1</v>
      </c>
      <c r="F609" s="29">
        <v>118</v>
      </c>
      <c r="G609" s="29">
        <v>0</v>
      </c>
      <c r="H609" s="145"/>
      <c r="I609" s="29">
        <v>1</v>
      </c>
      <c r="J609" s="29">
        <v>18</v>
      </c>
      <c r="K609" s="29">
        <v>0</v>
      </c>
      <c r="L609" s="29">
        <v>148</v>
      </c>
      <c r="M609" s="29">
        <v>0</v>
      </c>
      <c r="N609" s="33">
        <v>0.12162000000000001</v>
      </c>
      <c r="O609" s="29">
        <v>0</v>
      </c>
      <c r="P609" s="145"/>
      <c r="Q609" s="148"/>
      <c r="R609" s="29">
        <v>0</v>
      </c>
      <c r="S609" s="29">
        <v>0</v>
      </c>
      <c r="T609" s="29">
        <v>0</v>
      </c>
      <c r="U609" s="148"/>
      <c r="V609" s="29">
        <v>1</v>
      </c>
      <c r="W609" s="29">
        <v>36</v>
      </c>
      <c r="X609" s="29">
        <v>0</v>
      </c>
      <c r="Y609" s="145"/>
      <c r="Z609" s="29">
        <v>1</v>
      </c>
      <c r="AA609" s="145"/>
      <c r="AB609" s="148"/>
      <c r="AC609" s="29">
        <v>0</v>
      </c>
      <c r="AD609" s="29">
        <v>0</v>
      </c>
      <c r="AE609" s="29">
        <v>0</v>
      </c>
      <c r="AF609" s="29">
        <v>0</v>
      </c>
      <c r="AG609" s="149"/>
      <c r="AH609" s="32">
        <v>1</v>
      </c>
      <c r="AI609" s="32">
        <v>165</v>
      </c>
      <c r="AJ609" s="29">
        <v>0</v>
      </c>
      <c r="AK609" s="63"/>
      <c r="AL609" s="29">
        <v>1</v>
      </c>
      <c r="AM609" s="149"/>
      <c r="AN609" s="32">
        <v>1</v>
      </c>
      <c r="AO609" s="32">
        <v>167</v>
      </c>
      <c r="AP609" s="29">
        <v>0</v>
      </c>
      <c r="AQ609" s="63"/>
      <c r="AR609" s="29">
        <v>1</v>
      </c>
      <c r="AS609" s="63"/>
      <c r="AT609" s="148"/>
      <c r="AU609" s="29">
        <v>0</v>
      </c>
      <c r="AV609" s="29">
        <v>0</v>
      </c>
      <c r="AW609" s="29">
        <v>0</v>
      </c>
      <c r="AX609" s="38">
        <v>19</v>
      </c>
      <c r="AY609" s="32">
        <v>0</v>
      </c>
      <c r="AZ609" s="32">
        <v>165</v>
      </c>
      <c r="BA609" s="29">
        <v>0</v>
      </c>
      <c r="BB609" s="37">
        <v>0.11515</v>
      </c>
      <c r="BC609" s="29">
        <v>0</v>
      </c>
      <c r="BD609" s="29">
        <v>24</v>
      </c>
      <c r="BE609" s="29">
        <v>0</v>
      </c>
      <c r="BF609" s="29">
        <v>167</v>
      </c>
      <c r="BG609" s="29">
        <v>0</v>
      </c>
      <c r="BH609" s="37">
        <v>0.14371</v>
      </c>
      <c r="BI609" s="29">
        <v>0</v>
      </c>
      <c r="BJ609" s="63"/>
      <c r="BK609" s="148"/>
      <c r="BL609" s="29">
        <v>0</v>
      </c>
      <c r="BM609" s="29">
        <v>0</v>
      </c>
      <c r="BN609" s="29">
        <v>0</v>
      </c>
      <c r="BO609" s="29">
        <v>0</v>
      </c>
      <c r="BP609" s="29">
        <v>17</v>
      </c>
      <c r="BQ609" s="37">
        <v>0</v>
      </c>
      <c r="BR609" s="33">
        <v>0.95238095239999998</v>
      </c>
      <c r="BS609" s="33">
        <v>0</v>
      </c>
    </row>
    <row r="610" spans="1:71" x14ac:dyDescent="0.45">
      <c r="A610" s="28" t="s">
        <v>5275</v>
      </c>
      <c r="B610" s="27" t="s">
        <v>5276</v>
      </c>
      <c r="C610" s="27" t="s">
        <v>5277</v>
      </c>
      <c r="D610" s="29">
        <v>0</v>
      </c>
      <c r="E610" s="29">
        <v>0</v>
      </c>
      <c r="F610" s="29">
        <v>97</v>
      </c>
      <c r="G610" s="29">
        <v>0</v>
      </c>
      <c r="H610" s="33">
        <v>0</v>
      </c>
      <c r="I610" s="29">
        <v>0</v>
      </c>
      <c r="J610" s="148"/>
      <c r="K610" s="29">
        <v>1</v>
      </c>
      <c r="L610" s="29">
        <v>114</v>
      </c>
      <c r="M610" s="29">
        <v>0</v>
      </c>
      <c r="N610" s="145"/>
      <c r="O610" s="29">
        <v>1</v>
      </c>
      <c r="P610" s="145"/>
      <c r="Q610" s="148"/>
      <c r="R610" s="29">
        <v>5</v>
      </c>
      <c r="S610" s="29">
        <v>0</v>
      </c>
      <c r="T610" s="29">
        <v>5</v>
      </c>
      <c r="U610" s="148"/>
      <c r="V610" s="29">
        <v>1</v>
      </c>
      <c r="W610" s="29">
        <v>30</v>
      </c>
      <c r="X610" s="29">
        <v>0</v>
      </c>
      <c r="Y610" s="145"/>
      <c r="Z610" s="29">
        <v>1</v>
      </c>
      <c r="AA610" s="145"/>
      <c r="AB610" s="148"/>
      <c r="AC610" s="29">
        <v>4</v>
      </c>
      <c r="AD610" s="29">
        <v>0</v>
      </c>
      <c r="AE610" s="29">
        <v>4</v>
      </c>
      <c r="AF610" s="29">
        <v>5</v>
      </c>
      <c r="AG610" s="149"/>
      <c r="AH610" s="32">
        <v>1</v>
      </c>
      <c r="AI610" s="32">
        <v>138</v>
      </c>
      <c r="AJ610" s="29">
        <v>0</v>
      </c>
      <c r="AK610" s="63"/>
      <c r="AL610" s="29">
        <v>1</v>
      </c>
      <c r="AM610" s="149"/>
      <c r="AN610" s="32">
        <v>1</v>
      </c>
      <c r="AO610" s="32">
        <v>157</v>
      </c>
      <c r="AP610" s="29">
        <v>0</v>
      </c>
      <c r="AQ610" s="63"/>
      <c r="AR610" s="29">
        <v>1</v>
      </c>
      <c r="AS610" s="63"/>
      <c r="AT610" s="148"/>
      <c r="AU610" s="29">
        <v>0</v>
      </c>
      <c r="AV610" s="29">
        <v>0</v>
      </c>
      <c r="AW610" s="29">
        <v>0</v>
      </c>
      <c r="AX610" s="94"/>
      <c r="AY610" s="32">
        <v>1</v>
      </c>
      <c r="AZ610" s="32">
        <v>138</v>
      </c>
      <c r="BA610" s="29">
        <v>0</v>
      </c>
      <c r="BB610" s="63"/>
      <c r="BC610" s="29">
        <v>1</v>
      </c>
      <c r="BD610" s="29">
        <v>17</v>
      </c>
      <c r="BE610" s="29">
        <v>0</v>
      </c>
      <c r="BF610" s="29">
        <v>157</v>
      </c>
      <c r="BG610" s="29">
        <v>0</v>
      </c>
      <c r="BH610" s="37">
        <v>0.10828</v>
      </c>
      <c r="BI610" s="29">
        <v>0</v>
      </c>
      <c r="BJ610" s="63"/>
      <c r="BK610" s="148"/>
      <c r="BL610" s="29">
        <v>1</v>
      </c>
      <c r="BM610" s="29">
        <v>0</v>
      </c>
      <c r="BN610" s="29">
        <v>1</v>
      </c>
      <c r="BO610" s="29">
        <v>6</v>
      </c>
      <c r="BP610" s="29">
        <v>17</v>
      </c>
      <c r="BQ610" s="37">
        <v>0.35294117650000001</v>
      </c>
      <c r="BR610" s="33">
        <v>0.98639455779999996</v>
      </c>
      <c r="BS610" s="33">
        <v>0.35294117650000001</v>
      </c>
    </row>
    <row r="611" spans="1:71" x14ac:dyDescent="0.45">
      <c r="A611" s="28" t="s">
        <v>1298</v>
      </c>
      <c r="B611" s="27" t="s">
        <v>1299</v>
      </c>
      <c r="C611" s="27" t="s">
        <v>1300</v>
      </c>
      <c r="D611" s="29">
        <v>12</v>
      </c>
      <c r="E611" s="29">
        <v>0</v>
      </c>
      <c r="F611" s="29">
        <v>167</v>
      </c>
      <c r="G611" s="29">
        <v>0</v>
      </c>
      <c r="H611" s="33">
        <v>7.1859999999999993E-2</v>
      </c>
      <c r="I611" s="29">
        <v>0</v>
      </c>
      <c r="J611" s="29">
        <v>15</v>
      </c>
      <c r="K611" s="29">
        <v>0</v>
      </c>
      <c r="L611" s="29">
        <v>217</v>
      </c>
      <c r="M611" s="29">
        <v>0</v>
      </c>
      <c r="N611" s="33">
        <v>6.9120000000000001E-2</v>
      </c>
      <c r="O611" s="29">
        <v>0</v>
      </c>
      <c r="P611" s="33">
        <v>4.5590682200000003E-2</v>
      </c>
      <c r="Q611" s="29">
        <v>0</v>
      </c>
      <c r="R611" s="29">
        <v>1</v>
      </c>
      <c r="S611" s="29">
        <v>0</v>
      </c>
      <c r="T611" s="29">
        <v>1</v>
      </c>
      <c r="U611" s="148"/>
      <c r="V611" s="29">
        <v>1</v>
      </c>
      <c r="W611" s="29">
        <v>56</v>
      </c>
      <c r="X611" s="29">
        <v>0</v>
      </c>
      <c r="Y611" s="145"/>
      <c r="Z611" s="29">
        <v>1</v>
      </c>
      <c r="AA611" s="145"/>
      <c r="AB611" s="29">
        <v>2</v>
      </c>
      <c r="AC611" s="29">
        <v>2</v>
      </c>
      <c r="AD611" s="29">
        <v>3</v>
      </c>
      <c r="AE611" s="29">
        <v>3</v>
      </c>
      <c r="AF611" s="29">
        <v>3</v>
      </c>
      <c r="AG611" s="32">
        <v>15</v>
      </c>
      <c r="AH611" s="32">
        <v>0</v>
      </c>
      <c r="AI611" s="32">
        <v>249</v>
      </c>
      <c r="AJ611" s="29">
        <v>0</v>
      </c>
      <c r="AK611" s="37">
        <v>6.0240000000000002E-2</v>
      </c>
      <c r="AL611" s="29">
        <v>0</v>
      </c>
      <c r="AM611" s="149"/>
      <c r="AN611" s="32">
        <v>1</v>
      </c>
      <c r="AO611" s="32">
        <v>266</v>
      </c>
      <c r="AP611" s="29">
        <v>0</v>
      </c>
      <c r="AQ611" s="63"/>
      <c r="AR611" s="29">
        <v>1</v>
      </c>
      <c r="AS611" s="63"/>
      <c r="AT611" s="29">
        <v>2</v>
      </c>
      <c r="AU611" s="29">
        <v>0</v>
      </c>
      <c r="AV611" s="29">
        <v>3</v>
      </c>
      <c r="AW611" s="29">
        <v>3</v>
      </c>
      <c r="AX611" s="38">
        <v>11</v>
      </c>
      <c r="AY611" s="32">
        <v>0</v>
      </c>
      <c r="AZ611" s="32">
        <v>239</v>
      </c>
      <c r="BA611" s="29">
        <v>0</v>
      </c>
      <c r="BB611" s="37">
        <v>4.6030000000000001E-2</v>
      </c>
      <c r="BC611" s="29">
        <v>0</v>
      </c>
      <c r="BD611" s="148"/>
      <c r="BE611" s="29">
        <v>1</v>
      </c>
      <c r="BF611" s="29">
        <v>250</v>
      </c>
      <c r="BG611" s="29">
        <v>0</v>
      </c>
      <c r="BH611" s="63"/>
      <c r="BI611" s="29">
        <v>1</v>
      </c>
      <c r="BJ611" s="63"/>
      <c r="BK611" s="29">
        <v>2</v>
      </c>
      <c r="BL611" s="29">
        <v>5</v>
      </c>
      <c r="BM611" s="29">
        <v>5</v>
      </c>
      <c r="BN611" s="29">
        <v>5</v>
      </c>
      <c r="BO611" s="29">
        <v>11</v>
      </c>
      <c r="BP611" s="29">
        <v>17</v>
      </c>
      <c r="BQ611" s="37">
        <v>0.64705882349999999</v>
      </c>
      <c r="BR611" s="33">
        <v>0.99236641219999999</v>
      </c>
      <c r="BS611" s="33">
        <v>0.64705882349999999</v>
      </c>
    </row>
    <row r="612" spans="1:71" x14ac:dyDescent="0.45">
      <c r="A612" s="28" t="s">
        <v>2838</v>
      </c>
      <c r="B612" s="27" t="s">
        <v>2839</v>
      </c>
      <c r="C612" s="27" t="s">
        <v>2840</v>
      </c>
      <c r="D612" s="29">
        <v>11</v>
      </c>
      <c r="E612" s="29">
        <v>0</v>
      </c>
      <c r="F612" s="29">
        <v>147</v>
      </c>
      <c r="G612" s="29">
        <v>0</v>
      </c>
      <c r="H612" s="33">
        <v>7.4829999999999994E-2</v>
      </c>
      <c r="I612" s="29">
        <v>0</v>
      </c>
      <c r="J612" s="29">
        <v>19</v>
      </c>
      <c r="K612" s="29">
        <v>0</v>
      </c>
      <c r="L612" s="29">
        <v>259</v>
      </c>
      <c r="M612" s="29">
        <v>0</v>
      </c>
      <c r="N612" s="33">
        <v>7.3359999999999995E-2</v>
      </c>
      <c r="O612" s="29">
        <v>0</v>
      </c>
      <c r="P612" s="33">
        <v>2.33074362E-2</v>
      </c>
      <c r="Q612" s="29">
        <v>0</v>
      </c>
      <c r="R612" s="29">
        <v>0</v>
      </c>
      <c r="S612" s="29">
        <v>0</v>
      </c>
      <c r="T612" s="29">
        <v>0</v>
      </c>
      <c r="U612" s="148"/>
      <c r="V612" s="29">
        <v>1</v>
      </c>
      <c r="W612" s="29">
        <v>63</v>
      </c>
      <c r="X612" s="29">
        <v>0</v>
      </c>
      <c r="Y612" s="145"/>
      <c r="Z612" s="29">
        <v>1</v>
      </c>
      <c r="AA612" s="145"/>
      <c r="AB612" s="29">
        <v>2</v>
      </c>
      <c r="AC612" s="29">
        <v>1</v>
      </c>
      <c r="AD612" s="29">
        <v>1</v>
      </c>
      <c r="AE612" s="29">
        <v>1</v>
      </c>
      <c r="AF612" s="29">
        <v>1</v>
      </c>
      <c r="AG612" s="149"/>
      <c r="AH612" s="32">
        <v>1</v>
      </c>
      <c r="AI612" s="32">
        <v>283</v>
      </c>
      <c r="AJ612" s="29">
        <v>0</v>
      </c>
      <c r="AK612" s="63"/>
      <c r="AL612" s="29">
        <v>1</v>
      </c>
      <c r="AM612" s="149"/>
      <c r="AN612" s="32">
        <v>1</v>
      </c>
      <c r="AO612" s="32">
        <v>300</v>
      </c>
      <c r="AP612" s="29">
        <v>0</v>
      </c>
      <c r="AQ612" s="63"/>
      <c r="AR612" s="29">
        <v>1</v>
      </c>
      <c r="AS612" s="63"/>
      <c r="AT612" s="148"/>
      <c r="AU612" s="29">
        <v>0</v>
      </c>
      <c r="AV612" s="29">
        <v>0</v>
      </c>
      <c r="AW612" s="29">
        <v>0</v>
      </c>
      <c r="AX612" s="38">
        <v>32</v>
      </c>
      <c r="AY612" s="32">
        <v>0</v>
      </c>
      <c r="AZ612" s="32">
        <v>241</v>
      </c>
      <c r="BA612" s="29">
        <v>0</v>
      </c>
      <c r="BB612" s="37">
        <v>0.13278000000000001</v>
      </c>
      <c r="BC612" s="29">
        <v>0</v>
      </c>
      <c r="BD612" s="29">
        <v>33</v>
      </c>
      <c r="BE612" s="29">
        <v>0</v>
      </c>
      <c r="BF612" s="29">
        <v>259</v>
      </c>
      <c r="BG612" s="29">
        <v>0</v>
      </c>
      <c r="BH612" s="37">
        <v>0.12741</v>
      </c>
      <c r="BI612" s="29">
        <v>0</v>
      </c>
      <c r="BJ612" s="37">
        <v>6.0134378500000002E-2</v>
      </c>
      <c r="BK612" s="29">
        <v>0</v>
      </c>
      <c r="BL612" s="29">
        <v>1</v>
      </c>
      <c r="BM612" s="29">
        <v>0</v>
      </c>
      <c r="BN612" s="29">
        <v>1</v>
      </c>
      <c r="BO612" s="29">
        <v>2</v>
      </c>
      <c r="BP612" s="29">
        <v>17</v>
      </c>
      <c r="BQ612" s="37">
        <v>0.1176470588</v>
      </c>
      <c r="BR612" s="33">
        <v>1</v>
      </c>
      <c r="BS612" s="33">
        <v>0.1176470588</v>
      </c>
    </row>
    <row r="613" spans="1:71" x14ac:dyDescent="0.45">
      <c r="A613" s="28" t="s">
        <v>3516</v>
      </c>
      <c r="B613" s="27" t="s">
        <v>3517</v>
      </c>
      <c r="C613" s="27" t="s">
        <v>3518</v>
      </c>
      <c r="D613" s="148"/>
      <c r="E613" s="29">
        <v>1</v>
      </c>
      <c r="F613" s="29">
        <v>92</v>
      </c>
      <c r="G613" s="29">
        <v>0</v>
      </c>
      <c r="H613" s="145"/>
      <c r="I613" s="29">
        <v>1</v>
      </c>
      <c r="J613" s="148"/>
      <c r="K613" s="29">
        <v>1</v>
      </c>
      <c r="L613" s="29">
        <v>92</v>
      </c>
      <c r="M613" s="29">
        <v>0</v>
      </c>
      <c r="N613" s="145"/>
      <c r="O613" s="29">
        <v>1</v>
      </c>
      <c r="P613" s="33">
        <v>0</v>
      </c>
      <c r="Q613" s="29">
        <v>0</v>
      </c>
      <c r="R613" s="29">
        <v>2</v>
      </c>
      <c r="S613" s="29">
        <v>0</v>
      </c>
      <c r="T613" s="29">
        <v>2</v>
      </c>
      <c r="U613" s="29">
        <v>0</v>
      </c>
      <c r="V613" s="29">
        <v>0</v>
      </c>
      <c r="W613" s="148"/>
      <c r="X613" s="29">
        <v>4</v>
      </c>
      <c r="Y613" s="145"/>
      <c r="Z613" s="29">
        <v>4</v>
      </c>
      <c r="AA613" s="145"/>
      <c r="AB613" s="148"/>
      <c r="AC613" s="148"/>
      <c r="AD613" s="148"/>
      <c r="AE613" s="148"/>
      <c r="AF613" s="29">
        <v>2</v>
      </c>
      <c r="AG613" s="149"/>
      <c r="AH613" s="32">
        <v>1</v>
      </c>
      <c r="AI613" s="32">
        <v>120</v>
      </c>
      <c r="AJ613" s="29">
        <v>0</v>
      </c>
      <c r="AK613" s="63"/>
      <c r="AL613" s="29">
        <v>1</v>
      </c>
      <c r="AM613" s="149"/>
      <c r="AN613" s="32">
        <v>1</v>
      </c>
      <c r="AO613" s="32">
        <v>116</v>
      </c>
      <c r="AP613" s="29">
        <v>0</v>
      </c>
      <c r="AQ613" s="63"/>
      <c r="AR613" s="29">
        <v>1</v>
      </c>
      <c r="AS613" s="37">
        <v>0.6552</v>
      </c>
      <c r="AT613" s="29">
        <v>0</v>
      </c>
      <c r="AU613" s="29">
        <v>4</v>
      </c>
      <c r="AV613" s="29">
        <v>5</v>
      </c>
      <c r="AW613" s="29">
        <v>5</v>
      </c>
      <c r="AX613" s="94"/>
      <c r="AY613" s="32">
        <v>1</v>
      </c>
      <c r="AZ613" s="149"/>
      <c r="BA613" s="29">
        <v>4</v>
      </c>
      <c r="BB613" s="63"/>
      <c r="BC613" s="29">
        <v>1</v>
      </c>
      <c r="BD613" s="29">
        <v>23</v>
      </c>
      <c r="BE613" s="29">
        <v>0</v>
      </c>
      <c r="BF613" s="29">
        <v>42</v>
      </c>
      <c r="BG613" s="29">
        <v>0</v>
      </c>
      <c r="BH613" s="37">
        <v>0.54762</v>
      </c>
      <c r="BI613" s="29">
        <v>0</v>
      </c>
      <c r="BJ613" s="63"/>
      <c r="BK613" s="148"/>
      <c r="BL613" s="29">
        <v>0</v>
      </c>
      <c r="BM613" s="148"/>
      <c r="BN613" s="29">
        <v>0</v>
      </c>
      <c r="BO613" s="29">
        <v>7</v>
      </c>
      <c r="BP613" s="29">
        <v>17</v>
      </c>
      <c r="BQ613" s="37">
        <v>0.41176470590000003</v>
      </c>
      <c r="BR613" s="33">
        <v>0.97457627120000001</v>
      </c>
      <c r="BS613" s="33">
        <v>0.41176470590000003</v>
      </c>
    </row>
    <row r="614" spans="1:71" x14ac:dyDescent="0.45">
      <c r="A614" s="28" t="s">
        <v>3331</v>
      </c>
      <c r="B614" s="27" t="s">
        <v>3332</v>
      </c>
      <c r="C614" s="27" t="s">
        <v>3333</v>
      </c>
      <c r="D614" s="148"/>
      <c r="E614" s="29">
        <v>1</v>
      </c>
      <c r="F614" s="29">
        <v>166</v>
      </c>
      <c r="G614" s="29">
        <v>0</v>
      </c>
      <c r="H614" s="145"/>
      <c r="I614" s="29">
        <v>1</v>
      </c>
      <c r="J614" s="29">
        <v>14</v>
      </c>
      <c r="K614" s="29">
        <v>0</v>
      </c>
      <c r="L614" s="29">
        <v>173</v>
      </c>
      <c r="M614" s="29">
        <v>0</v>
      </c>
      <c r="N614" s="33">
        <v>8.0920000000000006E-2</v>
      </c>
      <c r="O614" s="29">
        <v>0</v>
      </c>
      <c r="P614" s="145"/>
      <c r="Q614" s="148"/>
      <c r="R614" s="29">
        <v>0</v>
      </c>
      <c r="S614" s="29">
        <v>0</v>
      </c>
      <c r="T614" s="29">
        <v>0</v>
      </c>
      <c r="U614" s="148"/>
      <c r="V614" s="29">
        <v>1</v>
      </c>
      <c r="W614" s="29">
        <v>43</v>
      </c>
      <c r="X614" s="29">
        <v>0</v>
      </c>
      <c r="Y614" s="145"/>
      <c r="Z614" s="29">
        <v>1</v>
      </c>
      <c r="AA614" s="145"/>
      <c r="AB614" s="148"/>
      <c r="AC614" s="29">
        <v>1</v>
      </c>
      <c r="AD614" s="29">
        <v>0</v>
      </c>
      <c r="AE614" s="29">
        <v>1</v>
      </c>
      <c r="AF614" s="29">
        <v>1</v>
      </c>
      <c r="AG614" s="149"/>
      <c r="AH614" s="32">
        <v>1</v>
      </c>
      <c r="AI614" s="32">
        <v>202</v>
      </c>
      <c r="AJ614" s="29">
        <v>0</v>
      </c>
      <c r="AK614" s="63"/>
      <c r="AL614" s="29">
        <v>1</v>
      </c>
      <c r="AM614" s="149"/>
      <c r="AN614" s="32">
        <v>1</v>
      </c>
      <c r="AO614" s="32">
        <v>202</v>
      </c>
      <c r="AP614" s="29">
        <v>0</v>
      </c>
      <c r="AQ614" s="63"/>
      <c r="AR614" s="29">
        <v>1</v>
      </c>
      <c r="AS614" s="63"/>
      <c r="AT614" s="148"/>
      <c r="AU614" s="29">
        <v>1</v>
      </c>
      <c r="AV614" s="29">
        <v>0</v>
      </c>
      <c r="AW614" s="29">
        <v>1</v>
      </c>
      <c r="AX614" s="38">
        <v>15</v>
      </c>
      <c r="AY614" s="32">
        <v>0</v>
      </c>
      <c r="AZ614" s="32">
        <v>186</v>
      </c>
      <c r="BA614" s="29">
        <v>0</v>
      </c>
      <c r="BB614" s="37">
        <v>8.0649999999999999E-2</v>
      </c>
      <c r="BC614" s="29">
        <v>0</v>
      </c>
      <c r="BD614" s="29">
        <v>13</v>
      </c>
      <c r="BE614" s="29">
        <v>0</v>
      </c>
      <c r="BF614" s="29">
        <v>190</v>
      </c>
      <c r="BG614" s="29">
        <v>0</v>
      </c>
      <c r="BH614" s="37">
        <v>6.8419999999999995E-2</v>
      </c>
      <c r="BI614" s="29">
        <v>0</v>
      </c>
      <c r="BJ614" s="37">
        <v>0.32902878670000002</v>
      </c>
      <c r="BK614" s="29">
        <v>0</v>
      </c>
      <c r="BL614" s="29">
        <v>3</v>
      </c>
      <c r="BM614" s="29">
        <v>3</v>
      </c>
      <c r="BN614" s="29">
        <v>3</v>
      </c>
      <c r="BO614" s="29">
        <v>5</v>
      </c>
      <c r="BP614" s="29">
        <v>17</v>
      </c>
      <c r="BQ614" s="37">
        <v>0.29411764709999999</v>
      </c>
      <c r="BR614" s="33">
        <v>0.95145631070000003</v>
      </c>
      <c r="BS614" s="33">
        <v>0.29411764709999999</v>
      </c>
    </row>
    <row r="615" spans="1:71" x14ac:dyDescent="0.45">
      <c r="A615" s="28" t="s">
        <v>4137</v>
      </c>
      <c r="B615" s="27" t="s">
        <v>4138</v>
      </c>
      <c r="C615" s="27" t="s">
        <v>4139</v>
      </c>
      <c r="D615" s="148"/>
      <c r="E615" s="29">
        <v>1</v>
      </c>
      <c r="F615" s="29">
        <v>241</v>
      </c>
      <c r="G615" s="29">
        <v>0</v>
      </c>
      <c r="H615" s="145"/>
      <c r="I615" s="29">
        <v>1</v>
      </c>
      <c r="J615" s="148"/>
      <c r="K615" s="29">
        <v>1</v>
      </c>
      <c r="L615" s="29">
        <v>259</v>
      </c>
      <c r="M615" s="29">
        <v>0</v>
      </c>
      <c r="N615" s="145"/>
      <c r="O615" s="29">
        <v>1</v>
      </c>
      <c r="P615" s="33">
        <v>1.3684701493</v>
      </c>
      <c r="Q615" s="29">
        <v>0</v>
      </c>
      <c r="R615" s="29">
        <v>6</v>
      </c>
      <c r="S615" s="29">
        <v>6</v>
      </c>
      <c r="T615" s="29">
        <v>6</v>
      </c>
      <c r="U615" s="29">
        <v>0</v>
      </c>
      <c r="V615" s="29">
        <v>0</v>
      </c>
      <c r="W615" s="29">
        <v>67</v>
      </c>
      <c r="X615" s="29">
        <v>0</v>
      </c>
      <c r="Y615" s="33">
        <v>0</v>
      </c>
      <c r="Z615" s="29">
        <v>0</v>
      </c>
      <c r="AA615" s="145"/>
      <c r="AB615" s="29">
        <v>2</v>
      </c>
      <c r="AC615" s="29">
        <v>6</v>
      </c>
      <c r="AD615" s="29">
        <v>6</v>
      </c>
      <c r="AE615" s="29">
        <v>6</v>
      </c>
      <c r="AF615" s="29">
        <v>6</v>
      </c>
      <c r="AG615" s="32">
        <v>0</v>
      </c>
      <c r="AH615" s="32">
        <v>0</v>
      </c>
      <c r="AI615" s="32">
        <v>260</v>
      </c>
      <c r="AJ615" s="29">
        <v>0</v>
      </c>
      <c r="AK615" s="37">
        <v>0</v>
      </c>
      <c r="AL615" s="29">
        <v>0</v>
      </c>
      <c r="AM615" s="149"/>
      <c r="AN615" s="32">
        <v>1</v>
      </c>
      <c r="AO615" s="32">
        <v>287</v>
      </c>
      <c r="AP615" s="29">
        <v>0</v>
      </c>
      <c r="AQ615" s="63"/>
      <c r="AR615" s="29">
        <v>1</v>
      </c>
      <c r="AS615" s="63"/>
      <c r="AT615" s="148"/>
      <c r="AU615" s="29">
        <v>1</v>
      </c>
      <c r="AV615" s="29">
        <v>0</v>
      </c>
      <c r="AW615" s="29">
        <v>1</v>
      </c>
      <c r="AX615" s="94"/>
      <c r="AY615" s="32">
        <v>1</v>
      </c>
      <c r="AZ615" s="32">
        <v>215</v>
      </c>
      <c r="BA615" s="29">
        <v>0</v>
      </c>
      <c r="BB615" s="63"/>
      <c r="BC615" s="29">
        <v>1</v>
      </c>
      <c r="BD615" s="29">
        <v>17</v>
      </c>
      <c r="BE615" s="29">
        <v>0</v>
      </c>
      <c r="BF615" s="29">
        <v>240</v>
      </c>
      <c r="BG615" s="29">
        <v>0</v>
      </c>
      <c r="BH615" s="37">
        <v>7.0830000000000004E-2</v>
      </c>
      <c r="BI615" s="29">
        <v>0</v>
      </c>
      <c r="BJ615" s="63"/>
      <c r="BK615" s="148"/>
      <c r="BL615" s="29">
        <v>3</v>
      </c>
      <c r="BM615" s="29">
        <v>0</v>
      </c>
      <c r="BN615" s="29">
        <v>3</v>
      </c>
      <c r="BO615" s="29">
        <v>10</v>
      </c>
      <c r="BP615" s="29">
        <v>17</v>
      </c>
      <c r="BQ615" s="37">
        <v>0.58823529409999997</v>
      </c>
      <c r="BR615" s="33">
        <v>0.94966442949999996</v>
      </c>
      <c r="BS615" s="33">
        <v>0.29411764709999999</v>
      </c>
    </row>
    <row r="616" spans="1:71" x14ac:dyDescent="0.45">
      <c r="A616" s="28" t="s">
        <v>2438</v>
      </c>
      <c r="B616" s="27" t="s">
        <v>2439</v>
      </c>
      <c r="C616" s="27" t="s">
        <v>2440</v>
      </c>
      <c r="D616" s="29">
        <v>15</v>
      </c>
      <c r="E616" s="29">
        <v>0</v>
      </c>
      <c r="F616" s="29">
        <v>277</v>
      </c>
      <c r="G616" s="29">
        <v>0</v>
      </c>
      <c r="H616" s="33">
        <v>5.4149999999999997E-2</v>
      </c>
      <c r="I616" s="29">
        <v>0</v>
      </c>
      <c r="J616" s="148"/>
      <c r="K616" s="29">
        <v>1</v>
      </c>
      <c r="L616" s="29">
        <v>296</v>
      </c>
      <c r="M616" s="29">
        <v>0</v>
      </c>
      <c r="N616" s="145"/>
      <c r="O616" s="29">
        <v>1</v>
      </c>
      <c r="P616" s="145"/>
      <c r="Q616" s="29">
        <v>2</v>
      </c>
      <c r="R616" s="29">
        <v>6</v>
      </c>
      <c r="S616" s="29">
        <v>6</v>
      </c>
      <c r="T616" s="29">
        <v>6</v>
      </c>
      <c r="U616" s="29">
        <v>0</v>
      </c>
      <c r="V616" s="29">
        <v>0</v>
      </c>
      <c r="W616" s="29">
        <v>66</v>
      </c>
      <c r="X616" s="29">
        <v>0</v>
      </c>
      <c r="Y616" s="33">
        <v>0</v>
      </c>
      <c r="Z616" s="29">
        <v>0</v>
      </c>
      <c r="AA616" s="33">
        <v>1.2774239207</v>
      </c>
      <c r="AB616" s="29">
        <v>0</v>
      </c>
      <c r="AC616" s="29">
        <v>6</v>
      </c>
      <c r="AD616" s="29">
        <v>6</v>
      </c>
      <c r="AE616" s="29">
        <v>6</v>
      </c>
      <c r="AF616" s="29">
        <v>6</v>
      </c>
      <c r="AG616" s="149"/>
      <c r="AH616" s="32">
        <v>1</v>
      </c>
      <c r="AI616" s="32">
        <v>315</v>
      </c>
      <c r="AJ616" s="29">
        <v>0</v>
      </c>
      <c r="AK616" s="63"/>
      <c r="AL616" s="29">
        <v>1</v>
      </c>
      <c r="AM616" s="149"/>
      <c r="AN616" s="32">
        <v>1</v>
      </c>
      <c r="AO616" s="32">
        <v>351</v>
      </c>
      <c r="AP616" s="29">
        <v>0</v>
      </c>
      <c r="AQ616" s="63"/>
      <c r="AR616" s="29">
        <v>1</v>
      </c>
      <c r="AS616" s="63"/>
      <c r="AT616" s="148"/>
      <c r="AU616" s="29">
        <v>0</v>
      </c>
      <c r="AV616" s="29">
        <v>0</v>
      </c>
      <c r="AW616" s="29">
        <v>0</v>
      </c>
      <c r="AX616" s="38">
        <v>38</v>
      </c>
      <c r="AY616" s="32">
        <v>0</v>
      </c>
      <c r="AZ616" s="32">
        <v>294</v>
      </c>
      <c r="BA616" s="29">
        <v>0</v>
      </c>
      <c r="BB616" s="37">
        <v>0.12925</v>
      </c>
      <c r="BC616" s="29">
        <v>0</v>
      </c>
      <c r="BD616" s="29">
        <v>22</v>
      </c>
      <c r="BE616" s="29">
        <v>0</v>
      </c>
      <c r="BF616" s="29">
        <v>328</v>
      </c>
      <c r="BG616" s="29">
        <v>0</v>
      </c>
      <c r="BH616" s="37">
        <v>6.7070000000000005E-2</v>
      </c>
      <c r="BI616" s="29">
        <v>0</v>
      </c>
      <c r="BJ616" s="37">
        <v>0.72496210800000005</v>
      </c>
      <c r="BK616" s="29">
        <v>0</v>
      </c>
      <c r="BL616" s="29">
        <v>3</v>
      </c>
      <c r="BM616" s="29">
        <v>5</v>
      </c>
      <c r="BN616" s="29">
        <v>5</v>
      </c>
      <c r="BO616" s="29">
        <v>11</v>
      </c>
      <c r="BP616" s="29">
        <v>17</v>
      </c>
      <c r="BQ616" s="37">
        <v>0.64705882349999999</v>
      </c>
      <c r="BR616" s="33">
        <v>0.97727272730000003</v>
      </c>
      <c r="BS616" s="33">
        <v>0.64705882349999999</v>
      </c>
    </row>
    <row r="617" spans="1:71" x14ac:dyDescent="0.45">
      <c r="A617" s="28" t="s">
        <v>1453</v>
      </c>
      <c r="B617" s="27" t="s">
        <v>1454</v>
      </c>
      <c r="C617" s="27" t="s">
        <v>1455</v>
      </c>
      <c r="D617" s="148"/>
      <c r="E617" s="29">
        <v>1</v>
      </c>
      <c r="F617" s="29">
        <v>148</v>
      </c>
      <c r="G617" s="29">
        <v>0</v>
      </c>
      <c r="H617" s="145"/>
      <c r="I617" s="29">
        <v>1</v>
      </c>
      <c r="J617" s="148"/>
      <c r="K617" s="29">
        <v>1</v>
      </c>
      <c r="L617" s="29">
        <v>201</v>
      </c>
      <c r="M617" s="29">
        <v>0</v>
      </c>
      <c r="N617" s="145"/>
      <c r="O617" s="29">
        <v>1</v>
      </c>
      <c r="P617" s="145"/>
      <c r="Q617" s="148"/>
      <c r="R617" s="29">
        <v>2</v>
      </c>
      <c r="S617" s="29">
        <v>0</v>
      </c>
      <c r="T617" s="29">
        <v>2</v>
      </c>
      <c r="U617" s="148"/>
      <c r="V617" s="29">
        <v>1</v>
      </c>
      <c r="W617" s="29">
        <v>48</v>
      </c>
      <c r="X617" s="29">
        <v>0</v>
      </c>
      <c r="Y617" s="145"/>
      <c r="Z617" s="29">
        <v>1</v>
      </c>
      <c r="AA617" s="145"/>
      <c r="AB617" s="148"/>
      <c r="AC617" s="29">
        <v>1</v>
      </c>
      <c r="AD617" s="29">
        <v>0</v>
      </c>
      <c r="AE617" s="29">
        <v>1</v>
      </c>
      <c r="AF617" s="29">
        <v>2</v>
      </c>
      <c r="AG617" s="149"/>
      <c r="AH617" s="32">
        <v>1</v>
      </c>
      <c r="AI617" s="32">
        <v>208</v>
      </c>
      <c r="AJ617" s="29">
        <v>0</v>
      </c>
      <c r="AK617" s="63"/>
      <c r="AL617" s="29">
        <v>1</v>
      </c>
      <c r="AM617" s="149"/>
      <c r="AN617" s="32">
        <v>1</v>
      </c>
      <c r="AO617" s="32">
        <v>216</v>
      </c>
      <c r="AP617" s="29">
        <v>0</v>
      </c>
      <c r="AQ617" s="63"/>
      <c r="AR617" s="29">
        <v>1</v>
      </c>
      <c r="AS617" s="63"/>
      <c r="AT617" s="148"/>
      <c r="AU617" s="29">
        <v>0</v>
      </c>
      <c r="AV617" s="29">
        <v>0</v>
      </c>
      <c r="AW617" s="29">
        <v>0</v>
      </c>
      <c r="AX617" s="38">
        <v>41</v>
      </c>
      <c r="AY617" s="32">
        <v>0</v>
      </c>
      <c r="AZ617" s="32">
        <v>173</v>
      </c>
      <c r="BA617" s="29">
        <v>0</v>
      </c>
      <c r="BB617" s="37">
        <v>0.23699000000000001</v>
      </c>
      <c r="BC617" s="29">
        <v>0</v>
      </c>
      <c r="BD617" s="29">
        <v>47</v>
      </c>
      <c r="BE617" s="29">
        <v>0</v>
      </c>
      <c r="BF617" s="29">
        <v>187</v>
      </c>
      <c r="BG617" s="29">
        <v>0</v>
      </c>
      <c r="BH617" s="37">
        <v>0.25134000000000001</v>
      </c>
      <c r="BI617" s="29">
        <v>0</v>
      </c>
      <c r="BJ617" s="63"/>
      <c r="BK617" s="148"/>
      <c r="BL617" s="29">
        <v>0</v>
      </c>
      <c r="BM617" s="29">
        <v>0</v>
      </c>
      <c r="BN617" s="29">
        <v>0</v>
      </c>
      <c r="BO617" s="29">
        <v>2</v>
      </c>
      <c r="BP617" s="29">
        <v>17</v>
      </c>
      <c r="BQ617" s="37">
        <v>0.1176470588</v>
      </c>
      <c r="BR617" s="33">
        <v>1</v>
      </c>
      <c r="BS617" s="33">
        <v>0.1176470588</v>
      </c>
    </row>
    <row r="618" spans="1:71" x14ac:dyDescent="0.45">
      <c r="A618" s="28" t="s">
        <v>4797</v>
      </c>
      <c r="B618" s="27" t="s">
        <v>4798</v>
      </c>
      <c r="C618" s="27" t="s">
        <v>4799</v>
      </c>
      <c r="D618" s="29">
        <v>23</v>
      </c>
      <c r="E618" s="29">
        <v>0</v>
      </c>
      <c r="F618" s="29">
        <v>254</v>
      </c>
      <c r="G618" s="29">
        <v>0</v>
      </c>
      <c r="H618" s="33">
        <v>9.0550000000000005E-2</v>
      </c>
      <c r="I618" s="29">
        <v>0</v>
      </c>
      <c r="J618" s="29">
        <v>20</v>
      </c>
      <c r="K618" s="29">
        <v>0</v>
      </c>
      <c r="L618" s="29">
        <v>266</v>
      </c>
      <c r="M618" s="29">
        <v>0</v>
      </c>
      <c r="N618" s="33">
        <v>7.5190000000000007E-2</v>
      </c>
      <c r="O618" s="29">
        <v>0</v>
      </c>
      <c r="P618" s="33">
        <v>0.19494859749999999</v>
      </c>
      <c r="Q618" s="29">
        <v>0</v>
      </c>
      <c r="R618" s="29">
        <v>0</v>
      </c>
      <c r="S618" s="29">
        <v>1</v>
      </c>
      <c r="T618" s="29">
        <v>1</v>
      </c>
      <c r="U618" s="148"/>
      <c r="V618" s="29">
        <v>1</v>
      </c>
      <c r="W618" s="29">
        <v>69</v>
      </c>
      <c r="X618" s="29">
        <v>0</v>
      </c>
      <c r="Y618" s="145"/>
      <c r="Z618" s="29">
        <v>1</v>
      </c>
      <c r="AA618" s="145"/>
      <c r="AB618" s="148"/>
      <c r="AC618" s="29">
        <v>0</v>
      </c>
      <c r="AD618" s="29">
        <v>0</v>
      </c>
      <c r="AE618" s="29">
        <v>0</v>
      </c>
      <c r="AF618" s="29">
        <v>1</v>
      </c>
      <c r="AG618" s="149"/>
      <c r="AH618" s="32">
        <v>1</v>
      </c>
      <c r="AI618" s="32">
        <v>293</v>
      </c>
      <c r="AJ618" s="29">
        <v>0</v>
      </c>
      <c r="AK618" s="63"/>
      <c r="AL618" s="29">
        <v>1</v>
      </c>
      <c r="AM618" s="149"/>
      <c r="AN618" s="32">
        <v>1</v>
      </c>
      <c r="AO618" s="32">
        <v>296</v>
      </c>
      <c r="AP618" s="29">
        <v>0</v>
      </c>
      <c r="AQ618" s="63"/>
      <c r="AR618" s="29">
        <v>1</v>
      </c>
      <c r="AS618" s="37">
        <v>0.50512745390000002</v>
      </c>
      <c r="AT618" s="29">
        <v>0</v>
      </c>
      <c r="AU618" s="29">
        <v>2</v>
      </c>
      <c r="AV618" s="29">
        <v>5</v>
      </c>
      <c r="AW618" s="29">
        <v>5</v>
      </c>
      <c r="AX618" s="38">
        <v>23</v>
      </c>
      <c r="AY618" s="32">
        <v>0</v>
      </c>
      <c r="AZ618" s="32">
        <v>286</v>
      </c>
      <c r="BA618" s="29">
        <v>0</v>
      </c>
      <c r="BB618" s="37">
        <v>8.0420000000000005E-2</v>
      </c>
      <c r="BC618" s="29">
        <v>0</v>
      </c>
      <c r="BD618" s="29">
        <v>19</v>
      </c>
      <c r="BE618" s="29">
        <v>0</v>
      </c>
      <c r="BF618" s="29">
        <v>292</v>
      </c>
      <c r="BG618" s="29">
        <v>0</v>
      </c>
      <c r="BH618" s="37">
        <v>6.5070000000000003E-2</v>
      </c>
      <c r="BI618" s="29">
        <v>0</v>
      </c>
      <c r="BJ618" s="37">
        <v>0.41553871139999998</v>
      </c>
      <c r="BK618" s="29">
        <v>0</v>
      </c>
      <c r="BL618" s="29">
        <v>3</v>
      </c>
      <c r="BM618" s="29">
        <v>4</v>
      </c>
      <c r="BN618" s="29">
        <v>4</v>
      </c>
      <c r="BO618" s="29">
        <v>10</v>
      </c>
      <c r="BP618" s="29">
        <v>17</v>
      </c>
      <c r="BQ618" s="37">
        <v>0.58823529409999997</v>
      </c>
      <c r="BR618" s="33">
        <v>0.99315068490000002</v>
      </c>
      <c r="BS618" s="33">
        <v>0.58823529409999997</v>
      </c>
    </row>
    <row r="619" spans="1:71" x14ac:dyDescent="0.45">
      <c r="A619" s="28" t="s">
        <v>2939</v>
      </c>
      <c r="B619" s="27" t="s">
        <v>2940</v>
      </c>
      <c r="C619" s="27" t="s">
        <v>2941</v>
      </c>
      <c r="D619" s="148"/>
      <c r="E619" s="29">
        <v>1</v>
      </c>
      <c r="F619" s="29">
        <v>157</v>
      </c>
      <c r="G619" s="29">
        <v>0</v>
      </c>
      <c r="H619" s="145"/>
      <c r="I619" s="29">
        <v>1</v>
      </c>
      <c r="J619" s="148"/>
      <c r="K619" s="29">
        <v>1</v>
      </c>
      <c r="L619" s="29">
        <v>172</v>
      </c>
      <c r="M619" s="29">
        <v>0</v>
      </c>
      <c r="N619" s="145"/>
      <c r="O619" s="29">
        <v>1</v>
      </c>
      <c r="P619" s="145"/>
      <c r="Q619" s="148"/>
      <c r="R619" s="29">
        <v>2</v>
      </c>
      <c r="S619" s="29">
        <v>0</v>
      </c>
      <c r="T619" s="29">
        <v>2</v>
      </c>
      <c r="U619" s="148"/>
      <c r="V619" s="29">
        <v>1</v>
      </c>
      <c r="W619" s="29">
        <v>46</v>
      </c>
      <c r="X619" s="29">
        <v>0</v>
      </c>
      <c r="Y619" s="145"/>
      <c r="Z619" s="29">
        <v>1</v>
      </c>
      <c r="AA619" s="145"/>
      <c r="AB619" s="148"/>
      <c r="AC619" s="29">
        <v>3</v>
      </c>
      <c r="AD619" s="29">
        <v>0</v>
      </c>
      <c r="AE619" s="29">
        <v>3</v>
      </c>
      <c r="AF619" s="29">
        <v>3</v>
      </c>
      <c r="AG619" s="32">
        <v>0</v>
      </c>
      <c r="AH619" s="32">
        <v>0</v>
      </c>
      <c r="AI619" s="32">
        <v>184</v>
      </c>
      <c r="AJ619" s="29">
        <v>0</v>
      </c>
      <c r="AK619" s="37">
        <v>0</v>
      </c>
      <c r="AL619" s="29">
        <v>0</v>
      </c>
      <c r="AM619" s="149"/>
      <c r="AN619" s="32">
        <v>1</v>
      </c>
      <c r="AO619" s="32">
        <v>179</v>
      </c>
      <c r="AP619" s="29">
        <v>0</v>
      </c>
      <c r="AQ619" s="63"/>
      <c r="AR619" s="29">
        <v>1</v>
      </c>
      <c r="AS619" s="63"/>
      <c r="AT619" s="148"/>
      <c r="AU619" s="29">
        <v>2</v>
      </c>
      <c r="AV619" s="29">
        <v>0</v>
      </c>
      <c r="AW619" s="29">
        <v>2</v>
      </c>
      <c r="AX619" s="38">
        <v>31</v>
      </c>
      <c r="AY619" s="32">
        <v>0</v>
      </c>
      <c r="AZ619" s="32">
        <v>167</v>
      </c>
      <c r="BA619" s="29">
        <v>0</v>
      </c>
      <c r="BB619" s="37">
        <v>0.18562999999999999</v>
      </c>
      <c r="BC619" s="29">
        <v>0</v>
      </c>
      <c r="BD619" s="29">
        <v>28</v>
      </c>
      <c r="BE619" s="29">
        <v>0</v>
      </c>
      <c r="BF619" s="29">
        <v>158</v>
      </c>
      <c r="BG619" s="29">
        <v>0</v>
      </c>
      <c r="BH619" s="37">
        <v>0.17721999999999999</v>
      </c>
      <c r="BI619" s="29">
        <v>0</v>
      </c>
      <c r="BJ619" s="37">
        <v>5.9162856100000001E-2</v>
      </c>
      <c r="BK619" s="29">
        <v>0</v>
      </c>
      <c r="BL619" s="29">
        <v>0</v>
      </c>
      <c r="BM619" s="29">
        <v>0</v>
      </c>
      <c r="BN619" s="29">
        <v>0</v>
      </c>
      <c r="BO619" s="29">
        <v>5</v>
      </c>
      <c r="BP619" s="29">
        <v>17</v>
      </c>
      <c r="BQ619" s="37">
        <v>0.29411764709999999</v>
      </c>
      <c r="BR619" s="33">
        <v>0.98876404490000003</v>
      </c>
      <c r="BS619" s="33">
        <v>0.29411764709999999</v>
      </c>
    </row>
    <row r="620" spans="1:71" x14ac:dyDescent="0.45">
      <c r="A620" s="28" t="s">
        <v>3184</v>
      </c>
      <c r="B620" s="27" t="s">
        <v>3185</v>
      </c>
      <c r="C620" s="27" t="s">
        <v>3186</v>
      </c>
      <c r="D620" s="148"/>
      <c r="E620" s="29">
        <v>1</v>
      </c>
      <c r="F620" s="29">
        <v>171</v>
      </c>
      <c r="G620" s="29">
        <v>0</v>
      </c>
      <c r="H620" s="145"/>
      <c r="I620" s="29">
        <v>1</v>
      </c>
      <c r="J620" s="148"/>
      <c r="K620" s="29">
        <v>1</v>
      </c>
      <c r="L620" s="29">
        <v>151</v>
      </c>
      <c r="M620" s="29">
        <v>0</v>
      </c>
      <c r="N620" s="145"/>
      <c r="O620" s="29">
        <v>1</v>
      </c>
      <c r="P620" s="33">
        <v>0.96810787669999998</v>
      </c>
      <c r="Q620" s="29">
        <v>0</v>
      </c>
      <c r="R620" s="29">
        <v>5</v>
      </c>
      <c r="S620" s="29">
        <v>6</v>
      </c>
      <c r="T620" s="29">
        <v>6</v>
      </c>
      <c r="U620" s="148"/>
      <c r="V620" s="29">
        <v>1</v>
      </c>
      <c r="W620" s="29">
        <v>35</v>
      </c>
      <c r="X620" s="29">
        <v>0</v>
      </c>
      <c r="Y620" s="145"/>
      <c r="Z620" s="29">
        <v>1</v>
      </c>
      <c r="AA620" s="33">
        <v>0.64019691779999999</v>
      </c>
      <c r="AB620" s="29">
        <v>0</v>
      </c>
      <c r="AC620" s="29">
        <v>4</v>
      </c>
      <c r="AD620" s="29">
        <v>5</v>
      </c>
      <c r="AE620" s="29">
        <v>5</v>
      </c>
      <c r="AF620" s="29">
        <v>6</v>
      </c>
      <c r="AG620" s="32">
        <v>0</v>
      </c>
      <c r="AH620" s="32">
        <v>0</v>
      </c>
      <c r="AI620" s="32">
        <v>192</v>
      </c>
      <c r="AJ620" s="29">
        <v>0</v>
      </c>
      <c r="AK620" s="37">
        <v>0</v>
      </c>
      <c r="AL620" s="29">
        <v>0</v>
      </c>
      <c r="AM620" s="32">
        <v>0</v>
      </c>
      <c r="AN620" s="32">
        <v>0</v>
      </c>
      <c r="AO620" s="32">
        <v>171</v>
      </c>
      <c r="AP620" s="29">
        <v>0</v>
      </c>
      <c r="AQ620" s="37">
        <v>0</v>
      </c>
      <c r="AR620" s="29">
        <v>0</v>
      </c>
      <c r="AS620" s="63"/>
      <c r="AT620" s="148"/>
      <c r="AU620" s="29">
        <v>6</v>
      </c>
      <c r="AV620" s="29">
        <v>0</v>
      </c>
      <c r="AW620" s="29">
        <v>6</v>
      </c>
      <c r="AX620" s="38">
        <v>37</v>
      </c>
      <c r="AY620" s="32">
        <v>0</v>
      </c>
      <c r="AZ620" s="32">
        <v>182</v>
      </c>
      <c r="BA620" s="29">
        <v>0</v>
      </c>
      <c r="BB620" s="37">
        <v>0.20330000000000001</v>
      </c>
      <c r="BC620" s="29">
        <v>0</v>
      </c>
      <c r="BD620" s="29">
        <v>37</v>
      </c>
      <c r="BE620" s="29">
        <v>0</v>
      </c>
      <c r="BF620" s="29">
        <v>167</v>
      </c>
      <c r="BG620" s="29">
        <v>0</v>
      </c>
      <c r="BH620" s="37">
        <v>0.22156000000000001</v>
      </c>
      <c r="BI620" s="29">
        <v>0</v>
      </c>
      <c r="BJ620" s="63"/>
      <c r="BK620" s="148"/>
      <c r="BL620" s="29">
        <v>0</v>
      </c>
      <c r="BM620" s="29">
        <v>0</v>
      </c>
      <c r="BN620" s="29">
        <v>0</v>
      </c>
      <c r="BO620" s="29">
        <v>12</v>
      </c>
      <c r="BP620" s="29">
        <v>17</v>
      </c>
      <c r="BQ620" s="37">
        <v>0.70588235290000001</v>
      </c>
      <c r="BR620" s="33">
        <v>0.97674418600000001</v>
      </c>
      <c r="BS620" s="33">
        <v>0.70588235290000001</v>
      </c>
    </row>
    <row r="621" spans="1:71" x14ac:dyDescent="0.45">
      <c r="A621" s="28" t="s">
        <v>1817</v>
      </c>
      <c r="B621" s="27" t="s">
        <v>1818</v>
      </c>
      <c r="C621" s="27" t="s">
        <v>1819</v>
      </c>
      <c r="D621" s="148"/>
      <c r="E621" s="29">
        <v>1</v>
      </c>
      <c r="F621" s="29">
        <v>199</v>
      </c>
      <c r="G621" s="29">
        <v>0</v>
      </c>
      <c r="H621" s="145"/>
      <c r="I621" s="29">
        <v>1</v>
      </c>
      <c r="J621" s="148"/>
      <c r="K621" s="29">
        <v>1</v>
      </c>
      <c r="L621" s="29">
        <v>263</v>
      </c>
      <c r="M621" s="29">
        <v>0</v>
      </c>
      <c r="N621" s="145"/>
      <c r="O621" s="29">
        <v>1</v>
      </c>
      <c r="P621" s="33">
        <v>0.21541679120000001</v>
      </c>
      <c r="Q621" s="29">
        <v>0</v>
      </c>
      <c r="R621" s="29">
        <v>4</v>
      </c>
      <c r="S621" s="29">
        <v>2</v>
      </c>
      <c r="T621" s="29">
        <v>4</v>
      </c>
      <c r="U621" s="148"/>
      <c r="V621" s="29">
        <v>1</v>
      </c>
      <c r="W621" s="29">
        <v>64</v>
      </c>
      <c r="X621" s="29">
        <v>0</v>
      </c>
      <c r="Y621" s="145"/>
      <c r="Z621" s="29">
        <v>1</v>
      </c>
      <c r="AA621" s="33">
        <v>0.88437406630000004</v>
      </c>
      <c r="AB621" s="29">
        <v>0</v>
      </c>
      <c r="AC621" s="29">
        <v>5</v>
      </c>
      <c r="AD621" s="29">
        <v>6</v>
      </c>
      <c r="AE621" s="29">
        <v>6</v>
      </c>
      <c r="AF621" s="29">
        <v>6</v>
      </c>
      <c r="AG621" s="149"/>
      <c r="AH621" s="32">
        <v>1</v>
      </c>
      <c r="AI621" s="32">
        <v>258</v>
      </c>
      <c r="AJ621" s="29">
        <v>0</v>
      </c>
      <c r="AK621" s="63"/>
      <c r="AL621" s="29">
        <v>1</v>
      </c>
      <c r="AM621" s="149"/>
      <c r="AN621" s="32">
        <v>1</v>
      </c>
      <c r="AO621" s="32">
        <v>286</v>
      </c>
      <c r="AP621" s="29">
        <v>0</v>
      </c>
      <c r="AQ621" s="63"/>
      <c r="AR621" s="29">
        <v>1</v>
      </c>
      <c r="AS621" s="37">
        <v>9.8039215700000001E-2</v>
      </c>
      <c r="AT621" s="29">
        <v>0</v>
      </c>
      <c r="AU621" s="29">
        <v>2</v>
      </c>
      <c r="AV621" s="29">
        <v>0</v>
      </c>
      <c r="AW621" s="29">
        <v>2</v>
      </c>
      <c r="AX621" s="94"/>
      <c r="AY621" s="32">
        <v>1</v>
      </c>
      <c r="AZ621" s="32">
        <v>231</v>
      </c>
      <c r="BA621" s="29">
        <v>0</v>
      </c>
      <c r="BB621" s="63"/>
      <c r="BC621" s="29">
        <v>1</v>
      </c>
      <c r="BD621" s="29">
        <v>20</v>
      </c>
      <c r="BE621" s="29">
        <v>0</v>
      </c>
      <c r="BF621" s="29">
        <v>259</v>
      </c>
      <c r="BG621" s="29">
        <v>0</v>
      </c>
      <c r="BH621" s="37">
        <v>7.7219999999999997E-2</v>
      </c>
      <c r="BI621" s="29">
        <v>0</v>
      </c>
      <c r="BJ621" s="63"/>
      <c r="BK621" s="148"/>
      <c r="BL621" s="29">
        <v>3</v>
      </c>
      <c r="BM621" s="29">
        <v>0</v>
      </c>
      <c r="BN621" s="29">
        <v>3</v>
      </c>
      <c r="BO621" s="29">
        <v>11</v>
      </c>
      <c r="BP621" s="29">
        <v>17</v>
      </c>
      <c r="BQ621" s="37">
        <v>0.64705882349999999</v>
      </c>
      <c r="BR621" s="33">
        <v>0.95205479449999997</v>
      </c>
      <c r="BS621" s="33">
        <v>0.64705882349999999</v>
      </c>
    </row>
    <row r="622" spans="1:71" x14ac:dyDescent="0.45">
      <c r="A622" s="28" t="s">
        <v>1418</v>
      </c>
      <c r="B622" s="27" t="s">
        <v>1419</v>
      </c>
      <c r="C622" s="27" t="s">
        <v>1420</v>
      </c>
      <c r="D622" s="148"/>
      <c r="E622" s="29">
        <v>1</v>
      </c>
      <c r="F622" s="29">
        <v>185</v>
      </c>
      <c r="G622" s="29">
        <v>0</v>
      </c>
      <c r="H622" s="145"/>
      <c r="I622" s="29">
        <v>1</v>
      </c>
      <c r="J622" s="148"/>
      <c r="K622" s="29">
        <v>1</v>
      </c>
      <c r="L622" s="29">
        <v>223</v>
      </c>
      <c r="M622" s="29">
        <v>0</v>
      </c>
      <c r="N622" s="145"/>
      <c r="O622" s="29">
        <v>1</v>
      </c>
      <c r="P622" s="145"/>
      <c r="Q622" s="148"/>
      <c r="R622" s="29">
        <v>4</v>
      </c>
      <c r="S622" s="29">
        <v>0</v>
      </c>
      <c r="T622" s="29">
        <v>4</v>
      </c>
      <c r="U622" s="148"/>
      <c r="V622" s="29">
        <v>1</v>
      </c>
      <c r="W622" s="29">
        <v>49</v>
      </c>
      <c r="X622" s="29">
        <v>0</v>
      </c>
      <c r="Y622" s="145"/>
      <c r="Z622" s="29">
        <v>1</v>
      </c>
      <c r="AA622" s="145"/>
      <c r="AB622" s="148"/>
      <c r="AC622" s="29">
        <v>1</v>
      </c>
      <c r="AD622" s="29">
        <v>0</v>
      </c>
      <c r="AE622" s="29">
        <v>1</v>
      </c>
      <c r="AF622" s="29">
        <v>4</v>
      </c>
      <c r="AG622" s="149"/>
      <c r="AH622" s="32">
        <v>1</v>
      </c>
      <c r="AI622" s="32">
        <v>240</v>
      </c>
      <c r="AJ622" s="29">
        <v>0</v>
      </c>
      <c r="AK622" s="63"/>
      <c r="AL622" s="29">
        <v>1</v>
      </c>
      <c r="AM622" s="149"/>
      <c r="AN622" s="32">
        <v>1</v>
      </c>
      <c r="AO622" s="32">
        <v>265</v>
      </c>
      <c r="AP622" s="29">
        <v>0</v>
      </c>
      <c r="AQ622" s="63"/>
      <c r="AR622" s="29">
        <v>1</v>
      </c>
      <c r="AS622" s="37">
        <v>0.69840000000000002</v>
      </c>
      <c r="AT622" s="29">
        <v>0</v>
      </c>
      <c r="AU622" s="29">
        <v>5</v>
      </c>
      <c r="AV622" s="29">
        <v>6</v>
      </c>
      <c r="AW622" s="29">
        <v>6</v>
      </c>
      <c r="AX622" s="38">
        <v>34</v>
      </c>
      <c r="AY622" s="32">
        <v>0</v>
      </c>
      <c r="AZ622" s="32">
        <v>221</v>
      </c>
      <c r="BA622" s="29">
        <v>0</v>
      </c>
      <c r="BB622" s="37">
        <v>0.15384999999999999</v>
      </c>
      <c r="BC622" s="29">
        <v>0</v>
      </c>
      <c r="BD622" s="29">
        <v>30</v>
      </c>
      <c r="BE622" s="29">
        <v>0</v>
      </c>
      <c r="BF622" s="29">
        <v>244</v>
      </c>
      <c r="BG622" s="29">
        <v>0</v>
      </c>
      <c r="BH622" s="37">
        <v>0.12295</v>
      </c>
      <c r="BI622" s="29">
        <v>0</v>
      </c>
      <c r="BJ622" s="37">
        <v>0.27996738240000002</v>
      </c>
      <c r="BK622" s="29">
        <v>0</v>
      </c>
      <c r="BL622" s="29">
        <v>1</v>
      </c>
      <c r="BM622" s="29">
        <v>2</v>
      </c>
      <c r="BN622" s="29">
        <v>2</v>
      </c>
      <c r="BO622" s="29">
        <v>12</v>
      </c>
      <c r="BP622" s="29">
        <v>17</v>
      </c>
      <c r="BQ622" s="37">
        <v>0.70588235290000001</v>
      </c>
      <c r="BR622" s="33">
        <v>0.9922178988</v>
      </c>
      <c r="BS622" s="33">
        <v>0.70588235290000001</v>
      </c>
    </row>
    <row r="623" spans="1:71" x14ac:dyDescent="0.45">
      <c r="A623" s="28" t="s">
        <v>1348</v>
      </c>
      <c r="B623" s="27" t="s">
        <v>1349</v>
      </c>
      <c r="C623" s="27" t="s">
        <v>1350</v>
      </c>
      <c r="D623" s="29">
        <v>11</v>
      </c>
      <c r="E623" s="29">
        <v>0</v>
      </c>
      <c r="F623" s="29">
        <v>152</v>
      </c>
      <c r="G623" s="29">
        <v>0</v>
      </c>
      <c r="H623" s="33">
        <v>7.2370000000000004E-2</v>
      </c>
      <c r="I623" s="29">
        <v>0</v>
      </c>
      <c r="J623" s="29">
        <v>14</v>
      </c>
      <c r="K623" s="29">
        <v>0</v>
      </c>
      <c r="L623" s="29">
        <v>285</v>
      </c>
      <c r="M623" s="29">
        <v>0</v>
      </c>
      <c r="N623" s="33">
        <v>4.9119999999999997E-2</v>
      </c>
      <c r="O623" s="29">
        <v>0</v>
      </c>
      <c r="P623" s="33">
        <v>0.38360006600000002</v>
      </c>
      <c r="Q623" s="29">
        <v>0</v>
      </c>
      <c r="R623" s="29">
        <v>2</v>
      </c>
      <c r="S623" s="29">
        <v>3</v>
      </c>
      <c r="T623" s="29">
        <v>3</v>
      </c>
      <c r="U623" s="148"/>
      <c r="V623" s="29">
        <v>1</v>
      </c>
      <c r="W623" s="29">
        <v>77</v>
      </c>
      <c r="X623" s="29">
        <v>0</v>
      </c>
      <c r="Y623" s="145"/>
      <c r="Z623" s="29">
        <v>1</v>
      </c>
      <c r="AA623" s="145"/>
      <c r="AB623" s="29">
        <v>2</v>
      </c>
      <c r="AC623" s="29">
        <v>2</v>
      </c>
      <c r="AD623" s="29">
        <v>3</v>
      </c>
      <c r="AE623" s="29">
        <v>3</v>
      </c>
      <c r="AF623" s="29">
        <v>3</v>
      </c>
      <c r="AG623" s="32">
        <v>18</v>
      </c>
      <c r="AH623" s="32">
        <v>0</v>
      </c>
      <c r="AI623" s="32">
        <v>238</v>
      </c>
      <c r="AJ623" s="29">
        <v>0</v>
      </c>
      <c r="AK623" s="37">
        <v>7.5630000000000003E-2</v>
      </c>
      <c r="AL623" s="29">
        <v>0</v>
      </c>
      <c r="AM623" s="149"/>
      <c r="AN623" s="32">
        <v>1</v>
      </c>
      <c r="AO623" s="32">
        <v>316</v>
      </c>
      <c r="AP623" s="29">
        <v>0</v>
      </c>
      <c r="AQ623" s="63"/>
      <c r="AR623" s="29">
        <v>1</v>
      </c>
      <c r="AS623" s="63"/>
      <c r="AT623" s="29">
        <v>2</v>
      </c>
      <c r="AU623" s="29">
        <v>2</v>
      </c>
      <c r="AV623" s="29">
        <v>5</v>
      </c>
      <c r="AW623" s="29">
        <v>5</v>
      </c>
      <c r="AX623" s="38">
        <v>13</v>
      </c>
      <c r="AY623" s="32">
        <v>0</v>
      </c>
      <c r="AZ623" s="32">
        <v>160</v>
      </c>
      <c r="BA623" s="29">
        <v>0</v>
      </c>
      <c r="BB623" s="37">
        <v>8.1250000000000003E-2</v>
      </c>
      <c r="BC623" s="29">
        <v>0</v>
      </c>
      <c r="BD623" s="29">
        <v>16</v>
      </c>
      <c r="BE623" s="29">
        <v>0</v>
      </c>
      <c r="BF623" s="29">
        <v>234</v>
      </c>
      <c r="BG623" s="29">
        <v>0</v>
      </c>
      <c r="BH623" s="37">
        <v>6.8379999999999996E-2</v>
      </c>
      <c r="BI623" s="29">
        <v>0</v>
      </c>
      <c r="BJ623" s="37">
        <v>0.34074662430000002</v>
      </c>
      <c r="BK623" s="29">
        <v>0</v>
      </c>
      <c r="BL623" s="29">
        <v>3</v>
      </c>
      <c r="BM623" s="29">
        <v>3</v>
      </c>
      <c r="BN623" s="29">
        <v>3</v>
      </c>
      <c r="BO623" s="29">
        <v>11</v>
      </c>
      <c r="BP623" s="29">
        <v>17</v>
      </c>
      <c r="BQ623" s="37">
        <v>0.64705882349999999</v>
      </c>
      <c r="BR623" s="33">
        <v>0.87463556850000002</v>
      </c>
      <c r="BS623" s="33">
        <v>0</v>
      </c>
    </row>
    <row r="624" spans="1:71" x14ac:dyDescent="0.45">
      <c r="A624" s="40" t="s">
        <v>5430</v>
      </c>
      <c r="B624" s="27" t="s">
        <v>5431</v>
      </c>
      <c r="C624" s="27" t="s">
        <v>5432</v>
      </c>
      <c r="D624" s="148"/>
      <c r="E624" s="29">
        <v>1</v>
      </c>
      <c r="F624" s="148"/>
      <c r="G624" s="29">
        <v>4</v>
      </c>
      <c r="H624" s="145"/>
      <c r="I624" s="29">
        <v>1</v>
      </c>
      <c r="J624" s="148"/>
      <c r="K624" s="29">
        <v>1</v>
      </c>
      <c r="L624" s="148"/>
      <c r="M624" s="29">
        <v>4</v>
      </c>
      <c r="N624" s="145"/>
      <c r="O624" s="29">
        <v>1</v>
      </c>
      <c r="P624" s="145"/>
      <c r="Q624" s="148"/>
      <c r="R624" s="148"/>
      <c r="S624" s="148"/>
      <c r="T624" s="148"/>
      <c r="U624" s="148"/>
      <c r="V624" s="29">
        <v>1</v>
      </c>
      <c r="W624" s="148"/>
      <c r="X624" s="29">
        <v>1</v>
      </c>
      <c r="Y624" s="145"/>
      <c r="Z624" s="29">
        <v>1</v>
      </c>
      <c r="AA624" s="145"/>
      <c r="AB624" s="148"/>
      <c r="AC624" s="148"/>
      <c r="AD624" s="148"/>
      <c r="AE624" s="148"/>
      <c r="AF624" s="148"/>
      <c r="AG624" s="32">
        <v>0</v>
      </c>
      <c r="AH624" s="32">
        <v>0</v>
      </c>
      <c r="AI624" s="149"/>
      <c r="AJ624" s="29">
        <v>4</v>
      </c>
      <c r="AK624" s="63"/>
      <c r="AL624" s="29">
        <v>4</v>
      </c>
      <c r="AM624" s="149"/>
      <c r="AN624" s="32">
        <v>1</v>
      </c>
      <c r="AO624" s="32">
        <v>34</v>
      </c>
      <c r="AP624" s="29">
        <v>0</v>
      </c>
      <c r="AQ624" s="63"/>
      <c r="AR624" s="29">
        <v>1</v>
      </c>
      <c r="AS624" s="63"/>
      <c r="AT624" s="148"/>
      <c r="AU624" s="29">
        <v>0</v>
      </c>
      <c r="AV624" s="148"/>
      <c r="AW624" s="29">
        <v>0</v>
      </c>
      <c r="AX624" s="94"/>
      <c r="AY624" s="32">
        <v>1</v>
      </c>
      <c r="AZ624" s="149"/>
      <c r="BA624" s="29">
        <v>4</v>
      </c>
      <c r="BB624" s="63"/>
      <c r="BC624" s="29">
        <v>1</v>
      </c>
      <c r="BD624" s="148"/>
      <c r="BE624" s="29">
        <v>1</v>
      </c>
      <c r="BF624" s="29">
        <v>34</v>
      </c>
      <c r="BG624" s="29">
        <v>0</v>
      </c>
      <c r="BH624" s="63"/>
      <c r="BI624" s="29">
        <v>1</v>
      </c>
      <c r="BJ624" s="63"/>
      <c r="BK624" s="148"/>
      <c r="BL624" s="29">
        <v>0</v>
      </c>
      <c r="BM624" s="148"/>
      <c r="BN624" s="29">
        <v>0</v>
      </c>
      <c r="BO624" s="29">
        <v>0</v>
      </c>
      <c r="BP624" s="29">
        <v>11</v>
      </c>
      <c r="BQ624" s="37">
        <v>0</v>
      </c>
      <c r="BR624" s="33">
        <v>0.83783783779999998</v>
      </c>
      <c r="BS624" s="37">
        <v>0</v>
      </c>
    </row>
    <row r="625" spans="1:71" x14ac:dyDescent="0.45">
      <c r="A625" s="28" t="s">
        <v>579</v>
      </c>
      <c r="B625" s="27" t="s">
        <v>580</v>
      </c>
      <c r="C625" s="27" t="s">
        <v>581</v>
      </c>
      <c r="D625" s="148"/>
      <c r="E625" s="29">
        <v>1</v>
      </c>
      <c r="F625" s="29">
        <v>134</v>
      </c>
      <c r="G625" s="29">
        <v>0</v>
      </c>
      <c r="H625" s="145"/>
      <c r="I625" s="29">
        <v>1</v>
      </c>
      <c r="J625" s="148"/>
      <c r="K625" s="29">
        <v>1</v>
      </c>
      <c r="L625" s="29">
        <v>135</v>
      </c>
      <c r="M625" s="29">
        <v>0</v>
      </c>
      <c r="N625" s="145"/>
      <c r="O625" s="29">
        <v>1</v>
      </c>
      <c r="P625" s="145"/>
      <c r="Q625" s="148"/>
      <c r="R625" s="29">
        <v>0</v>
      </c>
      <c r="S625" s="29">
        <v>0</v>
      </c>
      <c r="T625" s="29">
        <v>0</v>
      </c>
      <c r="U625" s="148"/>
      <c r="V625" s="29">
        <v>1</v>
      </c>
      <c r="W625" s="148"/>
      <c r="X625" s="29">
        <v>4</v>
      </c>
      <c r="Y625" s="145"/>
      <c r="Z625" s="29">
        <v>1</v>
      </c>
      <c r="AA625" s="145"/>
      <c r="AB625" s="148"/>
      <c r="AC625" s="148"/>
      <c r="AD625" s="148"/>
      <c r="AE625" s="148"/>
      <c r="AF625" s="29">
        <v>0</v>
      </c>
      <c r="AG625" s="149"/>
      <c r="AH625" s="32">
        <v>1</v>
      </c>
      <c r="AI625" s="32">
        <v>142</v>
      </c>
      <c r="AJ625" s="29">
        <v>0</v>
      </c>
      <c r="AK625" s="63"/>
      <c r="AL625" s="29">
        <v>1</v>
      </c>
      <c r="AM625" s="32">
        <v>0</v>
      </c>
      <c r="AN625" s="32">
        <v>0</v>
      </c>
      <c r="AO625" s="32">
        <v>149</v>
      </c>
      <c r="AP625" s="29">
        <v>0</v>
      </c>
      <c r="AQ625" s="37">
        <v>0</v>
      </c>
      <c r="AR625" s="29">
        <v>0</v>
      </c>
      <c r="AS625" s="63"/>
      <c r="AT625" s="29">
        <v>2</v>
      </c>
      <c r="AU625" s="29">
        <v>6</v>
      </c>
      <c r="AV625" s="29">
        <v>6</v>
      </c>
      <c r="AW625" s="29">
        <v>6</v>
      </c>
      <c r="AX625" s="38">
        <v>16</v>
      </c>
      <c r="AY625" s="32">
        <v>0</v>
      </c>
      <c r="AZ625" s="32">
        <v>104</v>
      </c>
      <c r="BA625" s="29">
        <v>0</v>
      </c>
      <c r="BB625" s="37">
        <v>0.15384999999999999</v>
      </c>
      <c r="BC625" s="29">
        <v>0</v>
      </c>
      <c r="BD625" s="29">
        <v>38</v>
      </c>
      <c r="BE625" s="29">
        <v>0</v>
      </c>
      <c r="BF625" s="29">
        <v>119</v>
      </c>
      <c r="BG625" s="29">
        <v>0</v>
      </c>
      <c r="BH625" s="37">
        <v>0.31933</v>
      </c>
      <c r="BI625" s="29">
        <v>0</v>
      </c>
      <c r="BJ625" s="63"/>
      <c r="BK625" s="148"/>
      <c r="BL625" s="29">
        <v>0</v>
      </c>
      <c r="BM625" s="29">
        <v>0</v>
      </c>
      <c r="BN625" s="29">
        <v>0</v>
      </c>
      <c r="BO625" s="29">
        <v>6</v>
      </c>
      <c r="BP625" s="29">
        <v>17</v>
      </c>
      <c r="BQ625" s="37">
        <v>0.35294117650000001</v>
      </c>
      <c r="BR625" s="33">
        <v>0.88050314470000002</v>
      </c>
      <c r="BS625" s="33">
        <v>0</v>
      </c>
    </row>
    <row r="626" spans="1:71" x14ac:dyDescent="0.45">
      <c r="A626" s="28" t="s">
        <v>3346</v>
      </c>
      <c r="B626" s="27" t="s">
        <v>3347</v>
      </c>
      <c r="C626" s="27" t="s">
        <v>3348</v>
      </c>
      <c r="D626" s="148"/>
      <c r="E626" s="29">
        <v>1</v>
      </c>
      <c r="F626" s="29">
        <v>159</v>
      </c>
      <c r="G626" s="29">
        <v>0</v>
      </c>
      <c r="H626" s="145"/>
      <c r="I626" s="29">
        <v>1</v>
      </c>
      <c r="J626" s="148"/>
      <c r="K626" s="29">
        <v>1</v>
      </c>
      <c r="L626" s="29">
        <v>159</v>
      </c>
      <c r="M626" s="29">
        <v>0</v>
      </c>
      <c r="N626" s="145"/>
      <c r="O626" s="29">
        <v>1</v>
      </c>
      <c r="P626" s="145"/>
      <c r="Q626" s="148"/>
      <c r="R626" s="29">
        <v>3</v>
      </c>
      <c r="S626" s="29">
        <v>0</v>
      </c>
      <c r="T626" s="29">
        <v>3</v>
      </c>
      <c r="U626" s="29">
        <v>0</v>
      </c>
      <c r="V626" s="29">
        <v>0</v>
      </c>
      <c r="W626" s="29">
        <v>38</v>
      </c>
      <c r="X626" s="29">
        <v>0</v>
      </c>
      <c r="Y626" s="33">
        <v>0</v>
      </c>
      <c r="Z626" s="29">
        <v>0</v>
      </c>
      <c r="AA626" s="145"/>
      <c r="AB626" s="29">
        <v>2</v>
      </c>
      <c r="AC626" s="29">
        <v>6</v>
      </c>
      <c r="AD626" s="29">
        <v>6</v>
      </c>
      <c r="AE626" s="29">
        <v>6</v>
      </c>
      <c r="AF626" s="29">
        <v>6</v>
      </c>
      <c r="AG626" s="149"/>
      <c r="AH626" s="32">
        <v>1</v>
      </c>
      <c r="AI626" s="32">
        <v>179</v>
      </c>
      <c r="AJ626" s="29">
        <v>0</v>
      </c>
      <c r="AK626" s="63"/>
      <c r="AL626" s="29">
        <v>1</v>
      </c>
      <c r="AM626" s="32">
        <v>0</v>
      </c>
      <c r="AN626" s="32">
        <v>0</v>
      </c>
      <c r="AO626" s="32">
        <v>172</v>
      </c>
      <c r="AP626" s="29">
        <v>0</v>
      </c>
      <c r="AQ626" s="37">
        <v>0</v>
      </c>
      <c r="AR626" s="29">
        <v>0</v>
      </c>
      <c r="AS626" s="63"/>
      <c r="AT626" s="29">
        <v>2</v>
      </c>
      <c r="AU626" s="29">
        <v>6</v>
      </c>
      <c r="AV626" s="29">
        <v>6</v>
      </c>
      <c r="AW626" s="29">
        <v>6</v>
      </c>
      <c r="AX626" s="38">
        <v>11</v>
      </c>
      <c r="AY626" s="32">
        <v>0</v>
      </c>
      <c r="AZ626" s="32">
        <v>154</v>
      </c>
      <c r="BA626" s="29">
        <v>0</v>
      </c>
      <c r="BB626" s="37">
        <v>7.1429999999999993E-2</v>
      </c>
      <c r="BC626" s="29">
        <v>0</v>
      </c>
      <c r="BD626" s="29">
        <v>16</v>
      </c>
      <c r="BE626" s="29">
        <v>0</v>
      </c>
      <c r="BF626" s="29">
        <v>160</v>
      </c>
      <c r="BG626" s="29">
        <v>0</v>
      </c>
      <c r="BH626" s="37">
        <v>0.1</v>
      </c>
      <c r="BI626" s="29">
        <v>0</v>
      </c>
      <c r="BJ626" s="63"/>
      <c r="BK626" s="148"/>
      <c r="BL626" s="29">
        <v>2</v>
      </c>
      <c r="BM626" s="29">
        <v>0</v>
      </c>
      <c r="BN626" s="29">
        <v>2</v>
      </c>
      <c r="BO626" s="29">
        <v>14</v>
      </c>
      <c r="BP626" s="29">
        <v>17</v>
      </c>
      <c r="BQ626" s="37">
        <v>0.82352941180000006</v>
      </c>
      <c r="BR626" s="33">
        <v>0.99415204680000002</v>
      </c>
      <c r="BS626" s="33">
        <v>0.82352941180000006</v>
      </c>
    </row>
    <row r="627" spans="1:71" x14ac:dyDescent="0.45">
      <c r="A627" s="28" t="s">
        <v>3381</v>
      </c>
      <c r="B627" s="27" t="s">
        <v>3382</v>
      </c>
      <c r="C627" s="27" t="s">
        <v>3383</v>
      </c>
      <c r="D627" s="148"/>
      <c r="E627" s="29">
        <v>1</v>
      </c>
      <c r="F627" s="29">
        <v>192</v>
      </c>
      <c r="G627" s="29">
        <v>0</v>
      </c>
      <c r="H627" s="145"/>
      <c r="I627" s="29">
        <v>1</v>
      </c>
      <c r="J627" s="148"/>
      <c r="K627" s="29">
        <v>1</v>
      </c>
      <c r="L627" s="29">
        <v>216</v>
      </c>
      <c r="M627" s="29">
        <v>0</v>
      </c>
      <c r="N627" s="145"/>
      <c r="O627" s="29">
        <v>1</v>
      </c>
      <c r="P627" s="33">
        <v>1.2030182232</v>
      </c>
      <c r="Q627" s="29">
        <v>0</v>
      </c>
      <c r="R627" s="29">
        <v>6</v>
      </c>
      <c r="S627" s="29">
        <v>6</v>
      </c>
      <c r="T627" s="29">
        <v>6</v>
      </c>
      <c r="U627" s="29">
        <v>0</v>
      </c>
      <c r="V627" s="29">
        <v>0</v>
      </c>
      <c r="W627" s="29">
        <v>57</v>
      </c>
      <c r="X627" s="29">
        <v>0</v>
      </c>
      <c r="Y627" s="33">
        <v>0</v>
      </c>
      <c r="Z627" s="29">
        <v>0</v>
      </c>
      <c r="AA627" s="145"/>
      <c r="AB627" s="29">
        <v>2</v>
      </c>
      <c r="AC627" s="29">
        <v>6</v>
      </c>
      <c r="AD627" s="29">
        <v>6</v>
      </c>
      <c r="AE627" s="29">
        <v>6</v>
      </c>
      <c r="AF627" s="29">
        <v>6</v>
      </c>
      <c r="AG627" s="32">
        <v>0</v>
      </c>
      <c r="AH627" s="32">
        <v>0</v>
      </c>
      <c r="AI627" s="32">
        <v>239</v>
      </c>
      <c r="AJ627" s="29">
        <v>0</v>
      </c>
      <c r="AK627" s="37">
        <v>0</v>
      </c>
      <c r="AL627" s="29">
        <v>0</v>
      </c>
      <c r="AM627" s="32">
        <v>0</v>
      </c>
      <c r="AN627" s="32">
        <v>0</v>
      </c>
      <c r="AO627" s="32">
        <v>255</v>
      </c>
      <c r="AP627" s="29">
        <v>0</v>
      </c>
      <c r="AQ627" s="37">
        <v>0</v>
      </c>
      <c r="AR627" s="29">
        <v>0</v>
      </c>
      <c r="AS627" s="63"/>
      <c r="AT627" s="148"/>
      <c r="AU627" s="29">
        <v>6</v>
      </c>
      <c r="AV627" s="29">
        <v>0</v>
      </c>
      <c r="AW627" s="29">
        <v>6</v>
      </c>
      <c r="AX627" s="94"/>
      <c r="AY627" s="32">
        <v>1</v>
      </c>
      <c r="AZ627" s="32">
        <v>174</v>
      </c>
      <c r="BA627" s="29">
        <v>0</v>
      </c>
      <c r="BB627" s="63"/>
      <c r="BC627" s="29">
        <v>1</v>
      </c>
      <c r="BD627" s="148"/>
      <c r="BE627" s="29">
        <v>1</v>
      </c>
      <c r="BF627" s="29">
        <v>228</v>
      </c>
      <c r="BG627" s="29">
        <v>0</v>
      </c>
      <c r="BH627" s="63"/>
      <c r="BI627" s="29">
        <v>1</v>
      </c>
      <c r="BJ627" s="63"/>
      <c r="BK627" s="148"/>
      <c r="BL627" s="29">
        <v>5</v>
      </c>
      <c r="BM627" s="29">
        <v>0</v>
      </c>
      <c r="BN627" s="29">
        <v>5</v>
      </c>
      <c r="BO627" s="29">
        <v>17</v>
      </c>
      <c r="BP627" s="29">
        <v>17</v>
      </c>
      <c r="BQ627" s="37">
        <v>1</v>
      </c>
      <c r="BR627" s="33">
        <v>0.94029850749999999</v>
      </c>
      <c r="BS627" s="33">
        <v>0.5</v>
      </c>
    </row>
    <row r="628" spans="1:71" x14ac:dyDescent="0.45">
      <c r="A628" s="28" t="s">
        <v>1542</v>
      </c>
      <c r="B628" s="27" t="s">
        <v>1543</v>
      </c>
      <c r="C628" s="27" t="s">
        <v>1544</v>
      </c>
      <c r="D628" s="148"/>
      <c r="E628" s="29">
        <v>1</v>
      </c>
      <c r="F628" s="29">
        <v>178</v>
      </c>
      <c r="G628" s="29">
        <v>0</v>
      </c>
      <c r="H628" s="145"/>
      <c r="I628" s="29">
        <v>1</v>
      </c>
      <c r="J628" s="148"/>
      <c r="K628" s="29">
        <v>1</v>
      </c>
      <c r="L628" s="29">
        <v>202</v>
      </c>
      <c r="M628" s="29">
        <v>0</v>
      </c>
      <c r="N628" s="145"/>
      <c r="O628" s="29">
        <v>1</v>
      </c>
      <c r="P628" s="145"/>
      <c r="Q628" s="148"/>
      <c r="R628" s="29">
        <v>5</v>
      </c>
      <c r="S628" s="29">
        <v>0</v>
      </c>
      <c r="T628" s="29">
        <v>5</v>
      </c>
      <c r="U628" s="148"/>
      <c r="V628" s="29">
        <v>1</v>
      </c>
      <c r="W628" s="29">
        <v>46</v>
      </c>
      <c r="X628" s="29">
        <v>0</v>
      </c>
      <c r="Y628" s="145"/>
      <c r="Z628" s="29">
        <v>1</v>
      </c>
      <c r="AA628" s="33">
        <v>6.8160597599999997E-2</v>
      </c>
      <c r="AB628" s="29">
        <v>0</v>
      </c>
      <c r="AC628" s="29">
        <v>5</v>
      </c>
      <c r="AD628" s="29">
        <v>0</v>
      </c>
      <c r="AE628" s="29">
        <v>5</v>
      </c>
      <c r="AF628" s="29">
        <v>5</v>
      </c>
      <c r="AG628" s="149"/>
      <c r="AH628" s="32">
        <v>1</v>
      </c>
      <c r="AI628" s="32">
        <v>242</v>
      </c>
      <c r="AJ628" s="29">
        <v>0</v>
      </c>
      <c r="AK628" s="63"/>
      <c r="AL628" s="29">
        <v>1</v>
      </c>
      <c r="AM628" s="149"/>
      <c r="AN628" s="32">
        <v>1</v>
      </c>
      <c r="AO628" s="32">
        <v>231</v>
      </c>
      <c r="AP628" s="29">
        <v>0</v>
      </c>
      <c r="AQ628" s="63"/>
      <c r="AR628" s="29">
        <v>1</v>
      </c>
      <c r="AS628" s="63"/>
      <c r="AT628" s="148"/>
      <c r="AU628" s="29">
        <v>0</v>
      </c>
      <c r="AV628" s="29">
        <v>0</v>
      </c>
      <c r="AW628" s="29">
        <v>0</v>
      </c>
      <c r="AX628" s="38">
        <v>50</v>
      </c>
      <c r="AY628" s="32">
        <v>0</v>
      </c>
      <c r="AZ628" s="32">
        <v>225</v>
      </c>
      <c r="BA628" s="29">
        <v>0</v>
      </c>
      <c r="BB628" s="37">
        <v>0.22222</v>
      </c>
      <c r="BC628" s="29">
        <v>0</v>
      </c>
      <c r="BD628" s="29">
        <v>34</v>
      </c>
      <c r="BE628" s="29">
        <v>0</v>
      </c>
      <c r="BF628" s="29">
        <v>204</v>
      </c>
      <c r="BG628" s="29">
        <v>0</v>
      </c>
      <c r="BH628" s="37">
        <v>0.16667000000000001</v>
      </c>
      <c r="BI628" s="29">
        <v>0</v>
      </c>
      <c r="BJ628" s="37">
        <v>0.31078661740000002</v>
      </c>
      <c r="BK628" s="29">
        <v>0</v>
      </c>
      <c r="BL628" s="29">
        <v>0</v>
      </c>
      <c r="BM628" s="29">
        <v>3</v>
      </c>
      <c r="BN628" s="29">
        <v>3</v>
      </c>
      <c r="BO628" s="29">
        <v>8</v>
      </c>
      <c r="BP628" s="29">
        <v>17</v>
      </c>
      <c r="BQ628" s="37">
        <v>0.47058823529999999</v>
      </c>
      <c r="BR628" s="33">
        <v>0.93827160489999994</v>
      </c>
      <c r="BS628" s="33">
        <v>0.23529411759999999</v>
      </c>
    </row>
    <row r="629" spans="1:71" x14ac:dyDescent="0.45">
      <c r="A629" s="28" t="s">
        <v>4117</v>
      </c>
      <c r="B629" s="27" t="s">
        <v>4118</v>
      </c>
      <c r="C629" s="27" t="s">
        <v>4119</v>
      </c>
      <c r="D629" s="29">
        <v>11</v>
      </c>
      <c r="E629" s="29">
        <v>0</v>
      </c>
      <c r="F629" s="29">
        <v>280</v>
      </c>
      <c r="G629" s="29">
        <v>0</v>
      </c>
      <c r="H629" s="33">
        <v>3.9289999999999999E-2</v>
      </c>
      <c r="I629" s="29">
        <v>0</v>
      </c>
      <c r="J629" s="148"/>
      <c r="K629" s="29">
        <v>1</v>
      </c>
      <c r="L629" s="29">
        <v>272</v>
      </c>
      <c r="M629" s="29">
        <v>0</v>
      </c>
      <c r="N629" s="145"/>
      <c r="O629" s="29">
        <v>1</v>
      </c>
      <c r="P629" s="145"/>
      <c r="Q629" s="29">
        <v>2</v>
      </c>
      <c r="R629" s="29">
        <v>4</v>
      </c>
      <c r="S629" s="29">
        <v>2</v>
      </c>
      <c r="T629" s="29">
        <v>4</v>
      </c>
      <c r="U629" s="148"/>
      <c r="V629" s="29">
        <v>1</v>
      </c>
      <c r="W629" s="29">
        <v>65</v>
      </c>
      <c r="X629" s="29">
        <v>0</v>
      </c>
      <c r="Y629" s="145"/>
      <c r="Z629" s="29">
        <v>1</v>
      </c>
      <c r="AA629" s="145"/>
      <c r="AB629" s="29">
        <v>2</v>
      </c>
      <c r="AC629" s="29">
        <v>4</v>
      </c>
      <c r="AD629" s="29">
        <v>3</v>
      </c>
      <c r="AE629" s="29">
        <v>4</v>
      </c>
      <c r="AF629" s="29">
        <v>4</v>
      </c>
      <c r="AG629" s="149"/>
      <c r="AH629" s="32">
        <v>1</v>
      </c>
      <c r="AI629" s="32">
        <v>302</v>
      </c>
      <c r="AJ629" s="29">
        <v>0</v>
      </c>
      <c r="AK629" s="63"/>
      <c r="AL629" s="29">
        <v>1</v>
      </c>
      <c r="AM629" s="32">
        <v>0</v>
      </c>
      <c r="AN629" s="32">
        <v>0</v>
      </c>
      <c r="AO629" s="32">
        <v>281</v>
      </c>
      <c r="AP629" s="29">
        <v>0</v>
      </c>
      <c r="AQ629" s="37">
        <v>0</v>
      </c>
      <c r="AR629" s="29">
        <v>0</v>
      </c>
      <c r="AS629" s="63"/>
      <c r="AT629" s="29">
        <v>2</v>
      </c>
      <c r="AU629" s="29">
        <v>6</v>
      </c>
      <c r="AV629" s="29">
        <v>6</v>
      </c>
      <c r="AW629" s="29">
        <v>6</v>
      </c>
      <c r="AX629" s="94"/>
      <c r="AY629" s="32">
        <v>1</v>
      </c>
      <c r="AZ629" s="32">
        <v>266</v>
      </c>
      <c r="BA629" s="29">
        <v>0</v>
      </c>
      <c r="BB629" s="63"/>
      <c r="BC629" s="29">
        <v>1</v>
      </c>
      <c r="BD629" s="148"/>
      <c r="BE629" s="29">
        <v>1</v>
      </c>
      <c r="BF629" s="29">
        <v>254</v>
      </c>
      <c r="BG629" s="29">
        <v>0</v>
      </c>
      <c r="BH629" s="63"/>
      <c r="BI629" s="29">
        <v>1</v>
      </c>
      <c r="BJ629" s="63"/>
      <c r="BK629" s="148"/>
      <c r="BL629" s="29">
        <v>5</v>
      </c>
      <c r="BM629" s="29">
        <v>0</v>
      </c>
      <c r="BN629" s="29">
        <v>5</v>
      </c>
      <c r="BO629" s="29">
        <v>15</v>
      </c>
      <c r="BP629" s="29">
        <v>17</v>
      </c>
      <c r="BQ629" s="37">
        <v>0.88235294119999996</v>
      </c>
      <c r="BR629" s="33">
        <v>0.96853146850000005</v>
      </c>
      <c r="BS629" s="33">
        <v>0.88235294119999996</v>
      </c>
    </row>
    <row r="630" spans="1:71" x14ac:dyDescent="0.45">
      <c r="A630" s="28" t="s">
        <v>2141</v>
      </c>
      <c r="B630" s="27" t="s">
        <v>2142</v>
      </c>
      <c r="C630" s="27" t="s">
        <v>2143</v>
      </c>
      <c r="D630" s="148"/>
      <c r="E630" s="29">
        <v>1</v>
      </c>
      <c r="F630" s="29">
        <v>188</v>
      </c>
      <c r="G630" s="29">
        <v>0</v>
      </c>
      <c r="H630" s="145"/>
      <c r="I630" s="29">
        <v>1</v>
      </c>
      <c r="J630" s="148"/>
      <c r="K630" s="29">
        <v>1</v>
      </c>
      <c r="L630" s="29">
        <v>195</v>
      </c>
      <c r="M630" s="29">
        <v>0</v>
      </c>
      <c r="N630" s="145"/>
      <c r="O630" s="29">
        <v>1</v>
      </c>
      <c r="P630" s="145"/>
      <c r="Q630" s="148"/>
      <c r="R630" s="29">
        <v>2</v>
      </c>
      <c r="S630" s="29">
        <v>0</v>
      </c>
      <c r="T630" s="29">
        <v>2</v>
      </c>
      <c r="U630" s="29">
        <v>0</v>
      </c>
      <c r="V630" s="29">
        <v>0</v>
      </c>
      <c r="W630" s="29">
        <v>43</v>
      </c>
      <c r="X630" s="29">
        <v>0</v>
      </c>
      <c r="Y630" s="33">
        <v>0</v>
      </c>
      <c r="Z630" s="29">
        <v>0</v>
      </c>
      <c r="AA630" s="145"/>
      <c r="AB630" s="29">
        <v>2</v>
      </c>
      <c r="AC630" s="29">
        <v>6</v>
      </c>
      <c r="AD630" s="29">
        <v>6</v>
      </c>
      <c r="AE630" s="29">
        <v>6</v>
      </c>
      <c r="AF630" s="29">
        <v>6</v>
      </c>
      <c r="AG630" s="32">
        <v>11</v>
      </c>
      <c r="AH630" s="32">
        <v>0</v>
      </c>
      <c r="AI630" s="32">
        <v>242</v>
      </c>
      <c r="AJ630" s="29">
        <v>0</v>
      </c>
      <c r="AK630" s="37">
        <v>4.5449999999999997E-2</v>
      </c>
      <c r="AL630" s="29">
        <v>0</v>
      </c>
      <c r="AM630" s="149"/>
      <c r="AN630" s="32">
        <v>1</v>
      </c>
      <c r="AO630" s="32">
        <v>214</v>
      </c>
      <c r="AP630" s="29">
        <v>0</v>
      </c>
      <c r="AQ630" s="63"/>
      <c r="AR630" s="29">
        <v>1</v>
      </c>
      <c r="AS630" s="63"/>
      <c r="AT630" s="29">
        <v>2</v>
      </c>
      <c r="AU630" s="29">
        <v>0</v>
      </c>
      <c r="AV630" s="29">
        <v>3</v>
      </c>
      <c r="AW630" s="29">
        <v>3</v>
      </c>
      <c r="AX630" s="38">
        <v>44</v>
      </c>
      <c r="AY630" s="32">
        <v>0</v>
      </c>
      <c r="AZ630" s="32">
        <v>231</v>
      </c>
      <c r="BA630" s="29">
        <v>0</v>
      </c>
      <c r="BB630" s="37">
        <v>0.19048000000000001</v>
      </c>
      <c r="BC630" s="29">
        <v>0</v>
      </c>
      <c r="BD630" s="29">
        <v>31</v>
      </c>
      <c r="BE630" s="29">
        <v>0</v>
      </c>
      <c r="BF630" s="29">
        <v>204</v>
      </c>
      <c r="BG630" s="29">
        <v>0</v>
      </c>
      <c r="BH630" s="37">
        <v>0.15196000000000001</v>
      </c>
      <c r="BI630" s="29">
        <v>0</v>
      </c>
      <c r="BJ630" s="37">
        <v>0.26204081629999998</v>
      </c>
      <c r="BK630" s="29">
        <v>0</v>
      </c>
      <c r="BL630" s="29">
        <v>0</v>
      </c>
      <c r="BM630" s="29">
        <v>2</v>
      </c>
      <c r="BN630" s="29">
        <v>2</v>
      </c>
      <c r="BO630" s="29">
        <v>11</v>
      </c>
      <c r="BP630" s="29">
        <v>17</v>
      </c>
      <c r="BQ630" s="37">
        <v>0.64705882349999999</v>
      </c>
      <c r="BR630" s="33">
        <v>0.98571428569999997</v>
      </c>
      <c r="BS630" s="33">
        <v>0.64705882349999999</v>
      </c>
    </row>
    <row r="631" spans="1:71" x14ac:dyDescent="0.45">
      <c r="A631" s="28" t="s">
        <v>2041</v>
      </c>
      <c r="B631" s="27" t="s">
        <v>2042</v>
      </c>
      <c r="C631" s="27" t="s">
        <v>2043</v>
      </c>
      <c r="D631" s="148"/>
      <c r="E631" s="29">
        <v>1</v>
      </c>
      <c r="F631" s="29">
        <v>277</v>
      </c>
      <c r="G631" s="29">
        <v>0</v>
      </c>
      <c r="H631" s="145"/>
      <c r="I631" s="29">
        <v>1</v>
      </c>
      <c r="J631" s="29">
        <v>23</v>
      </c>
      <c r="K631" s="29">
        <v>0</v>
      </c>
      <c r="L631" s="29">
        <v>434</v>
      </c>
      <c r="M631" s="29">
        <v>0</v>
      </c>
      <c r="N631" s="33">
        <v>5.2999999999999999E-2</v>
      </c>
      <c r="O631" s="29">
        <v>0</v>
      </c>
      <c r="P631" s="145"/>
      <c r="Q631" s="148"/>
      <c r="R631" s="29">
        <v>2</v>
      </c>
      <c r="S631" s="29">
        <v>0</v>
      </c>
      <c r="T631" s="29">
        <v>2</v>
      </c>
      <c r="U631" s="29">
        <v>0</v>
      </c>
      <c r="V631" s="29">
        <v>0</v>
      </c>
      <c r="W631" s="29">
        <v>113</v>
      </c>
      <c r="X631" s="29">
        <v>0</v>
      </c>
      <c r="Y631" s="33">
        <v>0</v>
      </c>
      <c r="Z631" s="29">
        <v>0</v>
      </c>
      <c r="AA631" s="145"/>
      <c r="AB631" s="29">
        <v>2</v>
      </c>
      <c r="AC631" s="29">
        <v>6</v>
      </c>
      <c r="AD631" s="29">
        <v>6</v>
      </c>
      <c r="AE631" s="29">
        <v>6</v>
      </c>
      <c r="AF631" s="29">
        <v>6</v>
      </c>
      <c r="AG631" s="149"/>
      <c r="AH631" s="32">
        <v>1</v>
      </c>
      <c r="AI631" s="32">
        <v>444</v>
      </c>
      <c r="AJ631" s="29">
        <v>0</v>
      </c>
      <c r="AK631" s="63"/>
      <c r="AL631" s="29">
        <v>1</v>
      </c>
      <c r="AM631" s="149"/>
      <c r="AN631" s="32">
        <v>1</v>
      </c>
      <c r="AO631" s="32">
        <v>465</v>
      </c>
      <c r="AP631" s="29">
        <v>0</v>
      </c>
      <c r="AQ631" s="63"/>
      <c r="AR631" s="29">
        <v>1</v>
      </c>
      <c r="AS631" s="63"/>
      <c r="AT631" s="148"/>
      <c r="AU631" s="29">
        <v>2</v>
      </c>
      <c r="AV631" s="29">
        <v>0</v>
      </c>
      <c r="AW631" s="29">
        <v>2</v>
      </c>
      <c r="AX631" s="38">
        <v>46</v>
      </c>
      <c r="AY631" s="32">
        <v>0</v>
      </c>
      <c r="AZ631" s="32">
        <v>403</v>
      </c>
      <c r="BA631" s="29">
        <v>0</v>
      </c>
      <c r="BB631" s="37">
        <v>0.11414000000000001</v>
      </c>
      <c r="BC631" s="29">
        <v>0</v>
      </c>
      <c r="BD631" s="29">
        <v>33</v>
      </c>
      <c r="BE631" s="29">
        <v>0</v>
      </c>
      <c r="BF631" s="29">
        <v>417</v>
      </c>
      <c r="BG631" s="29">
        <v>0</v>
      </c>
      <c r="BH631" s="37">
        <v>7.9140000000000002E-2</v>
      </c>
      <c r="BI631" s="29">
        <v>0</v>
      </c>
      <c r="BJ631" s="37">
        <v>0.49532974810000002</v>
      </c>
      <c r="BK631" s="29">
        <v>0</v>
      </c>
      <c r="BL631" s="29">
        <v>3</v>
      </c>
      <c r="BM631" s="29">
        <v>4</v>
      </c>
      <c r="BN631" s="29">
        <v>4</v>
      </c>
      <c r="BO631" s="29">
        <v>12</v>
      </c>
      <c r="BP631" s="29">
        <v>17</v>
      </c>
      <c r="BQ631" s="37">
        <v>0.70588235290000001</v>
      </c>
      <c r="BR631" s="33">
        <v>0.99559471369999997</v>
      </c>
      <c r="BS631" s="33">
        <v>0.70588235290000001</v>
      </c>
    </row>
    <row r="632" spans="1:71" x14ac:dyDescent="0.45">
      <c r="A632" s="28" t="s">
        <v>1363</v>
      </c>
      <c r="B632" s="27" t="s">
        <v>1364</v>
      </c>
      <c r="C632" s="27" t="s">
        <v>1365</v>
      </c>
      <c r="D632" s="29">
        <v>24</v>
      </c>
      <c r="E632" s="29">
        <v>0</v>
      </c>
      <c r="F632" s="29">
        <v>375</v>
      </c>
      <c r="G632" s="29">
        <v>0</v>
      </c>
      <c r="H632" s="33">
        <v>6.4000000000000001E-2</v>
      </c>
      <c r="I632" s="29">
        <v>0</v>
      </c>
      <c r="J632" s="29">
        <v>21</v>
      </c>
      <c r="K632" s="29">
        <v>0</v>
      </c>
      <c r="L632" s="29">
        <v>352</v>
      </c>
      <c r="M632" s="29">
        <v>0</v>
      </c>
      <c r="N632" s="33">
        <v>5.9659999999999998E-2</v>
      </c>
      <c r="O632" s="29">
        <v>0</v>
      </c>
      <c r="P632" s="33">
        <v>8.3078101099999996E-2</v>
      </c>
      <c r="Q632" s="29">
        <v>0</v>
      </c>
      <c r="R632" s="29">
        <v>1</v>
      </c>
      <c r="S632" s="29">
        <v>0</v>
      </c>
      <c r="T632" s="29">
        <v>1</v>
      </c>
      <c r="U632" s="148"/>
      <c r="V632" s="29">
        <v>1</v>
      </c>
      <c r="W632" s="29">
        <v>88</v>
      </c>
      <c r="X632" s="29">
        <v>0</v>
      </c>
      <c r="Y632" s="145"/>
      <c r="Z632" s="29">
        <v>1</v>
      </c>
      <c r="AA632" s="145"/>
      <c r="AB632" s="148"/>
      <c r="AC632" s="29">
        <v>1</v>
      </c>
      <c r="AD632" s="29">
        <v>0</v>
      </c>
      <c r="AE632" s="29">
        <v>1</v>
      </c>
      <c r="AF632" s="29">
        <v>1</v>
      </c>
      <c r="AG632" s="32">
        <v>14</v>
      </c>
      <c r="AH632" s="32">
        <v>0</v>
      </c>
      <c r="AI632" s="32">
        <v>423</v>
      </c>
      <c r="AJ632" s="29">
        <v>0</v>
      </c>
      <c r="AK632" s="37">
        <v>3.3099999999999997E-2</v>
      </c>
      <c r="AL632" s="29">
        <v>0</v>
      </c>
      <c r="AM632" s="149"/>
      <c r="AN632" s="32">
        <v>1</v>
      </c>
      <c r="AO632" s="32">
        <v>401</v>
      </c>
      <c r="AP632" s="29">
        <v>0</v>
      </c>
      <c r="AQ632" s="63"/>
      <c r="AR632" s="29">
        <v>1</v>
      </c>
      <c r="AS632" s="63"/>
      <c r="AT632" s="29">
        <v>2</v>
      </c>
      <c r="AU632" s="29">
        <v>5</v>
      </c>
      <c r="AV632" s="29">
        <v>6</v>
      </c>
      <c r="AW632" s="29">
        <v>6</v>
      </c>
      <c r="AX632" s="38">
        <v>12</v>
      </c>
      <c r="AY632" s="32">
        <v>0</v>
      </c>
      <c r="AZ632" s="32">
        <v>400</v>
      </c>
      <c r="BA632" s="29">
        <v>0</v>
      </c>
      <c r="BB632" s="37">
        <v>0.03</v>
      </c>
      <c r="BC632" s="29">
        <v>0</v>
      </c>
      <c r="BD632" s="148"/>
      <c r="BE632" s="29">
        <v>1</v>
      </c>
      <c r="BF632" s="29">
        <v>390</v>
      </c>
      <c r="BG632" s="29">
        <v>0</v>
      </c>
      <c r="BH632" s="63"/>
      <c r="BI632" s="29">
        <v>1</v>
      </c>
      <c r="BJ632" s="63"/>
      <c r="BK632" s="148"/>
      <c r="BL632" s="29">
        <v>5</v>
      </c>
      <c r="BM632" s="29">
        <v>0</v>
      </c>
      <c r="BN632" s="29">
        <v>5</v>
      </c>
      <c r="BO632" s="29">
        <v>12</v>
      </c>
      <c r="BP632" s="29">
        <v>17</v>
      </c>
      <c r="BQ632" s="37">
        <v>0.70588235290000001</v>
      </c>
      <c r="BR632" s="33">
        <v>0.99743589740000005</v>
      </c>
      <c r="BS632" s="33">
        <v>0.70588235290000001</v>
      </c>
    </row>
    <row r="633" spans="1:71" x14ac:dyDescent="0.45">
      <c r="A633" s="28" t="s">
        <v>2146</v>
      </c>
      <c r="B633" s="27" t="s">
        <v>2147</v>
      </c>
      <c r="C633" s="27" t="s">
        <v>2148</v>
      </c>
      <c r="D633" s="29">
        <v>0</v>
      </c>
      <c r="E633" s="29">
        <v>0</v>
      </c>
      <c r="F633" s="29">
        <v>104</v>
      </c>
      <c r="G633" s="29">
        <v>0</v>
      </c>
      <c r="H633" s="33">
        <v>0</v>
      </c>
      <c r="I633" s="29">
        <v>0</v>
      </c>
      <c r="J633" s="148"/>
      <c r="K633" s="29">
        <v>1</v>
      </c>
      <c r="L633" s="29">
        <v>113</v>
      </c>
      <c r="M633" s="29">
        <v>0</v>
      </c>
      <c r="N633" s="145"/>
      <c r="O633" s="29">
        <v>1</v>
      </c>
      <c r="P633" s="145"/>
      <c r="Q633" s="148"/>
      <c r="R633" s="29">
        <v>6</v>
      </c>
      <c r="S633" s="29">
        <v>0</v>
      </c>
      <c r="T633" s="29">
        <v>6</v>
      </c>
      <c r="U633" s="29">
        <v>0</v>
      </c>
      <c r="V633" s="29">
        <v>0</v>
      </c>
      <c r="W633" s="29">
        <v>31</v>
      </c>
      <c r="X633" s="29">
        <v>0</v>
      </c>
      <c r="Y633" s="33">
        <v>0</v>
      </c>
      <c r="Z633" s="29">
        <v>0</v>
      </c>
      <c r="AA633" s="145"/>
      <c r="AB633" s="148"/>
      <c r="AC633" s="29">
        <v>6</v>
      </c>
      <c r="AD633" s="29">
        <v>0</v>
      </c>
      <c r="AE633" s="29">
        <v>6</v>
      </c>
      <c r="AF633" s="29">
        <v>6</v>
      </c>
      <c r="AG633" s="32">
        <v>0</v>
      </c>
      <c r="AH633" s="32">
        <v>0</v>
      </c>
      <c r="AI633" s="32">
        <v>132</v>
      </c>
      <c r="AJ633" s="29">
        <v>0</v>
      </c>
      <c r="AK633" s="37">
        <v>0</v>
      </c>
      <c r="AL633" s="29">
        <v>0</v>
      </c>
      <c r="AM633" s="32">
        <v>0</v>
      </c>
      <c r="AN633" s="32">
        <v>0</v>
      </c>
      <c r="AO633" s="32">
        <v>147</v>
      </c>
      <c r="AP633" s="29">
        <v>0</v>
      </c>
      <c r="AQ633" s="37">
        <v>0</v>
      </c>
      <c r="AR633" s="29">
        <v>0</v>
      </c>
      <c r="AS633" s="63"/>
      <c r="AT633" s="148"/>
      <c r="AU633" s="29">
        <v>6</v>
      </c>
      <c r="AV633" s="29">
        <v>0</v>
      </c>
      <c r="AW633" s="29">
        <v>6</v>
      </c>
      <c r="AX633" s="38">
        <v>24</v>
      </c>
      <c r="AY633" s="32">
        <v>0</v>
      </c>
      <c r="AZ633" s="32">
        <v>124</v>
      </c>
      <c r="BA633" s="29">
        <v>0</v>
      </c>
      <c r="BB633" s="37">
        <v>0.19355</v>
      </c>
      <c r="BC633" s="29">
        <v>0</v>
      </c>
      <c r="BD633" s="29">
        <v>24</v>
      </c>
      <c r="BE633" s="29">
        <v>0</v>
      </c>
      <c r="BF633" s="29">
        <v>135</v>
      </c>
      <c r="BG633" s="29">
        <v>0</v>
      </c>
      <c r="BH633" s="37">
        <v>0.17777999999999999</v>
      </c>
      <c r="BI633" s="29">
        <v>0</v>
      </c>
      <c r="BJ633" s="37">
        <v>0.10508429399999999</v>
      </c>
      <c r="BK633" s="29">
        <v>0</v>
      </c>
      <c r="BL633" s="29">
        <v>0</v>
      </c>
      <c r="BM633" s="29">
        <v>1</v>
      </c>
      <c r="BN633" s="29">
        <v>1</v>
      </c>
      <c r="BO633" s="29">
        <v>13</v>
      </c>
      <c r="BP633" s="29">
        <v>17</v>
      </c>
      <c r="BQ633" s="37">
        <v>0.76470588240000004</v>
      </c>
      <c r="BR633" s="33">
        <v>0.98648648650000004</v>
      </c>
      <c r="BS633" s="33">
        <v>0.76470588240000004</v>
      </c>
    </row>
    <row r="634" spans="1:71" x14ac:dyDescent="0.45">
      <c r="A634" s="28" t="s">
        <v>1862</v>
      </c>
      <c r="B634" s="27" t="s">
        <v>1863</v>
      </c>
      <c r="C634" s="27" t="s">
        <v>1864</v>
      </c>
      <c r="D634" s="148"/>
      <c r="E634" s="29">
        <v>1</v>
      </c>
      <c r="F634" s="29">
        <v>245</v>
      </c>
      <c r="G634" s="29">
        <v>0</v>
      </c>
      <c r="H634" s="145"/>
      <c r="I634" s="29">
        <v>1</v>
      </c>
      <c r="J634" s="148"/>
      <c r="K634" s="29">
        <v>1</v>
      </c>
      <c r="L634" s="29">
        <v>266</v>
      </c>
      <c r="M634" s="29">
        <v>0</v>
      </c>
      <c r="N634" s="145"/>
      <c r="O634" s="29">
        <v>1</v>
      </c>
      <c r="P634" s="33">
        <v>0.24053682039999999</v>
      </c>
      <c r="Q634" s="29">
        <v>0</v>
      </c>
      <c r="R634" s="29">
        <v>4</v>
      </c>
      <c r="S634" s="29">
        <v>2</v>
      </c>
      <c r="T634" s="29">
        <v>4</v>
      </c>
      <c r="U634" s="148"/>
      <c r="V634" s="29">
        <v>1</v>
      </c>
      <c r="W634" s="29">
        <v>71</v>
      </c>
      <c r="X634" s="29">
        <v>0</v>
      </c>
      <c r="Y634" s="145"/>
      <c r="Z634" s="29">
        <v>1</v>
      </c>
      <c r="AA634" s="145"/>
      <c r="AB634" s="148"/>
      <c r="AC634" s="29">
        <v>3</v>
      </c>
      <c r="AD634" s="29">
        <v>0</v>
      </c>
      <c r="AE634" s="29">
        <v>3</v>
      </c>
      <c r="AF634" s="29">
        <v>4</v>
      </c>
      <c r="AG634" s="149"/>
      <c r="AH634" s="32">
        <v>1</v>
      </c>
      <c r="AI634" s="32">
        <v>264</v>
      </c>
      <c r="AJ634" s="29">
        <v>0</v>
      </c>
      <c r="AK634" s="63"/>
      <c r="AL634" s="29">
        <v>1</v>
      </c>
      <c r="AM634" s="32">
        <v>0</v>
      </c>
      <c r="AN634" s="32">
        <v>0</v>
      </c>
      <c r="AO634" s="32">
        <v>277</v>
      </c>
      <c r="AP634" s="29">
        <v>0</v>
      </c>
      <c r="AQ634" s="37">
        <v>0</v>
      </c>
      <c r="AR634" s="29">
        <v>0</v>
      </c>
      <c r="AS634" s="63"/>
      <c r="AT634" s="29">
        <v>2</v>
      </c>
      <c r="AU634" s="29">
        <v>6</v>
      </c>
      <c r="AV634" s="29">
        <v>6</v>
      </c>
      <c r="AW634" s="29">
        <v>6</v>
      </c>
      <c r="AX634" s="38">
        <v>12</v>
      </c>
      <c r="AY634" s="32">
        <v>0</v>
      </c>
      <c r="AZ634" s="32">
        <v>239</v>
      </c>
      <c r="BA634" s="29">
        <v>0</v>
      </c>
      <c r="BB634" s="37">
        <v>5.0209999999999998E-2</v>
      </c>
      <c r="BC634" s="29">
        <v>0</v>
      </c>
      <c r="BD634" s="148"/>
      <c r="BE634" s="29">
        <v>1</v>
      </c>
      <c r="BF634" s="29">
        <v>259</v>
      </c>
      <c r="BG634" s="29">
        <v>0</v>
      </c>
      <c r="BH634" s="63"/>
      <c r="BI634" s="29">
        <v>1</v>
      </c>
      <c r="BJ634" s="63"/>
      <c r="BK634" s="29">
        <v>2</v>
      </c>
      <c r="BL634" s="29">
        <v>5</v>
      </c>
      <c r="BM634" s="29">
        <v>5</v>
      </c>
      <c r="BN634" s="29">
        <v>5</v>
      </c>
      <c r="BO634" s="29">
        <v>15</v>
      </c>
      <c r="BP634" s="29">
        <v>17</v>
      </c>
      <c r="BQ634" s="37">
        <v>0.88235294119999996</v>
      </c>
      <c r="BR634" s="33">
        <v>1</v>
      </c>
      <c r="BS634" s="33">
        <v>0.88235294119999996</v>
      </c>
    </row>
    <row r="635" spans="1:71" x14ac:dyDescent="0.45">
      <c r="A635" s="28" t="s">
        <v>2641</v>
      </c>
      <c r="B635" s="27" t="s">
        <v>2642</v>
      </c>
      <c r="C635" s="27" t="s">
        <v>2643</v>
      </c>
      <c r="D635" s="29">
        <v>12</v>
      </c>
      <c r="E635" s="29">
        <v>0</v>
      </c>
      <c r="F635" s="29">
        <v>261</v>
      </c>
      <c r="G635" s="29">
        <v>0</v>
      </c>
      <c r="H635" s="33">
        <v>4.598E-2</v>
      </c>
      <c r="I635" s="29">
        <v>0</v>
      </c>
      <c r="J635" s="148"/>
      <c r="K635" s="29">
        <v>1</v>
      </c>
      <c r="L635" s="29">
        <v>300</v>
      </c>
      <c r="M635" s="29">
        <v>0</v>
      </c>
      <c r="N635" s="145"/>
      <c r="O635" s="29">
        <v>1</v>
      </c>
      <c r="P635" s="145"/>
      <c r="Q635" s="29">
        <v>2</v>
      </c>
      <c r="R635" s="29">
        <v>4</v>
      </c>
      <c r="S635" s="29">
        <v>4</v>
      </c>
      <c r="T635" s="29">
        <v>4</v>
      </c>
      <c r="U635" s="148"/>
      <c r="V635" s="29">
        <v>1</v>
      </c>
      <c r="W635" s="29">
        <v>79</v>
      </c>
      <c r="X635" s="29">
        <v>0</v>
      </c>
      <c r="Y635" s="145"/>
      <c r="Z635" s="29">
        <v>1</v>
      </c>
      <c r="AA635" s="145"/>
      <c r="AB635" s="29">
        <v>2</v>
      </c>
      <c r="AC635" s="29">
        <v>5</v>
      </c>
      <c r="AD635" s="29">
        <v>6</v>
      </c>
      <c r="AE635" s="29">
        <v>6</v>
      </c>
      <c r="AF635" s="29">
        <v>6</v>
      </c>
      <c r="AG635" s="149"/>
      <c r="AH635" s="32">
        <v>1</v>
      </c>
      <c r="AI635" s="32">
        <v>323</v>
      </c>
      <c r="AJ635" s="29">
        <v>0</v>
      </c>
      <c r="AK635" s="63"/>
      <c r="AL635" s="29">
        <v>1</v>
      </c>
      <c r="AM635" s="149"/>
      <c r="AN635" s="32">
        <v>1</v>
      </c>
      <c r="AO635" s="32">
        <v>332</v>
      </c>
      <c r="AP635" s="29">
        <v>0</v>
      </c>
      <c r="AQ635" s="63"/>
      <c r="AR635" s="29">
        <v>1</v>
      </c>
      <c r="AS635" s="63"/>
      <c r="AT635" s="148"/>
      <c r="AU635" s="29">
        <v>1</v>
      </c>
      <c r="AV635" s="29">
        <v>0</v>
      </c>
      <c r="AW635" s="29">
        <v>1</v>
      </c>
      <c r="AX635" s="38">
        <v>21</v>
      </c>
      <c r="AY635" s="32">
        <v>0</v>
      </c>
      <c r="AZ635" s="32">
        <v>300</v>
      </c>
      <c r="BA635" s="29">
        <v>0</v>
      </c>
      <c r="BB635" s="37">
        <v>7.0000000000000007E-2</v>
      </c>
      <c r="BC635" s="29">
        <v>0</v>
      </c>
      <c r="BD635" s="148"/>
      <c r="BE635" s="29">
        <v>1</v>
      </c>
      <c r="BF635" s="29">
        <v>304</v>
      </c>
      <c r="BG635" s="29">
        <v>0</v>
      </c>
      <c r="BH635" s="63"/>
      <c r="BI635" s="29">
        <v>1</v>
      </c>
      <c r="BJ635" s="63"/>
      <c r="BK635" s="29">
        <v>2</v>
      </c>
      <c r="BL635" s="29">
        <v>5</v>
      </c>
      <c r="BM635" s="29">
        <v>5</v>
      </c>
      <c r="BN635" s="29">
        <v>5</v>
      </c>
      <c r="BO635" s="29">
        <v>12</v>
      </c>
      <c r="BP635" s="29">
        <v>17</v>
      </c>
      <c r="BQ635" s="37">
        <v>0.70588235290000001</v>
      </c>
      <c r="BR635" s="33">
        <v>0.97878787879999996</v>
      </c>
      <c r="BS635" s="33">
        <v>0.70588235290000001</v>
      </c>
    </row>
    <row r="636" spans="1:71" x14ac:dyDescent="0.45">
      <c r="A636" s="28" t="s">
        <v>2151</v>
      </c>
      <c r="B636" s="27" t="s">
        <v>2152</v>
      </c>
      <c r="C636" s="27" t="s">
        <v>2153</v>
      </c>
      <c r="D636" s="148"/>
      <c r="E636" s="29">
        <v>1</v>
      </c>
      <c r="F636" s="29">
        <v>207</v>
      </c>
      <c r="G636" s="29">
        <v>0</v>
      </c>
      <c r="H636" s="145"/>
      <c r="I636" s="29">
        <v>1</v>
      </c>
      <c r="J636" s="148"/>
      <c r="K636" s="29">
        <v>1</v>
      </c>
      <c r="L636" s="29">
        <v>187</v>
      </c>
      <c r="M636" s="29">
        <v>0</v>
      </c>
      <c r="N636" s="145"/>
      <c r="O636" s="29">
        <v>1</v>
      </c>
      <c r="P636" s="145"/>
      <c r="Q636" s="148"/>
      <c r="R636" s="29">
        <v>6</v>
      </c>
      <c r="S636" s="29">
        <v>0</v>
      </c>
      <c r="T636" s="29">
        <v>6</v>
      </c>
      <c r="U636" s="29">
        <v>0</v>
      </c>
      <c r="V636" s="29">
        <v>0</v>
      </c>
      <c r="W636" s="29">
        <v>46</v>
      </c>
      <c r="X636" s="29">
        <v>0</v>
      </c>
      <c r="Y636" s="33">
        <v>0</v>
      </c>
      <c r="Z636" s="29">
        <v>0</v>
      </c>
      <c r="AA636" s="145"/>
      <c r="AB636" s="148"/>
      <c r="AC636" s="29">
        <v>6</v>
      </c>
      <c r="AD636" s="29">
        <v>0</v>
      </c>
      <c r="AE636" s="29">
        <v>6</v>
      </c>
      <c r="AF636" s="29">
        <v>6</v>
      </c>
      <c r="AG636" s="149"/>
      <c r="AH636" s="32">
        <v>1</v>
      </c>
      <c r="AI636" s="32">
        <v>234</v>
      </c>
      <c r="AJ636" s="29">
        <v>0</v>
      </c>
      <c r="AK636" s="63"/>
      <c r="AL636" s="29">
        <v>1</v>
      </c>
      <c r="AM636" s="149"/>
      <c r="AN636" s="32">
        <v>1</v>
      </c>
      <c r="AO636" s="32">
        <v>207</v>
      </c>
      <c r="AP636" s="29">
        <v>0</v>
      </c>
      <c r="AQ636" s="63"/>
      <c r="AR636" s="29">
        <v>1</v>
      </c>
      <c r="AS636" s="63"/>
      <c r="AT636" s="148"/>
      <c r="AU636" s="29">
        <v>0</v>
      </c>
      <c r="AV636" s="29">
        <v>0</v>
      </c>
      <c r="AW636" s="29">
        <v>0</v>
      </c>
      <c r="AX636" s="38">
        <v>31</v>
      </c>
      <c r="AY636" s="32">
        <v>0</v>
      </c>
      <c r="AZ636" s="32">
        <v>203</v>
      </c>
      <c r="BA636" s="29">
        <v>0</v>
      </c>
      <c r="BB636" s="37">
        <v>0.15271000000000001</v>
      </c>
      <c r="BC636" s="29">
        <v>0</v>
      </c>
      <c r="BD636" s="29">
        <v>18</v>
      </c>
      <c r="BE636" s="29">
        <v>0</v>
      </c>
      <c r="BF636" s="29">
        <v>177</v>
      </c>
      <c r="BG636" s="29">
        <v>0</v>
      </c>
      <c r="BH636" s="37">
        <v>0.10169</v>
      </c>
      <c r="BI636" s="29">
        <v>0</v>
      </c>
      <c r="BJ636" s="37">
        <v>0.46708779639999998</v>
      </c>
      <c r="BK636" s="29">
        <v>0</v>
      </c>
      <c r="BL636" s="29">
        <v>2</v>
      </c>
      <c r="BM636" s="29">
        <v>4</v>
      </c>
      <c r="BN636" s="29">
        <v>4</v>
      </c>
      <c r="BO636" s="29">
        <v>10</v>
      </c>
      <c r="BP636" s="29">
        <v>17</v>
      </c>
      <c r="BQ636" s="37">
        <v>0.58823529409999997</v>
      </c>
      <c r="BR636" s="33">
        <v>1</v>
      </c>
      <c r="BS636" s="33">
        <v>0.58823529409999997</v>
      </c>
    </row>
    <row r="637" spans="1:71" x14ac:dyDescent="0.45">
      <c r="A637" s="28" t="s">
        <v>4032</v>
      </c>
      <c r="B637" s="27" t="s">
        <v>4033</v>
      </c>
      <c r="C637" s="27" t="s">
        <v>4034</v>
      </c>
      <c r="D637" s="148"/>
      <c r="E637" s="29">
        <v>1</v>
      </c>
      <c r="F637" s="29">
        <v>291</v>
      </c>
      <c r="G637" s="29">
        <v>0</v>
      </c>
      <c r="H637" s="145"/>
      <c r="I637" s="29">
        <v>1</v>
      </c>
      <c r="J637" s="148"/>
      <c r="K637" s="29">
        <v>1</v>
      </c>
      <c r="L637" s="29">
        <v>348</v>
      </c>
      <c r="M637" s="29">
        <v>0</v>
      </c>
      <c r="N637" s="145"/>
      <c r="O637" s="29">
        <v>1</v>
      </c>
      <c r="P637" s="33">
        <v>1.1996185633000001</v>
      </c>
      <c r="Q637" s="29">
        <v>0</v>
      </c>
      <c r="R637" s="29">
        <v>6</v>
      </c>
      <c r="S637" s="29">
        <v>6</v>
      </c>
      <c r="T637" s="29">
        <v>6</v>
      </c>
      <c r="U637" s="148"/>
      <c r="V637" s="29">
        <v>1</v>
      </c>
      <c r="W637" s="29">
        <v>89</v>
      </c>
      <c r="X637" s="29">
        <v>0</v>
      </c>
      <c r="Y637" s="145"/>
      <c r="Z637" s="29">
        <v>1</v>
      </c>
      <c r="AA637" s="33">
        <v>0.31913541000000001</v>
      </c>
      <c r="AB637" s="29">
        <v>0</v>
      </c>
      <c r="AC637" s="29">
        <v>5</v>
      </c>
      <c r="AD637" s="29">
        <v>6</v>
      </c>
      <c r="AE637" s="29">
        <v>6</v>
      </c>
      <c r="AF637" s="29">
        <v>6</v>
      </c>
      <c r="AG637" s="149"/>
      <c r="AH637" s="32">
        <v>1</v>
      </c>
      <c r="AI637" s="32">
        <v>324</v>
      </c>
      <c r="AJ637" s="29">
        <v>0</v>
      </c>
      <c r="AK637" s="63"/>
      <c r="AL637" s="29">
        <v>1</v>
      </c>
      <c r="AM637" s="149"/>
      <c r="AN637" s="32">
        <v>1</v>
      </c>
      <c r="AO637" s="32">
        <v>367</v>
      </c>
      <c r="AP637" s="29">
        <v>0</v>
      </c>
      <c r="AQ637" s="63"/>
      <c r="AR637" s="29">
        <v>1</v>
      </c>
      <c r="AS637" s="63"/>
      <c r="AT637" s="148"/>
      <c r="AU637" s="29">
        <v>1</v>
      </c>
      <c r="AV637" s="29">
        <v>0</v>
      </c>
      <c r="AW637" s="29">
        <v>1</v>
      </c>
      <c r="AX637" s="38">
        <v>17</v>
      </c>
      <c r="AY637" s="32">
        <v>0</v>
      </c>
      <c r="AZ637" s="32">
        <v>285</v>
      </c>
      <c r="BA637" s="29">
        <v>0</v>
      </c>
      <c r="BB637" s="37">
        <v>5.9650000000000002E-2</v>
      </c>
      <c r="BC637" s="29">
        <v>0</v>
      </c>
      <c r="BD637" s="148"/>
      <c r="BE637" s="29">
        <v>1</v>
      </c>
      <c r="BF637" s="29">
        <v>327</v>
      </c>
      <c r="BG637" s="29">
        <v>0</v>
      </c>
      <c r="BH637" s="63"/>
      <c r="BI637" s="29">
        <v>1</v>
      </c>
      <c r="BJ637" s="63"/>
      <c r="BK637" s="29">
        <v>2</v>
      </c>
      <c r="BL637" s="29">
        <v>5</v>
      </c>
      <c r="BM637" s="29">
        <v>5</v>
      </c>
      <c r="BN637" s="29">
        <v>5</v>
      </c>
      <c r="BO637" s="29">
        <v>12</v>
      </c>
      <c r="BP637" s="29">
        <v>17</v>
      </c>
      <c r="BQ637" s="37">
        <v>0.70588235290000001</v>
      </c>
      <c r="BR637" s="33">
        <v>0.97837837839999997</v>
      </c>
      <c r="BS637" s="33">
        <v>0.70588235290000001</v>
      </c>
    </row>
    <row r="638" spans="1:71" x14ac:dyDescent="0.45">
      <c r="A638" s="28" t="s">
        <v>3496</v>
      </c>
      <c r="B638" s="27" t="s">
        <v>3497</v>
      </c>
      <c r="C638" s="27" t="s">
        <v>3498</v>
      </c>
      <c r="D638" s="148"/>
      <c r="E638" s="29">
        <v>1</v>
      </c>
      <c r="F638" s="29">
        <v>104</v>
      </c>
      <c r="G638" s="29">
        <v>0</v>
      </c>
      <c r="H638" s="145"/>
      <c r="I638" s="29">
        <v>1</v>
      </c>
      <c r="J638" s="148"/>
      <c r="K638" s="29">
        <v>1</v>
      </c>
      <c r="L638" s="29">
        <v>122</v>
      </c>
      <c r="M638" s="29">
        <v>0</v>
      </c>
      <c r="N638" s="145"/>
      <c r="O638" s="29">
        <v>1</v>
      </c>
      <c r="P638" s="33">
        <v>0.54212932719999996</v>
      </c>
      <c r="Q638" s="29">
        <v>0</v>
      </c>
      <c r="R638" s="29">
        <v>4</v>
      </c>
      <c r="S638" s="29">
        <v>5</v>
      </c>
      <c r="T638" s="29">
        <v>5</v>
      </c>
      <c r="U638" s="148"/>
      <c r="V638" s="29">
        <v>1</v>
      </c>
      <c r="W638" s="29">
        <v>34</v>
      </c>
      <c r="X638" s="29">
        <v>0</v>
      </c>
      <c r="Y638" s="145"/>
      <c r="Z638" s="29">
        <v>1</v>
      </c>
      <c r="AA638" s="145"/>
      <c r="AB638" s="148"/>
      <c r="AC638" s="29">
        <v>2</v>
      </c>
      <c r="AD638" s="29">
        <v>0</v>
      </c>
      <c r="AE638" s="29">
        <v>2</v>
      </c>
      <c r="AF638" s="29">
        <v>5</v>
      </c>
      <c r="AG638" s="32">
        <v>0</v>
      </c>
      <c r="AH638" s="32">
        <v>0</v>
      </c>
      <c r="AI638" s="32">
        <v>124</v>
      </c>
      <c r="AJ638" s="29">
        <v>0</v>
      </c>
      <c r="AK638" s="37">
        <v>0</v>
      </c>
      <c r="AL638" s="29">
        <v>0</v>
      </c>
      <c r="AM638" s="149"/>
      <c r="AN638" s="32">
        <v>1</v>
      </c>
      <c r="AO638" s="32">
        <v>136</v>
      </c>
      <c r="AP638" s="29">
        <v>0</v>
      </c>
      <c r="AQ638" s="63"/>
      <c r="AR638" s="29">
        <v>1</v>
      </c>
      <c r="AS638" s="63"/>
      <c r="AT638" s="148"/>
      <c r="AU638" s="29">
        <v>0</v>
      </c>
      <c r="AV638" s="29">
        <v>0</v>
      </c>
      <c r="AW638" s="29">
        <v>0</v>
      </c>
      <c r="AX638" s="94"/>
      <c r="AY638" s="32">
        <v>1</v>
      </c>
      <c r="AZ638" s="32">
        <v>94</v>
      </c>
      <c r="BA638" s="29">
        <v>0</v>
      </c>
      <c r="BB638" s="63"/>
      <c r="BC638" s="29">
        <v>1</v>
      </c>
      <c r="BD638" s="148"/>
      <c r="BE638" s="29">
        <v>1</v>
      </c>
      <c r="BF638" s="29">
        <v>110</v>
      </c>
      <c r="BG638" s="29">
        <v>0</v>
      </c>
      <c r="BH638" s="63"/>
      <c r="BI638" s="29">
        <v>1</v>
      </c>
      <c r="BJ638" s="63"/>
      <c r="BK638" s="148"/>
      <c r="BL638" s="29">
        <v>5</v>
      </c>
      <c r="BM638" s="29">
        <v>0</v>
      </c>
      <c r="BN638" s="29">
        <v>5</v>
      </c>
      <c r="BO638" s="29">
        <v>10</v>
      </c>
      <c r="BP638" s="29">
        <v>17</v>
      </c>
      <c r="BQ638" s="37">
        <v>0.58823529409999997</v>
      </c>
      <c r="BR638" s="33">
        <v>0.95714285710000002</v>
      </c>
      <c r="BS638" s="33">
        <v>0.58823529409999997</v>
      </c>
    </row>
    <row r="639" spans="1:71" x14ac:dyDescent="0.45">
      <c r="A639" s="28" t="s">
        <v>4122</v>
      </c>
      <c r="B639" s="27" t="s">
        <v>4123</v>
      </c>
      <c r="C639" s="27" t="s">
        <v>4124</v>
      </c>
      <c r="D639" s="29">
        <v>0</v>
      </c>
      <c r="E639" s="29">
        <v>0</v>
      </c>
      <c r="F639" s="29">
        <v>276</v>
      </c>
      <c r="G639" s="29">
        <v>0</v>
      </c>
      <c r="H639" s="33">
        <v>0</v>
      </c>
      <c r="I639" s="29">
        <v>0</v>
      </c>
      <c r="J639" s="29">
        <v>0</v>
      </c>
      <c r="K639" s="29">
        <v>0</v>
      </c>
      <c r="L639" s="29">
        <v>266</v>
      </c>
      <c r="M639" s="29">
        <v>0</v>
      </c>
      <c r="N639" s="33">
        <v>0</v>
      </c>
      <c r="O639" s="29">
        <v>0</v>
      </c>
      <c r="P639" s="145"/>
      <c r="Q639" s="148"/>
      <c r="R639" s="29">
        <v>6</v>
      </c>
      <c r="S639" s="29">
        <v>0</v>
      </c>
      <c r="T639" s="29">
        <v>6</v>
      </c>
      <c r="U639" s="29">
        <v>0</v>
      </c>
      <c r="V639" s="29">
        <v>0</v>
      </c>
      <c r="W639" s="29">
        <v>66</v>
      </c>
      <c r="X639" s="29">
        <v>0</v>
      </c>
      <c r="Y639" s="33">
        <v>0</v>
      </c>
      <c r="Z639" s="29">
        <v>0</v>
      </c>
      <c r="AA639" s="145"/>
      <c r="AB639" s="148"/>
      <c r="AC639" s="29">
        <v>6</v>
      </c>
      <c r="AD639" s="29">
        <v>0</v>
      </c>
      <c r="AE639" s="29">
        <v>6</v>
      </c>
      <c r="AF639" s="29">
        <v>6</v>
      </c>
      <c r="AG639" s="149"/>
      <c r="AH639" s="32">
        <v>1</v>
      </c>
      <c r="AI639" s="32">
        <v>341</v>
      </c>
      <c r="AJ639" s="29">
        <v>0</v>
      </c>
      <c r="AK639" s="63"/>
      <c r="AL639" s="29">
        <v>1</v>
      </c>
      <c r="AM639" s="32">
        <v>0</v>
      </c>
      <c r="AN639" s="32">
        <v>0</v>
      </c>
      <c r="AO639" s="32">
        <v>328</v>
      </c>
      <c r="AP639" s="29">
        <v>0</v>
      </c>
      <c r="AQ639" s="37">
        <v>0</v>
      </c>
      <c r="AR639" s="29">
        <v>0</v>
      </c>
      <c r="AS639" s="63"/>
      <c r="AT639" s="29">
        <v>2</v>
      </c>
      <c r="AU639" s="29">
        <v>6</v>
      </c>
      <c r="AV639" s="29">
        <v>6</v>
      </c>
      <c r="AW639" s="29">
        <v>6</v>
      </c>
      <c r="AX639" s="38">
        <v>0</v>
      </c>
      <c r="AY639" s="32">
        <v>0</v>
      </c>
      <c r="AZ639" s="32">
        <v>46</v>
      </c>
      <c r="BA639" s="29">
        <v>0</v>
      </c>
      <c r="BB639" s="37">
        <v>0</v>
      </c>
      <c r="BC639" s="29">
        <v>0</v>
      </c>
      <c r="BD639" s="29">
        <v>93</v>
      </c>
      <c r="BE639" s="29">
        <v>0</v>
      </c>
      <c r="BF639" s="29">
        <v>142</v>
      </c>
      <c r="BG639" s="29">
        <v>0</v>
      </c>
      <c r="BH639" s="37">
        <v>0.65493000000000001</v>
      </c>
      <c r="BI639" s="29">
        <v>0</v>
      </c>
      <c r="BJ639" s="63"/>
      <c r="BK639" s="148"/>
      <c r="BL639" s="29">
        <v>0</v>
      </c>
      <c r="BM639" s="29">
        <v>0</v>
      </c>
      <c r="BN639" s="29">
        <v>0</v>
      </c>
      <c r="BO639" s="29">
        <v>12</v>
      </c>
      <c r="BP639" s="29">
        <v>17</v>
      </c>
      <c r="BQ639" s="37">
        <v>0.70588235290000001</v>
      </c>
      <c r="BR639" s="33">
        <v>0.96439169140000003</v>
      </c>
      <c r="BS639" s="33">
        <v>0.70588235290000001</v>
      </c>
    </row>
    <row r="640" spans="1:71" x14ac:dyDescent="0.45">
      <c r="A640" s="28" t="s">
        <v>2691</v>
      </c>
      <c r="B640" s="27" t="s">
        <v>2692</v>
      </c>
      <c r="C640" s="27" t="s">
        <v>2693</v>
      </c>
      <c r="D640" s="148"/>
      <c r="E640" s="29">
        <v>1</v>
      </c>
      <c r="F640" s="148"/>
      <c r="G640" s="29">
        <v>1</v>
      </c>
      <c r="H640" s="145"/>
      <c r="I640" s="29">
        <v>1</v>
      </c>
      <c r="J640" s="148"/>
      <c r="K640" s="29">
        <v>1</v>
      </c>
      <c r="L640" s="148"/>
      <c r="M640" s="29">
        <v>1</v>
      </c>
      <c r="N640" s="145"/>
      <c r="O640" s="29">
        <v>1</v>
      </c>
      <c r="P640" s="145"/>
      <c r="Q640" s="148"/>
      <c r="R640" s="148"/>
      <c r="S640" s="148"/>
      <c r="T640" s="148"/>
      <c r="U640" s="148"/>
      <c r="V640" s="148"/>
      <c r="W640" s="148"/>
      <c r="X640" s="148"/>
      <c r="Y640" s="145"/>
      <c r="Z640" s="148"/>
      <c r="AA640" s="145"/>
      <c r="AB640" s="148"/>
      <c r="AC640" s="148"/>
      <c r="AD640" s="148"/>
      <c r="AE640" s="148"/>
      <c r="AF640" s="148"/>
      <c r="AG640" s="32">
        <v>0</v>
      </c>
      <c r="AH640" s="32">
        <v>0</v>
      </c>
      <c r="AI640" s="149"/>
      <c r="AJ640" s="29">
        <v>1</v>
      </c>
      <c r="AK640" s="63"/>
      <c r="AL640" s="29">
        <v>1</v>
      </c>
      <c r="AM640" s="32">
        <v>0</v>
      </c>
      <c r="AN640" s="32">
        <v>0</v>
      </c>
      <c r="AO640" s="149"/>
      <c r="AP640" s="29">
        <v>1</v>
      </c>
      <c r="AQ640" s="63"/>
      <c r="AR640" s="29">
        <v>1</v>
      </c>
      <c r="AS640" s="63"/>
      <c r="AT640" s="148"/>
      <c r="AU640" s="148"/>
      <c r="AV640" s="148"/>
      <c r="AW640" s="148"/>
      <c r="AX640" s="94"/>
      <c r="AY640" s="32">
        <v>1</v>
      </c>
      <c r="AZ640" s="149"/>
      <c r="BA640" s="29">
        <v>1</v>
      </c>
      <c r="BB640" s="63"/>
      <c r="BC640" s="29">
        <v>1</v>
      </c>
      <c r="BD640" s="29">
        <v>0</v>
      </c>
      <c r="BE640" s="29">
        <v>0</v>
      </c>
      <c r="BF640" s="148"/>
      <c r="BG640" s="29">
        <v>1</v>
      </c>
      <c r="BH640" s="63"/>
      <c r="BI640" s="29">
        <v>1</v>
      </c>
      <c r="BJ640" s="63"/>
      <c r="BK640" s="148"/>
      <c r="BL640" s="148"/>
      <c r="BM640" s="148"/>
      <c r="BN640" s="148"/>
      <c r="BO640" s="148"/>
      <c r="BP640" s="29">
        <v>0</v>
      </c>
      <c r="BQ640" s="63"/>
      <c r="BR640" s="33">
        <v>0.6</v>
      </c>
      <c r="BS640" s="145"/>
    </row>
    <row r="641" spans="1:71" x14ac:dyDescent="0.45">
      <c r="A641" s="28" t="s">
        <v>4812</v>
      </c>
      <c r="B641" s="27" t="s">
        <v>4813</v>
      </c>
      <c r="C641" s="27" t="s">
        <v>4814</v>
      </c>
      <c r="D641" s="29">
        <v>17</v>
      </c>
      <c r="E641" s="29">
        <v>0</v>
      </c>
      <c r="F641" s="29">
        <v>247</v>
      </c>
      <c r="G641" s="29">
        <v>0</v>
      </c>
      <c r="H641" s="33">
        <v>6.8830000000000002E-2</v>
      </c>
      <c r="I641" s="29">
        <v>0</v>
      </c>
      <c r="J641" s="29">
        <v>16</v>
      </c>
      <c r="K641" s="29">
        <v>0</v>
      </c>
      <c r="L641" s="29">
        <v>285</v>
      </c>
      <c r="M641" s="29">
        <v>0</v>
      </c>
      <c r="N641" s="33">
        <v>5.6140000000000002E-2</v>
      </c>
      <c r="O641" s="29">
        <v>0</v>
      </c>
      <c r="P641" s="33">
        <v>0.22235850709999999</v>
      </c>
      <c r="Q641" s="29">
        <v>0</v>
      </c>
      <c r="R641" s="29">
        <v>2</v>
      </c>
      <c r="S641" s="29">
        <v>2</v>
      </c>
      <c r="T641" s="29">
        <v>2</v>
      </c>
      <c r="U641" s="148"/>
      <c r="V641" s="29">
        <v>1</v>
      </c>
      <c r="W641" s="29">
        <v>67</v>
      </c>
      <c r="X641" s="29">
        <v>0</v>
      </c>
      <c r="Y641" s="145"/>
      <c r="Z641" s="29">
        <v>1</v>
      </c>
      <c r="AA641" s="145"/>
      <c r="AB641" s="29">
        <v>2</v>
      </c>
      <c r="AC641" s="29">
        <v>3</v>
      </c>
      <c r="AD641" s="29">
        <v>4</v>
      </c>
      <c r="AE641" s="29">
        <v>4</v>
      </c>
      <c r="AF641" s="29">
        <v>4</v>
      </c>
      <c r="AG641" s="32">
        <v>13</v>
      </c>
      <c r="AH641" s="32">
        <v>0</v>
      </c>
      <c r="AI641" s="32">
        <v>309</v>
      </c>
      <c r="AJ641" s="29">
        <v>0</v>
      </c>
      <c r="AK641" s="37">
        <v>4.2070000000000003E-2</v>
      </c>
      <c r="AL641" s="29">
        <v>0</v>
      </c>
      <c r="AM641" s="149"/>
      <c r="AN641" s="32">
        <v>1</v>
      </c>
      <c r="AO641" s="32">
        <v>305</v>
      </c>
      <c r="AP641" s="29">
        <v>0</v>
      </c>
      <c r="AQ641" s="63"/>
      <c r="AR641" s="29">
        <v>1</v>
      </c>
      <c r="AS641" s="63"/>
      <c r="AT641" s="29">
        <v>2</v>
      </c>
      <c r="AU641" s="29">
        <v>4</v>
      </c>
      <c r="AV641" s="29">
        <v>5</v>
      </c>
      <c r="AW641" s="29">
        <v>5</v>
      </c>
      <c r="AX641" s="94"/>
      <c r="AY641" s="32">
        <v>1</v>
      </c>
      <c r="AZ641" s="32">
        <v>238</v>
      </c>
      <c r="BA641" s="29">
        <v>0</v>
      </c>
      <c r="BB641" s="63"/>
      <c r="BC641" s="29">
        <v>1</v>
      </c>
      <c r="BD641" s="148"/>
      <c r="BE641" s="29">
        <v>1</v>
      </c>
      <c r="BF641" s="29">
        <v>265</v>
      </c>
      <c r="BG641" s="29">
        <v>0</v>
      </c>
      <c r="BH641" s="63"/>
      <c r="BI641" s="29">
        <v>1</v>
      </c>
      <c r="BJ641" s="63"/>
      <c r="BK641" s="148"/>
      <c r="BL641" s="29">
        <v>5</v>
      </c>
      <c r="BM641" s="29">
        <v>0</v>
      </c>
      <c r="BN641" s="29">
        <v>5</v>
      </c>
      <c r="BO641" s="29">
        <v>14</v>
      </c>
      <c r="BP641" s="29">
        <v>17</v>
      </c>
      <c r="BQ641" s="37">
        <v>0.82352941180000006</v>
      </c>
      <c r="BR641" s="33">
        <v>0.99016393439999995</v>
      </c>
      <c r="BS641" s="33">
        <v>0.82352941180000006</v>
      </c>
    </row>
    <row r="642" spans="1:71" x14ac:dyDescent="0.45">
      <c r="A642" s="28" t="s">
        <v>3194</v>
      </c>
      <c r="B642" s="27" t="s">
        <v>3195</v>
      </c>
      <c r="C642" s="27" t="s">
        <v>3196</v>
      </c>
      <c r="D642" s="148"/>
      <c r="E642" s="29">
        <v>1</v>
      </c>
      <c r="F642" s="29">
        <v>194</v>
      </c>
      <c r="G642" s="29">
        <v>0</v>
      </c>
      <c r="H642" s="145"/>
      <c r="I642" s="29">
        <v>1</v>
      </c>
      <c r="J642" s="148"/>
      <c r="K642" s="29">
        <v>1</v>
      </c>
      <c r="L642" s="29">
        <v>225</v>
      </c>
      <c r="M642" s="29">
        <v>0</v>
      </c>
      <c r="N642" s="145"/>
      <c r="O642" s="29">
        <v>1</v>
      </c>
      <c r="P642" s="145"/>
      <c r="Q642" s="148"/>
      <c r="R642" s="29">
        <v>5</v>
      </c>
      <c r="S642" s="29">
        <v>0</v>
      </c>
      <c r="T642" s="29">
        <v>5</v>
      </c>
      <c r="U642" s="148"/>
      <c r="V642" s="29">
        <v>1</v>
      </c>
      <c r="W642" s="29">
        <v>52</v>
      </c>
      <c r="X642" s="29">
        <v>0</v>
      </c>
      <c r="Y642" s="145"/>
      <c r="Z642" s="29">
        <v>1</v>
      </c>
      <c r="AA642" s="145"/>
      <c r="AB642" s="148"/>
      <c r="AC642" s="29">
        <v>5</v>
      </c>
      <c r="AD642" s="29">
        <v>0</v>
      </c>
      <c r="AE642" s="29">
        <v>5</v>
      </c>
      <c r="AF642" s="29">
        <v>5</v>
      </c>
      <c r="AG642" s="149"/>
      <c r="AH642" s="32">
        <v>1</v>
      </c>
      <c r="AI642" s="32">
        <v>208</v>
      </c>
      <c r="AJ642" s="29">
        <v>0</v>
      </c>
      <c r="AK642" s="63"/>
      <c r="AL642" s="29">
        <v>1</v>
      </c>
      <c r="AM642" s="149"/>
      <c r="AN642" s="32">
        <v>1</v>
      </c>
      <c r="AO642" s="32">
        <v>238</v>
      </c>
      <c r="AP642" s="29">
        <v>0</v>
      </c>
      <c r="AQ642" s="63"/>
      <c r="AR642" s="29">
        <v>1</v>
      </c>
      <c r="AS642" s="63"/>
      <c r="AT642" s="148"/>
      <c r="AU642" s="29">
        <v>4</v>
      </c>
      <c r="AV642" s="29">
        <v>0</v>
      </c>
      <c r="AW642" s="29">
        <v>4</v>
      </c>
      <c r="AX642" s="38">
        <v>20</v>
      </c>
      <c r="AY642" s="32">
        <v>0</v>
      </c>
      <c r="AZ642" s="32">
        <v>165</v>
      </c>
      <c r="BA642" s="29">
        <v>0</v>
      </c>
      <c r="BB642" s="37">
        <v>0.12121</v>
      </c>
      <c r="BC642" s="29">
        <v>0</v>
      </c>
      <c r="BD642" s="29">
        <v>46</v>
      </c>
      <c r="BE642" s="29">
        <v>0</v>
      </c>
      <c r="BF642" s="29">
        <v>237</v>
      </c>
      <c r="BG642" s="29">
        <v>0</v>
      </c>
      <c r="BH642" s="37">
        <v>0.19409000000000001</v>
      </c>
      <c r="BI642" s="29">
        <v>0</v>
      </c>
      <c r="BJ642" s="63"/>
      <c r="BK642" s="148"/>
      <c r="BL642" s="29">
        <v>0</v>
      </c>
      <c r="BM642" s="29">
        <v>0</v>
      </c>
      <c r="BN642" s="29">
        <v>0</v>
      </c>
      <c r="BO642" s="29">
        <v>9</v>
      </c>
      <c r="BP642" s="29">
        <v>17</v>
      </c>
      <c r="BQ642" s="37">
        <v>0.52941176469999995</v>
      </c>
      <c r="BR642" s="33">
        <v>0.9673469388</v>
      </c>
      <c r="BS642" s="33">
        <v>0.52941176469999995</v>
      </c>
    </row>
    <row r="643" spans="1:71" x14ac:dyDescent="0.45">
      <c r="A643" s="28" t="s">
        <v>3199</v>
      </c>
      <c r="B643" s="27" t="s">
        <v>3200</v>
      </c>
      <c r="C643" s="27" t="s">
        <v>3201</v>
      </c>
      <c r="D643" s="29">
        <v>0</v>
      </c>
      <c r="E643" s="29">
        <v>0</v>
      </c>
      <c r="F643" s="29">
        <v>76</v>
      </c>
      <c r="G643" s="29">
        <v>0</v>
      </c>
      <c r="H643" s="33">
        <v>0</v>
      </c>
      <c r="I643" s="29">
        <v>0</v>
      </c>
      <c r="J643" s="148"/>
      <c r="K643" s="29">
        <v>1</v>
      </c>
      <c r="L643" s="29">
        <v>110</v>
      </c>
      <c r="M643" s="29">
        <v>0</v>
      </c>
      <c r="N643" s="145"/>
      <c r="O643" s="29">
        <v>1</v>
      </c>
      <c r="P643" s="145"/>
      <c r="Q643" s="148"/>
      <c r="R643" s="29">
        <v>6</v>
      </c>
      <c r="S643" s="29">
        <v>0</v>
      </c>
      <c r="T643" s="29">
        <v>6</v>
      </c>
      <c r="U643" s="148"/>
      <c r="V643" s="29">
        <v>1</v>
      </c>
      <c r="W643" s="29">
        <v>31</v>
      </c>
      <c r="X643" s="29">
        <v>0</v>
      </c>
      <c r="Y643" s="145"/>
      <c r="Z643" s="29">
        <v>1</v>
      </c>
      <c r="AA643" s="145"/>
      <c r="AB643" s="148"/>
      <c r="AC643" s="29">
        <v>4</v>
      </c>
      <c r="AD643" s="29">
        <v>0</v>
      </c>
      <c r="AE643" s="29">
        <v>4</v>
      </c>
      <c r="AF643" s="29">
        <v>6</v>
      </c>
      <c r="AG643" s="149"/>
      <c r="AH643" s="32">
        <v>1</v>
      </c>
      <c r="AI643" s="32">
        <v>95</v>
      </c>
      <c r="AJ643" s="29">
        <v>0</v>
      </c>
      <c r="AK643" s="63"/>
      <c r="AL643" s="29">
        <v>1</v>
      </c>
      <c r="AM643" s="32">
        <v>0</v>
      </c>
      <c r="AN643" s="32">
        <v>0</v>
      </c>
      <c r="AO643" s="32">
        <v>115</v>
      </c>
      <c r="AP643" s="29">
        <v>0</v>
      </c>
      <c r="AQ643" s="37">
        <v>0</v>
      </c>
      <c r="AR643" s="29">
        <v>0</v>
      </c>
      <c r="AS643" s="63"/>
      <c r="AT643" s="29">
        <v>2</v>
      </c>
      <c r="AU643" s="29">
        <v>6</v>
      </c>
      <c r="AV643" s="29">
        <v>6</v>
      </c>
      <c r="AW643" s="29">
        <v>6</v>
      </c>
      <c r="AX643" s="94"/>
      <c r="AY643" s="32">
        <v>1</v>
      </c>
      <c r="AZ643" s="32">
        <v>87</v>
      </c>
      <c r="BA643" s="29">
        <v>0</v>
      </c>
      <c r="BB643" s="63"/>
      <c r="BC643" s="29">
        <v>1</v>
      </c>
      <c r="BD643" s="148"/>
      <c r="BE643" s="29">
        <v>1</v>
      </c>
      <c r="BF643" s="29">
        <v>112</v>
      </c>
      <c r="BG643" s="29">
        <v>0</v>
      </c>
      <c r="BH643" s="63"/>
      <c r="BI643" s="29">
        <v>1</v>
      </c>
      <c r="BJ643" s="63"/>
      <c r="BK643" s="148"/>
      <c r="BL643" s="29">
        <v>4</v>
      </c>
      <c r="BM643" s="29">
        <v>0</v>
      </c>
      <c r="BN643" s="29">
        <v>4</v>
      </c>
      <c r="BO643" s="29">
        <v>16</v>
      </c>
      <c r="BP643" s="29">
        <v>17</v>
      </c>
      <c r="BQ643" s="37">
        <v>0.94117647059999998</v>
      </c>
      <c r="BR643" s="33">
        <v>0.89600000000000002</v>
      </c>
      <c r="BS643" s="33">
        <v>0</v>
      </c>
    </row>
    <row r="644" spans="1:71" x14ac:dyDescent="0.45">
      <c r="A644" s="28" t="s">
        <v>1832</v>
      </c>
      <c r="B644" s="27" t="s">
        <v>1833</v>
      </c>
      <c r="C644" s="27" t="s">
        <v>1834</v>
      </c>
      <c r="D644" s="29">
        <v>14</v>
      </c>
      <c r="E644" s="29">
        <v>0</v>
      </c>
      <c r="F644" s="29">
        <v>158</v>
      </c>
      <c r="G644" s="29">
        <v>0</v>
      </c>
      <c r="H644" s="33">
        <v>8.8609999999999994E-2</v>
      </c>
      <c r="I644" s="29">
        <v>0</v>
      </c>
      <c r="J644" s="148"/>
      <c r="K644" s="29">
        <v>1</v>
      </c>
      <c r="L644" s="29">
        <v>159</v>
      </c>
      <c r="M644" s="29">
        <v>0</v>
      </c>
      <c r="N644" s="145"/>
      <c r="O644" s="29">
        <v>1</v>
      </c>
      <c r="P644" s="145"/>
      <c r="Q644" s="29">
        <v>2</v>
      </c>
      <c r="R644" s="29">
        <v>3</v>
      </c>
      <c r="S644" s="29">
        <v>5</v>
      </c>
      <c r="T644" s="29">
        <v>5</v>
      </c>
      <c r="U644" s="29">
        <v>0</v>
      </c>
      <c r="V644" s="29">
        <v>0</v>
      </c>
      <c r="W644" s="29">
        <v>44</v>
      </c>
      <c r="X644" s="29">
        <v>0</v>
      </c>
      <c r="Y644" s="33">
        <v>0</v>
      </c>
      <c r="Z644" s="29">
        <v>0</v>
      </c>
      <c r="AA644" s="33">
        <v>1.1530253741000001</v>
      </c>
      <c r="AB644" s="29">
        <v>0</v>
      </c>
      <c r="AC644" s="29">
        <v>6</v>
      </c>
      <c r="AD644" s="29">
        <v>6</v>
      </c>
      <c r="AE644" s="29">
        <v>6</v>
      </c>
      <c r="AF644" s="29">
        <v>6</v>
      </c>
      <c r="AG644" s="149"/>
      <c r="AH644" s="32">
        <v>1</v>
      </c>
      <c r="AI644" s="32">
        <v>182</v>
      </c>
      <c r="AJ644" s="29">
        <v>0</v>
      </c>
      <c r="AK644" s="63"/>
      <c r="AL644" s="29">
        <v>1</v>
      </c>
      <c r="AM644" s="149"/>
      <c r="AN644" s="32">
        <v>1</v>
      </c>
      <c r="AO644" s="32">
        <v>174</v>
      </c>
      <c r="AP644" s="29">
        <v>0</v>
      </c>
      <c r="AQ644" s="63"/>
      <c r="AR644" s="29">
        <v>1</v>
      </c>
      <c r="AS644" s="37">
        <v>0.73839854410000005</v>
      </c>
      <c r="AT644" s="29">
        <v>0</v>
      </c>
      <c r="AU644" s="29">
        <v>4</v>
      </c>
      <c r="AV644" s="29">
        <v>5</v>
      </c>
      <c r="AW644" s="29">
        <v>5</v>
      </c>
      <c r="AX644" s="38">
        <v>20</v>
      </c>
      <c r="AY644" s="32">
        <v>0</v>
      </c>
      <c r="AZ644" s="32">
        <v>174</v>
      </c>
      <c r="BA644" s="29">
        <v>0</v>
      </c>
      <c r="BB644" s="37">
        <v>0.11494</v>
      </c>
      <c r="BC644" s="29">
        <v>0</v>
      </c>
      <c r="BD644" s="29">
        <v>13</v>
      </c>
      <c r="BE644" s="29">
        <v>0</v>
      </c>
      <c r="BF644" s="29">
        <v>168</v>
      </c>
      <c r="BG644" s="29">
        <v>0</v>
      </c>
      <c r="BH644" s="37">
        <v>7.7380000000000004E-2</v>
      </c>
      <c r="BI644" s="29">
        <v>0</v>
      </c>
      <c r="BJ644" s="37">
        <v>0.52560873220000004</v>
      </c>
      <c r="BK644" s="29">
        <v>0</v>
      </c>
      <c r="BL644" s="29">
        <v>3</v>
      </c>
      <c r="BM644" s="29">
        <v>5</v>
      </c>
      <c r="BN644" s="29">
        <v>5</v>
      </c>
      <c r="BO644" s="29">
        <v>16</v>
      </c>
      <c r="BP644" s="29">
        <v>17</v>
      </c>
      <c r="BQ644" s="37">
        <v>0.94117647059999998</v>
      </c>
      <c r="BR644" s="33">
        <v>0.80952380950000002</v>
      </c>
      <c r="BS644" s="33">
        <v>0</v>
      </c>
    </row>
    <row r="645" spans="1:71" x14ac:dyDescent="0.45">
      <c r="A645" s="28" t="s">
        <v>1368</v>
      </c>
      <c r="B645" s="27" t="s">
        <v>1369</v>
      </c>
      <c r="C645" s="27" t="s">
        <v>1370</v>
      </c>
      <c r="D645" s="29">
        <v>26</v>
      </c>
      <c r="E645" s="29">
        <v>0</v>
      </c>
      <c r="F645" s="29">
        <v>291</v>
      </c>
      <c r="G645" s="29">
        <v>0</v>
      </c>
      <c r="H645" s="33">
        <v>8.9349999999999999E-2</v>
      </c>
      <c r="I645" s="29">
        <v>0</v>
      </c>
      <c r="J645" s="29">
        <v>27</v>
      </c>
      <c r="K645" s="29">
        <v>0</v>
      </c>
      <c r="L645" s="29">
        <v>350</v>
      </c>
      <c r="M645" s="29">
        <v>0</v>
      </c>
      <c r="N645" s="33">
        <v>7.714E-2</v>
      </c>
      <c r="O645" s="29">
        <v>0</v>
      </c>
      <c r="P645" s="33">
        <v>0.15736563989999999</v>
      </c>
      <c r="Q645" s="29">
        <v>0</v>
      </c>
      <c r="R645" s="29">
        <v>0</v>
      </c>
      <c r="S645" s="29">
        <v>1</v>
      </c>
      <c r="T645" s="29">
        <v>1</v>
      </c>
      <c r="U645" s="148"/>
      <c r="V645" s="29">
        <v>1</v>
      </c>
      <c r="W645" s="29">
        <v>92</v>
      </c>
      <c r="X645" s="29">
        <v>0</v>
      </c>
      <c r="Y645" s="145"/>
      <c r="Z645" s="29">
        <v>1</v>
      </c>
      <c r="AA645" s="145"/>
      <c r="AB645" s="29">
        <v>2</v>
      </c>
      <c r="AC645" s="29">
        <v>2</v>
      </c>
      <c r="AD645" s="29">
        <v>4</v>
      </c>
      <c r="AE645" s="29">
        <v>4</v>
      </c>
      <c r="AF645" s="29">
        <v>4</v>
      </c>
      <c r="AG645" s="149"/>
      <c r="AH645" s="32">
        <v>1</v>
      </c>
      <c r="AI645" s="32">
        <v>355</v>
      </c>
      <c r="AJ645" s="29">
        <v>0</v>
      </c>
      <c r="AK645" s="63"/>
      <c r="AL645" s="29">
        <v>1</v>
      </c>
      <c r="AM645" s="149"/>
      <c r="AN645" s="32">
        <v>1</v>
      </c>
      <c r="AO645" s="32">
        <v>404</v>
      </c>
      <c r="AP645" s="29">
        <v>0</v>
      </c>
      <c r="AQ645" s="63"/>
      <c r="AR645" s="29">
        <v>1</v>
      </c>
      <c r="AS645" s="37">
        <v>0.2189349112</v>
      </c>
      <c r="AT645" s="29">
        <v>0</v>
      </c>
      <c r="AU645" s="29">
        <v>1</v>
      </c>
      <c r="AV645" s="29">
        <v>2</v>
      </c>
      <c r="AW645" s="29">
        <v>2</v>
      </c>
      <c r="AX645" s="38">
        <v>42</v>
      </c>
      <c r="AY645" s="32">
        <v>0</v>
      </c>
      <c r="AZ645" s="32">
        <v>351</v>
      </c>
      <c r="BA645" s="29">
        <v>0</v>
      </c>
      <c r="BB645" s="37">
        <v>0.11966</v>
      </c>
      <c r="BC645" s="29">
        <v>0</v>
      </c>
      <c r="BD645" s="29">
        <v>39</v>
      </c>
      <c r="BE645" s="29">
        <v>0</v>
      </c>
      <c r="BF645" s="29">
        <v>399</v>
      </c>
      <c r="BG645" s="29">
        <v>0</v>
      </c>
      <c r="BH645" s="37">
        <v>9.7739999999999994E-2</v>
      </c>
      <c r="BI645" s="29">
        <v>0</v>
      </c>
      <c r="BJ645" s="37">
        <v>0.28773956420000002</v>
      </c>
      <c r="BK645" s="29">
        <v>0</v>
      </c>
      <c r="BL645" s="29">
        <v>2</v>
      </c>
      <c r="BM645" s="29">
        <v>2</v>
      </c>
      <c r="BN645" s="29">
        <v>2</v>
      </c>
      <c r="BO645" s="29">
        <v>8</v>
      </c>
      <c r="BP645" s="29">
        <v>17</v>
      </c>
      <c r="BQ645" s="37">
        <v>0.47058823529999999</v>
      </c>
      <c r="BR645" s="33">
        <v>1</v>
      </c>
      <c r="BS645" s="33">
        <v>0.47058823529999999</v>
      </c>
    </row>
    <row r="646" spans="1:71" x14ac:dyDescent="0.45">
      <c r="A646" s="28" t="s">
        <v>1209</v>
      </c>
      <c r="B646" s="27" t="s">
        <v>1210</v>
      </c>
      <c r="C646" s="27" t="s">
        <v>1211</v>
      </c>
      <c r="D646" s="29">
        <v>0</v>
      </c>
      <c r="E646" s="29">
        <v>0</v>
      </c>
      <c r="F646" s="29">
        <v>146</v>
      </c>
      <c r="G646" s="29">
        <v>0</v>
      </c>
      <c r="H646" s="33">
        <v>0</v>
      </c>
      <c r="I646" s="29">
        <v>0</v>
      </c>
      <c r="J646" s="29">
        <v>0</v>
      </c>
      <c r="K646" s="29">
        <v>0</v>
      </c>
      <c r="L646" s="29">
        <v>182</v>
      </c>
      <c r="M646" s="29">
        <v>0</v>
      </c>
      <c r="N646" s="33">
        <v>0</v>
      </c>
      <c r="O646" s="29">
        <v>0</v>
      </c>
      <c r="P646" s="145"/>
      <c r="Q646" s="148"/>
      <c r="R646" s="29">
        <v>6</v>
      </c>
      <c r="S646" s="29">
        <v>0</v>
      </c>
      <c r="T646" s="29">
        <v>6</v>
      </c>
      <c r="U646" s="29">
        <v>0</v>
      </c>
      <c r="V646" s="29">
        <v>0</v>
      </c>
      <c r="W646" s="29">
        <v>45</v>
      </c>
      <c r="X646" s="29">
        <v>0</v>
      </c>
      <c r="Y646" s="33">
        <v>0</v>
      </c>
      <c r="Z646" s="29">
        <v>0</v>
      </c>
      <c r="AA646" s="145"/>
      <c r="AB646" s="148"/>
      <c r="AC646" s="29">
        <v>6</v>
      </c>
      <c r="AD646" s="29">
        <v>0</v>
      </c>
      <c r="AE646" s="29">
        <v>6</v>
      </c>
      <c r="AF646" s="29">
        <v>6</v>
      </c>
      <c r="AG646" s="149"/>
      <c r="AH646" s="32">
        <v>1</v>
      </c>
      <c r="AI646" s="32">
        <v>194</v>
      </c>
      <c r="AJ646" s="29">
        <v>0</v>
      </c>
      <c r="AK646" s="63"/>
      <c r="AL646" s="29">
        <v>1</v>
      </c>
      <c r="AM646" s="32">
        <v>13</v>
      </c>
      <c r="AN646" s="32">
        <v>0</v>
      </c>
      <c r="AO646" s="32">
        <v>210</v>
      </c>
      <c r="AP646" s="29">
        <v>0</v>
      </c>
      <c r="AQ646" s="37">
        <v>6.1899999999999997E-2</v>
      </c>
      <c r="AR646" s="29">
        <v>0</v>
      </c>
      <c r="AS646" s="63"/>
      <c r="AT646" s="148"/>
      <c r="AU646" s="29">
        <v>0</v>
      </c>
      <c r="AV646" s="29">
        <v>0</v>
      </c>
      <c r="AW646" s="29">
        <v>0</v>
      </c>
      <c r="AX646" s="38">
        <v>13</v>
      </c>
      <c r="AY646" s="32">
        <v>0</v>
      </c>
      <c r="AZ646" s="32">
        <v>165</v>
      </c>
      <c r="BA646" s="29">
        <v>0</v>
      </c>
      <c r="BB646" s="37">
        <v>7.8789999999999999E-2</v>
      </c>
      <c r="BC646" s="29">
        <v>0</v>
      </c>
      <c r="BD646" s="148"/>
      <c r="BE646" s="29">
        <v>1</v>
      </c>
      <c r="BF646" s="29">
        <v>175</v>
      </c>
      <c r="BG646" s="29">
        <v>0</v>
      </c>
      <c r="BH646" s="63"/>
      <c r="BI646" s="29">
        <v>1</v>
      </c>
      <c r="BJ646" s="63"/>
      <c r="BK646" s="29">
        <v>2</v>
      </c>
      <c r="BL646" s="29">
        <v>5</v>
      </c>
      <c r="BM646" s="29">
        <v>5</v>
      </c>
      <c r="BN646" s="29">
        <v>5</v>
      </c>
      <c r="BO646" s="29">
        <v>11</v>
      </c>
      <c r="BP646" s="29">
        <v>17</v>
      </c>
      <c r="BQ646" s="37">
        <v>0.64705882349999999</v>
      </c>
      <c r="BR646" s="33">
        <v>0.97156398099999997</v>
      </c>
      <c r="BS646" s="33">
        <v>0.64705882349999999</v>
      </c>
    </row>
    <row r="647" spans="1:71" x14ac:dyDescent="0.45">
      <c r="A647" s="28" t="s">
        <v>2156</v>
      </c>
      <c r="B647" s="27" t="s">
        <v>2157</v>
      </c>
      <c r="C647" s="27" t="s">
        <v>2158</v>
      </c>
      <c r="D647" s="148"/>
      <c r="E647" s="29">
        <v>1</v>
      </c>
      <c r="F647" s="29">
        <v>87</v>
      </c>
      <c r="G647" s="29">
        <v>0</v>
      </c>
      <c r="H647" s="145"/>
      <c r="I647" s="29">
        <v>1</v>
      </c>
      <c r="J647" s="29">
        <v>0</v>
      </c>
      <c r="K647" s="29">
        <v>0</v>
      </c>
      <c r="L647" s="29">
        <v>82</v>
      </c>
      <c r="M647" s="29">
        <v>0</v>
      </c>
      <c r="N647" s="33">
        <v>0</v>
      </c>
      <c r="O647" s="29">
        <v>0</v>
      </c>
      <c r="P647" s="145"/>
      <c r="Q647" s="29">
        <v>2</v>
      </c>
      <c r="R647" s="29">
        <v>6</v>
      </c>
      <c r="S647" s="29">
        <v>6</v>
      </c>
      <c r="T647" s="29">
        <v>6</v>
      </c>
      <c r="U647" s="29">
        <v>0</v>
      </c>
      <c r="V647" s="29">
        <v>0</v>
      </c>
      <c r="W647" s="148"/>
      <c r="X647" s="29">
        <v>4</v>
      </c>
      <c r="Y647" s="145"/>
      <c r="Z647" s="29">
        <v>4</v>
      </c>
      <c r="AA647" s="145"/>
      <c r="AB647" s="148"/>
      <c r="AC647" s="148"/>
      <c r="AD647" s="148"/>
      <c r="AE647" s="148"/>
      <c r="AF647" s="29">
        <v>6</v>
      </c>
      <c r="AG647" s="32">
        <v>0</v>
      </c>
      <c r="AH647" s="32">
        <v>0</v>
      </c>
      <c r="AI647" s="32">
        <v>101</v>
      </c>
      <c r="AJ647" s="29">
        <v>0</v>
      </c>
      <c r="AK647" s="37">
        <v>0</v>
      </c>
      <c r="AL647" s="29">
        <v>0</v>
      </c>
      <c r="AM647" s="149"/>
      <c r="AN647" s="32">
        <v>1</v>
      </c>
      <c r="AO647" s="32">
        <v>94</v>
      </c>
      <c r="AP647" s="29">
        <v>0</v>
      </c>
      <c r="AQ647" s="63"/>
      <c r="AR647" s="29">
        <v>1</v>
      </c>
      <c r="AS647" s="63"/>
      <c r="AT647" s="148"/>
      <c r="AU647" s="29">
        <v>1</v>
      </c>
      <c r="AV647" s="29">
        <v>0</v>
      </c>
      <c r="AW647" s="29">
        <v>1</v>
      </c>
      <c r="AX647" s="94"/>
      <c r="AY647" s="32">
        <v>1</v>
      </c>
      <c r="AZ647" s="32">
        <v>99</v>
      </c>
      <c r="BA647" s="29">
        <v>0</v>
      </c>
      <c r="BB647" s="63"/>
      <c r="BC647" s="29">
        <v>1</v>
      </c>
      <c r="BD647" s="148"/>
      <c r="BE647" s="29">
        <v>1</v>
      </c>
      <c r="BF647" s="29">
        <v>91</v>
      </c>
      <c r="BG647" s="29">
        <v>0</v>
      </c>
      <c r="BH647" s="63"/>
      <c r="BI647" s="29">
        <v>1</v>
      </c>
      <c r="BJ647" s="37">
        <v>2.4950213370999998</v>
      </c>
      <c r="BK647" s="29">
        <v>0</v>
      </c>
      <c r="BL647" s="29">
        <v>5</v>
      </c>
      <c r="BM647" s="29">
        <v>5</v>
      </c>
      <c r="BN647" s="29">
        <v>5</v>
      </c>
      <c r="BO647" s="29">
        <v>12</v>
      </c>
      <c r="BP647" s="29">
        <v>17</v>
      </c>
      <c r="BQ647" s="37">
        <v>0.70588235290000001</v>
      </c>
      <c r="BR647" s="33">
        <v>0.93877551020000005</v>
      </c>
      <c r="BS647" s="33">
        <v>0.35294117650000001</v>
      </c>
    </row>
    <row r="648" spans="1:71" x14ac:dyDescent="0.45">
      <c r="A648" s="28" t="s">
        <v>2412</v>
      </c>
      <c r="B648" s="27" t="s">
        <v>2413</v>
      </c>
      <c r="C648" s="27" t="s">
        <v>2414</v>
      </c>
      <c r="D648" s="148"/>
      <c r="E648" s="29">
        <v>1</v>
      </c>
      <c r="F648" s="29">
        <v>194</v>
      </c>
      <c r="G648" s="29">
        <v>0</v>
      </c>
      <c r="H648" s="145"/>
      <c r="I648" s="29">
        <v>1</v>
      </c>
      <c r="J648" s="148"/>
      <c r="K648" s="29">
        <v>1</v>
      </c>
      <c r="L648" s="29">
        <v>258</v>
      </c>
      <c r="M648" s="29">
        <v>0</v>
      </c>
      <c r="N648" s="145"/>
      <c r="O648" s="29">
        <v>1</v>
      </c>
      <c r="P648" s="145"/>
      <c r="Q648" s="148"/>
      <c r="R648" s="29">
        <v>5</v>
      </c>
      <c r="S648" s="29">
        <v>0</v>
      </c>
      <c r="T648" s="29">
        <v>5</v>
      </c>
      <c r="U648" s="148"/>
      <c r="V648" s="29">
        <v>1</v>
      </c>
      <c r="W648" s="29">
        <v>61</v>
      </c>
      <c r="X648" s="29">
        <v>0</v>
      </c>
      <c r="Y648" s="145"/>
      <c r="Z648" s="29">
        <v>1</v>
      </c>
      <c r="AA648" s="145"/>
      <c r="AB648" s="148"/>
      <c r="AC648" s="29">
        <v>4</v>
      </c>
      <c r="AD648" s="29">
        <v>0</v>
      </c>
      <c r="AE648" s="29">
        <v>4</v>
      </c>
      <c r="AF648" s="29">
        <v>5</v>
      </c>
      <c r="AG648" s="149"/>
      <c r="AH648" s="32">
        <v>1</v>
      </c>
      <c r="AI648" s="32">
        <v>252</v>
      </c>
      <c r="AJ648" s="29">
        <v>0</v>
      </c>
      <c r="AK648" s="63"/>
      <c r="AL648" s="29">
        <v>1</v>
      </c>
      <c r="AM648" s="149"/>
      <c r="AN648" s="32">
        <v>1</v>
      </c>
      <c r="AO648" s="32">
        <v>291</v>
      </c>
      <c r="AP648" s="29">
        <v>0</v>
      </c>
      <c r="AQ648" s="63"/>
      <c r="AR648" s="29">
        <v>1</v>
      </c>
      <c r="AS648" s="63"/>
      <c r="AT648" s="148"/>
      <c r="AU648" s="29">
        <v>1</v>
      </c>
      <c r="AV648" s="29">
        <v>0</v>
      </c>
      <c r="AW648" s="29">
        <v>1</v>
      </c>
      <c r="AX648" s="38">
        <v>24</v>
      </c>
      <c r="AY648" s="32">
        <v>0</v>
      </c>
      <c r="AZ648" s="32">
        <v>215</v>
      </c>
      <c r="BA648" s="29">
        <v>0</v>
      </c>
      <c r="BB648" s="37">
        <v>0.11162999999999999</v>
      </c>
      <c r="BC648" s="29">
        <v>0</v>
      </c>
      <c r="BD648" s="29">
        <v>24</v>
      </c>
      <c r="BE648" s="29">
        <v>0</v>
      </c>
      <c r="BF648" s="29">
        <v>257</v>
      </c>
      <c r="BG648" s="29">
        <v>0</v>
      </c>
      <c r="BH648" s="37">
        <v>9.3390000000000001E-2</v>
      </c>
      <c r="BI648" s="29">
        <v>0</v>
      </c>
      <c r="BJ648" s="37">
        <v>0.26764490099999999</v>
      </c>
      <c r="BK648" s="29">
        <v>0</v>
      </c>
      <c r="BL648" s="29">
        <v>2</v>
      </c>
      <c r="BM648" s="29">
        <v>2</v>
      </c>
      <c r="BN648" s="29">
        <v>2</v>
      </c>
      <c r="BO648" s="29">
        <v>8</v>
      </c>
      <c r="BP648" s="29">
        <v>17</v>
      </c>
      <c r="BQ648" s="37">
        <v>0.47058823529999999</v>
      </c>
      <c r="BR648" s="33">
        <v>0.99305555560000003</v>
      </c>
      <c r="BS648" s="33">
        <v>0.47058823529999999</v>
      </c>
    </row>
    <row r="649" spans="1:71" x14ac:dyDescent="0.45">
      <c r="A649" s="28" t="s">
        <v>2367</v>
      </c>
      <c r="B649" s="27" t="s">
        <v>2368</v>
      </c>
      <c r="C649" s="27" t="s">
        <v>2369</v>
      </c>
      <c r="D649" s="29">
        <v>11</v>
      </c>
      <c r="E649" s="29">
        <v>0</v>
      </c>
      <c r="F649" s="29">
        <v>195</v>
      </c>
      <c r="G649" s="29">
        <v>0</v>
      </c>
      <c r="H649" s="33">
        <v>5.6410000000000002E-2</v>
      </c>
      <c r="I649" s="29">
        <v>0</v>
      </c>
      <c r="J649" s="29">
        <v>11</v>
      </c>
      <c r="K649" s="29">
        <v>0</v>
      </c>
      <c r="L649" s="29">
        <v>180</v>
      </c>
      <c r="M649" s="29">
        <v>0</v>
      </c>
      <c r="N649" s="33">
        <v>6.1109999999999998E-2</v>
      </c>
      <c r="O649" s="29">
        <v>0</v>
      </c>
      <c r="P649" s="145"/>
      <c r="Q649" s="148"/>
      <c r="R649" s="29">
        <v>1</v>
      </c>
      <c r="S649" s="29">
        <v>0</v>
      </c>
      <c r="T649" s="29">
        <v>1</v>
      </c>
      <c r="U649" s="148"/>
      <c r="V649" s="29">
        <v>1</v>
      </c>
      <c r="W649" s="29">
        <v>43</v>
      </c>
      <c r="X649" s="29">
        <v>0</v>
      </c>
      <c r="Y649" s="145"/>
      <c r="Z649" s="29">
        <v>1</v>
      </c>
      <c r="AA649" s="145"/>
      <c r="AB649" s="29">
        <v>2</v>
      </c>
      <c r="AC649" s="29">
        <v>5</v>
      </c>
      <c r="AD649" s="29">
        <v>6</v>
      </c>
      <c r="AE649" s="29">
        <v>6</v>
      </c>
      <c r="AF649" s="29">
        <v>6</v>
      </c>
      <c r="AG649" s="149"/>
      <c r="AH649" s="32">
        <v>1</v>
      </c>
      <c r="AI649" s="32">
        <v>210</v>
      </c>
      <c r="AJ649" s="29">
        <v>0</v>
      </c>
      <c r="AK649" s="63"/>
      <c r="AL649" s="29">
        <v>1</v>
      </c>
      <c r="AM649" s="149"/>
      <c r="AN649" s="32">
        <v>1</v>
      </c>
      <c r="AO649" s="32">
        <v>194</v>
      </c>
      <c r="AP649" s="29">
        <v>0</v>
      </c>
      <c r="AQ649" s="63"/>
      <c r="AR649" s="29">
        <v>1</v>
      </c>
      <c r="AS649" s="37">
        <v>0.56698866020000005</v>
      </c>
      <c r="AT649" s="29">
        <v>0</v>
      </c>
      <c r="AU649" s="29">
        <v>3</v>
      </c>
      <c r="AV649" s="29">
        <v>5</v>
      </c>
      <c r="AW649" s="29">
        <v>5</v>
      </c>
      <c r="AX649" s="94"/>
      <c r="AY649" s="32">
        <v>1</v>
      </c>
      <c r="AZ649" s="32">
        <v>154</v>
      </c>
      <c r="BA649" s="29">
        <v>0</v>
      </c>
      <c r="BB649" s="63"/>
      <c r="BC649" s="29">
        <v>1</v>
      </c>
      <c r="BD649" s="29">
        <v>13</v>
      </c>
      <c r="BE649" s="29">
        <v>0</v>
      </c>
      <c r="BF649" s="29">
        <v>163</v>
      </c>
      <c r="BG649" s="29">
        <v>0</v>
      </c>
      <c r="BH649" s="37">
        <v>7.9750000000000001E-2</v>
      </c>
      <c r="BI649" s="29">
        <v>0</v>
      </c>
      <c r="BJ649" s="63"/>
      <c r="BK649" s="148"/>
      <c r="BL649" s="29">
        <v>3</v>
      </c>
      <c r="BM649" s="29">
        <v>0</v>
      </c>
      <c r="BN649" s="29">
        <v>3</v>
      </c>
      <c r="BO649" s="29">
        <v>14</v>
      </c>
      <c r="BP649" s="29">
        <v>17</v>
      </c>
      <c r="BQ649" s="37">
        <v>0.82352941180000006</v>
      </c>
      <c r="BR649" s="33">
        <v>0.96875</v>
      </c>
      <c r="BS649" s="33">
        <v>0.82352941180000006</v>
      </c>
    </row>
    <row r="650" spans="1:71" x14ac:dyDescent="0.45">
      <c r="A650" s="28" t="s">
        <v>3336</v>
      </c>
      <c r="B650" s="27" t="s">
        <v>3337</v>
      </c>
      <c r="C650" s="27" t="s">
        <v>3338</v>
      </c>
      <c r="D650" s="148"/>
      <c r="E650" s="29">
        <v>1</v>
      </c>
      <c r="F650" s="29">
        <v>121</v>
      </c>
      <c r="G650" s="29">
        <v>0</v>
      </c>
      <c r="H650" s="145"/>
      <c r="I650" s="29">
        <v>1</v>
      </c>
      <c r="J650" s="148"/>
      <c r="K650" s="29">
        <v>1</v>
      </c>
      <c r="L650" s="29">
        <v>113</v>
      </c>
      <c r="M650" s="29">
        <v>0</v>
      </c>
      <c r="N650" s="145"/>
      <c r="O650" s="29">
        <v>1</v>
      </c>
      <c r="P650" s="145"/>
      <c r="Q650" s="148"/>
      <c r="R650" s="29">
        <v>1</v>
      </c>
      <c r="S650" s="29">
        <v>0</v>
      </c>
      <c r="T650" s="29">
        <v>1</v>
      </c>
      <c r="U650" s="148"/>
      <c r="V650" s="29">
        <v>1</v>
      </c>
      <c r="W650" s="148"/>
      <c r="X650" s="29">
        <v>4</v>
      </c>
      <c r="Y650" s="145"/>
      <c r="Z650" s="29">
        <v>1</v>
      </c>
      <c r="AA650" s="145"/>
      <c r="AB650" s="148"/>
      <c r="AC650" s="148"/>
      <c r="AD650" s="148"/>
      <c r="AE650" s="148"/>
      <c r="AF650" s="29">
        <v>1</v>
      </c>
      <c r="AG650" s="149"/>
      <c r="AH650" s="32">
        <v>1</v>
      </c>
      <c r="AI650" s="32">
        <v>135</v>
      </c>
      <c r="AJ650" s="29">
        <v>0</v>
      </c>
      <c r="AK650" s="63"/>
      <c r="AL650" s="29">
        <v>1</v>
      </c>
      <c r="AM650" s="149"/>
      <c r="AN650" s="32">
        <v>1</v>
      </c>
      <c r="AO650" s="32">
        <v>134</v>
      </c>
      <c r="AP650" s="29">
        <v>0</v>
      </c>
      <c r="AQ650" s="63"/>
      <c r="AR650" s="29">
        <v>1</v>
      </c>
      <c r="AS650" s="63"/>
      <c r="AT650" s="148"/>
      <c r="AU650" s="29">
        <v>0</v>
      </c>
      <c r="AV650" s="29">
        <v>0</v>
      </c>
      <c r="AW650" s="29">
        <v>0</v>
      </c>
      <c r="AX650" s="38">
        <v>11</v>
      </c>
      <c r="AY650" s="32">
        <v>0</v>
      </c>
      <c r="AZ650" s="32">
        <v>95</v>
      </c>
      <c r="BA650" s="29">
        <v>0</v>
      </c>
      <c r="BB650" s="37">
        <v>0.11579</v>
      </c>
      <c r="BC650" s="29">
        <v>0</v>
      </c>
      <c r="BD650" s="29">
        <v>13</v>
      </c>
      <c r="BE650" s="29">
        <v>0</v>
      </c>
      <c r="BF650" s="29">
        <v>92</v>
      </c>
      <c r="BG650" s="29">
        <v>0</v>
      </c>
      <c r="BH650" s="37">
        <v>0.14130000000000001</v>
      </c>
      <c r="BI650" s="29">
        <v>0</v>
      </c>
      <c r="BJ650" s="63"/>
      <c r="BK650" s="148"/>
      <c r="BL650" s="29">
        <v>0</v>
      </c>
      <c r="BM650" s="29">
        <v>0</v>
      </c>
      <c r="BN650" s="29">
        <v>0</v>
      </c>
      <c r="BO650" s="29">
        <v>1</v>
      </c>
      <c r="BP650" s="29">
        <v>17</v>
      </c>
      <c r="BQ650" s="37">
        <v>5.8823529399999998E-2</v>
      </c>
      <c r="BR650" s="33">
        <v>0.79470198680000004</v>
      </c>
      <c r="BS650" s="33">
        <v>0</v>
      </c>
    </row>
    <row r="651" spans="1:71" x14ac:dyDescent="0.45">
      <c r="A651" s="28" t="s">
        <v>3626</v>
      </c>
      <c r="B651" s="27" t="s">
        <v>3627</v>
      </c>
      <c r="C651" s="27" t="s">
        <v>3628</v>
      </c>
      <c r="D651" s="29">
        <v>30</v>
      </c>
      <c r="E651" s="29">
        <v>0</v>
      </c>
      <c r="F651" s="29">
        <v>412</v>
      </c>
      <c r="G651" s="29">
        <v>0</v>
      </c>
      <c r="H651" s="33">
        <v>7.2819999999999996E-2</v>
      </c>
      <c r="I651" s="29">
        <v>0</v>
      </c>
      <c r="J651" s="29">
        <v>19</v>
      </c>
      <c r="K651" s="29">
        <v>0</v>
      </c>
      <c r="L651" s="29">
        <v>457</v>
      </c>
      <c r="M651" s="29">
        <v>0</v>
      </c>
      <c r="N651" s="33">
        <v>4.1579999999999999E-2</v>
      </c>
      <c r="O651" s="29">
        <v>0</v>
      </c>
      <c r="P651" s="33">
        <v>0.51162790700000005</v>
      </c>
      <c r="Q651" s="29">
        <v>0</v>
      </c>
      <c r="R651" s="29">
        <v>3</v>
      </c>
      <c r="S651" s="29">
        <v>5</v>
      </c>
      <c r="T651" s="29">
        <v>5</v>
      </c>
      <c r="U651" s="148"/>
      <c r="V651" s="29">
        <v>1</v>
      </c>
      <c r="W651" s="29">
        <v>112</v>
      </c>
      <c r="X651" s="29">
        <v>0</v>
      </c>
      <c r="Y651" s="145"/>
      <c r="Z651" s="29">
        <v>1</v>
      </c>
      <c r="AA651" s="145"/>
      <c r="AB651" s="29">
        <v>2</v>
      </c>
      <c r="AC651" s="29">
        <v>3</v>
      </c>
      <c r="AD651" s="29">
        <v>4</v>
      </c>
      <c r="AE651" s="29">
        <v>4</v>
      </c>
      <c r="AF651" s="29">
        <v>5</v>
      </c>
      <c r="AG651" s="149"/>
      <c r="AH651" s="32">
        <v>1</v>
      </c>
      <c r="AI651" s="32">
        <v>488</v>
      </c>
      <c r="AJ651" s="29">
        <v>0</v>
      </c>
      <c r="AK651" s="63"/>
      <c r="AL651" s="29">
        <v>1</v>
      </c>
      <c r="AM651" s="149"/>
      <c r="AN651" s="32">
        <v>1</v>
      </c>
      <c r="AO651" s="32">
        <v>493</v>
      </c>
      <c r="AP651" s="29">
        <v>0</v>
      </c>
      <c r="AQ651" s="63"/>
      <c r="AR651" s="29">
        <v>1</v>
      </c>
      <c r="AS651" s="37">
        <v>0.13361805979999999</v>
      </c>
      <c r="AT651" s="29">
        <v>0</v>
      </c>
      <c r="AU651" s="29">
        <v>2</v>
      </c>
      <c r="AV651" s="29">
        <v>1</v>
      </c>
      <c r="AW651" s="29">
        <v>2</v>
      </c>
      <c r="AX651" s="94"/>
      <c r="AY651" s="32">
        <v>1</v>
      </c>
      <c r="AZ651" s="32">
        <v>348</v>
      </c>
      <c r="BA651" s="29">
        <v>0</v>
      </c>
      <c r="BB651" s="63"/>
      <c r="BC651" s="29">
        <v>1</v>
      </c>
      <c r="BD651" s="148"/>
      <c r="BE651" s="29">
        <v>1</v>
      </c>
      <c r="BF651" s="29">
        <v>406</v>
      </c>
      <c r="BG651" s="29">
        <v>0</v>
      </c>
      <c r="BH651" s="63"/>
      <c r="BI651" s="29">
        <v>1</v>
      </c>
      <c r="BJ651" s="63"/>
      <c r="BK651" s="148"/>
      <c r="BL651" s="29">
        <v>5</v>
      </c>
      <c r="BM651" s="29">
        <v>0</v>
      </c>
      <c r="BN651" s="29">
        <v>5</v>
      </c>
      <c r="BO651" s="29">
        <v>12</v>
      </c>
      <c r="BP651" s="29">
        <v>17</v>
      </c>
      <c r="BQ651" s="37">
        <v>0.70588235290000001</v>
      </c>
      <c r="BR651" s="33">
        <v>0.96267190570000005</v>
      </c>
      <c r="BS651" s="33">
        <v>0.70588235290000001</v>
      </c>
    </row>
    <row r="652" spans="1:71" x14ac:dyDescent="0.45">
      <c r="A652" s="28" t="s">
        <v>2488</v>
      </c>
      <c r="B652" s="27" t="s">
        <v>2489</v>
      </c>
      <c r="C652" s="27" t="s">
        <v>2490</v>
      </c>
      <c r="D652" s="148"/>
      <c r="E652" s="29">
        <v>1</v>
      </c>
      <c r="F652" s="148"/>
      <c r="G652" s="29">
        <v>4</v>
      </c>
      <c r="H652" s="145"/>
      <c r="I652" s="29">
        <v>1</v>
      </c>
      <c r="J652" s="29">
        <v>0</v>
      </c>
      <c r="K652" s="29">
        <v>0</v>
      </c>
      <c r="L652" s="29">
        <v>32</v>
      </c>
      <c r="M652" s="29">
        <v>0</v>
      </c>
      <c r="N652" s="33">
        <v>0</v>
      </c>
      <c r="O652" s="29">
        <v>0</v>
      </c>
      <c r="P652" s="145"/>
      <c r="Q652" s="148"/>
      <c r="R652" s="29">
        <v>6</v>
      </c>
      <c r="S652" s="148"/>
      <c r="T652" s="29">
        <v>6</v>
      </c>
      <c r="U652" s="29">
        <v>0</v>
      </c>
      <c r="V652" s="29">
        <v>0</v>
      </c>
      <c r="W652" s="148"/>
      <c r="X652" s="29">
        <v>1</v>
      </c>
      <c r="Y652" s="145"/>
      <c r="Z652" s="29">
        <v>1</v>
      </c>
      <c r="AA652" s="145"/>
      <c r="AB652" s="148"/>
      <c r="AC652" s="148"/>
      <c r="AD652" s="148"/>
      <c r="AE652" s="148"/>
      <c r="AF652" s="29">
        <v>6</v>
      </c>
      <c r="AG652" s="32">
        <v>0</v>
      </c>
      <c r="AH652" s="32">
        <v>0</v>
      </c>
      <c r="AI652" s="32">
        <v>39</v>
      </c>
      <c r="AJ652" s="29">
        <v>0</v>
      </c>
      <c r="AK652" s="37">
        <v>0</v>
      </c>
      <c r="AL652" s="29">
        <v>0</v>
      </c>
      <c r="AM652" s="149"/>
      <c r="AN652" s="32">
        <v>1</v>
      </c>
      <c r="AO652" s="32">
        <v>36</v>
      </c>
      <c r="AP652" s="29">
        <v>0</v>
      </c>
      <c r="AQ652" s="63"/>
      <c r="AR652" s="29">
        <v>1</v>
      </c>
      <c r="AS652" s="63"/>
      <c r="AT652" s="148"/>
      <c r="AU652" s="29">
        <v>0</v>
      </c>
      <c r="AV652" s="29">
        <v>0</v>
      </c>
      <c r="AW652" s="29">
        <v>0</v>
      </c>
      <c r="AX652" s="38">
        <v>0</v>
      </c>
      <c r="AY652" s="32">
        <v>0</v>
      </c>
      <c r="AZ652" s="32">
        <v>37</v>
      </c>
      <c r="BA652" s="29">
        <v>0</v>
      </c>
      <c r="BB652" s="37">
        <v>0</v>
      </c>
      <c r="BC652" s="29">
        <v>0</v>
      </c>
      <c r="BD652" s="148"/>
      <c r="BE652" s="29">
        <v>1</v>
      </c>
      <c r="BF652" s="29">
        <v>36</v>
      </c>
      <c r="BG652" s="29">
        <v>0</v>
      </c>
      <c r="BH652" s="63"/>
      <c r="BI652" s="29">
        <v>1</v>
      </c>
      <c r="BJ652" s="63"/>
      <c r="BK652" s="148"/>
      <c r="BL652" s="29">
        <v>5</v>
      </c>
      <c r="BM652" s="29">
        <v>0</v>
      </c>
      <c r="BN652" s="29">
        <v>5</v>
      </c>
      <c r="BO652" s="29">
        <v>11</v>
      </c>
      <c r="BP652" s="29">
        <v>17</v>
      </c>
      <c r="BQ652" s="37">
        <v>0.64705882349999999</v>
      </c>
      <c r="BR652" s="33">
        <v>0.97142857140000005</v>
      </c>
      <c r="BS652" s="33">
        <v>0.64705882349999999</v>
      </c>
    </row>
    <row r="653" spans="1:71" x14ac:dyDescent="0.45">
      <c r="A653" s="28" t="s">
        <v>4132</v>
      </c>
      <c r="B653" s="27" t="s">
        <v>4133</v>
      </c>
      <c r="C653" s="27" t="s">
        <v>4134</v>
      </c>
      <c r="D653" s="148"/>
      <c r="E653" s="29">
        <v>1</v>
      </c>
      <c r="F653" s="29">
        <v>160</v>
      </c>
      <c r="G653" s="29">
        <v>0</v>
      </c>
      <c r="H653" s="145"/>
      <c r="I653" s="29">
        <v>1</v>
      </c>
      <c r="J653" s="29">
        <v>12</v>
      </c>
      <c r="K653" s="29">
        <v>0</v>
      </c>
      <c r="L653" s="29">
        <v>151</v>
      </c>
      <c r="M653" s="29">
        <v>0</v>
      </c>
      <c r="N653" s="33">
        <v>7.9469999999999999E-2</v>
      </c>
      <c r="O653" s="29">
        <v>0</v>
      </c>
      <c r="P653" s="145"/>
      <c r="Q653" s="148"/>
      <c r="R653" s="29">
        <v>0</v>
      </c>
      <c r="S653" s="29">
        <v>0</v>
      </c>
      <c r="T653" s="29">
        <v>0</v>
      </c>
      <c r="U653" s="148"/>
      <c r="V653" s="29">
        <v>1</v>
      </c>
      <c r="W653" s="29">
        <v>40</v>
      </c>
      <c r="X653" s="29">
        <v>0</v>
      </c>
      <c r="Y653" s="145"/>
      <c r="Z653" s="29">
        <v>1</v>
      </c>
      <c r="AA653" s="145"/>
      <c r="AB653" s="148"/>
      <c r="AC653" s="29">
        <v>0</v>
      </c>
      <c r="AD653" s="29">
        <v>0</v>
      </c>
      <c r="AE653" s="29">
        <v>0</v>
      </c>
      <c r="AF653" s="29">
        <v>0</v>
      </c>
      <c r="AG653" s="149"/>
      <c r="AH653" s="32">
        <v>1</v>
      </c>
      <c r="AI653" s="32">
        <v>181</v>
      </c>
      <c r="AJ653" s="29">
        <v>0</v>
      </c>
      <c r="AK653" s="63"/>
      <c r="AL653" s="29">
        <v>1</v>
      </c>
      <c r="AM653" s="149"/>
      <c r="AN653" s="32">
        <v>1</v>
      </c>
      <c r="AO653" s="32">
        <v>167</v>
      </c>
      <c r="AP653" s="29">
        <v>0</v>
      </c>
      <c r="AQ653" s="63"/>
      <c r="AR653" s="29">
        <v>1</v>
      </c>
      <c r="AS653" s="63"/>
      <c r="AT653" s="148"/>
      <c r="AU653" s="29">
        <v>3</v>
      </c>
      <c r="AV653" s="29">
        <v>0</v>
      </c>
      <c r="AW653" s="29">
        <v>3</v>
      </c>
      <c r="AX653" s="94"/>
      <c r="AY653" s="32">
        <v>1</v>
      </c>
      <c r="AZ653" s="32">
        <v>145</v>
      </c>
      <c r="BA653" s="29">
        <v>0</v>
      </c>
      <c r="BB653" s="63"/>
      <c r="BC653" s="29">
        <v>1</v>
      </c>
      <c r="BD653" s="148"/>
      <c r="BE653" s="29">
        <v>1</v>
      </c>
      <c r="BF653" s="29">
        <v>139</v>
      </c>
      <c r="BG653" s="29">
        <v>0</v>
      </c>
      <c r="BH653" s="63"/>
      <c r="BI653" s="29">
        <v>1</v>
      </c>
      <c r="BJ653" s="63"/>
      <c r="BK653" s="148"/>
      <c r="BL653" s="29">
        <v>3</v>
      </c>
      <c r="BM653" s="29">
        <v>0</v>
      </c>
      <c r="BN653" s="29">
        <v>3</v>
      </c>
      <c r="BO653" s="29">
        <v>6</v>
      </c>
      <c r="BP653" s="29">
        <v>17</v>
      </c>
      <c r="BQ653" s="37">
        <v>0.35294117650000001</v>
      </c>
      <c r="BR653" s="33">
        <v>0.94350282490000004</v>
      </c>
      <c r="BS653" s="33">
        <v>0.1764705882</v>
      </c>
    </row>
    <row r="654" spans="1:71" x14ac:dyDescent="0.45">
      <c r="A654" s="28" t="s">
        <v>1867</v>
      </c>
      <c r="B654" s="27" t="s">
        <v>1868</v>
      </c>
      <c r="C654" s="27" t="s">
        <v>1869</v>
      </c>
      <c r="D654" s="29">
        <v>31</v>
      </c>
      <c r="E654" s="29">
        <v>0</v>
      </c>
      <c r="F654" s="29">
        <v>341</v>
      </c>
      <c r="G654" s="29">
        <v>0</v>
      </c>
      <c r="H654" s="33">
        <v>9.0910000000000005E-2</v>
      </c>
      <c r="I654" s="29">
        <v>0</v>
      </c>
      <c r="J654" s="29">
        <v>33</v>
      </c>
      <c r="K654" s="29">
        <v>0</v>
      </c>
      <c r="L654" s="29">
        <v>368</v>
      </c>
      <c r="M654" s="29">
        <v>0</v>
      </c>
      <c r="N654" s="33">
        <v>8.967E-2</v>
      </c>
      <c r="O654" s="29">
        <v>0</v>
      </c>
      <c r="P654" s="33">
        <v>1.56664561E-2</v>
      </c>
      <c r="Q654" s="29">
        <v>0</v>
      </c>
      <c r="R654" s="29">
        <v>0</v>
      </c>
      <c r="S654" s="29">
        <v>0</v>
      </c>
      <c r="T654" s="29">
        <v>0</v>
      </c>
      <c r="U654" s="148"/>
      <c r="V654" s="29">
        <v>1</v>
      </c>
      <c r="W654" s="29">
        <v>91</v>
      </c>
      <c r="X654" s="29">
        <v>0</v>
      </c>
      <c r="Y654" s="145"/>
      <c r="Z654" s="29">
        <v>1</v>
      </c>
      <c r="AA654" s="145"/>
      <c r="AB654" s="29">
        <v>2</v>
      </c>
      <c r="AC654" s="29">
        <v>0</v>
      </c>
      <c r="AD654" s="29">
        <v>0</v>
      </c>
      <c r="AE654" s="29">
        <v>0</v>
      </c>
      <c r="AF654" s="29">
        <v>0</v>
      </c>
      <c r="AG654" s="32">
        <v>13</v>
      </c>
      <c r="AH654" s="32">
        <v>0</v>
      </c>
      <c r="AI654" s="32">
        <v>358</v>
      </c>
      <c r="AJ654" s="29">
        <v>0</v>
      </c>
      <c r="AK654" s="37">
        <v>3.6310000000000002E-2</v>
      </c>
      <c r="AL654" s="29">
        <v>0</v>
      </c>
      <c r="AM654" s="149"/>
      <c r="AN654" s="32">
        <v>1</v>
      </c>
      <c r="AO654" s="32">
        <v>385</v>
      </c>
      <c r="AP654" s="29">
        <v>0</v>
      </c>
      <c r="AQ654" s="63"/>
      <c r="AR654" s="29">
        <v>1</v>
      </c>
      <c r="AS654" s="63"/>
      <c r="AT654" s="29">
        <v>2</v>
      </c>
      <c r="AU654" s="29">
        <v>4</v>
      </c>
      <c r="AV654" s="29">
        <v>5</v>
      </c>
      <c r="AW654" s="29">
        <v>5</v>
      </c>
      <c r="AX654" s="38">
        <v>13</v>
      </c>
      <c r="AY654" s="32">
        <v>0</v>
      </c>
      <c r="AZ654" s="32">
        <v>285</v>
      </c>
      <c r="BA654" s="29">
        <v>0</v>
      </c>
      <c r="BB654" s="37">
        <v>4.5609999999999998E-2</v>
      </c>
      <c r="BC654" s="29">
        <v>0</v>
      </c>
      <c r="BD654" s="29">
        <v>37</v>
      </c>
      <c r="BE654" s="29">
        <v>0</v>
      </c>
      <c r="BF654" s="29">
        <v>339</v>
      </c>
      <c r="BG654" s="29">
        <v>0</v>
      </c>
      <c r="BH654" s="37">
        <v>0.10914</v>
      </c>
      <c r="BI654" s="29">
        <v>0</v>
      </c>
      <c r="BJ654" s="63"/>
      <c r="BK654" s="148"/>
      <c r="BL654" s="29">
        <v>1</v>
      </c>
      <c r="BM654" s="29">
        <v>0</v>
      </c>
      <c r="BN654" s="29">
        <v>1</v>
      </c>
      <c r="BO654" s="29">
        <v>6</v>
      </c>
      <c r="BP654" s="29">
        <v>17</v>
      </c>
      <c r="BQ654" s="37">
        <v>0.35294117650000001</v>
      </c>
      <c r="BR654" s="33">
        <v>0.95959595959999999</v>
      </c>
      <c r="BS654" s="33">
        <v>0.35294117650000001</v>
      </c>
    </row>
    <row r="655" spans="1:71" x14ac:dyDescent="0.45">
      <c r="A655" s="28" t="s">
        <v>5270</v>
      </c>
      <c r="B655" s="27" t="s">
        <v>5271</v>
      </c>
      <c r="C655" s="27" t="s">
        <v>5272</v>
      </c>
      <c r="D655" s="29">
        <v>44</v>
      </c>
      <c r="E655" s="29">
        <v>0</v>
      </c>
      <c r="F655" s="29">
        <v>737</v>
      </c>
      <c r="G655" s="29">
        <v>0</v>
      </c>
      <c r="H655" s="33">
        <v>5.9700000000000003E-2</v>
      </c>
      <c r="I655" s="29">
        <v>0</v>
      </c>
      <c r="J655" s="29">
        <v>57</v>
      </c>
      <c r="K655" s="29">
        <v>0</v>
      </c>
      <c r="L655" s="29">
        <v>758</v>
      </c>
      <c r="M655" s="29">
        <v>0</v>
      </c>
      <c r="N655" s="33">
        <v>7.5200000000000003E-2</v>
      </c>
      <c r="O655" s="29">
        <v>0</v>
      </c>
      <c r="P655" s="145"/>
      <c r="Q655" s="148"/>
      <c r="R655" s="29">
        <v>0</v>
      </c>
      <c r="S655" s="29">
        <v>0</v>
      </c>
      <c r="T655" s="29">
        <v>0</v>
      </c>
      <c r="U655" s="148"/>
      <c r="V655" s="29">
        <v>1</v>
      </c>
      <c r="W655" s="29">
        <v>186</v>
      </c>
      <c r="X655" s="29">
        <v>0</v>
      </c>
      <c r="Y655" s="145"/>
      <c r="Z655" s="29">
        <v>1</v>
      </c>
      <c r="AA655" s="145"/>
      <c r="AB655" s="29">
        <v>2</v>
      </c>
      <c r="AC655" s="29">
        <v>4</v>
      </c>
      <c r="AD655" s="29">
        <v>4</v>
      </c>
      <c r="AE655" s="29">
        <v>4</v>
      </c>
      <c r="AF655" s="29">
        <v>4</v>
      </c>
      <c r="AG655" s="32">
        <v>14</v>
      </c>
      <c r="AH655" s="32">
        <v>0</v>
      </c>
      <c r="AI655" s="32">
        <v>823</v>
      </c>
      <c r="AJ655" s="29">
        <v>0</v>
      </c>
      <c r="AK655" s="37">
        <v>1.7010000000000001E-2</v>
      </c>
      <c r="AL655" s="29">
        <v>0</v>
      </c>
      <c r="AM655" s="32">
        <v>11</v>
      </c>
      <c r="AN655" s="32">
        <v>0</v>
      </c>
      <c r="AO655" s="32">
        <v>814</v>
      </c>
      <c r="AP655" s="29">
        <v>0</v>
      </c>
      <c r="AQ655" s="37">
        <v>1.3509999999999999E-2</v>
      </c>
      <c r="AR655" s="29">
        <v>0</v>
      </c>
      <c r="AS655" s="37">
        <v>0.20576131689999999</v>
      </c>
      <c r="AT655" s="29">
        <v>0</v>
      </c>
      <c r="AU655" s="29">
        <v>3</v>
      </c>
      <c r="AV655" s="29">
        <v>2</v>
      </c>
      <c r="AW655" s="29">
        <v>3</v>
      </c>
      <c r="AX655" s="38">
        <v>109</v>
      </c>
      <c r="AY655" s="32">
        <v>0</v>
      </c>
      <c r="AZ655" s="32">
        <v>635</v>
      </c>
      <c r="BA655" s="29">
        <v>0</v>
      </c>
      <c r="BB655" s="37">
        <v>0.17165</v>
      </c>
      <c r="BC655" s="29">
        <v>0</v>
      </c>
      <c r="BD655" s="29">
        <v>68</v>
      </c>
      <c r="BE655" s="29">
        <v>0</v>
      </c>
      <c r="BF655" s="29">
        <v>589</v>
      </c>
      <c r="BG655" s="29">
        <v>0</v>
      </c>
      <c r="BH655" s="37">
        <v>0.11545</v>
      </c>
      <c r="BI655" s="29">
        <v>0</v>
      </c>
      <c r="BJ655" s="37">
        <v>0.43848014359999998</v>
      </c>
      <c r="BK655" s="29">
        <v>0</v>
      </c>
      <c r="BL655" s="29">
        <v>1</v>
      </c>
      <c r="BM655" s="29">
        <v>4</v>
      </c>
      <c r="BN655" s="29">
        <v>4</v>
      </c>
      <c r="BO655" s="29">
        <v>11</v>
      </c>
      <c r="BP655" s="29">
        <v>17</v>
      </c>
      <c r="BQ655" s="37">
        <v>0.64705882349999999</v>
      </c>
      <c r="BR655" s="33">
        <v>0.9901599016</v>
      </c>
      <c r="BS655" s="33">
        <v>0.64705882349999999</v>
      </c>
    </row>
    <row r="656" spans="1:71" x14ac:dyDescent="0.45">
      <c r="A656" s="28" t="s">
        <v>1797</v>
      </c>
      <c r="B656" s="27" t="s">
        <v>1798</v>
      </c>
      <c r="C656" s="27" t="s">
        <v>1799</v>
      </c>
      <c r="D656" s="148"/>
      <c r="E656" s="29">
        <v>1</v>
      </c>
      <c r="F656" s="29">
        <v>230</v>
      </c>
      <c r="G656" s="29">
        <v>0</v>
      </c>
      <c r="H656" s="145"/>
      <c r="I656" s="29">
        <v>1</v>
      </c>
      <c r="J656" s="148"/>
      <c r="K656" s="29">
        <v>1</v>
      </c>
      <c r="L656" s="29">
        <v>234</v>
      </c>
      <c r="M656" s="29">
        <v>0</v>
      </c>
      <c r="N656" s="145"/>
      <c r="O656" s="29">
        <v>1</v>
      </c>
      <c r="P656" s="145"/>
      <c r="Q656" s="148"/>
      <c r="R656" s="29">
        <v>5</v>
      </c>
      <c r="S656" s="29">
        <v>0</v>
      </c>
      <c r="T656" s="29">
        <v>5</v>
      </c>
      <c r="U656" s="29">
        <v>0</v>
      </c>
      <c r="V656" s="29">
        <v>0</v>
      </c>
      <c r="W656" s="29">
        <v>57</v>
      </c>
      <c r="X656" s="29">
        <v>0</v>
      </c>
      <c r="Y656" s="33">
        <v>0</v>
      </c>
      <c r="Z656" s="29">
        <v>0</v>
      </c>
      <c r="AA656" s="145"/>
      <c r="AB656" s="148"/>
      <c r="AC656" s="29">
        <v>6</v>
      </c>
      <c r="AD656" s="29">
        <v>0</v>
      </c>
      <c r="AE656" s="29">
        <v>6</v>
      </c>
      <c r="AF656" s="29">
        <v>6</v>
      </c>
      <c r="AG656" s="149"/>
      <c r="AH656" s="32">
        <v>1</v>
      </c>
      <c r="AI656" s="32">
        <v>282</v>
      </c>
      <c r="AJ656" s="29">
        <v>0</v>
      </c>
      <c r="AK656" s="63"/>
      <c r="AL656" s="29">
        <v>1</v>
      </c>
      <c r="AM656" s="149"/>
      <c r="AN656" s="32">
        <v>1</v>
      </c>
      <c r="AO656" s="32">
        <v>263</v>
      </c>
      <c r="AP656" s="29">
        <v>0</v>
      </c>
      <c r="AQ656" s="63"/>
      <c r="AR656" s="29">
        <v>1</v>
      </c>
      <c r="AS656" s="63"/>
      <c r="AT656" s="148"/>
      <c r="AU656" s="29">
        <v>0</v>
      </c>
      <c r="AV656" s="29">
        <v>0</v>
      </c>
      <c r="AW656" s="29">
        <v>0</v>
      </c>
      <c r="AX656" s="38">
        <v>25</v>
      </c>
      <c r="AY656" s="32">
        <v>0</v>
      </c>
      <c r="AZ656" s="32">
        <v>271</v>
      </c>
      <c r="BA656" s="29">
        <v>0</v>
      </c>
      <c r="BB656" s="37">
        <v>9.2249999999999999E-2</v>
      </c>
      <c r="BC656" s="29">
        <v>0</v>
      </c>
      <c r="BD656" s="29">
        <v>16</v>
      </c>
      <c r="BE656" s="29">
        <v>0</v>
      </c>
      <c r="BF656" s="29">
        <v>249</v>
      </c>
      <c r="BG656" s="29">
        <v>0</v>
      </c>
      <c r="BH656" s="37">
        <v>6.4259999999999998E-2</v>
      </c>
      <c r="BI656" s="29">
        <v>0</v>
      </c>
      <c r="BJ656" s="37">
        <v>0.57391839249999999</v>
      </c>
      <c r="BK656" s="29">
        <v>0</v>
      </c>
      <c r="BL656" s="29">
        <v>3</v>
      </c>
      <c r="BM656" s="29">
        <v>5</v>
      </c>
      <c r="BN656" s="29">
        <v>5</v>
      </c>
      <c r="BO656" s="29">
        <v>11</v>
      </c>
      <c r="BP656" s="29">
        <v>17</v>
      </c>
      <c r="BQ656" s="37">
        <v>0.64705882349999999</v>
      </c>
      <c r="BR656" s="33">
        <v>0.99245283019999997</v>
      </c>
      <c r="BS656" s="33">
        <v>0.64705882349999999</v>
      </c>
    </row>
    <row r="657" spans="1:71" x14ac:dyDescent="0.45">
      <c r="A657" s="28" t="s">
        <v>199</v>
      </c>
      <c r="B657" s="27" t="s">
        <v>200</v>
      </c>
      <c r="C657" s="27" t="s">
        <v>201</v>
      </c>
      <c r="D657" s="29">
        <v>15</v>
      </c>
      <c r="E657" s="29">
        <v>0</v>
      </c>
      <c r="F657" s="29">
        <v>232</v>
      </c>
      <c r="G657" s="29">
        <v>0</v>
      </c>
      <c r="H657" s="33">
        <v>6.4659999999999995E-2</v>
      </c>
      <c r="I657" s="29">
        <v>0</v>
      </c>
      <c r="J657" s="148"/>
      <c r="K657" s="29">
        <v>1</v>
      </c>
      <c r="L657" s="29">
        <v>231</v>
      </c>
      <c r="M657" s="29">
        <v>0</v>
      </c>
      <c r="N657" s="145"/>
      <c r="O657" s="29">
        <v>1</v>
      </c>
      <c r="P657" s="145"/>
      <c r="Q657" s="29">
        <v>2</v>
      </c>
      <c r="R657" s="29">
        <v>5</v>
      </c>
      <c r="S657" s="29">
        <v>6</v>
      </c>
      <c r="T657" s="29">
        <v>6</v>
      </c>
      <c r="U657" s="29">
        <v>0</v>
      </c>
      <c r="V657" s="29">
        <v>0</v>
      </c>
      <c r="W657" s="29">
        <v>58</v>
      </c>
      <c r="X657" s="29">
        <v>0</v>
      </c>
      <c r="Y657" s="33">
        <v>0</v>
      </c>
      <c r="Z657" s="29">
        <v>0</v>
      </c>
      <c r="AA657" s="33">
        <v>1.2223062382000001</v>
      </c>
      <c r="AB657" s="29">
        <v>0</v>
      </c>
      <c r="AC657" s="29">
        <v>6</v>
      </c>
      <c r="AD657" s="29">
        <v>6</v>
      </c>
      <c r="AE657" s="29">
        <v>6</v>
      </c>
      <c r="AF657" s="29">
        <v>6</v>
      </c>
      <c r="AG657" s="149"/>
      <c r="AH657" s="32">
        <v>1</v>
      </c>
      <c r="AI657" s="32">
        <v>268</v>
      </c>
      <c r="AJ657" s="29">
        <v>0</v>
      </c>
      <c r="AK657" s="63"/>
      <c r="AL657" s="29">
        <v>1</v>
      </c>
      <c r="AM657" s="149"/>
      <c r="AN657" s="32">
        <v>1</v>
      </c>
      <c r="AO657" s="32">
        <v>259</v>
      </c>
      <c r="AP657" s="29">
        <v>0</v>
      </c>
      <c r="AQ657" s="63"/>
      <c r="AR657" s="29">
        <v>1</v>
      </c>
      <c r="AS657" s="63"/>
      <c r="AT657" s="148"/>
      <c r="AU657" s="29">
        <v>1</v>
      </c>
      <c r="AV657" s="29">
        <v>0</v>
      </c>
      <c r="AW657" s="29">
        <v>1</v>
      </c>
      <c r="AX657" s="38">
        <v>43</v>
      </c>
      <c r="AY657" s="32">
        <v>0</v>
      </c>
      <c r="AZ657" s="32">
        <v>250</v>
      </c>
      <c r="BA657" s="29">
        <v>0</v>
      </c>
      <c r="BB657" s="37">
        <v>0.17199999999999999</v>
      </c>
      <c r="BC657" s="29">
        <v>0</v>
      </c>
      <c r="BD657" s="29">
        <v>35</v>
      </c>
      <c r="BE657" s="29">
        <v>0</v>
      </c>
      <c r="BF657" s="29">
        <v>247</v>
      </c>
      <c r="BG657" s="29">
        <v>0</v>
      </c>
      <c r="BH657" s="37">
        <v>0.14169999999999999</v>
      </c>
      <c r="BI657" s="29">
        <v>0</v>
      </c>
      <c r="BJ657" s="37">
        <v>0.23576097109999999</v>
      </c>
      <c r="BK657" s="29">
        <v>0</v>
      </c>
      <c r="BL657" s="29">
        <v>0</v>
      </c>
      <c r="BM657" s="29">
        <v>2</v>
      </c>
      <c r="BN657" s="29">
        <v>2</v>
      </c>
      <c r="BO657" s="29">
        <v>9</v>
      </c>
      <c r="BP657" s="29">
        <v>17</v>
      </c>
      <c r="BQ657" s="37">
        <v>0.52941176469999995</v>
      </c>
      <c r="BR657" s="33">
        <v>0.92936802969999999</v>
      </c>
      <c r="BS657" s="33">
        <v>0.26470588239999998</v>
      </c>
    </row>
    <row r="658" spans="1:71" x14ac:dyDescent="0.45">
      <c r="A658" s="28" t="s">
        <v>1882</v>
      </c>
      <c r="B658" s="27" t="s">
        <v>1883</v>
      </c>
      <c r="C658" s="27" t="s">
        <v>1884</v>
      </c>
      <c r="D658" s="148"/>
      <c r="E658" s="29">
        <v>1</v>
      </c>
      <c r="F658" s="29">
        <v>101</v>
      </c>
      <c r="G658" s="29">
        <v>0</v>
      </c>
      <c r="H658" s="145"/>
      <c r="I658" s="29">
        <v>1</v>
      </c>
      <c r="J658" s="148"/>
      <c r="K658" s="29">
        <v>1</v>
      </c>
      <c r="L658" s="29">
        <v>99</v>
      </c>
      <c r="M658" s="29">
        <v>0</v>
      </c>
      <c r="N658" s="145"/>
      <c r="O658" s="29">
        <v>1</v>
      </c>
      <c r="P658" s="33">
        <v>0.61091290659999997</v>
      </c>
      <c r="Q658" s="29">
        <v>0</v>
      </c>
      <c r="R658" s="29">
        <v>4</v>
      </c>
      <c r="S658" s="29">
        <v>5</v>
      </c>
      <c r="T658" s="29">
        <v>5</v>
      </c>
      <c r="U658" s="148"/>
      <c r="V658" s="29">
        <v>1</v>
      </c>
      <c r="W658" s="148"/>
      <c r="X658" s="29">
        <v>4</v>
      </c>
      <c r="Y658" s="145"/>
      <c r="Z658" s="29">
        <v>1</v>
      </c>
      <c r="AA658" s="145"/>
      <c r="AB658" s="148"/>
      <c r="AC658" s="148"/>
      <c r="AD658" s="148"/>
      <c r="AE658" s="148"/>
      <c r="AF658" s="29">
        <v>5</v>
      </c>
      <c r="AG658" s="149"/>
      <c r="AH658" s="32">
        <v>1</v>
      </c>
      <c r="AI658" s="32">
        <v>147</v>
      </c>
      <c r="AJ658" s="29">
        <v>0</v>
      </c>
      <c r="AK658" s="63"/>
      <c r="AL658" s="29">
        <v>1</v>
      </c>
      <c r="AM658" s="32">
        <v>0</v>
      </c>
      <c r="AN658" s="32">
        <v>0</v>
      </c>
      <c r="AO658" s="32">
        <v>141</v>
      </c>
      <c r="AP658" s="29">
        <v>0</v>
      </c>
      <c r="AQ658" s="37">
        <v>0</v>
      </c>
      <c r="AR658" s="29">
        <v>0</v>
      </c>
      <c r="AS658" s="63"/>
      <c r="AT658" s="29">
        <v>2</v>
      </c>
      <c r="AU658" s="29">
        <v>6</v>
      </c>
      <c r="AV658" s="29">
        <v>6</v>
      </c>
      <c r="AW658" s="29">
        <v>6</v>
      </c>
      <c r="AX658" s="38">
        <v>13</v>
      </c>
      <c r="AY658" s="32">
        <v>0</v>
      </c>
      <c r="AZ658" s="32">
        <v>147</v>
      </c>
      <c r="BA658" s="29">
        <v>0</v>
      </c>
      <c r="BB658" s="37">
        <v>8.8440000000000005E-2</v>
      </c>
      <c r="BC658" s="29">
        <v>0</v>
      </c>
      <c r="BD658" s="29">
        <v>16</v>
      </c>
      <c r="BE658" s="29">
        <v>0</v>
      </c>
      <c r="BF658" s="29">
        <v>141</v>
      </c>
      <c r="BG658" s="29">
        <v>0</v>
      </c>
      <c r="BH658" s="37">
        <v>0.11348</v>
      </c>
      <c r="BI658" s="29">
        <v>0</v>
      </c>
      <c r="BJ658" s="63"/>
      <c r="BK658" s="148"/>
      <c r="BL658" s="29">
        <v>1</v>
      </c>
      <c r="BM658" s="29">
        <v>0</v>
      </c>
      <c r="BN658" s="29">
        <v>1</v>
      </c>
      <c r="BO658" s="29">
        <v>12</v>
      </c>
      <c r="BP658" s="29">
        <v>17</v>
      </c>
      <c r="BQ658" s="37">
        <v>0.70588235290000001</v>
      </c>
      <c r="BR658" s="33">
        <v>0.99264705880000004</v>
      </c>
      <c r="BS658" s="33">
        <v>0.70588235290000001</v>
      </c>
    </row>
    <row r="659" spans="1:71" x14ac:dyDescent="0.45">
      <c r="A659" s="28" t="s">
        <v>2493</v>
      </c>
      <c r="B659" s="27" t="s">
        <v>2494</v>
      </c>
      <c r="C659" s="27" t="s">
        <v>2495</v>
      </c>
      <c r="D659" s="29">
        <v>15</v>
      </c>
      <c r="E659" s="29">
        <v>0</v>
      </c>
      <c r="F659" s="29">
        <v>196</v>
      </c>
      <c r="G659" s="29">
        <v>0</v>
      </c>
      <c r="H659" s="33">
        <v>7.6530000000000001E-2</v>
      </c>
      <c r="I659" s="29">
        <v>0</v>
      </c>
      <c r="J659" s="29">
        <v>16</v>
      </c>
      <c r="K659" s="29">
        <v>0</v>
      </c>
      <c r="L659" s="29">
        <v>190</v>
      </c>
      <c r="M659" s="29">
        <v>0</v>
      </c>
      <c r="N659" s="33">
        <v>8.4209999999999993E-2</v>
      </c>
      <c r="O659" s="29">
        <v>0</v>
      </c>
      <c r="P659" s="145"/>
      <c r="Q659" s="148"/>
      <c r="R659" s="29">
        <v>0</v>
      </c>
      <c r="S659" s="29">
        <v>0</v>
      </c>
      <c r="T659" s="29">
        <v>0</v>
      </c>
      <c r="U659" s="148"/>
      <c r="V659" s="29">
        <v>1</v>
      </c>
      <c r="W659" s="29">
        <v>42</v>
      </c>
      <c r="X659" s="29">
        <v>0</v>
      </c>
      <c r="Y659" s="145"/>
      <c r="Z659" s="29">
        <v>1</v>
      </c>
      <c r="AA659" s="145"/>
      <c r="AB659" s="148"/>
      <c r="AC659" s="29">
        <v>0</v>
      </c>
      <c r="AD659" s="29">
        <v>0</v>
      </c>
      <c r="AE659" s="29">
        <v>0</v>
      </c>
      <c r="AF659" s="29">
        <v>0</v>
      </c>
      <c r="AG659" s="32">
        <v>0</v>
      </c>
      <c r="AH659" s="32">
        <v>0</v>
      </c>
      <c r="AI659" s="32">
        <v>205</v>
      </c>
      <c r="AJ659" s="29">
        <v>0</v>
      </c>
      <c r="AK659" s="37">
        <v>0</v>
      </c>
      <c r="AL659" s="29">
        <v>0</v>
      </c>
      <c r="AM659" s="32">
        <v>0</v>
      </c>
      <c r="AN659" s="32">
        <v>0</v>
      </c>
      <c r="AO659" s="32">
        <v>205</v>
      </c>
      <c r="AP659" s="29">
        <v>0</v>
      </c>
      <c r="AQ659" s="37">
        <v>0</v>
      </c>
      <c r="AR659" s="29">
        <v>0</v>
      </c>
      <c r="AS659" s="63"/>
      <c r="AT659" s="148"/>
      <c r="AU659" s="29">
        <v>6</v>
      </c>
      <c r="AV659" s="29">
        <v>0</v>
      </c>
      <c r="AW659" s="29">
        <v>6</v>
      </c>
      <c r="AX659" s="94"/>
      <c r="AY659" s="32">
        <v>1</v>
      </c>
      <c r="AZ659" s="149"/>
      <c r="BA659" s="29">
        <v>4</v>
      </c>
      <c r="BB659" s="63"/>
      <c r="BC659" s="29">
        <v>1</v>
      </c>
      <c r="BD659" s="29">
        <v>0</v>
      </c>
      <c r="BE659" s="29">
        <v>0</v>
      </c>
      <c r="BF659" s="148"/>
      <c r="BG659" s="29">
        <v>1</v>
      </c>
      <c r="BH659" s="63"/>
      <c r="BI659" s="29">
        <v>1</v>
      </c>
      <c r="BJ659" s="63"/>
      <c r="BK659" s="148"/>
      <c r="BL659" s="148"/>
      <c r="BM659" s="148"/>
      <c r="BN659" s="148"/>
      <c r="BO659" s="29">
        <v>6</v>
      </c>
      <c r="BP659" s="29">
        <v>12</v>
      </c>
      <c r="BQ659" s="37">
        <v>0.5</v>
      </c>
      <c r="BR659" s="33">
        <v>1</v>
      </c>
      <c r="BS659" s="33">
        <v>0.5</v>
      </c>
    </row>
    <row r="660" spans="1:71" x14ac:dyDescent="0.45">
      <c r="A660" s="28" t="s">
        <v>1887</v>
      </c>
      <c r="B660" s="27" t="s">
        <v>1888</v>
      </c>
      <c r="C660" s="27" t="s">
        <v>1889</v>
      </c>
      <c r="D660" s="29">
        <v>0</v>
      </c>
      <c r="E660" s="29">
        <v>0</v>
      </c>
      <c r="F660" s="29">
        <v>107</v>
      </c>
      <c r="G660" s="29">
        <v>0</v>
      </c>
      <c r="H660" s="33">
        <v>0</v>
      </c>
      <c r="I660" s="29">
        <v>0</v>
      </c>
      <c r="J660" s="148"/>
      <c r="K660" s="29">
        <v>1</v>
      </c>
      <c r="L660" s="29">
        <v>118</v>
      </c>
      <c r="M660" s="29">
        <v>0</v>
      </c>
      <c r="N660" s="145"/>
      <c r="O660" s="29">
        <v>1</v>
      </c>
      <c r="P660" s="145"/>
      <c r="Q660" s="148"/>
      <c r="R660" s="29">
        <v>1</v>
      </c>
      <c r="S660" s="29">
        <v>0</v>
      </c>
      <c r="T660" s="29">
        <v>1</v>
      </c>
      <c r="U660" s="148"/>
      <c r="V660" s="29">
        <v>1</v>
      </c>
      <c r="W660" s="29">
        <v>31</v>
      </c>
      <c r="X660" s="29">
        <v>0</v>
      </c>
      <c r="Y660" s="145"/>
      <c r="Z660" s="29">
        <v>1</v>
      </c>
      <c r="AA660" s="145"/>
      <c r="AB660" s="148"/>
      <c r="AC660" s="29">
        <v>1</v>
      </c>
      <c r="AD660" s="29">
        <v>0</v>
      </c>
      <c r="AE660" s="29">
        <v>1</v>
      </c>
      <c r="AF660" s="29">
        <v>1</v>
      </c>
      <c r="AG660" s="149"/>
      <c r="AH660" s="32">
        <v>1</v>
      </c>
      <c r="AI660" s="32">
        <v>126</v>
      </c>
      <c r="AJ660" s="29">
        <v>0</v>
      </c>
      <c r="AK660" s="63"/>
      <c r="AL660" s="29">
        <v>1</v>
      </c>
      <c r="AM660" s="149"/>
      <c r="AN660" s="32">
        <v>1</v>
      </c>
      <c r="AO660" s="32">
        <v>138</v>
      </c>
      <c r="AP660" s="29">
        <v>0</v>
      </c>
      <c r="AQ660" s="63"/>
      <c r="AR660" s="29">
        <v>1</v>
      </c>
      <c r="AS660" s="63"/>
      <c r="AT660" s="148"/>
      <c r="AU660" s="29">
        <v>2</v>
      </c>
      <c r="AV660" s="29">
        <v>0</v>
      </c>
      <c r="AW660" s="29">
        <v>2</v>
      </c>
      <c r="AX660" s="38">
        <v>0</v>
      </c>
      <c r="AY660" s="32">
        <v>0</v>
      </c>
      <c r="AZ660" s="32">
        <v>109</v>
      </c>
      <c r="BA660" s="29">
        <v>0</v>
      </c>
      <c r="BB660" s="37">
        <v>0</v>
      </c>
      <c r="BC660" s="29">
        <v>0</v>
      </c>
      <c r="BD660" s="148"/>
      <c r="BE660" s="29">
        <v>1</v>
      </c>
      <c r="BF660" s="29">
        <v>126</v>
      </c>
      <c r="BG660" s="29">
        <v>0</v>
      </c>
      <c r="BH660" s="63"/>
      <c r="BI660" s="29">
        <v>1</v>
      </c>
      <c r="BJ660" s="63"/>
      <c r="BK660" s="148"/>
      <c r="BL660" s="29">
        <v>5</v>
      </c>
      <c r="BM660" s="29">
        <v>0</v>
      </c>
      <c r="BN660" s="29">
        <v>5</v>
      </c>
      <c r="BO660" s="29">
        <v>8</v>
      </c>
      <c r="BP660" s="29">
        <v>17</v>
      </c>
      <c r="BQ660" s="37">
        <v>0.47058823529999999</v>
      </c>
      <c r="BR660" s="33">
        <v>0.97826086960000003</v>
      </c>
      <c r="BS660" s="33">
        <v>0.47058823529999999</v>
      </c>
    </row>
    <row r="661" spans="1:71" x14ac:dyDescent="0.45">
      <c r="A661" s="28" t="s">
        <v>1562</v>
      </c>
      <c r="B661" s="27" t="s">
        <v>1563</v>
      </c>
      <c r="C661" s="27" t="s">
        <v>1564</v>
      </c>
      <c r="D661" s="148"/>
      <c r="E661" s="29">
        <v>1</v>
      </c>
      <c r="F661" s="29">
        <v>159</v>
      </c>
      <c r="G661" s="29">
        <v>0</v>
      </c>
      <c r="H661" s="145"/>
      <c r="I661" s="29">
        <v>1</v>
      </c>
      <c r="J661" s="148"/>
      <c r="K661" s="29">
        <v>1</v>
      </c>
      <c r="L661" s="29">
        <v>109</v>
      </c>
      <c r="M661" s="29">
        <v>0</v>
      </c>
      <c r="N661" s="145"/>
      <c r="O661" s="29">
        <v>1</v>
      </c>
      <c r="P661" s="145"/>
      <c r="Q661" s="148"/>
      <c r="R661" s="29">
        <v>1</v>
      </c>
      <c r="S661" s="29">
        <v>0</v>
      </c>
      <c r="T661" s="29">
        <v>1</v>
      </c>
      <c r="U661" s="148"/>
      <c r="V661" s="29">
        <v>1</v>
      </c>
      <c r="W661" s="29">
        <v>57</v>
      </c>
      <c r="X661" s="29">
        <v>0</v>
      </c>
      <c r="Y661" s="145"/>
      <c r="Z661" s="29">
        <v>1</v>
      </c>
      <c r="AA661" s="145"/>
      <c r="AB661" s="148"/>
      <c r="AC661" s="29">
        <v>2</v>
      </c>
      <c r="AD661" s="29">
        <v>0</v>
      </c>
      <c r="AE661" s="29">
        <v>2</v>
      </c>
      <c r="AF661" s="29">
        <v>2</v>
      </c>
      <c r="AG661" s="149"/>
      <c r="AH661" s="32">
        <v>1</v>
      </c>
      <c r="AI661" s="32">
        <v>287</v>
      </c>
      <c r="AJ661" s="29">
        <v>0</v>
      </c>
      <c r="AK661" s="63"/>
      <c r="AL661" s="29">
        <v>1</v>
      </c>
      <c r="AM661" s="32">
        <v>0</v>
      </c>
      <c r="AN661" s="32">
        <v>0</v>
      </c>
      <c r="AO661" s="32">
        <v>121</v>
      </c>
      <c r="AP661" s="29">
        <v>0</v>
      </c>
      <c r="AQ661" s="37">
        <v>0</v>
      </c>
      <c r="AR661" s="29">
        <v>0</v>
      </c>
      <c r="AS661" s="63"/>
      <c r="AT661" s="29">
        <v>2</v>
      </c>
      <c r="AU661" s="29">
        <v>6</v>
      </c>
      <c r="AV661" s="29">
        <v>6</v>
      </c>
      <c r="AW661" s="29">
        <v>6</v>
      </c>
      <c r="AX661" s="38">
        <v>23</v>
      </c>
      <c r="AY661" s="32">
        <v>0</v>
      </c>
      <c r="AZ661" s="32">
        <v>226</v>
      </c>
      <c r="BA661" s="29">
        <v>0</v>
      </c>
      <c r="BB661" s="37">
        <v>0.10177</v>
      </c>
      <c r="BC661" s="29">
        <v>0</v>
      </c>
      <c r="BD661" s="29">
        <v>14</v>
      </c>
      <c r="BE661" s="29">
        <v>0</v>
      </c>
      <c r="BF661" s="29">
        <v>97</v>
      </c>
      <c r="BG661" s="29">
        <v>0</v>
      </c>
      <c r="BH661" s="37">
        <v>0.14433000000000001</v>
      </c>
      <c r="BI661" s="29">
        <v>0</v>
      </c>
      <c r="BJ661" s="63"/>
      <c r="BK661" s="148"/>
      <c r="BL661" s="29">
        <v>0</v>
      </c>
      <c r="BM661" s="29">
        <v>0</v>
      </c>
      <c r="BN661" s="29">
        <v>0</v>
      </c>
      <c r="BO661" s="29">
        <v>8</v>
      </c>
      <c r="BP661" s="29">
        <v>17</v>
      </c>
      <c r="BQ661" s="37">
        <v>0.47058823529999999</v>
      </c>
      <c r="BR661" s="33">
        <v>0.36956521739999998</v>
      </c>
      <c r="BS661" s="33">
        <v>0</v>
      </c>
    </row>
    <row r="662" spans="1:71" x14ac:dyDescent="0.45">
      <c r="A662" s="28" t="s">
        <v>2397</v>
      </c>
      <c r="B662" s="27" t="s">
        <v>2398</v>
      </c>
      <c r="C662" s="27" t="s">
        <v>2399</v>
      </c>
      <c r="D662" s="148"/>
      <c r="E662" s="29">
        <v>1</v>
      </c>
      <c r="F662" s="29">
        <v>171</v>
      </c>
      <c r="G662" s="29">
        <v>0</v>
      </c>
      <c r="H662" s="145"/>
      <c r="I662" s="29">
        <v>1</v>
      </c>
      <c r="J662" s="148"/>
      <c r="K662" s="29">
        <v>1</v>
      </c>
      <c r="L662" s="29">
        <v>189</v>
      </c>
      <c r="M662" s="29">
        <v>0</v>
      </c>
      <c r="N662" s="145"/>
      <c r="O662" s="29">
        <v>1</v>
      </c>
      <c r="P662" s="145"/>
      <c r="Q662" s="148"/>
      <c r="R662" s="29">
        <v>2</v>
      </c>
      <c r="S662" s="29">
        <v>0</v>
      </c>
      <c r="T662" s="29">
        <v>2</v>
      </c>
      <c r="U662" s="148"/>
      <c r="V662" s="29">
        <v>1</v>
      </c>
      <c r="W662" s="29">
        <v>48</v>
      </c>
      <c r="X662" s="29">
        <v>0</v>
      </c>
      <c r="Y662" s="145"/>
      <c r="Z662" s="29">
        <v>1</v>
      </c>
      <c r="AA662" s="145"/>
      <c r="AB662" s="148"/>
      <c r="AC662" s="29">
        <v>3</v>
      </c>
      <c r="AD662" s="29">
        <v>0</v>
      </c>
      <c r="AE662" s="29">
        <v>3</v>
      </c>
      <c r="AF662" s="29">
        <v>3</v>
      </c>
      <c r="AG662" s="149"/>
      <c r="AH662" s="32">
        <v>1</v>
      </c>
      <c r="AI662" s="32">
        <v>196</v>
      </c>
      <c r="AJ662" s="29">
        <v>0</v>
      </c>
      <c r="AK662" s="63"/>
      <c r="AL662" s="29">
        <v>1</v>
      </c>
      <c r="AM662" s="149"/>
      <c r="AN662" s="32">
        <v>1</v>
      </c>
      <c r="AO662" s="32">
        <v>198</v>
      </c>
      <c r="AP662" s="29">
        <v>0</v>
      </c>
      <c r="AQ662" s="63"/>
      <c r="AR662" s="29">
        <v>1</v>
      </c>
      <c r="AS662" s="37">
        <v>0.67007839719999995</v>
      </c>
      <c r="AT662" s="29">
        <v>0</v>
      </c>
      <c r="AU662" s="29">
        <v>2</v>
      </c>
      <c r="AV662" s="29">
        <v>5</v>
      </c>
      <c r="AW662" s="29">
        <v>5</v>
      </c>
      <c r="AX662" s="94"/>
      <c r="AY662" s="32">
        <v>1</v>
      </c>
      <c r="AZ662" s="32">
        <v>113</v>
      </c>
      <c r="BA662" s="29">
        <v>0</v>
      </c>
      <c r="BB662" s="63"/>
      <c r="BC662" s="29">
        <v>1</v>
      </c>
      <c r="BD662" s="29">
        <v>19</v>
      </c>
      <c r="BE662" s="29">
        <v>0</v>
      </c>
      <c r="BF662" s="29">
        <v>156</v>
      </c>
      <c r="BG662" s="29">
        <v>0</v>
      </c>
      <c r="BH662" s="37">
        <v>0.12179</v>
      </c>
      <c r="BI662" s="29">
        <v>0</v>
      </c>
      <c r="BJ662" s="63"/>
      <c r="BK662" s="148"/>
      <c r="BL662" s="29">
        <v>1</v>
      </c>
      <c r="BM662" s="29">
        <v>0</v>
      </c>
      <c r="BN662" s="29">
        <v>1</v>
      </c>
      <c r="BO662" s="29">
        <v>9</v>
      </c>
      <c r="BP662" s="29">
        <v>17</v>
      </c>
      <c r="BQ662" s="37">
        <v>0.52941176469999995</v>
      </c>
      <c r="BR662" s="33">
        <v>0.99492385790000004</v>
      </c>
      <c r="BS662" s="33">
        <v>0.52941176469999995</v>
      </c>
    </row>
    <row r="663" spans="1:71" x14ac:dyDescent="0.45">
      <c r="A663" s="28" t="s">
        <v>4547</v>
      </c>
      <c r="B663" s="27" t="s">
        <v>4548</v>
      </c>
      <c r="C663" s="27" t="s">
        <v>4549</v>
      </c>
      <c r="D663" s="148"/>
      <c r="E663" s="29">
        <v>1</v>
      </c>
      <c r="F663" s="29">
        <v>150</v>
      </c>
      <c r="G663" s="29">
        <v>0</v>
      </c>
      <c r="H663" s="145"/>
      <c r="I663" s="29">
        <v>1</v>
      </c>
      <c r="J663" s="29">
        <v>20</v>
      </c>
      <c r="K663" s="29">
        <v>0</v>
      </c>
      <c r="L663" s="29">
        <v>191</v>
      </c>
      <c r="M663" s="29">
        <v>0</v>
      </c>
      <c r="N663" s="33">
        <v>0.10471</v>
      </c>
      <c r="O663" s="29">
        <v>0</v>
      </c>
      <c r="P663" s="145"/>
      <c r="Q663" s="148"/>
      <c r="R663" s="29">
        <v>0</v>
      </c>
      <c r="S663" s="29">
        <v>0</v>
      </c>
      <c r="T663" s="29">
        <v>0</v>
      </c>
      <c r="U663" s="148"/>
      <c r="V663" s="29">
        <v>1</v>
      </c>
      <c r="W663" s="29">
        <v>52</v>
      </c>
      <c r="X663" s="29">
        <v>0</v>
      </c>
      <c r="Y663" s="145"/>
      <c r="Z663" s="29">
        <v>1</v>
      </c>
      <c r="AA663" s="145"/>
      <c r="AB663" s="148"/>
      <c r="AC663" s="29">
        <v>0</v>
      </c>
      <c r="AD663" s="29">
        <v>0</v>
      </c>
      <c r="AE663" s="29">
        <v>0</v>
      </c>
      <c r="AF663" s="29">
        <v>0</v>
      </c>
      <c r="AG663" s="149"/>
      <c r="AH663" s="32">
        <v>1</v>
      </c>
      <c r="AI663" s="32">
        <v>190</v>
      </c>
      <c r="AJ663" s="29">
        <v>0</v>
      </c>
      <c r="AK663" s="63"/>
      <c r="AL663" s="29">
        <v>1</v>
      </c>
      <c r="AM663" s="149"/>
      <c r="AN663" s="32">
        <v>1</v>
      </c>
      <c r="AO663" s="32">
        <v>217</v>
      </c>
      <c r="AP663" s="29">
        <v>0</v>
      </c>
      <c r="AQ663" s="63"/>
      <c r="AR663" s="29">
        <v>1</v>
      </c>
      <c r="AS663" s="37">
        <v>0.12446555820000001</v>
      </c>
      <c r="AT663" s="29">
        <v>0</v>
      </c>
      <c r="AU663" s="29">
        <v>2</v>
      </c>
      <c r="AV663" s="29">
        <v>1</v>
      </c>
      <c r="AW663" s="29">
        <v>2</v>
      </c>
      <c r="AX663" s="94"/>
      <c r="AY663" s="32">
        <v>1</v>
      </c>
      <c r="AZ663" s="32">
        <v>102</v>
      </c>
      <c r="BA663" s="29">
        <v>0</v>
      </c>
      <c r="BB663" s="63"/>
      <c r="BC663" s="29">
        <v>1</v>
      </c>
      <c r="BD663" s="29">
        <v>16</v>
      </c>
      <c r="BE663" s="29">
        <v>0</v>
      </c>
      <c r="BF663" s="29">
        <v>135</v>
      </c>
      <c r="BG663" s="29">
        <v>0</v>
      </c>
      <c r="BH663" s="37">
        <v>0.11852</v>
      </c>
      <c r="BI663" s="29">
        <v>0</v>
      </c>
      <c r="BJ663" s="63"/>
      <c r="BK663" s="148"/>
      <c r="BL663" s="29">
        <v>1</v>
      </c>
      <c r="BM663" s="29">
        <v>0</v>
      </c>
      <c r="BN663" s="29">
        <v>1</v>
      </c>
      <c r="BO663" s="29">
        <v>3</v>
      </c>
      <c r="BP663" s="29">
        <v>17</v>
      </c>
      <c r="BQ663" s="37">
        <v>0.1764705882</v>
      </c>
      <c r="BR663" s="33">
        <v>0.98636363640000002</v>
      </c>
      <c r="BS663" s="33">
        <v>0.1764705882</v>
      </c>
    </row>
    <row r="664" spans="1:71" x14ac:dyDescent="0.45">
      <c r="A664" s="28" t="s">
        <v>4343</v>
      </c>
      <c r="B664" s="27" t="s">
        <v>4344</v>
      </c>
      <c r="C664" s="27" t="s">
        <v>4345</v>
      </c>
      <c r="D664" s="148"/>
      <c r="E664" s="29">
        <v>1</v>
      </c>
      <c r="F664" s="29">
        <v>158</v>
      </c>
      <c r="G664" s="29">
        <v>0</v>
      </c>
      <c r="H664" s="145"/>
      <c r="I664" s="29">
        <v>1</v>
      </c>
      <c r="J664" s="29">
        <v>17</v>
      </c>
      <c r="K664" s="29">
        <v>0</v>
      </c>
      <c r="L664" s="29">
        <v>194</v>
      </c>
      <c r="M664" s="29">
        <v>0</v>
      </c>
      <c r="N664" s="33">
        <v>8.763E-2</v>
      </c>
      <c r="O664" s="29">
        <v>0</v>
      </c>
      <c r="P664" s="145"/>
      <c r="Q664" s="148"/>
      <c r="R664" s="29">
        <v>0</v>
      </c>
      <c r="S664" s="29">
        <v>0</v>
      </c>
      <c r="T664" s="29">
        <v>0</v>
      </c>
      <c r="U664" s="148"/>
      <c r="V664" s="29">
        <v>1</v>
      </c>
      <c r="W664" s="29">
        <v>49</v>
      </c>
      <c r="X664" s="29">
        <v>0</v>
      </c>
      <c r="Y664" s="145"/>
      <c r="Z664" s="29">
        <v>1</v>
      </c>
      <c r="AA664" s="145"/>
      <c r="AB664" s="148"/>
      <c r="AC664" s="29">
        <v>0</v>
      </c>
      <c r="AD664" s="29">
        <v>0</v>
      </c>
      <c r="AE664" s="29">
        <v>0</v>
      </c>
      <c r="AF664" s="29">
        <v>0</v>
      </c>
      <c r="AG664" s="149"/>
      <c r="AH664" s="32">
        <v>1</v>
      </c>
      <c r="AI664" s="32">
        <v>206</v>
      </c>
      <c r="AJ664" s="29">
        <v>0</v>
      </c>
      <c r="AK664" s="63"/>
      <c r="AL664" s="29">
        <v>1</v>
      </c>
      <c r="AM664" s="32">
        <v>18</v>
      </c>
      <c r="AN664" s="32">
        <v>0</v>
      </c>
      <c r="AO664" s="32">
        <v>223</v>
      </c>
      <c r="AP664" s="29">
        <v>0</v>
      </c>
      <c r="AQ664" s="37">
        <v>8.072E-2</v>
      </c>
      <c r="AR664" s="29">
        <v>0</v>
      </c>
      <c r="AS664" s="63"/>
      <c r="AT664" s="148"/>
      <c r="AU664" s="29">
        <v>0</v>
      </c>
      <c r="AV664" s="29">
        <v>0</v>
      </c>
      <c r="AW664" s="29">
        <v>0</v>
      </c>
      <c r="AX664" s="38">
        <v>11</v>
      </c>
      <c r="AY664" s="32">
        <v>0</v>
      </c>
      <c r="AZ664" s="32">
        <v>88</v>
      </c>
      <c r="BA664" s="29">
        <v>0</v>
      </c>
      <c r="BB664" s="37">
        <v>0.125</v>
      </c>
      <c r="BC664" s="29">
        <v>0</v>
      </c>
      <c r="BD664" s="148"/>
      <c r="BE664" s="29">
        <v>1</v>
      </c>
      <c r="BF664" s="29">
        <v>76</v>
      </c>
      <c r="BG664" s="29">
        <v>0</v>
      </c>
      <c r="BH664" s="63"/>
      <c r="BI664" s="29">
        <v>1</v>
      </c>
      <c r="BJ664" s="63"/>
      <c r="BK664" s="29">
        <v>2</v>
      </c>
      <c r="BL664" s="29">
        <v>1</v>
      </c>
      <c r="BM664" s="29">
        <v>2</v>
      </c>
      <c r="BN664" s="29">
        <v>2</v>
      </c>
      <c r="BO664" s="29">
        <v>2</v>
      </c>
      <c r="BP664" s="29">
        <v>17</v>
      </c>
      <c r="BQ664" s="37">
        <v>0.1176470588</v>
      </c>
      <c r="BR664" s="33">
        <v>0.9608695652</v>
      </c>
      <c r="BS664" s="33">
        <v>0.1176470588</v>
      </c>
    </row>
    <row r="665" spans="1:71" x14ac:dyDescent="0.45">
      <c r="A665" s="40" t="s">
        <v>5360</v>
      </c>
      <c r="B665" s="27" t="s">
        <v>5361</v>
      </c>
      <c r="C665" s="27" t="s">
        <v>5362</v>
      </c>
      <c r="D665" s="148"/>
      <c r="E665" s="29">
        <v>1</v>
      </c>
      <c r="F665" s="29">
        <v>123</v>
      </c>
      <c r="G665" s="29">
        <v>0</v>
      </c>
      <c r="H665" s="145"/>
      <c r="I665" s="29">
        <v>1</v>
      </c>
      <c r="J665" s="148"/>
      <c r="K665" s="29">
        <v>1</v>
      </c>
      <c r="L665" s="29">
        <v>118</v>
      </c>
      <c r="M665" s="29">
        <v>0</v>
      </c>
      <c r="N665" s="145"/>
      <c r="O665" s="29">
        <v>1</v>
      </c>
      <c r="P665" s="33">
        <v>0.75</v>
      </c>
      <c r="Q665" s="29">
        <v>0</v>
      </c>
      <c r="R665" s="29">
        <v>5</v>
      </c>
      <c r="S665" s="29">
        <v>6</v>
      </c>
      <c r="T665" s="29">
        <v>6</v>
      </c>
      <c r="U665" s="29">
        <v>0</v>
      </c>
      <c r="V665" s="29">
        <v>0</v>
      </c>
      <c r="W665" s="148"/>
      <c r="X665" s="29">
        <v>4</v>
      </c>
      <c r="Y665" s="145"/>
      <c r="Z665" s="29">
        <v>4</v>
      </c>
      <c r="AA665" s="145"/>
      <c r="AB665" s="148"/>
      <c r="AC665" s="148"/>
      <c r="AD665" s="148"/>
      <c r="AE665" s="148"/>
      <c r="AF665" s="29">
        <v>6</v>
      </c>
      <c r="AG665" s="149"/>
      <c r="AH665" s="32">
        <v>1</v>
      </c>
      <c r="AI665" s="32">
        <v>167</v>
      </c>
      <c r="AJ665" s="29">
        <v>0</v>
      </c>
      <c r="AK665" s="63"/>
      <c r="AL665" s="29">
        <v>1</v>
      </c>
      <c r="AM665" s="149"/>
      <c r="AN665" s="32">
        <v>1</v>
      </c>
      <c r="AO665" s="32">
        <v>151</v>
      </c>
      <c r="AP665" s="29">
        <v>0</v>
      </c>
      <c r="AQ665" s="63"/>
      <c r="AR665" s="29">
        <v>1</v>
      </c>
      <c r="AS665" s="37">
        <v>0.86179540710000002</v>
      </c>
      <c r="AT665" s="29">
        <v>0</v>
      </c>
      <c r="AU665" s="29">
        <v>4</v>
      </c>
      <c r="AV665" s="29">
        <v>5</v>
      </c>
      <c r="AW665" s="29">
        <v>5</v>
      </c>
      <c r="AX665" s="38">
        <v>16</v>
      </c>
      <c r="AY665" s="32">
        <v>0</v>
      </c>
      <c r="AZ665" s="32">
        <v>51</v>
      </c>
      <c r="BA665" s="29">
        <v>0</v>
      </c>
      <c r="BB665" s="37">
        <v>0.31373000000000001</v>
      </c>
      <c r="BC665" s="29">
        <v>0</v>
      </c>
      <c r="BD665" s="29">
        <v>38</v>
      </c>
      <c r="BE665" s="29">
        <v>0</v>
      </c>
      <c r="BF665" s="29">
        <v>74</v>
      </c>
      <c r="BG665" s="29">
        <v>0</v>
      </c>
      <c r="BH665" s="37">
        <v>0.51351000000000002</v>
      </c>
      <c r="BI665" s="29">
        <v>0</v>
      </c>
      <c r="BJ665" s="63"/>
      <c r="BK665" s="148"/>
      <c r="BL665" s="29">
        <v>0</v>
      </c>
      <c r="BM665" s="29">
        <v>0</v>
      </c>
      <c r="BN665" s="29">
        <v>0</v>
      </c>
      <c r="BO665" s="29">
        <v>11</v>
      </c>
      <c r="BP665" s="29">
        <v>17</v>
      </c>
      <c r="BQ665" s="37">
        <v>0.64705882349999999</v>
      </c>
      <c r="BR665" s="33">
        <v>0.9230769231</v>
      </c>
      <c r="BS665" s="37">
        <v>0.3235294118</v>
      </c>
    </row>
    <row r="666" spans="1:71" x14ac:dyDescent="0.45">
      <c r="A666" s="28" t="s">
        <v>4478</v>
      </c>
      <c r="B666" s="27" t="s">
        <v>4479</v>
      </c>
      <c r="C666" s="27" t="s">
        <v>4480</v>
      </c>
      <c r="D666" s="148"/>
      <c r="E666" s="29">
        <v>1</v>
      </c>
      <c r="F666" s="29">
        <v>198</v>
      </c>
      <c r="G666" s="29">
        <v>0</v>
      </c>
      <c r="H666" s="145"/>
      <c r="I666" s="29">
        <v>1</v>
      </c>
      <c r="J666" s="29">
        <v>14</v>
      </c>
      <c r="K666" s="29">
        <v>0</v>
      </c>
      <c r="L666" s="29">
        <v>238</v>
      </c>
      <c r="M666" s="29">
        <v>0</v>
      </c>
      <c r="N666" s="33">
        <v>5.8819999999999997E-2</v>
      </c>
      <c r="O666" s="29">
        <v>0</v>
      </c>
      <c r="P666" s="145"/>
      <c r="Q666" s="148"/>
      <c r="R666" s="29">
        <v>2</v>
      </c>
      <c r="S666" s="29">
        <v>0</v>
      </c>
      <c r="T666" s="29">
        <v>2</v>
      </c>
      <c r="U666" s="148"/>
      <c r="V666" s="29">
        <v>1</v>
      </c>
      <c r="W666" s="29">
        <v>66</v>
      </c>
      <c r="X666" s="29">
        <v>0</v>
      </c>
      <c r="Y666" s="145"/>
      <c r="Z666" s="29">
        <v>1</v>
      </c>
      <c r="AA666" s="33">
        <v>0.44968833479999998</v>
      </c>
      <c r="AB666" s="29">
        <v>0</v>
      </c>
      <c r="AC666" s="29">
        <v>4</v>
      </c>
      <c r="AD666" s="29">
        <v>4</v>
      </c>
      <c r="AE666" s="29">
        <v>4</v>
      </c>
      <c r="AF666" s="29">
        <v>4</v>
      </c>
      <c r="AG666" s="149"/>
      <c r="AH666" s="32">
        <v>1</v>
      </c>
      <c r="AI666" s="32">
        <v>265</v>
      </c>
      <c r="AJ666" s="29">
        <v>0</v>
      </c>
      <c r="AK666" s="63"/>
      <c r="AL666" s="29">
        <v>1</v>
      </c>
      <c r="AM666" s="149"/>
      <c r="AN666" s="32">
        <v>1</v>
      </c>
      <c r="AO666" s="32">
        <v>276</v>
      </c>
      <c r="AP666" s="29">
        <v>0</v>
      </c>
      <c r="AQ666" s="63"/>
      <c r="AR666" s="29">
        <v>1</v>
      </c>
      <c r="AS666" s="63"/>
      <c r="AT666" s="148"/>
      <c r="AU666" s="29">
        <v>2</v>
      </c>
      <c r="AV666" s="29">
        <v>0</v>
      </c>
      <c r="AW666" s="29">
        <v>2</v>
      </c>
      <c r="AX666" s="38">
        <v>24</v>
      </c>
      <c r="AY666" s="32">
        <v>0</v>
      </c>
      <c r="AZ666" s="32">
        <v>247</v>
      </c>
      <c r="BA666" s="29">
        <v>0</v>
      </c>
      <c r="BB666" s="37">
        <v>9.7170000000000006E-2</v>
      </c>
      <c r="BC666" s="29">
        <v>0</v>
      </c>
      <c r="BD666" s="29">
        <v>35</v>
      </c>
      <c r="BE666" s="29">
        <v>0</v>
      </c>
      <c r="BF666" s="29">
        <v>269</v>
      </c>
      <c r="BG666" s="29">
        <v>0</v>
      </c>
      <c r="BH666" s="37">
        <v>0.13011</v>
      </c>
      <c r="BI666" s="29">
        <v>0</v>
      </c>
      <c r="BJ666" s="63"/>
      <c r="BK666" s="148"/>
      <c r="BL666" s="29">
        <v>1</v>
      </c>
      <c r="BM666" s="29">
        <v>0</v>
      </c>
      <c r="BN666" s="29">
        <v>1</v>
      </c>
      <c r="BO666" s="29">
        <v>7</v>
      </c>
      <c r="BP666" s="29">
        <v>17</v>
      </c>
      <c r="BQ666" s="37">
        <v>0.41176470590000003</v>
      </c>
      <c r="BR666" s="33">
        <v>0.98555956680000001</v>
      </c>
      <c r="BS666" s="33">
        <v>0.41176470590000003</v>
      </c>
    </row>
    <row r="667" spans="1:71" x14ac:dyDescent="0.45">
      <c r="A667" s="28" t="s">
        <v>4687</v>
      </c>
      <c r="B667" s="27" t="s">
        <v>4688</v>
      </c>
      <c r="C667" s="27" t="s">
        <v>4689</v>
      </c>
      <c r="D667" s="148"/>
      <c r="E667" s="29">
        <v>1</v>
      </c>
      <c r="F667" s="29">
        <v>140</v>
      </c>
      <c r="G667" s="29">
        <v>0</v>
      </c>
      <c r="H667" s="145"/>
      <c r="I667" s="29">
        <v>1</v>
      </c>
      <c r="J667" s="148"/>
      <c r="K667" s="29">
        <v>1</v>
      </c>
      <c r="L667" s="29">
        <v>152</v>
      </c>
      <c r="M667" s="29">
        <v>0</v>
      </c>
      <c r="N667" s="145"/>
      <c r="O667" s="29">
        <v>1</v>
      </c>
      <c r="P667" s="145"/>
      <c r="Q667" s="148"/>
      <c r="R667" s="29">
        <v>3</v>
      </c>
      <c r="S667" s="29">
        <v>0</v>
      </c>
      <c r="T667" s="29">
        <v>3</v>
      </c>
      <c r="U667" s="148"/>
      <c r="V667" s="29">
        <v>1</v>
      </c>
      <c r="W667" s="29">
        <v>39</v>
      </c>
      <c r="X667" s="29">
        <v>0</v>
      </c>
      <c r="Y667" s="145"/>
      <c r="Z667" s="29">
        <v>1</v>
      </c>
      <c r="AA667" s="145"/>
      <c r="AB667" s="148"/>
      <c r="AC667" s="29">
        <v>0</v>
      </c>
      <c r="AD667" s="29">
        <v>0</v>
      </c>
      <c r="AE667" s="29">
        <v>0</v>
      </c>
      <c r="AF667" s="29">
        <v>3</v>
      </c>
      <c r="AG667" s="32">
        <v>0</v>
      </c>
      <c r="AH667" s="32">
        <v>0</v>
      </c>
      <c r="AI667" s="32">
        <v>160</v>
      </c>
      <c r="AJ667" s="29">
        <v>0</v>
      </c>
      <c r="AK667" s="37">
        <v>0</v>
      </c>
      <c r="AL667" s="29">
        <v>0</v>
      </c>
      <c r="AM667" s="32">
        <v>0</v>
      </c>
      <c r="AN667" s="32">
        <v>0</v>
      </c>
      <c r="AO667" s="32">
        <v>162</v>
      </c>
      <c r="AP667" s="29">
        <v>0</v>
      </c>
      <c r="AQ667" s="37">
        <v>0</v>
      </c>
      <c r="AR667" s="29">
        <v>0</v>
      </c>
      <c r="AS667" s="63"/>
      <c r="AT667" s="148"/>
      <c r="AU667" s="29">
        <v>6</v>
      </c>
      <c r="AV667" s="29">
        <v>0</v>
      </c>
      <c r="AW667" s="29">
        <v>6</v>
      </c>
      <c r="AX667" s="94"/>
      <c r="AY667" s="32">
        <v>1</v>
      </c>
      <c r="AZ667" s="32">
        <v>117</v>
      </c>
      <c r="BA667" s="29">
        <v>0</v>
      </c>
      <c r="BB667" s="63"/>
      <c r="BC667" s="29">
        <v>1</v>
      </c>
      <c r="BD667" s="148"/>
      <c r="BE667" s="29">
        <v>1</v>
      </c>
      <c r="BF667" s="29">
        <v>123</v>
      </c>
      <c r="BG667" s="29">
        <v>0</v>
      </c>
      <c r="BH667" s="63"/>
      <c r="BI667" s="29">
        <v>1</v>
      </c>
      <c r="BJ667" s="63"/>
      <c r="BK667" s="148"/>
      <c r="BL667" s="29">
        <v>3</v>
      </c>
      <c r="BM667" s="29">
        <v>0</v>
      </c>
      <c r="BN667" s="29">
        <v>3</v>
      </c>
      <c r="BO667" s="29">
        <v>12</v>
      </c>
      <c r="BP667" s="29">
        <v>17</v>
      </c>
      <c r="BQ667" s="37">
        <v>0.70588235290000001</v>
      </c>
      <c r="BR667" s="33">
        <v>0.95151515149999999</v>
      </c>
      <c r="BS667" s="33">
        <v>0.70588235290000001</v>
      </c>
    </row>
    <row r="668" spans="1:71" x14ac:dyDescent="0.45">
      <c r="A668" s="28" t="s">
        <v>1752</v>
      </c>
      <c r="B668" s="27" t="s">
        <v>1753</v>
      </c>
      <c r="C668" s="27" t="s">
        <v>1754</v>
      </c>
      <c r="D668" s="29">
        <v>13</v>
      </c>
      <c r="E668" s="29">
        <v>0</v>
      </c>
      <c r="F668" s="29">
        <v>305</v>
      </c>
      <c r="G668" s="29">
        <v>0</v>
      </c>
      <c r="H668" s="33">
        <v>4.2619999999999998E-2</v>
      </c>
      <c r="I668" s="29">
        <v>0</v>
      </c>
      <c r="J668" s="29">
        <v>12</v>
      </c>
      <c r="K668" s="29">
        <v>0</v>
      </c>
      <c r="L668" s="29">
        <v>329</v>
      </c>
      <c r="M668" s="29">
        <v>0</v>
      </c>
      <c r="N668" s="33">
        <v>3.6470000000000002E-2</v>
      </c>
      <c r="O668" s="29">
        <v>0</v>
      </c>
      <c r="P668" s="33">
        <v>0.19928710299999999</v>
      </c>
      <c r="Q668" s="29">
        <v>0</v>
      </c>
      <c r="R668" s="29">
        <v>4</v>
      </c>
      <c r="S668" s="29">
        <v>1</v>
      </c>
      <c r="T668" s="29">
        <v>4</v>
      </c>
      <c r="U668" s="29">
        <v>0</v>
      </c>
      <c r="V668" s="29">
        <v>0</v>
      </c>
      <c r="W668" s="29">
        <v>82</v>
      </c>
      <c r="X668" s="29">
        <v>0</v>
      </c>
      <c r="Y668" s="33">
        <v>0</v>
      </c>
      <c r="Z668" s="29">
        <v>0</v>
      </c>
      <c r="AA668" s="33">
        <v>1.3810758263</v>
      </c>
      <c r="AB668" s="29">
        <v>0</v>
      </c>
      <c r="AC668" s="29">
        <v>6</v>
      </c>
      <c r="AD668" s="29">
        <v>6</v>
      </c>
      <c r="AE668" s="29">
        <v>6</v>
      </c>
      <c r="AF668" s="29">
        <v>6</v>
      </c>
      <c r="AG668" s="149"/>
      <c r="AH668" s="32">
        <v>1</v>
      </c>
      <c r="AI668" s="32">
        <v>324</v>
      </c>
      <c r="AJ668" s="29">
        <v>0</v>
      </c>
      <c r="AK668" s="63"/>
      <c r="AL668" s="29">
        <v>1</v>
      </c>
      <c r="AM668" s="32">
        <v>0</v>
      </c>
      <c r="AN668" s="32">
        <v>0</v>
      </c>
      <c r="AO668" s="32">
        <v>353</v>
      </c>
      <c r="AP668" s="29">
        <v>0</v>
      </c>
      <c r="AQ668" s="37">
        <v>0</v>
      </c>
      <c r="AR668" s="29">
        <v>0</v>
      </c>
      <c r="AS668" s="63"/>
      <c r="AT668" s="29">
        <v>2</v>
      </c>
      <c r="AU668" s="29">
        <v>6</v>
      </c>
      <c r="AV668" s="29">
        <v>6</v>
      </c>
      <c r="AW668" s="29">
        <v>6</v>
      </c>
      <c r="AX668" s="94"/>
      <c r="AY668" s="32">
        <v>1</v>
      </c>
      <c r="AZ668" s="32">
        <v>255</v>
      </c>
      <c r="BA668" s="29">
        <v>0</v>
      </c>
      <c r="BB668" s="63"/>
      <c r="BC668" s="29">
        <v>1</v>
      </c>
      <c r="BD668" s="29">
        <v>28</v>
      </c>
      <c r="BE668" s="29">
        <v>0</v>
      </c>
      <c r="BF668" s="29">
        <v>323</v>
      </c>
      <c r="BG668" s="29">
        <v>0</v>
      </c>
      <c r="BH668" s="37">
        <v>8.6690000000000003E-2</v>
      </c>
      <c r="BI668" s="29">
        <v>0</v>
      </c>
      <c r="BJ668" s="63"/>
      <c r="BK668" s="148"/>
      <c r="BL668" s="29">
        <v>2</v>
      </c>
      <c r="BM668" s="29">
        <v>0</v>
      </c>
      <c r="BN668" s="29">
        <v>2</v>
      </c>
      <c r="BO668" s="29">
        <v>14</v>
      </c>
      <c r="BP668" s="29">
        <v>17</v>
      </c>
      <c r="BQ668" s="37">
        <v>0.82352941180000006</v>
      </c>
      <c r="BR668" s="33">
        <v>0.90501319260000002</v>
      </c>
      <c r="BS668" s="33">
        <v>0.41176470590000003</v>
      </c>
    </row>
    <row r="669" spans="1:71" x14ac:dyDescent="0.45">
      <c r="A669" s="28" t="s">
        <v>5285</v>
      </c>
      <c r="B669" s="27" t="s">
        <v>5286</v>
      </c>
      <c r="C669" s="27" t="s">
        <v>5287</v>
      </c>
      <c r="D669" s="148"/>
      <c r="E669" s="29">
        <v>1</v>
      </c>
      <c r="F669" s="29">
        <v>40</v>
      </c>
      <c r="G669" s="29">
        <v>0</v>
      </c>
      <c r="H669" s="145"/>
      <c r="I669" s="29">
        <v>1</v>
      </c>
      <c r="J669" s="148"/>
      <c r="K669" s="29">
        <v>1</v>
      </c>
      <c r="L669" s="148"/>
      <c r="M669" s="29">
        <v>4</v>
      </c>
      <c r="N669" s="145"/>
      <c r="O669" s="29">
        <v>1</v>
      </c>
      <c r="P669" s="145"/>
      <c r="Q669" s="148"/>
      <c r="R669" s="148"/>
      <c r="S669" s="148"/>
      <c r="T669" s="148"/>
      <c r="U669" s="29">
        <v>0</v>
      </c>
      <c r="V669" s="29">
        <v>0</v>
      </c>
      <c r="W669" s="148"/>
      <c r="X669" s="29">
        <v>1</v>
      </c>
      <c r="Y669" s="145"/>
      <c r="Z669" s="29">
        <v>1</v>
      </c>
      <c r="AA669" s="145"/>
      <c r="AB669" s="148"/>
      <c r="AC669" s="148"/>
      <c r="AD669" s="148"/>
      <c r="AE669" s="148"/>
      <c r="AF669" s="148"/>
      <c r="AG669" s="149"/>
      <c r="AH669" s="32">
        <v>1</v>
      </c>
      <c r="AI669" s="32">
        <v>48</v>
      </c>
      <c r="AJ669" s="29">
        <v>0</v>
      </c>
      <c r="AK669" s="63"/>
      <c r="AL669" s="29">
        <v>1</v>
      </c>
      <c r="AM669" s="32">
        <v>0</v>
      </c>
      <c r="AN669" s="32">
        <v>0</v>
      </c>
      <c r="AO669" s="149"/>
      <c r="AP669" s="29">
        <v>4</v>
      </c>
      <c r="AQ669" s="63"/>
      <c r="AR669" s="29">
        <v>4</v>
      </c>
      <c r="AS669" s="63"/>
      <c r="AT669" s="148"/>
      <c r="AU669" s="148"/>
      <c r="AV669" s="148"/>
      <c r="AW669" s="148"/>
      <c r="AX669" s="94"/>
      <c r="AY669" s="32">
        <v>1</v>
      </c>
      <c r="AZ669" s="32">
        <v>46</v>
      </c>
      <c r="BA669" s="29">
        <v>0</v>
      </c>
      <c r="BB669" s="63"/>
      <c r="BC669" s="29">
        <v>1</v>
      </c>
      <c r="BD669" s="148"/>
      <c r="BE669" s="29">
        <v>1</v>
      </c>
      <c r="BF669" s="148"/>
      <c r="BG669" s="29">
        <v>4</v>
      </c>
      <c r="BH669" s="63"/>
      <c r="BI669" s="29">
        <v>1</v>
      </c>
      <c r="BJ669" s="63"/>
      <c r="BK669" s="148"/>
      <c r="BL669" s="148"/>
      <c r="BM669" s="148"/>
      <c r="BN669" s="148"/>
      <c r="BO669" s="148"/>
      <c r="BP669" s="29">
        <v>0</v>
      </c>
      <c r="BQ669" s="63"/>
      <c r="BR669" s="33">
        <v>0.4615384615</v>
      </c>
      <c r="BS669" s="145"/>
    </row>
    <row r="670" spans="1:71" x14ac:dyDescent="0.45">
      <c r="A670" s="28" t="s">
        <v>220</v>
      </c>
      <c r="B670" s="27" t="s">
        <v>221</v>
      </c>
      <c r="C670" s="27" t="s">
        <v>222</v>
      </c>
      <c r="D670" s="148"/>
      <c r="E670" s="29">
        <v>1</v>
      </c>
      <c r="F670" s="29">
        <v>156</v>
      </c>
      <c r="G670" s="29">
        <v>0</v>
      </c>
      <c r="H670" s="145"/>
      <c r="I670" s="29">
        <v>1</v>
      </c>
      <c r="J670" s="148"/>
      <c r="K670" s="29">
        <v>1</v>
      </c>
      <c r="L670" s="29">
        <v>155</v>
      </c>
      <c r="M670" s="29">
        <v>0</v>
      </c>
      <c r="N670" s="145"/>
      <c r="O670" s="29">
        <v>1</v>
      </c>
      <c r="P670" s="33">
        <v>1.1988764045</v>
      </c>
      <c r="Q670" s="29">
        <v>0</v>
      </c>
      <c r="R670" s="29">
        <v>6</v>
      </c>
      <c r="S670" s="29">
        <v>6</v>
      </c>
      <c r="T670" s="29">
        <v>6</v>
      </c>
      <c r="U670" s="29">
        <v>0</v>
      </c>
      <c r="V670" s="29">
        <v>0</v>
      </c>
      <c r="W670" s="29">
        <v>41</v>
      </c>
      <c r="X670" s="29">
        <v>0</v>
      </c>
      <c r="Y670" s="33">
        <v>0</v>
      </c>
      <c r="Z670" s="29">
        <v>0</v>
      </c>
      <c r="AA670" s="145"/>
      <c r="AB670" s="29">
        <v>2</v>
      </c>
      <c r="AC670" s="29">
        <v>6</v>
      </c>
      <c r="AD670" s="29">
        <v>6</v>
      </c>
      <c r="AE670" s="29">
        <v>6</v>
      </c>
      <c r="AF670" s="29">
        <v>6</v>
      </c>
      <c r="AG670" s="149"/>
      <c r="AH670" s="32">
        <v>1</v>
      </c>
      <c r="AI670" s="32">
        <v>197</v>
      </c>
      <c r="AJ670" s="29">
        <v>0</v>
      </c>
      <c r="AK670" s="63"/>
      <c r="AL670" s="29">
        <v>1</v>
      </c>
      <c r="AM670" s="149"/>
      <c r="AN670" s="32">
        <v>1</v>
      </c>
      <c r="AO670" s="32">
        <v>192</v>
      </c>
      <c r="AP670" s="29">
        <v>0</v>
      </c>
      <c r="AQ670" s="63"/>
      <c r="AR670" s="29">
        <v>1</v>
      </c>
      <c r="AS670" s="63"/>
      <c r="AT670" s="148"/>
      <c r="AU670" s="29">
        <v>2</v>
      </c>
      <c r="AV670" s="29">
        <v>0</v>
      </c>
      <c r="AW670" s="29">
        <v>2</v>
      </c>
      <c r="AX670" s="38">
        <v>36</v>
      </c>
      <c r="AY670" s="32">
        <v>0</v>
      </c>
      <c r="AZ670" s="32">
        <v>185</v>
      </c>
      <c r="BA670" s="29">
        <v>0</v>
      </c>
      <c r="BB670" s="37">
        <v>0.19459000000000001</v>
      </c>
      <c r="BC670" s="29">
        <v>0</v>
      </c>
      <c r="BD670" s="29">
        <v>17</v>
      </c>
      <c r="BE670" s="29">
        <v>0</v>
      </c>
      <c r="BF670" s="29">
        <v>184</v>
      </c>
      <c r="BG670" s="29">
        <v>0</v>
      </c>
      <c r="BH670" s="37">
        <v>9.239E-2</v>
      </c>
      <c r="BI670" s="29">
        <v>0</v>
      </c>
      <c r="BJ670" s="37">
        <v>0.67632850239999998</v>
      </c>
      <c r="BK670" s="29">
        <v>0</v>
      </c>
      <c r="BL670" s="29">
        <v>2</v>
      </c>
      <c r="BM670" s="29">
        <v>5</v>
      </c>
      <c r="BN670" s="29">
        <v>5</v>
      </c>
      <c r="BO670" s="29">
        <v>13</v>
      </c>
      <c r="BP670" s="29">
        <v>17</v>
      </c>
      <c r="BQ670" s="37">
        <v>0.76470588240000004</v>
      </c>
      <c r="BR670" s="33">
        <v>1</v>
      </c>
      <c r="BS670" s="33">
        <v>0.76470588240000004</v>
      </c>
    </row>
    <row r="671" spans="1:71" x14ac:dyDescent="0.45">
      <c r="A671" s="28" t="s">
        <v>4200</v>
      </c>
      <c r="B671" s="27" t="s">
        <v>4201</v>
      </c>
      <c r="C671" s="27" t="s">
        <v>4202</v>
      </c>
      <c r="D671" s="148"/>
      <c r="E671" s="29">
        <v>1</v>
      </c>
      <c r="F671" s="29">
        <v>287</v>
      </c>
      <c r="G671" s="29">
        <v>0</v>
      </c>
      <c r="H671" s="145"/>
      <c r="I671" s="29">
        <v>1</v>
      </c>
      <c r="J671" s="29">
        <v>26</v>
      </c>
      <c r="K671" s="29">
        <v>0</v>
      </c>
      <c r="L671" s="29">
        <v>299</v>
      </c>
      <c r="M671" s="29">
        <v>0</v>
      </c>
      <c r="N671" s="33">
        <v>8.6959999999999996E-2</v>
      </c>
      <c r="O671" s="29">
        <v>0</v>
      </c>
      <c r="P671" s="145"/>
      <c r="Q671" s="148"/>
      <c r="R671" s="29">
        <v>0</v>
      </c>
      <c r="S671" s="29">
        <v>0</v>
      </c>
      <c r="T671" s="29">
        <v>0</v>
      </c>
      <c r="U671" s="148"/>
      <c r="V671" s="29">
        <v>1</v>
      </c>
      <c r="W671" s="29">
        <v>72</v>
      </c>
      <c r="X671" s="29">
        <v>0</v>
      </c>
      <c r="Y671" s="145"/>
      <c r="Z671" s="29">
        <v>1</v>
      </c>
      <c r="AA671" s="145"/>
      <c r="AB671" s="148"/>
      <c r="AC671" s="29">
        <v>0</v>
      </c>
      <c r="AD671" s="29">
        <v>0</v>
      </c>
      <c r="AE671" s="29">
        <v>0</v>
      </c>
      <c r="AF671" s="29">
        <v>0</v>
      </c>
      <c r="AG671" s="149"/>
      <c r="AH671" s="32">
        <v>1</v>
      </c>
      <c r="AI671" s="32">
        <v>317</v>
      </c>
      <c r="AJ671" s="29">
        <v>0</v>
      </c>
      <c r="AK671" s="63"/>
      <c r="AL671" s="29">
        <v>1</v>
      </c>
      <c r="AM671" s="32">
        <v>14</v>
      </c>
      <c r="AN671" s="32">
        <v>0</v>
      </c>
      <c r="AO671" s="32">
        <v>340</v>
      </c>
      <c r="AP671" s="29">
        <v>0</v>
      </c>
      <c r="AQ671" s="37">
        <v>4.1180000000000001E-2</v>
      </c>
      <c r="AR671" s="29">
        <v>0</v>
      </c>
      <c r="AS671" s="63"/>
      <c r="AT671" s="148"/>
      <c r="AU671" s="29">
        <v>0</v>
      </c>
      <c r="AV671" s="29">
        <v>0</v>
      </c>
      <c r="AW671" s="29">
        <v>0</v>
      </c>
      <c r="AX671" s="38">
        <v>25</v>
      </c>
      <c r="AY671" s="32">
        <v>0</v>
      </c>
      <c r="AZ671" s="32">
        <v>266</v>
      </c>
      <c r="BA671" s="29">
        <v>0</v>
      </c>
      <c r="BB671" s="37">
        <v>9.3979999999999994E-2</v>
      </c>
      <c r="BC671" s="29">
        <v>0</v>
      </c>
      <c r="BD671" s="148"/>
      <c r="BE671" s="29">
        <v>1</v>
      </c>
      <c r="BF671" s="29">
        <v>325</v>
      </c>
      <c r="BG671" s="29">
        <v>0</v>
      </c>
      <c r="BH671" s="63"/>
      <c r="BI671" s="29">
        <v>1</v>
      </c>
      <c r="BJ671" s="63"/>
      <c r="BK671" s="29">
        <v>2</v>
      </c>
      <c r="BL671" s="29">
        <v>5</v>
      </c>
      <c r="BM671" s="29">
        <v>5</v>
      </c>
      <c r="BN671" s="29">
        <v>5</v>
      </c>
      <c r="BO671" s="29">
        <v>5</v>
      </c>
      <c r="BP671" s="29">
        <v>17</v>
      </c>
      <c r="BQ671" s="37">
        <v>0.29411764709999999</v>
      </c>
      <c r="BR671" s="33">
        <v>0.98533724339999995</v>
      </c>
      <c r="BS671" s="33">
        <v>0.29411764709999999</v>
      </c>
    </row>
    <row r="672" spans="1:71" x14ac:dyDescent="0.45">
      <c r="A672" s="28" t="s">
        <v>599</v>
      </c>
      <c r="B672" s="27" t="s">
        <v>600</v>
      </c>
      <c r="C672" s="27" t="s">
        <v>601</v>
      </c>
      <c r="D672" s="148"/>
      <c r="E672" s="29">
        <v>1</v>
      </c>
      <c r="F672" s="29">
        <v>124</v>
      </c>
      <c r="G672" s="29">
        <v>0</v>
      </c>
      <c r="H672" s="145"/>
      <c r="I672" s="29">
        <v>1</v>
      </c>
      <c r="J672" s="148"/>
      <c r="K672" s="29">
        <v>1</v>
      </c>
      <c r="L672" s="29">
        <v>144</v>
      </c>
      <c r="M672" s="29">
        <v>0</v>
      </c>
      <c r="N672" s="145"/>
      <c r="O672" s="29">
        <v>1</v>
      </c>
      <c r="P672" s="33">
        <v>3.8286580700000003E-2</v>
      </c>
      <c r="Q672" s="29">
        <v>0</v>
      </c>
      <c r="R672" s="29">
        <v>1</v>
      </c>
      <c r="S672" s="29">
        <v>0</v>
      </c>
      <c r="T672" s="29">
        <v>1</v>
      </c>
      <c r="U672" s="148"/>
      <c r="V672" s="29">
        <v>1</v>
      </c>
      <c r="W672" s="29">
        <v>40</v>
      </c>
      <c r="X672" s="29">
        <v>0</v>
      </c>
      <c r="Y672" s="145"/>
      <c r="Z672" s="29">
        <v>1</v>
      </c>
      <c r="AA672" s="145"/>
      <c r="AB672" s="148"/>
      <c r="AC672" s="29">
        <v>0</v>
      </c>
      <c r="AD672" s="29">
        <v>0</v>
      </c>
      <c r="AE672" s="29">
        <v>0</v>
      </c>
      <c r="AF672" s="29">
        <v>1</v>
      </c>
      <c r="AG672" s="149"/>
      <c r="AH672" s="32">
        <v>1</v>
      </c>
      <c r="AI672" s="32">
        <v>161</v>
      </c>
      <c r="AJ672" s="29">
        <v>0</v>
      </c>
      <c r="AK672" s="63"/>
      <c r="AL672" s="29">
        <v>1</v>
      </c>
      <c r="AM672" s="149"/>
      <c r="AN672" s="32">
        <v>1</v>
      </c>
      <c r="AO672" s="32">
        <v>172</v>
      </c>
      <c r="AP672" s="29">
        <v>0</v>
      </c>
      <c r="AQ672" s="63"/>
      <c r="AR672" s="29">
        <v>1</v>
      </c>
      <c r="AS672" s="63"/>
      <c r="AT672" s="148"/>
      <c r="AU672" s="29">
        <v>0</v>
      </c>
      <c r="AV672" s="29">
        <v>0</v>
      </c>
      <c r="AW672" s="29">
        <v>0</v>
      </c>
      <c r="AX672" s="38">
        <v>15</v>
      </c>
      <c r="AY672" s="32">
        <v>0</v>
      </c>
      <c r="AZ672" s="32">
        <v>161</v>
      </c>
      <c r="BA672" s="29">
        <v>0</v>
      </c>
      <c r="BB672" s="37">
        <v>9.3170000000000003E-2</v>
      </c>
      <c r="BC672" s="29">
        <v>0</v>
      </c>
      <c r="BD672" s="29">
        <v>17</v>
      </c>
      <c r="BE672" s="29">
        <v>0</v>
      </c>
      <c r="BF672" s="29">
        <v>170</v>
      </c>
      <c r="BG672" s="29">
        <v>0</v>
      </c>
      <c r="BH672" s="37">
        <v>0.1</v>
      </c>
      <c r="BI672" s="29">
        <v>0</v>
      </c>
      <c r="BJ672" s="63"/>
      <c r="BK672" s="148"/>
      <c r="BL672" s="29">
        <v>2</v>
      </c>
      <c r="BM672" s="29">
        <v>0</v>
      </c>
      <c r="BN672" s="29">
        <v>2</v>
      </c>
      <c r="BO672" s="29">
        <v>3</v>
      </c>
      <c r="BP672" s="29">
        <v>17</v>
      </c>
      <c r="BQ672" s="37">
        <v>0.1764705882</v>
      </c>
      <c r="BR672" s="33">
        <v>0.98192771079999996</v>
      </c>
      <c r="BS672" s="33">
        <v>0.1764705882</v>
      </c>
    </row>
    <row r="673" spans="1:71" x14ac:dyDescent="0.45">
      <c r="A673" s="28" t="s">
        <v>4483</v>
      </c>
      <c r="B673" s="27" t="s">
        <v>4484</v>
      </c>
      <c r="C673" s="27" t="s">
        <v>4485</v>
      </c>
      <c r="D673" s="148"/>
      <c r="E673" s="29">
        <v>1</v>
      </c>
      <c r="F673" s="29">
        <v>68</v>
      </c>
      <c r="G673" s="29">
        <v>0</v>
      </c>
      <c r="H673" s="145"/>
      <c r="I673" s="29">
        <v>1</v>
      </c>
      <c r="J673" s="148"/>
      <c r="K673" s="29">
        <v>1</v>
      </c>
      <c r="L673" s="29">
        <v>85</v>
      </c>
      <c r="M673" s="29">
        <v>0</v>
      </c>
      <c r="N673" s="145"/>
      <c r="O673" s="29">
        <v>1</v>
      </c>
      <c r="P673" s="33">
        <v>0.2307792887</v>
      </c>
      <c r="Q673" s="29">
        <v>0</v>
      </c>
      <c r="R673" s="29">
        <v>1</v>
      </c>
      <c r="S673" s="29">
        <v>2</v>
      </c>
      <c r="T673" s="29">
        <v>2</v>
      </c>
      <c r="U673" s="148"/>
      <c r="V673" s="29">
        <v>1</v>
      </c>
      <c r="W673" s="148"/>
      <c r="X673" s="29">
        <v>4</v>
      </c>
      <c r="Y673" s="145"/>
      <c r="Z673" s="29">
        <v>1</v>
      </c>
      <c r="AA673" s="145"/>
      <c r="AB673" s="148"/>
      <c r="AC673" s="148"/>
      <c r="AD673" s="148"/>
      <c r="AE673" s="148"/>
      <c r="AF673" s="29">
        <v>2</v>
      </c>
      <c r="AG673" s="32">
        <v>0</v>
      </c>
      <c r="AH673" s="32">
        <v>0</v>
      </c>
      <c r="AI673" s="32">
        <v>83</v>
      </c>
      <c r="AJ673" s="29">
        <v>0</v>
      </c>
      <c r="AK673" s="37">
        <v>0</v>
      </c>
      <c r="AL673" s="29">
        <v>0</v>
      </c>
      <c r="AM673" s="32">
        <v>0</v>
      </c>
      <c r="AN673" s="32">
        <v>0</v>
      </c>
      <c r="AO673" s="32">
        <v>105</v>
      </c>
      <c r="AP673" s="29">
        <v>0</v>
      </c>
      <c r="AQ673" s="37">
        <v>0</v>
      </c>
      <c r="AR673" s="29">
        <v>0</v>
      </c>
      <c r="AS673" s="63"/>
      <c r="AT673" s="148"/>
      <c r="AU673" s="29">
        <v>6</v>
      </c>
      <c r="AV673" s="29">
        <v>0</v>
      </c>
      <c r="AW673" s="29">
        <v>6</v>
      </c>
      <c r="AX673" s="94"/>
      <c r="AY673" s="32">
        <v>1</v>
      </c>
      <c r="AZ673" s="32">
        <v>80</v>
      </c>
      <c r="BA673" s="29">
        <v>0</v>
      </c>
      <c r="BB673" s="63"/>
      <c r="BC673" s="29">
        <v>1</v>
      </c>
      <c r="BD673" s="148"/>
      <c r="BE673" s="29">
        <v>1</v>
      </c>
      <c r="BF673" s="29">
        <v>105</v>
      </c>
      <c r="BG673" s="29">
        <v>0</v>
      </c>
      <c r="BH673" s="63"/>
      <c r="BI673" s="29">
        <v>1</v>
      </c>
      <c r="BJ673" s="63"/>
      <c r="BK673" s="148"/>
      <c r="BL673" s="29">
        <v>2</v>
      </c>
      <c r="BM673" s="29">
        <v>0</v>
      </c>
      <c r="BN673" s="29">
        <v>2</v>
      </c>
      <c r="BO673" s="29">
        <v>10</v>
      </c>
      <c r="BP673" s="29">
        <v>17</v>
      </c>
      <c r="BQ673" s="37">
        <v>0.58823529409999997</v>
      </c>
      <c r="BR673" s="33">
        <v>0.97142857140000005</v>
      </c>
      <c r="BS673" s="33">
        <v>0.58823529409999997</v>
      </c>
    </row>
    <row r="674" spans="1:71" x14ac:dyDescent="0.45">
      <c r="A674" s="28" t="s">
        <v>4938</v>
      </c>
      <c r="B674" s="27" t="s">
        <v>4939</v>
      </c>
      <c r="C674" s="27" t="s">
        <v>4940</v>
      </c>
      <c r="D674" s="148"/>
      <c r="E674" s="29">
        <v>1</v>
      </c>
      <c r="F674" s="29">
        <v>114</v>
      </c>
      <c r="G674" s="29">
        <v>0</v>
      </c>
      <c r="H674" s="145"/>
      <c r="I674" s="29">
        <v>1</v>
      </c>
      <c r="J674" s="148"/>
      <c r="K674" s="29">
        <v>1</v>
      </c>
      <c r="L674" s="29">
        <v>142</v>
      </c>
      <c r="M674" s="29">
        <v>0</v>
      </c>
      <c r="N674" s="145"/>
      <c r="O674" s="29">
        <v>1</v>
      </c>
      <c r="P674" s="33">
        <v>0.92772585669999996</v>
      </c>
      <c r="Q674" s="29">
        <v>0</v>
      </c>
      <c r="R674" s="29">
        <v>5</v>
      </c>
      <c r="S674" s="29">
        <v>6</v>
      </c>
      <c r="T674" s="29">
        <v>6</v>
      </c>
      <c r="U674" s="29">
        <v>0</v>
      </c>
      <c r="V674" s="29">
        <v>0</v>
      </c>
      <c r="W674" s="29">
        <v>39</v>
      </c>
      <c r="X674" s="29">
        <v>0</v>
      </c>
      <c r="Y674" s="33">
        <v>0</v>
      </c>
      <c r="Z674" s="29">
        <v>0</v>
      </c>
      <c r="AA674" s="145"/>
      <c r="AB674" s="29">
        <v>2</v>
      </c>
      <c r="AC674" s="29">
        <v>6</v>
      </c>
      <c r="AD674" s="29">
        <v>6</v>
      </c>
      <c r="AE674" s="29">
        <v>6</v>
      </c>
      <c r="AF674" s="29">
        <v>6</v>
      </c>
      <c r="AG674" s="149"/>
      <c r="AH674" s="32">
        <v>1</v>
      </c>
      <c r="AI674" s="32">
        <v>171</v>
      </c>
      <c r="AJ674" s="29">
        <v>0</v>
      </c>
      <c r="AK674" s="63"/>
      <c r="AL674" s="29">
        <v>1</v>
      </c>
      <c r="AM674" s="149"/>
      <c r="AN674" s="32">
        <v>1</v>
      </c>
      <c r="AO674" s="32">
        <v>180</v>
      </c>
      <c r="AP674" s="29">
        <v>0</v>
      </c>
      <c r="AQ674" s="63"/>
      <c r="AR674" s="29">
        <v>1</v>
      </c>
      <c r="AS674" s="63"/>
      <c r="AT674" s="148"/>
      <c r="AU674" s="29">
        <v>0</v>
      </c>
      <c r="AV674" s="29">
        <v>0</v>
      </c>
      <c r="AW674" s="29">
        <v>0</v>
      </c>
      <c r="AX674" s="38">
        <v>18</v>
      </c>
      <c r="AY674" s="32">
        <v>0</v>
      </c>
      <c r="AZ674" s="32">
        <v>162</v>
      </c>
      <c r="BA674" s="29">
        <v>0</v>
      </c>
      <c r="BB674" s="37">
        <v>0.11111</v>
      </c>
      <c r="BC674" s="29">
        <v>0</v>
      </c>
      <c r="BD674" s="148"/>
      <c r="BE674" s="29">
        <v>1</v>
      </c>
      <c r="BF674" s="29">
        <v>172</v>
      </c>
      <c r="BG674" s="29">
        <v>0</v>
      </c>
      <c r="BH674" s="63"/>
      <c r="BI674" s="29">
        <v>1</v>
      </c>
      <c r="BJ674" s="63"/>
      <c r="BK674" s="29">
        <v>2</v>
      </c>
      <c r="BL674" s="29">
        <v>4</v>
      </c>
      <c r="BM674" s="29">
        <v>5</v>
      </c>
      <c r="BN674" s="29">
        <v>5</v>
      </c>
      <c r="BO674" s="29">
        <v>11</v>
      </c>
      <c r="BP674" s="29">
        <v>17</v>
      </c>
      <c r="BQ674" s="37">
        <v>0.64705882349999999</v>
      </c>
      <c r="BR674" s="33">
        <v>0.9726775956</v>
      </c>
      <c r="BS674" s="33">
        <v>0.64705882349999999</v>
      </c>
    </row>
    <row r="675" spans="1:71" x14ac:dyDescent="0.45">
      <c r="A675" s="28" t="s">
        <v>4378</v>
      </c>
      <c r="B675" s="27" t="s">
        <v>4379</v>
      </c>
      <c r="C675" s="27" t="s">
        <v>4380</v>
      </c>
      <c r="D675" s="29">
        <v>13</v>
      </c>
      <c r="E675" s="29">
        <v>0</v>
      </c>
      <c r="F675" s="29">
        <v>143</v>
      </c>
      <c r="G675" s="29">
        <v>0</v>
      </c>
      <c r="H675" s="33">
        <v>9.0910000000000005E-2</v>
      </c>
      <c r="I675" s="29">
        <v>0</v>
      </c>
      <c r="J675" s="148"/>
      <c r="K675" s="29">
        <v>1</v>
      </c>
      <c r="L675" s="29">
        <v>182</v>
      </c>
      <c r="M675" s="29">
        <v>0</v>
      </c>
      <c r="N675" s="145"/>
      <c r="O675" s="29">
        <v>1</v>
      </c>
      <c r="P675" s="145"/>
      <c r="Q675" s="29">
        <v>2</v>
      </c>
      <c r="R675" s="29">
        <v>2</v>
      </c>
      <c r="S675" s="29">
        <v>5</v>
      </c>
      <c r="T675" s="29">
        <v>5</v>
      </c>
      <c r="U675" s="29">
        <v>0</v>
      </c>
      <c r="V675" s="29">
        <v>0</v>
      </c>
      <c r="W675" s="29">
        <v>40</v>
      </c>
      <c r="X675" s="29">
        <v>0</v>
      </c>
      <c r="Y675" s="33">
        <v>0</v>
      </c>
      <c r="Z675" s="29">
        <v>0</v>
      </c>
      <c r="AA675" s="33">
        <v>1.1485786481</v>
      </c>
      <c r="AB675" s="29">
        <v>0</v>
      </c>
      <c r="AC675" s="29">
        <v>6</v>
      </c>
      <c r="AD675" s="29">
        <v>6</v>
      </c>
      <c r="AE675" s="29">
        <v>6</v>
      </c>
      <c r="AF675" s="29">
        <v>6</v>
      </c>
      <c r="AG675" s="149"/>
      <c r="AH675" s="32">
        <v>1</v>
      </c>
      <c r="AI675" s="32">
        <v>194</v>
      </c>
      <c r="AJ675" s="29">
        <v>0</v>
      </c>
      <c r="AK675" s="63"/>
      <c r="AL675" s="29">
        <v>1</v>
      </c>
      <c r="AM675" s="32">
        <v>0</v>
      </c>
      <c r="AN675" s="32">
        <v>0</v>
      </c>
      <c r="AO675" s="32">
        <v>194</v>
      </c>
      <c r="AP675" s="29">
        <v>0</v>
      </c>
      <c r="AQ675" s="37">
        <v>0</v>
      </c>
      <c r="AR675" s="29">
        <v>0</v>
      </c>
      <c r="AS675" s="63"/>
      <c r="AT675" s="29">
        <v>2</v>
      </c>
      <c r="AU675" s="29">
        <v>6</v>
      </c>
      <c r="AV675" s="29">
        <v>6</v>
      </c>
      <c r="AW675" s="29">
        <v>6</v>
      </c>
      <c r="AX675" s="94"/>
      <c r="AY675" s="32">
        <v>1</v>
      </c>
      <c r="AZ675" s="32">
        <v>184</v>
      </c>
      <c r="BA675" s="29">
        <v>0</v>
      </c>
      <c r="BB675" s="63"/>
      <c r="BC675" s="29">
        <v>1</v>
      </c>
      <c r="BD675" s="29">
        <v>0</v>
      </c>
      <c r="BE675" s="29">
        <v>0</v>
      </c>
      <c r="BF675" s="29">
        <v>188</v>
      </c>
      <c r="BG675" s="29">
        <v>0</v>
      </c>
      <c r="BH675" s="37">
        <v>0</v>
      </c>
      <c r="BI675" s="29">
        <v>0</v>
      </c>
      <c r="BJ675" s="63"/>
      <c r="BK675" s="148"/>
      <c r="BL675" s="29">
        <v>5</v>
      </c>
      <c r="BM675" s="29">
        <v>0</v>
      </c>
      <c r="BN675" s="29">
        <v>5</v>
      </c>
      <c r="BO675" s="29">
        <v>17</v>
      </c>
      <c r="BP675" s="29">
        <v>17</v>
      </c>
      <c r="BQ675" s="37">
        <v>1</v>
      </c>
      <c r="BR675" s="33">
        <v>0.97979797980000005</v>
      </c>
      <c r="BS675" s="33">
        <v>1</v>
      </c>
    </row>
    <row r="676" spans="1:71" x14ac:dyDescent="0.45">
      <c r="A676" s="28" t="s">
        <v>4983</v>
      </c>
      <c r="B676" s="27" t="s">
        <v>4984</v>
      </c>
      <c r="C676" s="27" t="s">
        <v>4985</v>
      </c>
      <c r="D676" s="29">
        <v>22</v>
      </c>
      <c r="E676" s="29">
        <v>0</v>
      </c>
      <c r="F676" s="29">
        <v>301</v>
      </c>
      <c r="G676" s="29">
        <v>0</v>
      </c>
      <c r="H676" s="33">
        <v>7.3090000000000002E-2</v>
      </c>
      <c r="I676" s="29">
        <v>0</v>
      </c>
      <c r="J676" s="29">
        <v>23</v>
      </c>
      <c r="K676" s="29">
        <v>0</v>
      </c>
      <c r="L676" s="29">
        <v>293</v>
      </c>
      <c r="M676" s="29">
        <v>0</v>
      </c>
      <c r="N676" s="33">
        <v>7.85E-2</v>
      </c>
      <c r="O676" s="29">
        <v>0</v>
      </c>
      <c r="P676" s="145"/>
      <c r="Q676" s="148"/>
      <c r="R676" s="29">
        <v>0</v>
      </c>
      <c r="S676" s="29">
        <v>0</v>
      </c>
      <c r="T676" s="29">
        <v>0</v>
      </c>
      <c r="U676" s="148"/>
      <c r="V676" s="29">
        <v>1</v>
      </c>
      <c r="W676" s="29">
        <v>72</v>
      </c>
      <c r="X676" s="29">
        <v>0</v>
      </c>
      <c r="Y676" s="145"/>
      <c r="Z676" s="29">
        <v>1</v>
      </c>
      <c r="AA676" s="145"/>
      <c r="AB676" s="29">
        <v>2</v>
      </c>
      <c r="AC676" s="29">
        <v>3</v>
      </c>
      <c r="AD676" s="29">
        <v>5</v>
      </c>
      <c r="AE676" s="29">
        <v>5</v>
      </c>
      <c r="AF676" s="29">
        <v>5</v>
      </c>
      <c r="AG676" s="149"/>
      <c r="AH676" s="32">
        <v>1</v>
      </c>
      <c r="AI676" s="32">
        <v>346</v>
      </c>
      <c r="AJ676" s="29">
        <v>0</v>
      </c>
      <c r="AK676" s="63"/>
      <c r="AL676" s="29">
        <v>1</v>
      </c>
      <c r="AM676" s="149"/>
      <c r="AN676" s="32">
        <v>1</v>
      </c>
      <c r="AO676" s="32">
        <v>315</v>
      </c>
      <c r="AP676" s="29">
        <v>0</v>
      </c>
      <c r="AQ676" s="63"/>
      <c r="AR676" s="29">
        <v>1</v>
      </c>
      <c r="AS676" s="37">
        <v>0.14571318720000001</v>
      </c>
      <c r="AT676" s="29">
        <v>0</v>
      </c>
      <c r="AU676" s="29">
        <v>1</v>
      </c>
      <c r="AV676" s="29">
        <v>1</v>
      </c>
      <c r="AW676" s="29">
        <v>1</v>
      </c>
      <c r="AX676" s="38">
        <v>21</v>
      </c>
      <c r="AY676" s="32">
        <v>0</v>
      </c>
      <c r="AZ676" s="32">
        <v>278</v>
      </c>
      <c r="BA676" s="29">
        <v>0</v>
      </c>
      <c r="BB676" s="37">
        <v>7.5539999999999996E-2</v>
      </c>
      <c r="BC676" s="29">
        <v>0</v>
      </c>
      <c r="BD676" s="29">
        <v>12</v>
      </c>
      <c r="BE676" s="29">
        <v>0</v>
      </c>
      <c r="BF676" s="29">
        <v>272</v>
      </c>
      <c r="BG676" s="29">
        <v>0</v>
      </c>
      <c r="BH676" s="37">
        <v>4.4119999999999999E-2</v>
      </c>
      <c r="BI676" s="29">
        <v>0</v>
      </c>
      <c r="BJ676" s="37">
        <v>0.98003742979999997</v>
      </c>
      <c r="BK676" s="29">
        <v>0</v>
      </c>
      <c r="BL676" s="29">
        <v>4</v>
      </c>
      <c r="BM676" s="29">
        <v>5</v>
      </c>
      <c r="BN676" s="29">
        <v>5</v>
      </c>
      <c r="BO676" s="29">
        <v>11</v>
      </c>
      <c r="BP676" s="29">
        <v>17</v>
      </c>
      <c r="BQ676" s="37">
        <v>0.64705882349999999</v>
      </c>
      <c r="BR676" s="33">
        <v>0.97411003240000005</v>
      </c>
      <c r="BS676" s="33">
        <v>0.64705882349999999</v>
      </c>
    </row>
    <row r="677" spans="1:71" x14ac:dyDescent="0.45">
      <c r="A677" s="28" t="s">
        <v>225</v>
      </c>
      <c r="B677" s="27" t="s">
        <v>226</v>
      </c>
      <c r="C677" s="27" t="s">
        <v>227</v>
      </c>
      <c r="D677" s="148"/>
      <c r="E677" s="29">
        <v>1</v>
      </c>
      <c r="F677" s="29">
        <v>141</v>
      </c>
      <c r="G677" s="29">
        <v>0</v>
      </c>
      <c r="H677" s="145"/>
      <c r="I677" s="29">
        <v>1</v>
      </c>
      <c r="J677" s="148"/>
      <c r="K677" s="29">
        <v>1</v>
      </c>
      <c r="L677" s="29">
        <v>110</v>
      </c>
      <c r="M677" s="29">
        <v>0</v>
      </c>
      <c r="N677" s="145"/>
      <c r="O677" s="29">
        <v>1</v>
      </c>
      <c r="P677" s="145"/>
      <c r="Q677" s="148"/>
      <c r="R677" s="29">
        <v>2</v>
      </c>
      <c r="S677" s="29">
        <v>0</v>
      </c>
      <c r="T677" s="29">
        <v>2</v>
      </c>
      <c r="U677" s="148"/>
      <c r="V677" s="29">
        <v>1</v>
      </c>
      <c r="W677" s="148"/>
      <c r="X677" s="29">
        <v>4</v>
      </c>
      <c r="Y677" s="145"/>
      <c r="Z677" s="29">
        <v>1</v>
      </c>
      <c r="AA677" s="145"/>
      <c r="AB677" s="148"/>
      <c r="AC677" s="148"/>
      <c r="AD677" s="148"/>
      <c r="AE677" s="148"/>
      <c r="AF677" s="29">
        <v>2</v>
      </c>
      <c r="AG677" s="149"/>
      <c r="AH677" s="32">
        <v>1</v>
      </c>
      <c r="AI677" s="32">
        <v>163</v>
      </c>
      <c r="AJ677" s="29">
        <v>0</v>
      </c>
      <c r="AK677" s="63"/>
      <c r="AL677" s="29">
        <v>1</v>
      </c>
      <c r="AM677" s="149"/>
      <c r="AN677" s="32">
        <v>1</v>
      </c>
      <c r="AO677" s="32">
        <v>144</v>
      </c>
      <c r="AP677" s="29">
        <v>0</v>
      </c>
      <c r="AQ677" s="63"/>
      <c r="AR677" s="29">
        <v>1</v>
      </c>
      <c r="AS677" s="37">
        <v>0.15097799510000001</v>
      </c>
      <c r="AT677" s="29">
        <v>0</v>
      </c>
      <c r="AU677" s="29">
        <v>0</v>
      </c>
      <c r="AV677" s="29">
        <v>1</v>
      </c>
      <c r="AW677" s="29">
        <v>1</v>
      </c>
      <c r="AX677" s="38">
        <v>15</v>
      </c>
      <c r="AY677" s="32">
        <v>0</v>
      </c>
      <c r="AZ677" s="32">
        <v>159</v>
      </c>
      <c r="BA677" s="29">
        <v>0</v>
      </c>
      <c r="BB677" s="37">
        <v>9.4339999999999993E-2</v>
      </c>
      <c r="BC677" s="29">
        <v>0</v>
      </c>
      <c r="BD677" s="148"/>
      <c r="BE677" s="29">
        <v>1</v>
      </c>
      <c r="BF677" s="29">
        <v>140</v>
      </c>
      <c r="BG677" s="29">
        <v>0</v>
      </c>
      <c r="BH677" s="63"/>
      <c r="BI677" s="29">
        <v>1</v>
      </c>
      <c r="BJ677" s="63"/>
      <c r="BK677" s="29">
        <v>2</v>
      </c>
      <c r="BL677" s="29">
        <v>3</v>
      </c>
      <c r="BM677" s="29">
        <v>4</v>
      </c>
      <c r="BN677" s="29">
        <v>4</v>
      </c>
      <c r="BO677" s="29">
        <v>7</v>
      </c>
      <c r="BP677" s="29">
        <v>17</v>
      </c>
      <c r="BQ677" s="37">
        <v>0.41176470590000003</v>
      </c>
      <c r="BR677" s="33">
        <v>1</v>
      </c>
      <c r="BS677" s="33">
        <v>0.41176470590000003</v>
      </c>
    </row>
    <row r="678" spans="1:71" x14ac:dyDescent="0.45">
      <c r="A678" s="28" t="s">
        <v>1043</v>
      </c>
      <c r="B678" s="27" t="s">
        <v>1044</v>
      </c>
      <c r="C678" s="27" t="s">
        <v>1045</v>
      </c>
      <c r="D678" s="148"/>
      <c r="E678" s="29">
        <v>1</v>
      </c>
      <c r="F678" s="29">
        <v>88</v>
      </c>
      <c r="G678" s="29">
        <v>0</v>
      </c>
      <c r="H678" s="145"/>
      <c r="I678" s="29">
        <v>1</v>
      </c>
      <c r="J678" s="148"/>
      <c r="K678" s="29">
        <v>1</v>
      </c>
      <c r="L678" s="29">
        <v>99</v>
      </c>
      <c r="M678" s="29">
        <v>0</v>
      </c>
      <c r="N678" s="145"/>
      <c r="O678" s="29">
        <v>1</v>
      </c>
      <c r="P678" s="33">
        <v>0.51042324699999997</v>
      </c>
      <c r="Q678" s="29">
        <v>0</v>
      </c>
      <c r="R678" s="29">
        <v>2</v>
      </c>
      <c r="S678" s="29">
        <v>5</v>
      </c>
      <c r="T678" s="29">
        <v>5</v>
      </c>
      <c r="U678" s="148"/>
      <c r="V678" s="29">
        <v>1</v>
      </c>
      <c r="W678" s="29">
        <v>30</v>
      </c>
      <c r="X678" s="29">
        <v>0</v>
      </c>
      <c r="Y678" s="145"/>
      <c r="Z678" s="29">
        <v>1</v>
      </c>
      <c r="AA678" s="33">
        <v>0.30625394820000001</v>
      </c>
      <c r="AB678" s="29">
        <v>0</v>
      </c>
      <c r="AC678" s="29">
        <v>1</v>
      </c>
      <c r="AD678" s="29">
        <v>3</v>
      </c>
      <c r="AE678" s="29">
        <v>3</v>
      </c>
      <c r="AF678" s="29">
        <v>5</v>
      </c>
      <c r="AG678" s="149"/>
      <c r="AH678" s="32">
        <v>1</v>
      </c>
      <c r="AI678" s="32">
        <v>110</v>
      </c>
      <c r="AJ678" s="29">
        <v>0</v>
      </c>
      <c r="AK678" s="63"/>
      <c r="AL678" s="29">
        <v>1</v>
      </c>
      <c r="AM678" s="149"/>
      <c r="AN678" s="32">
        <v>1</v>
      </c>
      <c r="AO678" s="32">
        <v>130</v>
      </c>
      <c r="AP678" s="29">
        <v>0</v>
      </c>
      <c r="AQ678" s="63"/>
      <c r="AR678" s="29">
        <v>1</v>
      </c>
      <c r="AS678" s="37">
        <v>0.15364869819999999</v>
      </c>
      <c r="AT678" s="29">
        <v>0</v>
      </c>
      <c r="AU678" s="29">
        <v>1</v>
      </c>
      <c r="AV678" s="29">
        <v>1</v>
      </c>
      <c r="AW678" s="29">
        <v>1</v>
      </c>
      <c r="AX678" s="94"/>
      <c r="AY678" s="32">
        <v>1</v>
      </c>
      <c r="AZ678" s="32">
        <v>101</v>
      </c>
      <c r="BA678" s="29">
        <v>0</v>
      </c>
      <c r="BB678" s="63"/>
      <c r="BC678" s="29">
        <v>1</v>
      </c>
      <c r="BD678" s="29">
        <v>12</v>
      </c>
      <c r="BE678" s="29">
        <v>0</v>
      </c>
      <c r="BF678" s="29">
        <v>119</v>
      </c>
      <c r="BG678" s="29">
        <v>0</v>
      </c>
      <c r="BH678" s="37">
        <v>0.10084</v>
      </c>
      <c r="BI678" s="29">
        <v>0</v>
      </c>
      <c r="BJ678" s="63"/>
      <c r="BK678" s="148"/>
      <c r="BL678" s="29">
        <v>2</v>
      </c>
      <c r="BM678" s="29">
        <v>0</v>
      </c>
      <c r="BN678" s="29">
        <v>2</v>
      </c>
      <c r="BO678" s="29">
        <v>8</v>
      </c>
      <c r="BP678" s="29">
        <v>17</v>
      </c>
      <c r="BQ678" s="37">
        <v>0.47058823529999999</v>
      </c>
      <c r="BR678" s="33">
        <v>0.99186991869999996</v>
      </c>
      <c r="BS678" s="33">
        <v>0.47058823529999999</v>
      </c>
    </row>
    <row r="679" spans="1:71" x14ac:dyDescent="0.45">
      <c r="A679" s="28" t="s">
        <v>604</v>
      </c>
      <c r="B679" s="27" t="s">
        <v>605</v>
      </c>
      <c r="C679" s="27" t="s">
        <v>606</v>
      </c>
      <c r="D679" s="148"/>
      <c r="E679" s="29">
        <v>1</v>
      </c>
      <c r="F679" s="29">
        <v>118</v>
      </c>
      <c r="G679" s="29">
        <v>0</v>
      </c>
      <c r="H679" s="145"/>
      <c r="I679" s="29">
        <v>1</v>
      </c>
      <c r="J679" s="148"/>
      <c r="K679" s="29">
        <v>1</v>
      </c>
      <c r="L679" s="29">
        <v>144</v>
      </c>
      <c r="M679" s="29">
        <v>0</v>
      </c>
      <c r="N679" s="145"/>
      <c r="O679" s="29">
        <v>1</v>
      </c>
      <c r="P679" s="33">
        <v>0.42877073319999998</v>
      </c>
      <c r="Q679" s="29">
        <v>0</v>
      </c>
      <c r="R679" s="29">
        <v>2</v>
      </c>
      <c r="S679" s="29">
        <v>4</v>
      </c>
      <c r="T679" s="29">
        <v>4</v>
      </c>
      <c r="U679" s="29">
        <v>0</v>
      </c>
      <c r="V679" s="29">
        <v>0</v>
      </c>
      <c r="W679" s="29">
        <v>36</v>
      </c>
      <c r="X679" s="29">
        <v>0</v>
      </c>
      <c r="Y679" s="33">
        <v>0</v>
      </c>
      <c r="Z679" s="29">
        <v>0</v>
      </c>
      <c r="AA679" s="145"/>
      <c r="AB679" s="29">
        <v>2</v>
      </c>
      <c r="AC679" s="29">
        <v>6</v>
      </c>
      <c r="AD679" s="29">
        <v>6</v>
      </c>
      <c r="AE679" s="29">
        <v>6</v>
      </c>
      <c r="AF679" s="29">
        <v>6</v>
      </c>
      <c r="AG679" s="149"/>
      <c r="AH679" s="32">
        <v>1</v>
      </c>
      <c r="AI679" s="32">
        <v>147</v>
      </c>
      <c r="AJ679" s="29">
        <v>0</v>
      </c>
      <c r="AK679" s="63"/>
      <c r="AL679" s="29">
        <v>1</v>
      </c>
      <c r="AM679" s="149"/>
      <c r="AN679" s="32">
        <v>1</v>
      </c>
      <c r="AO679" s="32">
        <v>157</v>
      </c>
      <c r="AP679" s="29">
        <v>0</v>
      </c>
      <c r="AQ679" s="63"/>
      <c r="AR679" s="29">
        <v>1</v>
      </c>
      <c r="AS679" s="37">
        <v>0.53178978320000003</v>
      </c>
      <c r="AT679" s="29">
        <v>0</v>
      </c>
      <c r="AU679" s="29">
        <v>3</v>
      </c>
      <c r="AV679" s="29">
        <v>5</v>
      </c>
      <c r="AW679" s="29">
        <v>5</v>
      </c>
      <c r="AX679" s="38">
        <v>45</v>
      </c>
      <c r="AY679" s="32">
        <v>0</v>
      </c>
      <c r="AZ679" s="32">
        <v>136</v>
      </c>
      <c r="BA679" s="29">
        <v>0</v>
      </c>
      <c r="BB679" s="37">
        <v>0.33088000000000001</v>
      </c>
      <c r="BC679" s="29">
        <v>0</v>
      </c>
      <c r="BD679" s="29">
        <v>51</v>
      </c>
      <c r="BE679" s="29">
        <v>0</v>
      </c>
      <c r="BF679" s="29">
        <v>150</v>
      </c>
      <c r="BG679" s="29">
        <v>0</v>
      </c>
      <c r="BH679" s="37">
        <v>0.34</v>
      </c>
      <c r="BI679" s="29">
        <v>0</v>
      </c>
      <c r="BJ679" s="63"/>
      <c r="BK679" s="148"/>
      <c r="BL679" s="29">
        <v>0</v>
      </c>
      <c r="BM679" s="29">
        <v>0</v>
      </c>
      <c r="BN679" s="29">
        <v>0</v>
      </c>
      <c r="BO679" s="29">
        <v>11</v>
      </c>
      <c r="BP679" s="29">
        <v>17</v>
      </c>
      <c r="BQ679" s="37">
        <v>0.64705882349999999</v>
      </c>
      <c r="BR679" s="33">
        <v>0.96855345910000001</v>
      </c>
      <c r="BS679" s="33">
        <v>0.64705882349999999</v>
      </c>
    </row>
    <row r="680" spans="1:71" x14ac:dyDescent="0.45">
      <c r="A680" s="28" t="s">
        <v>3501</v>
      </c>
      <c r="B680" s="27" t="s">
        <v>3502</v>
      </c>
      <c r="C680" s="27" t="s">
        <v>3503</v>
      </c>
      <c r="D680" s="148"/>
      <c r="E680" s="29">
        <v>1</v>
      </c>
      <c r="F680" s="29">
        <v>249</v>
      </c>
      <c r="G680" s="29">
        <v>0</v>
      </c>
      <c r="H680" s="145"/>
      <c r="I680" s="29">
        <v>1</v>
      </c>
      <c r="J680" s="29">
        <v>20</v>
      </c>
      <c r="K680" s="29">
        <v>0</v>
      </c>
      <c r="L680" s="29">
        <v>270</v>
      </c>
      <c r="M680" s="29">
        <v>0</v>
      </c>
      <c r="N680" s="33">
        <v>7.4069999999999997E-2</v>
      </c>
      <c r="O680" s="29">
        <v>0</v>
      </c>
      <c r="P680" s="145"/>
      <c r="Q680" s="148"/>
      <c r="R680" s="29">
        <v>0</v>
      </c>
      <c r="S680" s="29">
        <v>0</v>
      </c>
      <c r="T680" s="29">
        <v>0</v>
      </c>
      <c r="U680" s="148"/>
      <c r="V680" s="29">
        <v>1</v>
      </c>
      <c r="W680" s="29">
        <v>67</v>
      </c>
      <c r="X680" s="29">
        <v>0</v>
      </c>
      <c r="Y680" s="145"/>
      <c r="Z680" s="29">
        <v>1</v>
      </c>
      <c r="AA680" s="145"/>
      <c r="AB680" s="148"/>
      <c r="AC680" s="29">
        <v>0</v>
      </c>
      <c r="AD680" s="29">
        <v>0</v>
      </c>
      <c r="AE680" s="29">
        <v>0</v>
      </c>
      <c r="AF680" s="29">
        <v>0</v>
      </c>
      <c r="AG680" s="149"/>
      <c r="AH680" s="32">
        <v>1</v>
      </c>
      <c r="AI680" s="32">
        <v>264</v>
      </c>
      <c r="AJ680" s="29">
        <v>0</v>
      </c>
      <c r="AK680" s="63"/>
      <c r="AL680" s="29">
        <v>1</v>
      </c>
      <c r="AM680" s="32">
        <v>0</v>
      </c>
      <c r="AN680" s="32">
        <v>0</v>
      </c>
      <c r="AO680" s="32">
        <v>280</v>
      </c>
      <c r="AP680" s="29">
        <v>0</v>
      </c>
      <c r="AQ680" s="37">
        <v>0</v>
      </c>
      <c r="AR680" s="29">
        <v>0</v>
      </c>
      <c r="AS680" s="63"/>
      <c r="AT680" s="29">
        <v>2</v>
      </c>
      <c r="AU680" s="29">
        <v>6</v>
      </c>
      <c r="AV680" s="29">
        <v>6</v>
      </c>
      <c r="AW680" s="29">
        <v>6</v>
      </c>
      <c r="AX680" s="38">
        <v>27</v>
      </c>
      <c r="AY680" s="32">
        <v>0</v>
      </c>
      <c r="AZ680" s="32">
        <v>220</v>
      </c>
      <c r="BA680" s="29">
        <v>0</v>
      </c>
      <c r="BB680" s="37">
        <v>0.12273000000000001</v>
      </c>
      <c r="BC680" s="29">
        <v>0</v>
      </c>
      <c r="BD680" s="29">
        <v>27</v>
      </c>
      <c r="BE680" s="29">
        <v>0</v>
      </c>
      <c r="BF680" s="29">
        <v>233</v>
      </c>
      <c r="BG680" s="29">
        <v>0</v>
      </c>
      <c r="BH680" s="37">
        <v>0.11588</v>
      </c>
      <c r="BI680" s="29">
        <v>0</v>
      </c>
      <c r="BJ680" s="37">
        <v>8.6435331200000007E-2</v>
      </c>
      <c r="BK680" s="29">
        <v>0</v>
      </c>
      <c r="BL680" s="29">
        <v>1</v>
      </c>
      <c r="BM680" s="29">
        <v>0</v>
      </c>
      <c r="BN680" s="29">
        <v>1</v>
      </c>
      <c r="BO680" s="29">
        <v>7</v>
      </c>
      <c r="BP680" s="29">
        <v>17</v>
      </c>
      <c r="BQ680" s="37">
        <v>0.41176470590000003</v>
      </c>
      <c r="BR680" s="33">
        <v>0.97517730499999999</v>
      </c>
      <c r="BS680" s="33">
        <v>0.41176470590000003</v>
      </c>
    </row>
    <row r="681" spans="1:71" x14ac:dyDescent="0.45">
      <c r="A681" s="28" t="s">
        <v>1732</v>
      </c>
      <c r="B681" s="27" t="s">
        <v>1733</v>
      </c>
      <c r="C681" s="27" t="s">
        <v>1734</v>
      </c>
      <c r="D681" s="29">
        <v>29</v>
      </c>
      <c r="E681" s="29">
        <v>0</v>
      </c>
      <c r="F681" s="29">
        <v>424</v>
      </c>
      <c r="G681" s="29">
        <v>0</v>
      </c>
      <c r="H681" s="33">
        <v>6.8400000000000002E-2</v>
      </c>
      <c r="I681" s="29">
        <v>0</v>
      </c>
      <c r="J681" s="29">
        <v>63</v>
      </c>
      <c r="K681" s="29">
        <v>0</v>
      </c>
      <c r="L681" s="29">
        <v>458</v>
      </c>
      <c r="M681" s="29">
        <v>0</v>
      </c>
      <c r="N681" s="33">
        <v>0.13755000000000001</v>
      </c>
      <c r="O681" s="29">
        <v>0</v>
      </c>
      <c r="P681" s="145"/>
      <c r="Q681" s="148"/>
      <c r="R681" s="29">
        <v>0</v>
      </c>
      <c r="S681" s="29">
        <v>0</v>
      </c>
      <c r="T681" s="29">
        <v>0</v>
      </c>
      <c r="U681" s="148"/>
      <c r="V681" s="29">
        <v>1</v>
      </c>
      <c r="W681" s="29">
        <v>116</v>
      </c>
      <c r="X681" s="29">
        <v>0</v>
      </c>
      <c r="Y681" s="145"/>
      <c r="Z681" s="29">
        <v>1</v>
      </c>
      <c r="AA681" s="145"/>
      <c r="AB681" s="148"/>
      <c r="AC681" s="29">
        <v>0</v>
      </c>
      <c r="AD681" s="29">
        <v>0</v>
      </c>
      <c r="AE681" s="29">
        <v>0</v>
      </c>
      <c r="AF681" s="29">
        <v>0</v>
      </c>
      <c r="AG681" s="149"/>
      <c r="AH681" s="32">
        <v>1</v>
      </c>
      <c r="AI681" s="32">
        <v>503</v>
      </c>
      <c r="AJ681" s="29">
        <v>0</v>
      </c>
      <c r="AK681" s="63"/>
      <c r="AL681" s="29">
        <v>1</v>
      </c>
      <c r="AM681" s="32">
        <v>18</v>
      </c>
      <c r="AN681" s="32">
        <v>0</v>
      </c>
      <c r="AO681" s="32">
        <v>505</v>
      </c>
      <c r="AP681" s="29">
        <v>0</v>
      </c>
      <c r="AQ681" s="37">
        <v>3.5639999999999998E-2</v>
      </c>
      <c r="AR681" s="29">
        <v>0</v>
      </c>
      <c r="AS681" s="63"/>
      <c r="AT681" s="148"/>
      <c r="AU681" s="29">
        <v>0</v>
      </c>
      <c r="AV681" s="29">
        <v>0</v>
      </c>
      <c r="AW681" s="29">
        <v>0</v>
      </c>
      <c r="AX681" s="38">
        <v>157</v>
      </c>
      <c r="AY681" s="32">
        <v>0</v>
      </c>
      <c r="AZ681" s="32">
        <v>275</v>
      </c>
      <c r="BA681" s="29">
        <v>0</v>
      </c>
      <c r="BB681" s="37">
        <v>0.57091000000000003</v>
      </c>
      <c r="BC681" s="29">
        <v>0</v>
      </c>
      <c r="BD681" s="29">
        <v>260</v>
      </c>
      <c r="BE681" s="29">
        <v>0</v>
      </c>
      <c r="BF681" s="29">
        <v>335</v>
      </c>
      <c r="BG681" s="29">
        <v>0</v>
      </c>
      <c r="BH681" s="37">
        <v>0.77612000000000003</v>
      </c>
      <c r="BI681" s="29">
        <v>0</v>
      </c>
      <c r="BJ681" s="63"/>
      <c r="BK681" s="148"/>
      <c r="BL681" s="29">
        <v>0</v>
      </c>
      <c r="BM681" s="29">
        <v>0</v>
      </c>
      <c r="BN681" s="29">
        <v>0</v>
      </c>
      <c r="BO681" s="29">
        <v>0</v>
      </c>
      <c r="BP681" s="29">
        <v>17</v>
      </c>
      <c r="BQ681" s="37">
        <v>0</v>
      </c>
      <c r="BR681" s="33">
        <v>0.97847358120000005</v>
      </c>
      <c r="BS681" s="33">
        <v>0</v>
      </c>
    </row>
    <row r="682" spans="1:71" x14ac:dyDescent="0.45">
      <c r="A682" s="28" t="s">
        <v>564</v>
      </c>
      <c r="B682" s="27" t="s">
        <v>565</v>
      </c>
      <c r="C682" s="27" t="s">
        <v>566</v>
      </c>
      <c r="D682" s="148"/>
      <c r="E682" s="29">
        <v>1</v>
      </c>
      <c r="F682" s="29">
        <v>32</v>
      </c>
      <c r="G682" s="29">
        <v>0</v>
      </c>
      <c r="H682" s="145"/>
      <c r="I682" s="29">
        <v>1</v>
      </c>
      <c r="J682" s="148"/>
      <c r="K682" s="29">
        <v>1</v>
      </c>
      <c r="L682" s="29">
        <v>46</v>
      </c>
      <c r="M682" s="29">
        <v>0</v>
      </c>
      <c r="N682" s="145"/>
      <c r="O682" s="29">
        <v>1</v>
      </c>
      <c r="P682" s="33">
        <v>0.93092947609999999</v>
      </c>
      <c r="Q682" s="29">
        <v>0</v>
      </c>
      <c r="R682" s="29">
        <v>5</v>
      </c>
      <c r="S682" s="29">
        <v>6</v>
      </c>
      <c r="T682" s="29">
        <v>6</v>
      </c>
      <c r="U682" s="29">
        <v>0</v>
      </c>
      <c r="V682" s="29">
        <v>0</v>
      </c>
      <c r="W682" s="148"/>
      <c r="X682" s="29">
        <v>4</v>
      </c>
      <c r="Y682" s="145"/>
      <c r="Z682" s="29">
        <v>4</v>
      </c>
      <c r="AA682" s="145"/>
      <c r="AB682" s="148"/>
      <c r="AC682" s="148"/>
      <c r="AD682" s="148"/>
      <c r="AE682" s="148"/>
      <c r="AF682" s="29">
        <v>6</v>
      </c>
      <c r="AG682" s="32">
        <v>0</v>
      </c>
      <c r="AH682" s="32">
        <v>0</v>
      </c>
      <c r="AI682" s="32">
        <v>48</v>
      </c>
      <c r="AJ682" s="29">
        <v>0</v>
      </c>
      <c r="AK682" s="37">
        <v>0</v>
      </c>
      <c r="AL682" s="29">
        <v>0</v>
      </c>
      <c r="AM682" s="32">
        <v>0</v>
      </c>
      <c r="AN682" s="32">
        <v>0</v>
      </c>
      <c r="AO682" s="32">
        <v>55</v>
      </c>
      <c r="AP682" s="29">
        <v>0</v>
      </c>
      <c r="AQ682" s="37">
        <v>0</v>
      </c>
      <c r="AR682" s="29">
        <v>0</v>
      </c>
      <c r="AS682" s="63"/>
      <c r="AT682" s="148"/>
      <c r="AU682" s="29">
        <v>6</v>
      </c>
      <c r="AV682" s="29">
        <v>0</v>
      </c>
      <c r="AW682" s="29">
        <v>6</v>
      </c>
      <c r="AX682" s="94"/>
      <c r="AY682" s="32">
        <v>1</v>
      </c>
      <c r="AZ682" s="32">
        <v>42</v>
      </c>
      <c r="BA682" s="29">
        <v>0</v>
      </c>
      <c r="BB682" s="63"/>
      <c r="BC682" s="29">
        <v>1</v>
      </c>
      <c r="BD682" s="148"/>
      <c r="BE682" s="29">
        <v>1</v>
      </c>
      <c r="BF682" s="29">
        <v>51</v>
      </c>
      <c r="BG682" s="29">
        <v>0</v>
      </c>
      <c r="BH682" s="63"/>
      <c r="BI682" s="29">
        <v>1</v>
      </c>
      <c r="BJ682" s="37">
        <v>6.7657004830999998</v>
      </c>
      <c r="BK682" s="29">
        <v>0</v>
      </c>
      <c r="BL682" s="29">
        <v>5</v>
      </c>
      <c r="BM682" s="29">
        <v>5</v>
      </c>
      <c r="BN682" s="29">
        <v>5</v>
      </c>
      <c r="BO682" s="29">
        <v>17</v>
      </c>
      <c r="BP682" s="29">
        <v>17</v>
      </c>
      <c r="BQ682" s="37">
        <v>1</v>
      </c>
      <c r="BR682" s="33">
        <v>0.91228070179999998</v>
      </c>
      <c r="BS682" s="33">
        <v>0.5</v>
      </c>
    </row>
    <row r="683" spans="1:71" x14ac:dyDescent="0.45">
      <c r="A683" s="28" t="s">
        <v>609</v>
      </c>
      <c r="B683" s="27" t="s">
        <v>610</v>
      </c>
      <c r="C683" s="27" t="s">
        <v>611</v>
      </c>
      <c r="D683" s="29">
        <v>12</v>
      </c>
      <c r="E683" s="29">
        <v>0</v>
      </c>
      <c r="F683" s="29">
        <v>202</v>
      </c>
      <c r="G683" s="29">
        <v>0</v>
      </c>
      <c r="H683" s="33">
        <v>5.9409999999999998E-2</v>
      </c>
      <c r="I683" s="29">
        <v>0</v>
      </c>
      <c r="J683" s="29">
        <v>22</v>
      </c>
      <c r="K683" s="29">
        <v>0</v>
      </c>
      <c r="L683" s="29">
        <v>262</v>
      </c>
      <c r="M683" s="29">
        <v>0</v>
      </c>
      <c r="N683" s="33">
        <v>8.3970000000000003E-2</v>
      </c>
      <c r="O683" s="29">
        <v>0</v>
      </c>
      <c r="P683" s="145"/>
      <c r="Q683" s="148"/>
      <c r="R683" s="29">
        <v>0</v>
      </c>
      <c r="S683" s="29">
        <v>0</v>
      </c>
      <c r="T683" s="29">
        <v>0</v>
      </c>
      <c r="U683" s="148"/>
      <c r="V683" s="29">
        <v>1</v>
      </c>
      <c r="W683" s="29">
        <v>66</v>
      </c>
      <c r="X683" s="29">
        <v>0</v>
      </c>
      <c r="Y683" s="145"/>
      <c r="Z683" s="29">
        <v>1</v>
      </c>
      <c r="AA683" s="145"/>
      <c r="AB683" s="148"/>
      <c r="AC683" s="29">
        <v>0</v>
      </c>
      <c r="AD683" s="29">
        <v>0</v>
      </c>
      <c r="AE683" s="29">
        <v>0</v>
      </c>
      <c r="AF683" s="29">
        <v>0</v>
      </c>
      <c r="AG683" s="149"/>
      <c r="AH683" s="32">
        <v>1</v>
      </c>
      <c r="AI683" s="32">
        <v>229</v>
      </c>
      <c r="AJ683" s="29">
        <v>0</v>
      </c>
      <c r="AK683" s="63"/>
      <c r="AL683" s="29">
        <v>1</v>
      </c>
      <c r="AM683" s="149"/>
      <c r="AN683" s="32">
        <v>1</v>
      </c>
      <c r="AO683" s="32">
        <v>294</v>
      </c>
      <c r="AP683" s="29">
        <v>0</v>
      </c>
      <c r="AQ683" s="63"/>
      <c r="AR683" s="29">
        <v>1</v>
      </c>
      <c r="AS683" s="37">
        <v>0.22095020030000001</v>
      </c>
      <c r="AT683" s="29">
        <v>0</v>
      </c>
      <c r="AU683" s="29">
        <v>3</v>
      </c>
      <c r="AV683" s="29">
        <v>2</v>
      </c>
      <c r="AW683" s="29">
        <v>3</v>
      </c>
      <c r="AX683" s="38">
        <v>34</v>
      </c>
      <c r="AY683" s="32">
        <v>0</v>
      </c>
      <c r="AZ683" s="32">
        <v>229</v>
      </c>
      <c r="BA683" s="29">
        <v>0</v>
      </c>
      <c r="BB683" s="37">
        <v>0.14846999999999999</v>
      </c>
      <c r="BC683" s="29">
        <v>0</v>
      </c>
      <c r="BD683" s="29">
        <v>34</v>
      </c>
      <c r="BE683" s="29">
        <v>0</v>
      </c>
      <c r="BF683" s="29">
        <v>294</v>
      </c>
      <c r="BG683" s="29">
        <v>0</v>
      </c>
      <c r="BH683" s="37">
        <v>0.11565</v>
      </c>
      <c r="BI683" s="29">
        <v>0</v>
      </c>
      <c r="BJ683" s="37">
        <v>0.31260120009999998</v>
      </c>
      <c r="BK683" s="29">
        <v>0</v>
      </c>
      <c r="BL683" s="29">
        <v>1</v>
      </c>
      <c r="BM683" s="29">
        <v>3</v>
      </c>
      <c r="BN683" s="29">
        <v>3</v>
      </c>
      <c r="BO683" s="29">
        <v>6</v>
      </c>
      <c r="BP683" s="29">
        <v>17</v>
      </c>
      <c r="BQ683" s="37">
        <v>0.35294117650000001</v>
      </c>
      <c r="BR683" s="33">
        <v>0.97952218430000004</v>
      </c>
      <c r="BS683" s="33">
        <v>0.35294117650000001</v>
      </c>
    </row>
    <row r="684" spans="1:71" x14ac:dyDescent="0.45">
      <c r="A684" s="28" t="s">
        <v>2031</v>
      </c>
      <c r="B684" s="27" t="s">
        <v>2032</v>
      </c>
      <c r="C684" s="27" t="s">
        <v>2033</v>
      </c>
      <c r="D684" s="148"/>
      <c r="E684" s="29">
        <v>1</v>
      </c>
      <c r="F684" s="29">
        <v>99</v>
      </c>
      <c r="G684" s="29">
        <v>0</v>
      </c>
      <c r="H684" s="145"/>
      <c r="I684" s="29">
        <v>1</v>
      </c>
      <c r="J684" s="148"/>
      <c r="K684" s="29">
        <v>1</v>
      </c>
      <c r="L684" s="29">
        <v>109</v>
      </c>
      <c r="M684" s="29">
        <v>0</v>
      </c>
      <c r="N684" s="145"/>
      <c r="O684" s="29">
        <v>1</v>
      </c>
      <c r="P684" s="145"/>
      <c r="Q684" s="148"/>
      <c r="R684" s="29">
        <v>0</v>
      </c>
      <c r="S684" s="29">
        <v>0</v>
      </c>
      <c r="T684" s="29">
        <v>0</v>
      </c>
      <c r="U684" s="148"/>
      <c r="V684" s="29">
        <v>1</v>
      </c>
      <c r="W684" s="148"/>
      <c r="X684" s="29">
        <v>4</v>
      </c>
      <c r="Y684" s="145"/>
      <c r="Z684" s="29">
        <v>1</v>
      </c>
      <c r="AA684" s="145"/>
      <c r="AB684" s="148"/>
      <c r="AC684" s="148"/>
      <c r="AD684" s="148"/>
      <c r="AE684" s="148"/>
      <c r="AF684" s="29">
        <v>0</v>
      </c>
      <c r="AG684" s="149"/>
      <c r="AH684" s="32">
        <v>1</v>
      </c>
      <c r="AI684" s="32">
        <v>120</v>
      </c>
      <c r="AJ684" s="29">
        <v>0</v>
      </c>
      <c r="AK684" s="63"/>
      <c r="AL684" s="29">
        <v>1</v>
      </c>
      <c r="AM684" s="149"/>
      <c r="AN684" s="32">
        <v>1</v>
      </c>
      <c r="AO684" s="32">
        <v>127</v>
      </c>
      <c r="AP684" s="29">
        <v>0</v>
      </c>
      <c r="AQ684" s="63"/>
      <c r="AR684" s="29">
        <v>1</v>
      </c>
      <c r="AS684" s="63"/>
      <c r="AT684" s="148"/>
      <c r="AU684" s="29">
        <v>0</v>
      </c>
      <c r="AV684" s="29">
        <v>0</v>
      </c>
      <c r="AW684" s="29">
        <v>0</v>
      </c>
      <c r="AX684" s="94"/>
      <c r="AY684" s="32">
        <v>1</v>
      </c>
      <c r="AZ684" s="32">
        <v>115</v>
      </c>
      <c r="BA684" s="29">
        <v>0</v>
      </c>
      <c r="BB684" s="63"/>
      <c r="BC684" s="29">
        <v>1</v>
      </c>
      <c r="BD684" s="29">
        <v>11</v>
      </c>
      <c r="BE684" s="29">
        <v>0</v>
      </c>
      <c r="BF684" s="29">
        <v>123</v>
      </c>
      <c r="BG684" s="29">
        <v>0</v>
      </c>
      <c r="BH684" s="37">
        <v>8.9429999999999996E-2</v>
      </c>
      <c r="BI684" s="29">
        <v>0</v>
      </c>
      <c r="BJ684" s="63"/>
      <c r="BK684" s="148"/>
      <c r="BL684" s="29">
        <v>2</v>
      </c>
      <c r="BM684" s="29">
        <v>0</v>
      </c>
      <c r="BN684" s="29">
        <v>2</v>
      </c>
      <c r="BO684" s="29">
        <v>2</v>
      </c>
      <c r="BP684" s="29">
        <v>17</v>
      </c>
      <c r="BQ684" s="37">
        <v>0.1176470588</v>
      </c>
      <c r="BR684" s="33">
        <v>0.91044776120000004</v>
      </c>
      <c r="BS684" s="33">
        <v>5.8823529399999998E-2</v>
      </c>
    </row>
    <row r="685" spans="1:71" x14ac:dyDescent="0.45">
      <c r="A685" s="28" t="s">
        <v>3219</v>
      </c>
      <c r="B685" s="27" t="s">
        <v>3220</v>
      </c>
      <c r="C685" s="27" t="s">
        <v>3221</v>
      </c>
      <c r="D685" s="148"/>
      <c r="E685" s="29">
        <v>1</v>
      </c>
      <c r="F685" s="29">
        <v>64</v>
      </c>
      <c r="G685" s="29">
        <v>0</v>
      </c>
      <c r="H685" s="145"/>
      <c r="I685" s="29">
        <v>1</v>
      </c>
      <c r="J685" s="148"/>
      <c r="K685" s="29">
        <v>1</v>
      </c>
      <c r="L685" s="29">
        <v>84</v>
      </c>
      <c r="M685" s="29">
        <v>0</v>
      </c>
      <c r="N685" s="145"/>
      <c r="O685" s="29">
        <v>1</v>
      </c>
      <c r="P685" s="33">
        <v>0.35221541090000003</v>
      </c>
      <c r="Q685" s="29">
        <v>0</v>
      </c>
      <c r="R685" s="29">
        <v>0</v>
      </c>
      <c r="S685" s="29">
        <v>3</v>
      </c>
      <c r="T685" s="29">
        <v>3</v>
      </c>
      <c r="U685" s="148"/>
      <c r="V685" s="29">
        <v>1</v>
      </c>
      <c r="W685" s="148"/>
      <c r="X685" s="29">
        <v>4</v>
      </c>
      <c r="Y685" s="145"/>
      <c r="Z685" s="29">
        <v>1</v>
      </c>
      <c r="AA685" s="145"/>
      <c r="AB685" s="148"/>
      <c r="AC685" s="148"/>
      <c r="AD685" s="148"/>
      <c r="AE685" s="148"/>
      <c r="AF685" s="29">
        <v>3</v>
      </c>
      <c r="AG685" s="32">
        <v>13</v>
      </c>
      <c r="AH685" s="32">
        <v>0</v>
      </c>
      <c r="AI685" s="32">
        <v>103</v>
      </c>
      <c r="AJ685" s="29">
        <v>0</v>
      </c>
      <c r="AK685" s="37">
        <v>0.12620999999999999</v>
      </c>
      <c r="AL685" s="29">
        <v>0</v>
      </c>
      <c r="AM685" s="32">
        <v>13</v>
      </c>
      <c r="AN685" s="32">
        <v>0</v>
      </c>
      <c r="AO685" s="32">
        <v>141</v>
      </c>
      <c r="AP685" s="29">
        <v>0</v>
      </c>
      <c r="AQ685" s="37">
        <v>9.2200000000000004E-2</v>
      </c>
      <c r="AR685" s="29">
        <v>0</v>
      </c>
      <c r="AS685" s="37">
        <v>0.2694715157</v>
      </c>
      <c r="AT685" s="29">
        <v>0</v>
      </c>
      <c r="AU685" s="29">
        <v>0</v>
      </c>
      <c r="AV685" s="29">
        <v>2</v>
      </c>
      <c r="AW685" s="29">
        <v>2</v>
      </c>
      <c r="AX685" s="38">
        <v>16</v>
      </c>
      <c r="AY685" s="32">
        <v>0</v>
      </c>
      <c r="AZ685" s="32">
        <v>103</v>
      </c>
      <c r="BA685" s="29">
        <v>0</v>
      </c>
      <c r="BB685" s="37">
        <v>0.15534000000000001</v>
      </c>
      <c r="BC685" s="29">
        <v>0</v>
      </c>
      <c r="BD685" s="29">
        <v>13</v>
      </c>
      <c r="BE685" s="29">
        <v>0</v>
      </c>
      <c r="BF685" s="29">
        <v>135</v>
      </c>
      <c r="BG685" s="29">
        <v>0</v>
      </c>
      <c r="BH685" s="37">
        <v>9.6299999999999997E-2</v>
      </c>
      <c r="BI685" s="29">
        <v>0</v>
      </c>
      <c r="BJ685" s="37">
        <v>0.52780261039999998</v>
      </c>
      <c r="BK685" s="29">
        <v>0</v>
      </c>
      <c r="BL685" s="29">
        <v>2</v>
      </c>
      <c r="BM685" s="29">
        <v>5</v>
      </c>
      <c r="BN685" s="29">
        <v>5</v>
      </c>
      <c r="BO685" s="29">
        <v>10</v>
      </c>
      <c r="BP685" s="29">
        <v>17</v>
      </c>
      <c r="BQ685" s="37">
        <v>0.58823529409999997</v>
      </c>
      <c r="BR685" s="33">
        <v>0.98550724639999998</v>
      </c>
      <c r="BS685" s="33">
        <v>0.58823529409999997</v>
      </c>
    </row>
    <row r="686" spans="1:71" x14ac:dyDescent="0.45">
      <c r="A686" s="28" t="s">
        <v>4488</v>
      </c>
      <c r="B686" s="27" t="s">
        <v>4489</v>
      </c>
      <c r="C686" s="27" t="s">
        <v>4490</v>
      </c>
      <c r="D686" s="148"/>
      <c r="E686" s="29">
        <v>1</v>
      </c>
      <c r="F686" s="29">
        <v>127</v>
      </c>
      <c r="G686" s="29">
        <v>0</v>
      </c>
      <c r="H686" s="145"/>
      <c r="I686" s="29">
        <v>1</v>
      </c>
      <c r="J686" s="29">
        <v>16</v>
      </c>
      <c r="K686" s="29">
        <v>0</v>
      </c>
      <c r="L686" s="29">
        <v>155</v>
      </c>
      <c r="M686" s="29">
        <v>0</v>
      </c>
      <c r="N686" s="33">
        <v>0.10323</v>
      </c>
      <c r="O686" s="29">
        <v>0</v>
      </c>
      <c r="P686" s="145"/>
      <c r="Q686" s="148"/>
      <c r="R686" s="29">
        <v>0</v>
      </c>
      <c r="S686" s="29">
        <v>0</v>
      </c>
      <c r="T686" s="29">
        <v>0</v>
      </c>
      <c r="U686" s="148"/>
      <c r="V686" s="29">
        <v>1</v>
      </c>
      <c r="W686" s="29">
        <v>44</v>
      </c>
      <c r="X686" s="29">
        <v>0</v>
      </c>
      <c r="Y686" s="145"/>
      <c r="Z686" s="29">
        <v>1</v>
      </c>
      <c r="AA686" s="145"/>
      <c r="AB686" s="148"/>
      <c r="AC686" s="29">
        <v>0</v>
      </c>
      <c r="AD686" s="29">
        <v>0</v>
      </c>
      <c r="AE686" s="29">
        <v>0</v>
      </c>
      <c r="AF686" s="29">
        <v>0</v>
      </c>
      <c r="AG686" s="149"/>
      <c r="AH686" s="32">
        <v>1</v>
      </c>
      <c r="AI686" s="32">
        <v>149</v>
      </c>
      <c r="AJ686" s="29">
        <v>0</v>
      </c>
      <c r="AK686" s="63"/>
      <c r="AL686" s="29">
        <v>1</v>
      </c>
      <c r="AM686" s="149"/>
      <c r="AN686" s="32">
        <v>1</v>
      </c>
      <c r="AO686" s="32">
        <v>177</v>
      </c>
      <c r="AP686" s="29">
        <v>0</v>
      </c>
      <c r="AQ686" s="63"/>
      <c r="AR686" s="29">
        <v>1</v>
      </c>
      <c r="AS686" s="37">
        <v>0.1579731744</v>
      </c>
      <c r="AT686" s="29">
        <v>0</v>
      </c>
      <c r="AU686" s="29">
        <v>4</v>
      </c>
      <c r="AV686" s="29">
        <v>1</v>
      </c>
      <c r="AW686" s="29">
        <v>4</v>
      </c>
      <c r="AX686" s="94"/>
      <c r="AY686" s="32">
        <v>1</v>
      </c>
      <c r="AZ686" s="32">
        <v>124</v>
      </c>
      <c r="BA686" s="29">
        <v>0</v>
      </c>
      <c r="BB686" s="63"/>
      <c r="BC686" s="29">
        <v>1</v>
      </c>
      <c r="BD686" s="29">
        <v>32</v>
      </c>
      <c r="BE686" s="29">
        <v>0</v>
      </c>
      <c r="BF686" s="29">
        <v>154</v>
      </c>
      <c r="BG686" s="29">
        <v>0</v>
      </c>
      <c r="BH686" s="37">
        <v>0.20779</v>
      </c>
      <c r="BI686" s="29">
        <v>0</v>
      </c>
      <c r="BJ686" s="63"/>
      <c r="BK686" s="148"/>
      <c r="BL686" s="29">
        <v>0</v>
      </c>
      <c r="BM686" s="29">
        <v>0</v>
      </c>
      <c r="BN686" s="29">
        <v>0</v>
      </c>
      <c r="BO686" s="29">
        <v>4</v>
      </c>
      <c r="BP686" s="29">
        <v>17</v>
      </c>
      <c r="BQ686" s="37">
        <v>0.23529411759999999</v>
      </c>
      <c r="BR686" s="33">
        <v>0.94623655910000004</v>
      </c>
      <c r="BS686" s="33">
        <v>0.1176470588</v>
      </c>
    </row>
    <row r="687" spans="1:71" x14ac:dyDescent="0.45">
      <c r="A687" s="28" t="s">
        <v>2468</v>
      </c>
      <c r="B687" s="27" t="s">
        <v>2469</v>
      </c>
      <c r="C687" s="27" t="s">
        <v>2470</v>
      </c>
      <c r="D687" s="148"/>
      <c r="E687" s="29">
        <v>1</v>
      </c>
      <c r="F687" s="29">
        <v>224</v>
      </c>
      <c r="G687" s="29">
        <v>0</v>
      </c>
      <c r="H687" s="145"/>
      <c r="I687" s="29">
        <v>1</v>
      </c>
      <c r="J687" s="29">
        <v>19</v>
      </c>
      <c r="K687" s="29">
        <v>0</v>
      </c>
      <c r="L687" s="29">
        <v>237</v>
      </c>
      <c r="M687" s="29">
        <v>0</v>
      </c>
      <c r="N687" s="33">
        <v>8.0170000000000005E-2</v>
      </c>
      <c r="O687" s="29">
        <v>0</v>
      </c>
      <c r="P687" s="145"/>
      <c r="Q687" s="148"/>
      <c r="R687" s="29">
        <v>0</v>
      </c>
      <c r="S687" s="29">
        <v>0</v>
      </c>
      <c r="T687" s="29">
        <v>0</v>
      </c>
      <c r="U687" s="29">
        <v>0</v>
      </c>
      <c r="V687" s="29">
        <v>0</v>
      </c>
      <c r="W687" s="29">
        <v>54</v>
      </c>
      <c r="X687" s="29">
        <v>0</v>
      </c>
      <c r="Y687" s="33">
        <v>0</v>
      </c>
      <c r="Z687" s="29">
        <v>0</v>
      </c>
      <c r="AA687" s="145"/>
      <c r="AB687" s="29">
        <v>2</v>
      </c>
      <c r="AC687" s="29">
        <v>6</v>
      </c>
      <c r="AD687" s="29">
        <v>6</v>
      </c>
      <c r="AE687" s="29">
        <v>6</v>
      </c>
      <c r="AF687" s="29">
        <v>6</v>
      </c>
      <c r="AG687" s="149"/>
      <c r="AH687" s="32">
        <v>1</v>
      </c>
      <c r="AI687" s="32">
        <v>288</v>
      </c>
      <c r="AJ687" s="29">
        <v>0</v>
      </c>
      <c r="AK687" s="63"/>
      <c r="AL687" s="29">
        <v>1</v>
      </c>
      <c r="AM687" s="149"/>
      <c r="AN687" s="32">
        <v>1</v>
      </c>
      <c r="AO687" s="32">
        <v>263</v>
      </c>
      <c r="AP687" s="29">
        <v>0</v>
      </c>
      <c r="AQ687" s="63"/>
      <c r="AR687" s="29">
        <v>1</v>
      </c>
      <c r="AS687" s="63"/>
      <c r="AT687" s="148"/>
      <c r="AU687" s="29">
        <v>0</v>
      </c>
      <c r="AV687" s="29">
        <v>0</v>
      </c>
      <c r="AW687" s="29">
        <v>0</v>
      </c>
      <c r="AX687" s="38">
        <v>21</v>
      </c>
      <c r="AY687" s="32">
        <v>0</v>
      </c>
      <c r="AZ687" s="32">
        <v>249</v>
      </c>
      <c r="BA687" s="29">
        <v>0</v>
      </c>
      <c r="BB687" s="37">
        <v>8.4339999999999998E-2</v>
      </c>
      <c r="BC687" s="29">
        <v>0</v>
      </c>
      <c r="BD687" s="29">
        <v>13</v>
      </c>
      <c r="BE687" s="29">
        <v>0</v>
      </c>
      <c r="BF687" s="29">
        <v>232</v>
      </c>
      <c r="BG687" s="29">
        <v>0</v>
      </c>
      <c r="BH687" s="37">
        <v>5.6030000000000003E-2</v>
      </c>
      <c r="BI687" s="29">
        <v>0</v>
      </c>
      <c r="BJ687" s="37">
        <v>0.69285364660000004</v>
      </c>
      <c r="BK687" s="29">
        <v>0</v>
      </c>
      <c r="BL687" s="29">
        <v>4</v>
      </c>
      <c r="BM687" s="29">
        <v>5</v>
      </c>
      <c r="BN687" s="29">
        <v>5</v>
      </c>
      <c r="BO687" s="29">
        <v>11</v>
      </c>
      <c r="BP687" s="29">
        <v>17</v>
      </c>
      <c r="BQ687" s="37">
        <v>0.64705882349999999</v>
      </c>
      <c r="BR687" s="33">
        <v>1</v>
      </c>
      <c r="BS687" s="33">
        <v>0.64705882349999999</v>
      </c>
    </row>
    <row r="688" spans="1:71" x14ac:dyDescent="0.45">
      <c r="A688" s="28" t="s">
        <v>3224</v>
      </c>
      <c r="B688" s="27" t="s">
        <v>3225</v>
      </c>
      <c r="C688" s="27" t="s">
        <v>3226</v>
      </c>
      <c r="D688" s="29">
        <v>11</v>
      </c>
      <c r="E688" s="29">
        <v>0</v>
      </c>
      <c r="F688" s="29">
        <v>177</v>
      </c>
      <c r="G688" s="29">
        <v>0</v>
      </c>
      <c r="H688" s="33">
        <v>6.2149999999999997E-2</v>
      </c>
      <c r="I688" s="29">
        <v>0</v>
      </c>
      <c r="J688" s="148"/>
      <c r="K688" s="29">
        <v>1</v>
      </c>
      <c r="L688" s="29">
        <v>173</v>
      </c>
      <c r="M688" s="29">
        <v>0</v>
      </c>
      <c r="N688" s="145"/>
      <c r="O688" s="29">
        <v>1</v>
      </c>
      <c r="P688" s="145"/>
      <c r="Q688" s="29">
        <v>2</v>
      </c>
      <c r="R688" s="29">
        <v>4</v>
      </c>
      <c r="S688" s="29">
        <v>5</v>
      </c>
      <c r="T688" s="29">
        <v>5</v>
      </c>
      <c r="U688" s="148"/>
      <c r="V688" s="29">
        <v>1</v>
      </c>
      <c r="W688" s="29">
        <v>49</v>
      </c>
      <c r="X688" s="29">
        <v>0</v>
      </c>
      <c r="Y688" s="145"/>
      <c r="Z688" s="29">
        <v>1</v>
      </c>
      <c r="AA688" s="145"/>
      <c r="AB688" s="29">
        <v>2</v>
      </c>
      <c r="AC688" s="29">
        <v>3</v>
      </c>
      <c r="AD688" s="29">
        <v>4</v>
      </c>
      <c r="AE688" s="29">
        <v>4</v>
      </c>
      <c r="AF688" s="29">
        <v>5</v>
      </c>
      <c r="AG688" s="32">
        <v>0</v>
      </c>
      <c r="AH688" s="32">
        <v>0</v>
      </c>
      <c r="AI688" s="32">
        <v>201</v>
      </c>
      <c r="AJ688" s="29">
        <v>0</v>
      </c>
      <c r="AK688" s="37">
        <v>0</v>
      </c>
      <c r="AL688" s="29">
        <v>0</v>
      </c>
      <c r="AM688" s="149"/>
      <c r="AN688" s="32">
        <v>1</v>
      </c>
      <c r="AO688" s="32">
        <v>200</v>
      </c>
      <c r="AP688" s="29">
        <v>0</v>
      </c>
      <c r="AQ688" s="63"/>
      <c r="AR688" s="29">
        <v>1</v>
      </c>
      <c r="AS688" s="63"/>
      <c r="AT688" s="148"/>
      <c r="AU688" s="29">
        <v>2</v>
      </c>
      <c r="AV688" s="29">
        <v>0</v>
      </c>
      <c r="AW688" s="29">
        <v>2</v>
      </c>
      <c r="AX688" s="38">
        <v>18</v>
      </c>
      <c r="AY688" s="32">
        <v>0</v>
      </c>
      <c r="AZ688" s="32">
        <v>197</v>
      </c>
      <c r="BA688" s="29">
        <v>0</v>
      </c>
      <c r="BB688" s="37">
        <v>9.1370000000000007E-2</v>
      </c>
      <c r="BC688" s="29">
        <v>0</v>
      </c>
      <c r="BD688" s="29">
        <v>12</v>
      </c>
      <c r="BE688" s="29">
        <v>0</v>
      </c>
      <c r="BF688" s="29">
        <v>191</v>
      </c>
      <c r="BG688" s="29">
        <v>0</v>
      </c>
      <c r="BH688" s="37">
        <v>6.2829999999999997E-2</v>
      </c>
      <c r="BI688" s="29">
        <v>0</v>
      </c>
      <c r="BJ688" s="37">
        <v>0.59594904989999997</v>
      </c>
      <c r="BK688" s="29">
        <v>0</v>
      </c>
      <c r="BL688" s="29">
        <v>4</v>
      </c>
      <c r="BM688" s="29">
        <v>5</v>
      </c>
      <c r="BN688" s="29">
        <v>5</v>
      </c>
      <c r="BO688" s="29">
        <v>12</v>
      </c>
      <c r="BP688" s="29">
        <v>17</v>
      </c>
      <c r="BQ688" s="37">
        <v>0.70588235290000001</v>
      </c>
      <c r="BR688" s="33">
        <v>0.97461928929999997</v>
      </c>
      <c r="BS688" s="33">
        <v>0.70588235290000001</v>
      </c>
    </row>
    <row r="689" spans="1:71" x14ac:dyDescent="0.45">
      <c r="A689" s="28" t="s">
        <v>3341</v>
      </c>
      <c r="B689" s="27" t="s">
        <v>3342</v>
      </c>
      <c r="C689" s="27" t="s">
        <v>3343</v>
      </c>
      <c r="D689" s="29">
        <v>13</v>
      </c>
      <c r="E689" s="29">
        <v>0</v>
      </c>
      <c r="F689" s="29">
        <v>147</v>
      </c>
      <c r="G689" s="29">
        <v>0</v>
      </c>
      <c r="H689" s="33">
        <v>8.8440000000000005E-2</v>
      </c>
      <c r="I689" s="29">
        <v>0</v>
      </c>
      <c r="J689" s="148"/>
      <c r="K689" s="29">
        <v>1</v>
      </c>
      <c r="L689" s="29">
        <v>177</v>
      </c>
      <c r="M689" s="29">
        <v>0</v>
      </c>
      <c r="N689" s="145"/>
      <c r="O689" s="29">
        <v>1</v>
      </c>
      <c r="P689" s="145"/>
      <c r="Q689" s="29">
        <v>2</v>
      </c>
      <c r="R689" s="29">
        <v>3</v>
      </c>
      <c r="S689" s="29">
        <v>5</v>
      </c>
      <c r="T689" s="29">
        <v>5</v>
      </c>
      <c r="U689" s="148"/>
      <c r="V689" s="29">
        <v>1</v>
      </c>
      <c r="W689" s="29">
        <v>46</v>
      </c>
      <c r="X689" s="29">
        <v>0</v>
      </c>
      <c r="Y689" s="145"/>
      <c r="Z689" s="29">
        <v>1</v>
      </c>
      <c r="AA689" s="145"/>
      <c r="AB689" s="29">
        <v>2</v>
      </c>
      <c r="AC689" s="29">
        <v>1</v>
      </c>
      <c r="AD689" s="29">
        <v>3</v>
      </c>
      <c r="AE689" s="29">
        <v>3</v>
      </c>
      <c r="AF689" s="29">
        <v>5</v>
      </c>
      <c r="AG689" s="149"/>
      <c r="AH689" s="32">
        <v>1</v>
      </c>
      <c r="AI689" s="32">
        <v>169</v>
      </c>
      <c r="AJ689" s="29">
        <v>0</v>
      </c>
      <c r="AK689" s="63"/>
      <c r="AL689" s="29">
        <v>1</v>
      </c>
      <c r="AM689" s="149"/>
      <c r="AN689" s="32">
        <v>1</v>
      </c>
      <c r="AO689" s="32">
        <v>200</v>
      </c>
      <c r="AP689" s="29">
        <v>0</v>
      </c>
      <c r="AQ689" s="63"/>
      <c r="AR689" s="29">
        <v>1</v>
      </c>
      <c r="AS689" s="37">
        <v>0.71830985920000001</v>
      </c>
      <c r="AT689" s="29">
        <v>0</v>
      </c>
      <c r="AU689" s="29">
        <v>5</v>
      </c>
      <c r="AV689" s="29">
        <v>6</v>
      </c>
      <c r="AW689" s="29">
        <v>6</v>
      </c>
      <c r="AX689" s="38">
        <v>18</v>
      </c>
      <c r="AY689" s="32">
        <v>0</v>
      </c>
      <c r="AZ689" s="32">
        <v>141</v>
      </c>
      <c r="BA689" s="29">
        <v>0</v>
      </c>
      <c r="BB689" s="37">
        <v>0.12766</v>
      </c>
      <c r="BC689" s="29">
        <v>0</v>
      </c>
      <c r="BD689" s="148"/>
      <c r="BE689" s="29">
        <v>1</v>
      </c>
      <c r="BF689" s="29">
        <v>174</v>
      </c>
      <c r="BG689" s="29">
        <v>0</v>
      </c>
      <c r="BH689" s="63"/>
      <c r="BI689" s="29">
        <v>1</v>
      </c>
      <c r="BJ689" s="63"/>
      <c r="BK689" s="29">
        <v>2</v>
      </c>
      <c r="BL689" s="29">
        <v>5</v>
      </c>
      <c r="BM689" s="29">
        <v>5</v>
      </c>
      <c r="BN689" s="29">
        <v>5</v>
      </c>
      <c r="BO689" s="29">
        <v>16</v>
      </c>
      <c r="BP689" s="29">
        <v>17</v>
      </c>
      <c r="BQ689" s="37">
        <v>0.94117647059999998</v>
      </c>
      <c r="BR689" s="33">
        <v>0.99009900989999999</v>
      </c>
      <c r="BS689" s="33">
        <v>0.94117647059999998</v>
      </c>
    </row>
    <row r="690" spans="1:71" x14ac:dyDescent="0.45">
      <c r="A690" s="28" t="s">
        <v>739</v>
      </c>
      <c r="B690" s="27" t="s">
        <v>740</v>
      </c>
      <c r="C690" s="27" t="s">
        <v>741</v>
      </c>
      <c r="D690" s="29">
        <v>30</v>
      </c>
      <c r="E690" s="29">
        <v>0</v>
      </c>
      <c r="F690" s="29">
        <v>196</v>
      </c>
      <c r="G690" s="29">
        <v>0</v>
      </c>
      <c r="H690" s="33">
        <v>0.15306</v>
      </c>
      <c r="I690" s="29">
        <v>0</v>
      </c>
      <c r="J690" s="29">
        <v>14</v>
      </c>
      <c r="K690" s="29">
        <v>0</v>
      </c>
      <c r="L690" s="29">
        <v>258</v>
      </c>
      <c r="M690" s="29">
        <v>0</v>
      </c>
      <c r="N690" s="33">
        <v>5.4260000000000003E-2</v>
      </c>
      <c r="O690" s="29">
        <v>0</v>
      </c>
      <c r="P690" s="33">
        <v>0.69922151450000003</v>
      </c>
      <c r="Q690" s="29">
        <v>0</v>
      </c>
      <c r="R690" s="29">
        <v>2</v>
      </c>
      <c r="S690" s="29">
        <v>5</v>
      </c>
      <c r="T690" s="29">
        <v>5</v>
      </c>
      <c r="U690" s="148"/>
      <c r="V690" s="29">
        <v>1</v>
      </c>
      <c r="W690" s="29">
        <v>67</v>
      </c>
      <c r="X690" s="29">
        <v>0</v>
      </c>
      <c r="Y690" s="145"/>
      <c r="Z690" s="29">
        <v>1</v>
      </c>
      <c r="AA690" s="145"/>
      <c r="AB690" s="29">
        <v>2</v>
      </c>
      <c r="AC690" s="29">
        <v>1</v>
      </c>
      <c r="AD690" s="29">
        <v>5</v>
      </c>
      <c r="AE690" s="29">
        <v>5</v>
      </c>
      <c r="AF690" s="29">
        <v>5</v>
      </c>
      <c r="AG690" s="149"/>
      <c r="AH690" s="32">
        <v>1</v>
      </c>
      <c r="AI690" s="32">
        <v>237</v>
      </c>
      <c r="AJ690" s="29">
        <v>0</v>
      </c>
      <c r="AK690" s="63"/>
      <c r="AL690" s="29">
        <v>1</v>
      </c>
      <c r="AM690" s="149"/>
      <c r="AN690" s="32">
        <v>1</v>
      </c>
      <c r="AO690" s="32">
        <v>271</v>
      </c>
      <c r="AP690" s="29">
        <v>0</v>
      </c>
      <c r="AQ690" s="63"/>
      <c r="AR690" s="29">
        <v>1</v>
      </c>
      <c r="AS690" s="63"/>
      <c r="AT690" s="148"/>
      <c r="AU690" s="29">
        <v>0</v>
      </c>
      <c r="AV690" s="29">
        <v>0</v>
      </c>
      <c r="AW690" s="29">
        <v>0</v>
      </c>
      <c r="AX690" s="38">
        <v>26</v>
      </c>
      <c r="AY690" s="32">
        <v>0</v>
      </c>
      <c r="AZ690" s="32">
        <v>190</v>
      </c>
      <c r="BA690" s="29">
        <v>0</v>
      </c>
      <c r="BB690" s="37">
        <v>0.13683999999999999</v>
      </c>
      <c r="BC690" s="29">
        <v>0</v>
      </c>
      <c r="BD690" s="29">
        <v>52</v>
      </c>
      <c r="BE690" s="29">
        <v>0</v>
      </c>
      <c r="BF690" s="29">
        <v>251</v>
      </c>
      <c r="BG690" s="29">
        <v>0</v>
      </c>
      <c r="BH690" s="37">
        <v>0.20716999999999999</v>
      </c>
      <c r="BI690" s="29">
        <v>0</v>
      </c>
      <c r="BJ690" s="63"/>
      <c r="BK690" s="148"/>
      <c r="BL690" s="29">
        <v>0</v>
      </c>
      <c r="BM690" s="29">
        <v>0</v>
      </c>
      <c r="BN690" s="29">
        <v>0</v>
      </c>
      <c r="BO690" s="29">
        <v>5</v>
      </c>
      <c r="BP690" s="29">
        <v>17</v>
      </c>
      <c r="BQ690" s="37">
        <v>0.29411764709999999</v>
      </c>
      <c r="BR690" s="33">
        <v>0.99256505579999998</v>
      </c>
      <c r="BS690" s="33">
        <v>0.29411764709999999</v>
      </c>
    </row>
    <row r="691" spans="1:71" x14ac:dyDescent="0.45">
      <c r="A691" s="28" t="s">
        <v>2661</v>
      </c>
      <c r="B691" s="27" t="s">
        <v>2662</v>
      </c>
      <c r="C691" s="27" t="s">
        <v>2663</v>
      </c>
      <c r="D691" s="29">
        <v>20</v>
      </c>
      <c r="E691" s="29">
        <v>0</v>
      </c>
      <c r="F691" s="29">
        <v>288</v>
      </c>
      <c r="G691" s="29">
        <v>0</v>
      </c>
      <c r="H691" s="33">
        <v>6.9440000000000002E-2</v>
      </c>
      <c r="I691" s="29">
        <v>0</v>
      </c>
      <c r="J691" s="29">
        <v>23</v>
      </c>
      <c r="K691" s="29">
        <v>0</v>
      </c>
      <c r="L691" s="29">
        <v>297</v>
      </c>
      <c r="M691" s="29">
        <v>0</v>
      </c>
      <c r="N691" s="33">
        <v>7.7439999999999995E-2</v>
      </c>
      <c r="O691" s="29">
        <v>0</v>
      </c>
      <c r="P691" s="145"/>
      <c r="Q691" s="148"/>
      <c r="R691" s="29">
        <v>0</v>
      </c>
      <c r="S691" s="29">
        <v>0</v>
      </c>
      <c r="T691" s="29">
        <v>0</v>
      </c>
      <c r="U691" s="29">
        <v>0</v>
      </c>
      <c r="V691" s="29">
        <v>0</v>
      </c>
      <c r="W691" s="29">
        <v>72</v>
      </c>
      <c r="X691" s="29">
        <v>0</v>
      </c>
      <c r="Y691" s="33">
        <v>0</v>
      </c>
      <c r="Z691" s="29">
        <v>0</v>
      </c>
      <c r="AA691" s="33">
        <v>1.2038834950999999</v>
      </c>
      <c r="AB691" s="29">
        <v>0</v>
      </c>
      <c r="AC691" s="29">
        <v>6</v>
      </c>
      <c r="AD691" s="29">
        <v>6</v>
      </c>
      <c r="AE691" s="29">
        <v>6</v>
      </c>
      <c r="AF691" s="29">
        <v>6</v>
      </c>
      <c r="AG691" s="149"/>
      <c r="AH691" s="32">
        <v>1</v>
      </c>
      <c r="AI691" s="32">
        <v>322</v>
      </c>
      <c r="AJ691" s="29">
        <v>0</v>
      </c>
      <c r="AK691" s="63"/>
      <c r="AL691" s="29">
        <v>1</v>
      </c>
      <c r="AM691" s="149"/>
      <c r="AN691" s="32">
        <v>1</v>
      </c>
      <c r="AO691" s="32">
        <v>326</v>
      </c>
      <c r="AP691" s="29">
        <v>0</v>
      </c>
      <c r="AQ691" s="63"/>
      <c r="AR691" s="29">
        <v>1</v>
      </c>
      <c r="AS691" s="63"/>
      <c r="AT691" s="148"/>
      <c r="AU691" s="29">
        <v>0</v>
      </c>
      <c r="AV691" s="29">
        <v>0</v>
      </c>
      <c r="AW691" s="29">
        <v>0</v>
      </c>
      <c r="AX691" s="38">
        <v>51</v>
      </c>
      <c r="AY691" s="32">
        <v>0</v>
      </c>
      <c r="AZ691" s="32">
        <v>270</v>
      </c>
      <c r="BA691" s="29">
        <v>0</v>
      </c>
      <c r="BB691" s="37">
        <v>0.18889</v>
      </c>
      <c r="BC691" s="29">
        <v>0</v>
      </c>
      <c r="BD691" s="29">
        <v>63</v>
      </c>
      <c r="BE691" s="29">
        <v>0</v>
      </c>
      <c r="BF691" s="29">
        <v>289</v>
      </c>
      <c r="BG691" s="29">
        <v>0</v>
      </c>
      <c r="BH691" s="37">
        <v>0.21798999999999999</v>
      </c>
      <c r="BI691" s="29">
        <v>0</v>
      </c>
      <c r="BJ691" s="63"/>
      <c r="BK691" s="148"/>
      <c r="BL691" s="29">
        <v>0</v>
      </c>
      <c r="BM691" s="29">
        <v>0</v>
      </c>
      <c r="BN691" s="29">
        <v>0</v>
      </c>
      <c r="BO691" s="29">
        <v>6</v>
      </c>
      <c r="BP691" s="29">
        <v>17</v>
      </c>
      <c r="BQ691" s="37">
        <v>0.35294117650000001</v>
      </c>
      <c r="BR691" s="33">
        <v>0.98159509199999995</v>
      </c>
      <c r="BS691" s="33">
        <v>0.35294117650000001</v>
      </c>
    </row>
    <row r="692" spans="1:71" x14ac:dyDescent="0.45">
      <c r="A692" s="28" t="s">
        <v>3787</v>
      </c>
      <c r="B692" s="27" t="s">
        <v>3788</v>
      </c>
      <c r="C692" s="27" t="s">
        <v>3789</v>
      </c>
      <c r="D692" s="148"/>
      <c r="E692" s="29">
        <v>1</v>
      </c>
      <c r="F692" s="29">
        <v>81</v>
      </c>
      <c r="G692" s="29">
        <v>0</v>
      </c>
      <c r="H692" s="145"/>
      <c r="I692" s="29">
        <v>1</v>
      </c>
      <c r="J692" s="148"/>
      <c r="K692" s="29">
        <v>1</v>
      </c>
      <c r="L692" s="29">
        <v>97</v>
      </c>
      <c r="M692" s="29">
        <v>0</v>
      </c>
      <c r="N692" s="145"/>
      <c r="O692" s="29">
        <v>1</v>
      </c>
      <c r="P692" s="145"/>
      <c r="Q692" s="148"/>
      <c r="R692" s="29">
        <v>1</v>
      </c>
      <c r="S692" s="29">
        <v>0</v>
      </c>
      <c r="T692" s="29">
        <v>1</v>
      </c>
      <c r="U692" s="148"/>
      <c r="V692" s="29">
        <v>1</v>
      </c>
      <c r="W692" s="148"/>
      <c r="X692" s="29">
        <v>4</v>
      </c>
      <c r="Y692" s="145"/>
      <c r="Z692" s="29">
        <v>1</v>
      </c>
      <c r="AA692" s="145"/>
      <c r="AB692" s="148"/>
      <c r="AC692" s="148"/>
      <c r="AD692" s="148"/>
      <c r="AE692" s="148"/>
      <c r="AF692" s="29">
        <v>1</v>
      </c>
      <c r="AG692" s="32">
        <v>0</v>
      </c>
      <c r="AH692" s="32">
        <v>0</v>
      </c>
      <c r="AI692" s="32">
        <v>97</v>
      </c>
      <c r="AJ692" s="29">
        <v>0</v>
      </c>
      <c r="AK692" s="37">
        <v>0</v>
      </c>
      <c r="AL692" s="29">
        <v>0</v>
      </c>
      <c r="AM692" s="32">
        <v>0</v>
      </c>
      <c r="AN692" s="32">
        <v>0</v>
      </c>
      <c r="AO692" s="32">
        <v>102</v>
      </c>
      <c r="AP692" s="29">
        <v>0</v>
      </c>
      <c r="AQ692" s="37">
        <v>0</v>
      </c>
      <c r="AR692" s="29">
        <v>0</v>
      </c>
      <c r="AS692" s="63"/>
      <c r="AT692" s="148"/>
      <c r="AU692" s="29">
        <v>6</v>
      </c>
      <c r="AV692" s="29">
        <v>0</v>
      </c>
      <c r="AW692" s="29">
        <v>6</v>
      </c>
      <c r="AX692" s="38">
        <v>15</v>
      </c>
      <c r="AY692" s="32">
        <v>0</v>
      </c>
      <c r="AZ692" s="32">
        <v>97</v>
      </c>
      <c r="BA692" s="29">
        <v>0</v>
      </c>
      <c r="BB692" s="37">
        <v>0.15464</v>
      </c>
      <c r="BC692" s="29">
        <v>0</v>
      </c>
      <c r="BD692" s="148"/>
      <c r="BE692" s="29">
        <v>1</v>
      </c>
      <c r="BF692" s="29">
        <v>102</v>
      </c>
      <c r="BG692" s="29">
        <v>0</v>
      </c>
      <c r="BH692" s="63"/>
      <c r="BI692" s="29">
        <v>1</v>
      </c>
      <c r="BJ692" s="63"/>
      <c r="BK692" s="29">
        <v>2</v>
      </c>
      <c r="BL692" s="29">
        <v>5</v>
      </c>
      <c r="BM692" s="29">
        <v>5</v>
      </c>
      <c r="BN692" s="29">
        <v>5</v>
      </c>
      <c r="BO692" s="29">
        <v>12</v>
      </c>
      <c r="BP692" s="29">
        <v>17</v>
      </c>
      <c r="BQ692" s="37">
        <v>0.70588235290000001</v>
      </c>
      <c r="BR692" s="33">
        <v>0.90909090910000001</v>
      </c>
      <c r="BS692" s="33">
        <v>0.35294117650000001</v>
      </c>
    </row>
    <row r="693" spans="1:71" x14ac:dyDescent="0.45">
      <c r="A693" s="28" t="s">
        <v>2770</v>
      </c>
      <c r="B693" s="27" t="s">
        <v>2771</v>
      </c>
      <c r="C693" s="27" t="s">
        <v>2772</v>
      </c>
      <c r="D693" s="148"/>
      <c r="E693" s="29">
        <v>1</v>
      </c>
      <c r="F693" s="29">
        <v>180</v>
      </c>
      <c r="G693" s="29">
        <v>0</v>
      </c>
      <c r="H693" s="145"/>
      <c r="I693" s="29">
        <v>1</v>
      </c>
      <c r="J693" s="148"/>
      <c r="K693" s="29">
        <v>1</v>
      </c>
      <c r="L693" s="29">
        <v>221</v>
      </c>
      <c r="M693" s="29">
        <v>0</v>
      </c>
      <c r="N693" s="145"/>
      <c r="O693" s="29">
        <v>1</v>
      </c>
      <c r="P693" s="145"/>
      <c r="Q693" s="148"/>
      <c r="R693" s="29">
        <v>4</v>
      </c>
      <c r="S693" s="29">
        <v>0</v>
      </c>
      <c r="T693" s="29">
        <v>4</v>
      </c>
      <c r="U693" s="148"/>
      <c r="V693" s="29">
        <v>1</v>
      </c>
      <c r="W693" s="29">
        <v>57</v>
      </c>
      <c r="X693" s="29">
        <v>0</v>
      </c>
      <c r="Y693" s="145"/>
      <c r="Z693" s="29">
        <v>1</v>
      </c>
      <c r="AA693" s="145"/>
      <c r="AB693" s="148"/>
      <c r="AC693" s="29">
        <v>5</v>
      </c>
      <c r="AD693" s="29">
        <v>0</v>
      </c>
      <c r="AE693" s="29">
        <v>5</v>
      </c>
      <c r="AF693" s="29">
        <v>5</v>
      </c>
      <c r="AG693" s="149"/>
      <c r="AH693" s="32">
        <v>1</v>
      </c>
      <c r="AI693" s="32">
        <v>222</v>
      </c>
      <c r="AJ693" s="29">
        <v>0</v>
      </c>
      <c r="AK693" s="63"/>
      <c r="AL693" s="29">
        <v>1</v>
      </c>
      <c r="AM693" s="149"/>
      <c r="AN693" s="32">
        <v>1</v>
      </c>
      <c r="AO693" s="32">
        <v>248</v>
      </c>
      <c r="AP693" s="29">
        <v>0</v>
      </c>
      <c r="AQ693" s="63"/>
      <c r="AR693" s="29">
        <v>1</v>
      </c>
      <c r="AS693" s="37">
        <v>0.70170244260000003</v>
      </c>
      <c r="AT693" s="29">
        <v>0</v>
      </c>
      <c r="AU693" s="29">
        <v>5</v>
      </c>
      <c r="AV693" s="29">
        <v>6</v>
      </c>
      <c r="AW693" s="29">
        <v>6</v>
      </c>
      <c r="AX693" s="94"/>
      <c r="AY693" s="32">
        <v>1</v>
      </c>
      <c r="AZ693" s="32">
        <v>168</v>
      </c>
      <c r="BA693" s="29">
        <v>0</v>
      </c>
      <c r="BB693" s="63"/>
      <c r="BC693" s="29">
        <v>1</v>
      </c>
      <c r="BD693" s="29">
        <v>18</v>
      </c>
      <c r="BE693" s="29">
        <v>0</v>
      </c>
      <c r="BF693" s="29">
        <v>196</v>
      </c>
      <c r="BG693" s="29">
        <v>0</v>
      </c>
      <c r="BH693" s="37">
        <v>9.1840000000000005E-2</v>
      </c>
      <c r="BI693" s="29">
        <v>0</v>
      </c>
      <c r="BJ693" s="63"/>
      <c r="BK693" s="148"/>
      <c r="BL693" s="29">
        <v>2</v>
      </c>
      <c r="BM693" s="29">
        <v>0</v>
      </c>
      <c r="BN693" s="29">
        <v>2</v>
      </c>
      <c r="BO693" s="29">
        <v>13</v>
      </c>
      <c r="BP693" s="29">
        <v>17</v>
      </c>
      <c r="BQ693" s="37">
        <v>0.76470588240000004</v>
      </c>
      <c r="BR693" s="33">
        <v>0.96399999999999997</v>
      </c>
      <c r="BS693" s="33">
        <v>0.76470588240000004</v>
      </c>
    </row>
    <row r="694" spans="1:71" x14ac:dyDescent="0.45">
      <c r="A694" s="28" t="s">
        <v>4493</v>
      </c>
      <c r="B694" s="27" t="s">
        <v>4494</v>
      </c>
      <c r="C694" s="27" t="s">
        <v>4495</v>
      </c>
      <c r="D694" s="29">
        <v>23</v>
      </c>
      <c r="E694" s="29">
        <v>0</v>
      </c>
      <c r="F694" s="29">
        <v>425</v>
      </c>
      <c r="G694" s="29">
        <v>0</v>
      </c>
      <c r="H694" s="33">
        <v>5.4120000000000001E-2</v>
      </c>
      <c r="I694" s="29">
        <v>0</v>
      </c>
      <c r="J694" s="29">
        <v>22</v>
      </c>
      <c r="K694" s="29">
        <v>0</v>
      </c>
      <c r="L694" s="29">
        <v>440</v>
      </c>
      <c r="M694" s="29">
        <v>0</v>
      </c>
      <c r="N694" s="33">
        <v>0.05</v>
      </c>
      <c r="O694" s="29">
        <v>0</v>
      </c>
      <c r="P694" s="33">
        <v>9.7261567500000007E-2</v>
      </c>
      <c r="Q694" s="29">
        <v>0</v>
      </c>
      <c r="R694" s="29">
        <v>2</v>
      </c>
      <c r="S694" s="29">
        <v>0</v>
      </c>
      <c r="T694" s="29">
        <v>2</v>
      </c>
      <c r="U694" s="148"/>
      <c r="V694" s="29">
        <v>1</v>
      </c>
      <c r="W694" s="29">
        <v>109</v>
      </c>
      <c r="X694" s="29">
        <v>0</v>
      </c>
      <c r="Y694" s="145"/>
      <c r="Z694" s="29">
        <v>1</v>
      </c>
      <c r="AA694" s="145"/>
      <c r="AB694" s="29">
        <v>2</v>
      </c>
      <c r="AC694" s="29">
        <v>4</v>
      </c>
      <c r="AD694" s="29">
        <v>4</v>
      </c>
      <c r="AE694" s="29">
        <v>4</v>
      </c>
      <c r="AF694" s="29">
        <v>4</v>
      </c>
      <c r="AG694" s="149"/>
      <c r="AH694" s="32">
        <v>1</v>
      </c>
      <c r="AI694" s="32">
        <v>469</v>
      </c>
      <c r="AJ694" s="29">
        <v>0</v>
      </c>
      <c r="AK694" s="63"/>
      <c r="AL694" s="29">
        <v>1</v>
      </c>
      <c r="AM694" s="149"/>
      <c r="AN694" s="32">
        <v>1</v>
      </c>
      <c r="AO694" s="32">
        <v>498</v>
      </c>
      <c r="AP694" s="29">
        <v>0</v>
      </c>
      <c r="AQ694" s="63"/>
      <c r="AR694" s="29">
        <v>1</v>
      </c>
      <c r="AS694" s="37">
        <v>0.15243902440000001</v>
      </c>
      <c r="AT694" s="29">
        <v>0</v>
      </c>
      <c r="AU694" s="29">
        <v>2</v>
      </c>
      <c r="AV694" s="29">
        <v>1</v>
      </c>
      <c r="AW694" s="29">
        <v>2</v>
      </c>
      <c r="AX694" s="38">
        <v>26</v>
      </c>
      <c r="AY694" s="32">
        <v>0</v>
      </c>
      <c r="AZ694" s="32">
        <v>320</v>
      </c>
      <c r="BA694" s="29">
        <v>0</v>
      </c>
      <c r="BB694" s="37">
        <v>8.1250000000000003E-2</v>
      </c>
      <c r="BC694" s="29">
        <v>0</v>
      </c>
      <c r="BD694" s="29">
        <v>34</v>
      </c>
      <c r="BE694" s="29">
        <v>0</v>
      </c>
      <c r="BF694" s="29">
        <v>355</v>
      </c>
      <c r="BG694" s="29">
        <v>0</v>
      </c>
      <c r="BH694" s="37">
        <v>9.5769999999999994E-2</v>
      </c>
      <c r="BI694" s="29">
        <v>0</v>
      </c>
      <c r="BJ694" s="63"/>
      <c r="BK694" s="148"/>
      <c r="BL694" s="29">
        <v>2</v>
      </c>
      <c r="BM694" s="29">
        <v>0</v>
      </c>
      <c r="BN694" s="29">
        <v>2</v>
      </c>
      <c r="BO694" s="29">
        <v>8</v>
      </c>
      <c r="BP694" s="29">
        <v>17</v>
      </c>
      <c r="BQ694" s="37">
        <v>0.47058823529999999</v>
      </c>
      <c r="BR694" s="33">
        <v>0.98199999999999998</v>
      </c>
      <c r="BS694" s="33">
        <v>0.47058823529999999</v>
      </c>
    </row>
    <row r="695" spans="1:71" x14ac:dyDescent="0.45">
      <c r="A695" s="28" t="s">
        <v>3229</v>
      </c>
      <c r="B695" s="27" t="s">
        <v>3230</v>
      </c>
      <c r="C695" s="27" t="s">
        <v>3231</v>
      </c>
      <c r="D695" s="29">
        <v>13</v>
      </c>
      <c r="E695" s="29">
        <v>0</v>
      </c>
      <c r="F695" s="29">
        <v>146</v>
      </c>
      <c r="G695" s="29">
        <v>0</v>
      </c>
      <c r="H695" s="33">
        <v>8.9039999999999994E-2</v>
      </c>
      <c r="I695" s="29">
        <v>0</v>
      </c>
      <c r="J695" s="148"/>
      <c r="K695" s="29">
        <v>1</v>
      </c>
      <c r="L695" s="29">
        <v>147</v>
      </c>
      <c r="M695" s="29">
        <v>0</v>
      </c>
      <c r="N695" s="145"/>
      <c r="O695" s="29">
        <v>1</v>
      </c>
      <c r="P695" s="145"/>
      <c r="Q695" s="29">
        <v>2</v>
      </c>
      <c r="R695" s="29">
        <v>1</v>
      </c>
      <c r="S695" s="29">
        <v>3</v>
      </c>
      <c r="T695" s="29">
        <v>3</v>
      </c>
      <c r="U695" s="148"/>
      <c r="V695" s="29">
        <v>1</v>
      </c>
      <c r="W695" s="29">
        <v>36</v>
      </c>
      <c r="X695" s="29">
        <v>0</v>
      </c>
      <c r="Y695" s="145"/>
      <c r="Z695" s="29">
        <v>1</v>
      </c>
      <c r="AA695" s="145"/>
      <c r="AB695" s="29">
        <v>2</v>
      </c>
      <c r="AC695" s="29">
        <v>5</v>
      </c>
      <c r="AD695" s="29">
        <v>6</v>
      </c>
      <c r="AE695" s="29">
        <v>6</v>
      </c>
      <c r="AF695" s="29">
        <v>6</v>
      </c>
      <c r="AG695" s="149"/>
      <c r="AH695" s="32">
        <v>1</v>
      </c>
      <c r="AI695" s="32">
        <v>185</v>
      </c>
      <c r="AJ695" s="29">
        <v>0</v>
      </c>
      <c r="AK695" s="63"/>
      <c r="AL695" s="29">
        <v>1</v>
      </c>
      <c r="AM695" s="149"/>
      <c r="AN695" s="32">
        <v>1</v>
      </c>
      <c r="AO695" s="32">
        <v>177</v>
      </c>
      <c r="AP695" s="29">
        <v>0</v>
      </c>
      <c r="AQ695" s="63"/>
      <c r="AR695" s="29">
        <v>1</v>
      </c>
      <c r="AS695" s="63"/>
      <c r="AT695" s="148"/>
      <c r="AU695" s="29">
        <v>4</v>
      </c>
      <c r="AV695" s="29">
        <v>0</v>
      </c>
      <c r="AW695" s="29">
        <v>4</v>
      </c>
      <c r="AX695" s="38">
        <v>14</v>
      </c>
      <c r="AY695" s="32">
        <v>0</v>
      </c>
      <c r="AZ695" s="32">
        <v>184</v>
      </c>
      <c r="BA695" s="29">
        <v>0</v>
      </c>
      <c r="BB695" s="37">
        <v>7.6090000000000005E-2</v>
      </c>
      <c r="BC695" s="29">
        <v>0</v>
      </c>
      <c r="BD695" s="29">
        <v>20</v>
      </c>
      <c r="BE695" s="29">
        <v>0</v>
      </c>
      <c r="BF695" s="29">
        <v>171</v>
      </c>
      <c r="BG695" s="29">
        <v>0</v>
      </c>
      <c r="BH695" s="37">
        <v>0.11695999999999999</v>
      </c>
      <c r="BI695" s="29">
        <v>0</v>
      </c>
      <c r="BJ695" s="63"/>
      <c r="BK695" s="148"/>
      <c r="BL695" s="29">
        <v>1</v>
      </c>
      <c r="BM695" s="29">
        <v>0</v>
      </c>
      <c r="BN695" s="29">
        <v>1</v>
      </c>
      <c r="BO695" s="29">
        <v>11</v>
      </c>
      <c r="BP695" s="29">
        <v>17</v>
      </c>
      <c r="BQ695" s="37">
        <v>0.64705882349999999</v>
      </c>
      <c r="BR695" s="33">
        <v>0.94086021509999995</v>
      </c>
      <c r="BS695" s="33">
        <v>0.3235294118</v>
      </c>
    </row>
    <row r="696" spans="1:71" x14ac:dyDescent="0.45">
      <c r="A696" s="40" t="s">
        <v>5420</v>
      </c>
      <c r="B696" s="27" t="s">
        <v>5421</v>
      </c>
      <c r="C696" s="27" t="s">
        <v>5422</v>
      </c>
      <c r="D696" s="148"/>
      <c r="E696" s="29">
        <v>1</v>
      </c>
      <c r="F696" s="29">
        <v>182</v>
      </c>
      <c r="G696" s="29">
        <v>0</v>
      </c>
      <c r="H696" s="145"/>
      <c r="I696" s="29">
        <v>1</v>
      </c>
      <c r="J696" s="148"/>
      <c r="K696" s="29">
        <v>1</v>
      </c>
      <c r="L696" s="29">
        <v>138</v>
      </c>
      <c r="M696" s="29">
        <v>0</v>
      </c>
      <c r="N696" s="145"/>
      <c r="O696" s="29">
        <v>1</v>
      </c>
      <c r="P696" s="33">
        <v>0.60106506140000004</v>
      </c>
      <c r="Q696" s="29">
        <v>0</v>
      </c>
      <c r="R696" s="29">
        <v>4</v>
      </c>
      <c r="S696" s="29">
        <v>5</v>
      </c>
      <c r="T696" s="29">
        <v>5</v>
      </c>
      <c r="U696" s="29">
        <v>0</v>
      </c>
      <c r="V696" s="29">
        <v>0</v>
      </c>
      <c r="W696" s="29">
        <v>32</v>
      </c>
      <c r="X696" s="29">
        <v>0</v>
      </c>
      <c r="Y696" s="33">
        <v>0</v>
      </c>
      <c r="Z696" s="29">
        <v>0</v>
      </c>
      <c r="AA696" s="145"/>
      <c r="AB696" s="29">
        <v>2</v>
      </c>
      <c r="AC696" s="29">
        <v>6</v>
      </c>
      <c r="AD696" s="29">
        <v>6</v>
      </c>
      <c r="AE696" s="29">
        <v>6</v>
      </c>
      <c r="AF696" s="29">
        <v>6</v>
      </c>
      <c r="AG696" s="149"/>
      <c r="AH696" s="32">
        <v>1</v>
      </c>
      <c r="AI696" s="32">
        <v>204</v>
      </c>
      <c r="AJ696" s="29">
        <v>0</v>
      </c>
      <c r="AK696" s="63"/>
      <c r="AL696" s="29">
        <v>1</v>
      </c>
      <c r="AM696" s="32">
        <v>0</v>
      </c>
      <c r="AN696" s="32">
        <v>0</v>
      </c>
      <c r="AO696" s="32">
        <v>148</v>
      </c>
      <c r="AP696" s="29">
        <v>0</v>
      </c>
      <c r="AQ696" s="37">
        <v>0</v>
      </c>
      <c r="AR696" s="29">
        <v>0</v>
      </c>
      <c r="AS696" s="63"/>
      <c r="AT696" s="29">
        <v>2</v>
      </c>
      <c r="AU696" s="29">
        <v>6</v>
      </c>
      <c r="AV696" s="29">
        <v>6</v>
      </c>
      <c r="AW696" s="29">
        <v>6</v>
      </c>
      <c r="AX696" s="38">
        <v>14</v>
      </c>
      <c r="AY696" s="32">
        <v>0</v>
      </c>
      <c r="AZ696" s="32">
        <v>187</v>
      </c>
      <c r="BA696" s="29">
        <v>0</v>
      </c>
      <c r="BB696" s="37">
        <v>7.4870000000000006E-2</v>
      </c>
      <c r="BC696" s="29">
        <v>0</v>
      </c>
      <c r="BD696" s="29">
        <v>11</v>
      </c>
      <c r="BE696" s="29">
        <v>0</v>
      </c>
      <c r="BF696" s="29">
        <v>128</v>
      </c>
      <c r="BG696" s="29">
        <v>0</v>
      </c>
      <c r="BH696" s="37">
        <v>8.5940000000000003E-2</v>
      </c>
      <c r="BI696" s="29">
        <v>0</v>
      </c>
      <c r="BJ696" s="63"/>
      <c r="BK696" s="148"/>
      <c r="BL696" s="29">
        <v>2</v>
      </c>
      <c r="BM696" s="29">
        <v>0</v>
      </c>
      <c r="BN696" s="29">
        <v>2</v>
      </c>
      <c r="BO696" s="29">
        <v>14</v>
      </c>
      <c r="BP696" s="29">
        <v>17</v>
      </c>
      <c r="BQ696" s="37">
        <v>0.82352941180000006</v>
      </c>
      <c r="BR696" s="33">
        <v>0.91304347829999999</v>
      </c>
      <c r="BS696" s="37">
        <v>0.41176470590000003</v>
      </c>
    </row>
    <row r="697" spans="1:71" x14ac:dyDescent="0.45">
      <c r="A697" s="28" t="s">
        <v>2898</v>
      </c>
      <c r="B697" s="27" t="s">
        <v>2899</v>
      </c>
      <c r="C697" s="27" t="s">
        <v>2900</v>
      </c>
      <c r="D697" s="148"/>
      <c r="E697" s="29">
        <v>1</v>
      </c>
      <c r="F697" s="29">
        <v>138</v>
      </c>
      <c r="G697" s="29">
        <v>0</v>
      </c>
      <c r="H697" s="145"/>
      <c r="I697" s="29">
        <v>1</v>
      </c>
      <c r="J697" s="29">
        <v>0</v>
      </c>
      <c r="K697" s="29">
        <v>0</v>
      </c>
      <c r="L697" s="29">
        <v>149</v>
      </c>
      <c r="M697" s="29">
        <v>0</v>
      </c>
      <c r="N697" s="33">
        <v>0</v>
      </c>
      <c r="O697" s="29">
        <v>0</v>
      </c>
      <c r="P697" s="145"/>
      <c r="Q697" s="29">
        <v>2</v>
      </c>
      <c r="R697" s="29">
        <v>6</v>
      </c>
      <c r="S697" s="29">
        <v>6</v>
      </c>
      <c r="T697" s="29">
        <v>6</v>
      </c>
      <c r="U697" s="29">
        <v>0</v>
      </c>
      <c r="V697" s="29">
        <v>0</v>
      </c>
      <c r="W697" s="29">
        <v>39</v>
      </c>
      <c r="X697" s="29">
        <v>0</v>
      </c>
      <c r="Y697" s="33">
        <v>0</v>
      </c>
      <c r="Z697" s="29">
        <v>0</v>
      </c>
      <c r="AA697" s="145"/>
      <c r="AB697" s="29">
        <v>2</v>
      </c>
      <c r="AC697" s="29">
        <v>6</v>
      </c>
      <c r="AD697" s="29">
        <v>6</v>
      </c>
      <c r="AE697" s="29">
        <v>6</v>
      </c>
      <c r="AF697" s="29">
        <v>6</v>
      </c>
      <c r="AG697" s="32">
        <v>0</v>
      </c>
      <c r="AH697" s="32">
        <v>0</v>
      </c>
      <c r="AI697" s="32">
        <v>174</v>
      </c>
      <c r="AJ697" s="29">
        <v>0</v>
      </c>
      <c r="AK697" s="37">
        <v>0</v>
      </c>
      <c r="AL697" s="29">
        <v>0</v>
      </c>
      <c r="AM697" s="149"/>
      <c r="AN697" s="32">
        <v>1</v>
      </c>
      <c r="AO697" s="32">
        <v>178</v>
      </c>
      <c r="AP697" s="29">
        <v>0</v>
      </c>
      <c r="AQ697" s="63"/>
      <c r="AR697" s="29">
        <v>1</v>
      </c>
      <c r="AS697" s="63"/>
      <c r="AT697" s="148"/>
      <c r="AU697" s="29">
        <v>2</v>
      </c>
      <c r="AV697" s="29">
        <v>0</v>
      </c>
      <c r="AW697" s="29">
        <v>2</v>
      </c>
      <c r="AX697" s="94"/>
      <c r="AY697" s="32">
        <v>1</v>
      </c>
      <c r="AZ697" s="32">
        <v>134</v>
      </c>
      <c r="BA697" s="29">
        <v>0</v>
      </c>
      <c r="BB697" s="63"/>
      <c r="BC697" s="29">
        <v>1</v>
      </c>
      <c r="BD697" s="29">
        <v>18</v>
      </c>
      <c r="BE697" s="29">
        <v>0</v>
      </c>
      <c r="BF697" s="29">
        <v>152</v>
      </c>
      <c r="BG697" s="29">
        <v>0</v>
      </c>
      <c r="BH697" s="37">
        <v>0.11842</v>
      </c>
      <c r="BI697" s="29">
        <v>0</v>
      </c>
      <c r="BJ697" s="63"/>
      <c r="BK697" s="148"/>
      <c r="BL697" s="29">
        <v>1</v>
      </c>
      <c r="BM697" s="29">
        <v>0</v>
      </c>
      <c r="BN697" s="29">
        <v>1</v>
      </c>
      <c r="BO697" s="29">
        <v>9</v>
      </c>
      <c r="BP697" s="29">
        <v>17</v>
      </c>
      <c r="BQ697" s="37">
        <v>0.52941176469999995</v>
      </c>
      <c r="BR697" s="33">
        <v>0.88659793809999998</v>
      </c>
      <c r="BS697" s="33">
        <v>0</v>
      </c>
    </row>
    <row r="698" spans="1:71" x14ac:dyDescent="0.45">
      <c r="A698" s="28" t="s">
        <v>3234</v>
      </c>
      <c r="B698" s="27" t="s">
        <v>3235</v>
      </c>
      <c r="C698" s="27" t="s">
        <v>3236</v>
      </c>
      <c r="D698" s="148"/>
      <c r="E698" s="29">
        <v>1</v>
      </c>
      <c r="F698" s="29">
        <v>171</v>
      </c>
      <c r="G698" s="29">
        <v>0</v>
      </c>
      <c r="H698" s="145"/>
      <c r="I698" s="29">
        <v>1</v>
      </c>
      <c r="J698" s="148"/>
      <c r="K698" s="29">
        <v>1</v>
      </c>
      <c r="L698" s="29">
        <v>183</v>
      </c>
      <c r="M698" s="29">
        <v>0</v>
      </c>
      <c r="N698" s="145"/>
      <c r="O698" s="29">
        <v>1</v>
      </c>
      <c r="P698" s="33">
        <v>0.86778983440000002</v>
      </c>
      <c r="Q698" s="29">
        <v>0</v>
      </c>
      <c r="R698" s="29">
        <v>5</v>
      </c>
      <c r="S698" s="29">
        <v>6</v>
      </c>
      <c r="T698" s="29">
        <v>6</v>
      </c>
      <c r="U698" s="148"/>
      <c r="V698" s="29">
        <v>1</v>
      </c>
      <c r="W698" s="29">
        <v>46</v>
      </c>
      <c r="X698" s="29">
        <v>0</v>
      </c>
      <c r="Y698" s="145"/>
      <c r="Z698" s="29">
        <v>1</v>
      </c>
      <c r="AA698" s="33">
        <v>0.71501998860000004</v>
      </c>
      <c r="AB698" s="29">
        <v>0</v>
      </c>
      <c r="AC698" s="29">
        <v>5</v>
      </c>
      <c r="AD698" s="29">
        <v>6</v>
      </c>
      <c r="AE698" s="29">
        <v>6</v>
      </c>
      <c r="AF698" s="29">
        <v>6</v>
      </c>
      <c r="AG698" s="149"/>
      <c r="AH698" s="32">
        <v>1</v>
      </c>
      <c r="AI698" s="32">
        <v>231</v>
      </c>
      <c r="AJ698" s="29">
        <v>0</v>
      </c>
      <c r="AK698" s="63"/>
      <c r="AL698" s="29">
        <v>1</v>
      </c>
      <c r="AM698" s="149"/>
      <c r="AN698" s="32">
        <v>1</v>
      </c>
      <c r="AO698" s="32">
        <v>237</v>
      </c>
      <c r="AP698" s="29">
        <v>0</v>
      </c>
      <c r="AQ698" s="63"/>
      <c r="AR698" s="29">
        <v>1</v>
      </c>
      <c r="AS698" s="63"/>
      <c r="AT698" s="148"/>
      <c r="AU698" s="29">
        <v>0</v>
      </c>
      <c r="AV698" s="29">
        <v>0</v>
      </c>
      <c r="AW698" s="29">
        <v>0</v>
      </c>
      <c r="AX698" s="38">
        <v>13</v>
      </c>
      <c r="AY698" s="32">
        <v>0</v>
      </c>
      <c r="AZ698" s="32">
        <v>227</v>
      </c>
      <c r="BA698" s="29">
        <v>0</v>
      </c>
      <c r="BB698" s="37">
        <v>5.7270000000000001E-2</v>
      </c>
      <c r="BC698" s="29">
        <v>0</v>
      </c>
      <c r="BD698" s="29">
        <v>30</v>
      </c>
      <c r="BE698" s="29">
        <v>0</v>
      </c>
      <c r="BF698" s="29">
        <v>234</v>
      </c>
      <c r="BG698" s="29">
        <v>0</v>
      </c>
      <c r="BH698" s="37">
        <v>0.12820999999999999</v>
      </c>
      <c r="BI698" s="29">
        <v>0</v>
      </c>
      <c r="BJ698" s="63"/>
      <c r="BK698" s="148"/>
      <c r="BL698" s="29">
        <v>1</v>
      </c>
      <c r="BM698" s="29">
        <v>0</v>
      </c>
      <c r="BN698" s="29">
        <v>1</v>
      </c>
      <c r="BO698" s="29">
        <v>7</v>
      </c>
      <c r="BP698" s="29">
        <v>17</v>
      </c>
      <c r="BQ698" s="37">
        <v>0.41176470590000003</v>
      </c>
      <c r="BR698" s="33">
        <v>0.98717948720000004</v>
      </c>
      <c r="BS698" s="33">
        <v>0.41176470590000003</v>
      </c>
    </row>
    <row r="699" spans="1:71" x14ac:dyDescent="0.45">
      <c r="A699" s="28" t="s">
        <v>1068</v>
      </c>
      <c r="B699" s="27" t="s">
        <v>1069</v>
      </c>
      <c r="C699" s="27" t="s">
        <v>1070</v>
      </c>
      <c r="D699" s="29">
        <v>12</v>
      </c>
      <c r="E699" s="29">
        <v>0</v>
      </c>
      <c r="F699" s="29">
        <v>204</v>
      </c>
      <c r="G699" s="29">
        <v>0</v>
      </c>
      <c r="H699" s="33">
        <v>5.8819999999999997E-2</v>
      </c>
      <c r="I699" s="29">
        <v>0</v>
      </c>
      <c r="J699" s="29">
        <v>17</v>
      </c>
      <c r="K699" s="29">
        <v>0</v>
      </c>
      <c r="L699" s="29">
        <v>284</v>
      </c>
      <c r="M699" s="29">
        <v>0</v>
      </c>
      <c r="N699" s="33">
        <v>5.9859999999999997E-2</v>
      </c>
      <c r="O699" s="29">
        <v>0</v>
      </c>
      <c r="P699" s="145"/>
      <c r="Q699" s="148"/>
      <c r="R699" s="29">
        <v>1</v>
      </c>
      <c r="S699" s="29">
        <v>0</v>
      </c>
      <c r="T699" s="29">
        <v>1</v>
      </c>
      <c r="U699" s="148"/>
      <c r="V699" s="29">
        <v>1</v>
      </c>
      <c r="W699" s="29">
        <v>80</v>
      </c>
      <c r="X699" s="29">
        <v>0</v>
      </c>
      <c r="Y699" s="145"/>
      <c r="Z699" s="29">
        <v>1</v>
      </c>
      <c r="AA699" s="145"/>
      <c r="AB699" s="148"/>
      <c r="AC699" s="29">
        <v>0</v>
      </c>
      <c r="AD699" s="29">
        <v>0</v>
      </c>
      <c r="AE699" s="29">
        <v>0</v>
      </c>
      <c r="AF699" s="29">
        <v>1</v>
      </c>
      <c r="AG699" s="149"/>
      <c r="AH699" s="32">
        <v>1</v>
      </c>
      <c r="AI699" s="32">
        <v>307</v>
      </c>
      <c r="AJ699" s="29">
        <v>0</v>
      </c>
      <c r="AK699" s="63"/>
      <c r="AL699" s="29">
        <v>1</v>
      </c>
      <c r="AM699" s="32">
        <v>12</v>
      </c>
      <c r="AN699" s="32">
        <v>0</v>
      </c>
      <c r="AO699" s="32">
        <v>330</v>
      </c>
      <c r="AP699" s="29">
        <v>0</v>
      </c>
      <c r="AQ699" s="37">
        <v>3.6360000000000003E-2</v>
      </c>
      <c r="AR699" s="29">
        <v>0</v>
      </c>
      <c r="AS699" s="63"/>
      <c r="AT699" s="148"/>
      <c r="AU699" s="29">
        <v>0</v>
      </c>
      <c r="AV699" s="29">
        <v>0</v>
      </c>
      <c r="AW699" s="29">
        <v>0</v>
      </c>
      <c r="AX699" s="94"/>
      <c r="AY699" s="32">
        <v>1</v>
      </c>
      <c r="AZ699" s="32">
        <v>244</v>
      </c>
      <c r="BA699" s="29">
        <v>0</v>
      </c>
      <c r="BB699" s="63"/>
      <c r="BC699" s="29">
        <v>1</v>
      </c>
      <c r="BD699" s="29">
        <v>26</v>
      </c>
      <c r="BE699" s="29">
        <v>0</v>
      </c>
      <c r="BF699" s="29">
        <v>251</v>
      </c>
      <c r="BG699" s="29">
        <v>0</v>
      </c>
      <c r="BH699" s="37">
        <v>0.10359</v>
      </c>
      <c r="BI699" s="29">
        <v>0</v>
      </c>
      <c r="BJ699" s="63"/>
      <c r="BK699" s="148"/>
      <c r="BL699" s="29">
        <v>2</v>
      </c>
      <c r="BM699" s="29">
        <v>0</v>
      </c>
      <c r="BN699" s="29">
        <v>2</v>
      </c>
      <c r="BO699" s="29">
        <v>3</v>
      </c>
      <c r="BP699" s="29">
        <v>17</v>
      </c>
      <c r="BQ699" s="37">
        <v>0.1764705882</v>
      </c>
      <c r="BR699" s="33">
        <v>0.99692307690000004</v>
      </c>
      <c r="BS699" s="33">
        <v>0.1764705882</v>
      </c>
    </row>
    <row r="700" spans="1:71" x14ac:dyDescent="0.45">
      <c r="A700" s="28" t="s">
        <v>3239</v>
      </c>
      <c r="B700" s="27" t="s">
        <v>3240</v>
      </c>
      <c r="C700" s="27" t="s">
        <v>3241</v>
      </c>
      <c r="D700" s="29">
        <v>26</v>
      </c>
      <c r="E700" s="29">
        <v>0</v>
      </c>
      <c r="F700" s="29">
        <v>306</v>
      </c>
      <c r="G700" s="29">
        <v>0</v>
      </c>
      <c r="H700" s="33">
        <v>8.4970000000000004E-2</v>
      </c>
      <c r="I700" s="29">
        <v>0</v>
      </c>
      <c r="J700" s="29">
        <v>21</v>
      </c>
      <c r="K700" s="29">
        <v>0</v>
      </c>
      <c r="L700" s="29">
        <v>331</v>
      </c>
      <c r="M700" s="29">
        <v>0</v>
      </c>
      <c r="N700" s="33">
        <v>6.3439999999999996E-2</v>
      </c>
      <c r="O700" s="29">
        <v>0</v>
      </c>
      <c r="P700" s="33">
        <v>0.2940855074</v>
      </c>
      <c r="Q700" s="29">
        <v>0</v>
      </c>
      <c r="R700" s="29">
        <v>1</v>
      </c>
      <c r="S700" s="29">
        <v>2</v>
      </c>
      <c r="T700" s="29">
        <v>2</v>
      </c>
      <c r="U700" s="148"/>
      <c r="V700" s="29">
        <v>1</v>
      </c>
      <c r="W700" s="29">
        <v>86</v>
      </c>
      <c r="X700" s="29">
        <v>0</v>
      </c>
      <c r="Y700" s="145"/>
      <c r="Z700" s="29">
        <v>1</v>
      </c>
      <c r="AA700" s="145"/>
      <c r="AB700" s="29">
        <v>2</v>
      </c>
      <c r="AC700" s="29">
        <v>0</v>
      </c>
      <c r="AD700" s="29">
        <v>0</v>
      </c>
      <c r="AE700" s="29">
        <v>0</v>
      </c>
      <c r="AF700" s="29">
        <v>2</v>
      </c>
      <c r="AG700" s="149"/>
      <c r="AH700" s="32">
        <v>1</v>
      </c>
      <c r="AI700" s="32">
        <v>312</v>
      </c>
      <c r="AJ700" s="29">
        <v>0</v>
      </c>
      <c r="AK700" s="63"/>
      <c r="AL700" s="29">
        <v>1</v>
      </c>
      <c r="AM700" s="149"/>
      <c r="AN700" s="32">
        <v>1</v>
      </c>
      <c r="AO700" s="32">
        <v>337</v>
      </c>
      <c r="AP700" s="29">
        <v>0</v>
      </c>
      <c r="AQ700" s="63"/>
      <c r="AR700" s="29">
        <v>1</v>
      </c>
      <c r="AS700" s="37">
        <v>7.4882995300000005E-2</v>
      </c>
      <c r="AT700" s="29">
        <v>0</v>
      </c>
      <c r="AU700" s="29">
        <v>4</v>
      </c>
      <c r="AV700" s="29">
        <v>0</v>
      </c>
      <c r="AW700" s="29">
        <v>4</v>
      </c>
      <c r="AX700" s="38">
        <v>37</v>
      </c>
      <c r="AY700" s="32">
        <v>0</v>
      </c>
      <c r="AZ700" s="32">
        <v>306</v>
      </c>
      <c r="BA700" s="29">
        <v>0</v>
      </c>
      <c r="BB700" s="37">
        <v>0.12092</v>
      </c>
      <c r="BC700" s="29">
        <v>0</v>
      </c>
      <c r="BD700" s="29">
        <v>35</v>
      </c>
      <c r="BE700" s="29">
        <v>0</v>
      </c>
      <c r="BF700" s="29">
        <v>322</v>
      </c>
      <c r="BG700" s="29">
        <v>0</v>
      </c>
      <c r="BH700" s="37">
        <v>0.1087</v>
      </c>
      <c r="BI700" s="29">
        <v>0</v>
      </c>
      <c r="BJ700" s="37">
        <v>0.1577995868</v>
      </c>
      <c r="BK700" s="29">
        <v>0</v>
      </c>
      <c r="BL700" s="29">
        <v>1</v>
      </c>
      <c r="BM700" s="29">
        <v>1</v>
      </c>
      <c r="BN700" s="29">
        <v>1</v>
      </c>
      <c r="BO700" s="29">
        <v>7</v>
      </c>
      <c r="BP700" s="29">
        <v>17</v>
      </c>
      <c r="BQ700" s="37">
        <v>0.41176470590000003</v>
      </c>
      <c r="BR700" s="33">
        <v>0.97383720929999995</v>
      </c>
      <c r="BS700" s="33">
        <v>0.41176470590000003</v>
      </c>
    </row>
    <row r="701" spans="1:71" x14ac:dyDescent="0.45">
      <c r="A701" s="28" t="s">
        <v>2781</v>
      </c>
      <c r="B701" s="27" t="s">
        <v>2782</v>
      </c>
      <c r="C701" s="27" t="s">
        <v>2783</v>
      </c>
      <c r="D701" s="148"/>
      <c r="E701" s="29">
        <v>1</v>
      </c>
      <c r="F701" s="29">
        <v>126</v>
      </c>
      <c r="G701" s="29">
        <v>0</v>
      </c>
      <c r="H701" s="145"/>
      <c r="I701" s="29">
        <v>1</v>
      </c>
      <c r="J701" s="148"/>
      <c r="K701" s="29">
        <v>1</v>
      </c>
      <c r="L701" s="29">
        <v>128</v>
      </c>
      <c r="M701" s="29">
        <v>0</v>
      </c>
      <c r="N701" s="145"/>
      <c r="O701" s="29">
        <v>1</v>
      </c>
      <c r="P701" s="33">
        <v>0.4722598106</v>
      </c>
      <c r="Q701" s="29">
        <v>0</v>
      </c>
      <c r="R701" s="29">
        <v>3</v>
      </c>
      <c r="S701" s="29">
        <v>4</v>
      </c>
      <c r="T701" s="29">
        <v>4</v>
      </c>
      <c r="U701" s="148"/>
      <c r="V701" s="29">
        <v>1</v>
      </c>
      <c r="W701" s="29">
        <v>31</v>
      </c>
      <c r="X701" s="29">
        <v>0</v>
      </c>
      <c r="Y701" s="145"/>
      <c r="Z701" s="29">
        <v>1</v>
      </c>
      <c r="AA701" s="145"/>
      <c r="AB701" s="148"/>
      <c r="AC701" s="29">
        <v>1</v>
      </c>
      <c r="AD701" s="29">
        <v>0</v>
      </c>
      <c r="AE701" s="29">
        <v>1</v>
      </c>
      <c r="AF701" s="29">
        <v>4</v>
      </c>
      <c r="AG701" s="149"/>
      <c r="AH701" s="32">
        <v>1</v>
      </c>
      <c r="AI701" s="32">
        <v>141</v>
      </c>
      <c r="AJ701" s="29">
        <v>0</v>
      </c>
      <c r="AK701" s="63"/>
      <c r="AL701" s="29">
        <v>1</v>
      </c>
      <c r="AM701" s="32">
        <v>13</v>
      </c>
      <c r="AN701" s="32">
        <v>0</v>
      </c>
      <c r="AO701" s="32">
        <v>136</v>
      </c>
      <c r="AP701" s="29">
        <v>0</v>
      </c>
      <c r="AQ701" s="37">
        <v>9.5589999999999994E-2</v>
      </c>
      <c r="AR701" s="29">
        <v>0</v>
      </c>
      <c r="AS701" s="63"/>
      <c r="AT701" s="148"/>
      <c r="AU701" s="29">
        <v>0</v>
      </c>
      <c r="AV701" s="29">
        <v>0</v>
      </c>
      <c r="AW701" s="29">
        <v>0</v>
      </c>
      <c r="AX701" s="94"/>
      <c r="AY701" s="32">
        <v>1</v>
      </c>
      <c r="AZ701" s="32">
        <v>141</v>
      </c>
      <c r="BA701" s="29">
        <v>0</v>
      </c>
      <c r="BB701" s="63"/>
      <c r="BC701" s="29">
        <v>1</v>
      </c>
      <c r="BD701" s="29">
        <v>13</v>
      </c>
      <c r="BE701" s="29">
        <v>0</v>
      </c>
      <c r="BF701" s="29">
        <v>136</v>
      </c>
      <c r="BG701" s="29">
        <v>0</v>
      </c>
      <c r="BH701" s="37">
        <v>9.5589999999999994E-2</v>
      </c>
      <c r="BI701" s="29">
        <v>0</v>
      </c>
      <c r="BJ701" s="63"/>
      <c r="BK701" s="148"/>
      <c r="BL701" s="29">
        <v>2</v>
      </c>
      <c r="BM701" s="29">
        <v>0</v>
      </c>
      <c r="BN701" s="29">
        <v>2</v>
      </c>
      <c r="BO701" s="29">
        <v>6</v>
      </c>
      <c r="BP701" s="29">
        <v>17</v>
      </c>
      <c r="BQ701" s="37">
        <v>0.35294117650000001</v>
      </c>
      <c r="BR701" s="33">
        <v>0.96268656720000001</v>
      </c>
      <c r="BS701" s="33">
        <v>0.35294117650000001</v>
      </c>
    </row>
    <row r="702" spans="1:71" x14ac:dyDescent="0.45">
      <c r="A702" s="28" t="s">
        <v>2753</v>
      </c>
      <c r="B702" s="27" t="s">
        <v>2754</v>
      </c>
      <c r="C702" s="27" t="s">
        <v>2755</v>
      </c>
      <c r="D702" s="29">
        <v>16</v>
      </c>
      <c r="E702" s="29">
        <v>0</v>
      </c>
      <c r="F702" s="29">
        <v>181</v>
      </c>
      <c r="G702" s="29">
        <v>0</v>
      </c>
      <c r="H702" s="33">
        <v>8.8400000000000006E-2</v>
      </c>
      <c r="I702" s="29">
        <v>0</v>
      </c>
      <c r="J702" s="29">
        <v>24</v>
      </c>
      <c r="K702" s="29">
        <v>0</v>
      </c>
      <c r="L702" s="29">
        <v>202</v>
      </c>
      <c r="M702" s="29">
        <v>0</v>
      </c>
      <c r="N702" s="33">
        <v>0.11881</v>
      </c>
      <c r="O702" s="29">
        <v>0</v>
      </c>
      <c r="P702" s="145"/>
      <c r="Q702" s="148"/>
      <c r="R702" s="29">
        <v>0</v>
      </c>
      <c r="S702" s="29">
        <v>0</v>
      </c>
      <c r="T702" s="29">
        <v>0</v>
      </c>
      <c r="U702" s="148"/>
      <c r="V702" s="29">
        <v>1</v>
      </c>
      <c r="W702" s="29">
        <v>49</v>
      </c>
      <c r="X702" s="29">
        <v>0</v>
      </c>
      <c r="Y702" s="145"/>
      <c r="Z702" s="29">
        <v>1</v>
      </c>
      <c r="AA702" s="145"/>
      <c r="AB702" s="29">
        <v>2</v>
      </c>
      <c r="AC702" s="29">
        <v>0</v>
      </c>
      <c r="AD702" s="29">
        <v>0</v>
      </c>
      <c r="AE702" s="29">
        <v>0</v>
      </c>
      <c r="AF702" s="29">
        <v>0</v>
      </c>
      <c r="AG702" s="149"/>
      <c r="AH702" s="32">
        <v>1</v>
      </c>
      <c r="AI702" s="32">
        <v>218</v>
      </c>
      <c r="AJ702" s="29">
        <v>0</v>
      </c>
      <c r="AK702" s="63"/>
      <c r="AL702" s="29">
        <v>1</v>
      </c>
      <c r="AM702" s="149"/>
      <c r="AN702" s="32">
        <v>1</v>
      </c>
      <c r="AO702" s="32">
        <v>221</v>
      </c>
      <c r="AP702" s="29">
        <v>0</v>
      </c>
      <c r="AQ702" s="63"/>
      <c r="AR702" s="29">
        <v>1</v>
      </c>
      <c r="AS702" s="63"/>
      <c r="AT702" s="148"/>
      <c r="AU702" s="29">
        <v>0</v>
      </c>
      <c r="AV702" s="29">
        <v>0</v>
      </c>
      <c r="AW702" s="29">
        <v>0</v>
      </c>
      <c r="AX702" s="38">
        <v>25</v>
      </c>
      <c r="AY702" s="32">
        <v>0</v>
      </c>
      <c r="AZ702" s="32">
        <v>192</v>
      </c>
      <c r="BA702" s="29">
        <v>0</v>
      </c>
      <c r="BB702" s="37">
        <v>0.13020999999999999</v>
      </c>
      <c r="BC702" s="29">
        <v>0</v>
      </c>
      <c r="BD702" s="29">
        <v>22</v>
      </c>
      <c r="BE702" s="29">
        <v>0</v>
      </c>
      <c r="BF702" s="29">
        <v>197</v>
      </c>
      <c r="BG702" s="29">
        <v>0</v>
      </c>
      <c r="BH702" s="37">
        <v>0.11168</v>
      </c>
      <c r="BI702" s="29">
        <v>0</v>
      </c>
      <c r="BJ702" s="37">
        <v>0.21365156229999999</v>
      </c>
      <c r="BK702" s="29">
        <v>0</v>
      </c>
      <c r="BL702" s="29">
        <v>1</v>
      </c>
      <c r="BM702" s="29">
        <v>2</v>
      </c>
      <c r="BN702" s="29">
        <v>2</v>
      </c>
      <c r="BO702" s="29">
        <v>2</v>
      </c>
      <c r="BP702" s="29">
        <v>17</v>
      </c>
      <c r="BQ702" s="37">
        <v>0.1176470588</v>
      </c>
      <c r="BR702" s="33">
        <v>0.98630136989999995</v>
      </c>
      <c r="BS702" s="33">
        <v>0.1176470588</v>
      </c>
    </row>
    <row r="703" spans="1:71" x14ac:dyDescent="0.45">
      <c r="A703" s="28" t="s">
        <v>2989</v>
      </c>
      <c r="B703" s="27" t="s">
        <v>2990</v>
      </c>
      <c r="C703" s="27" t="s">
        <v>2991</v>
      </c>
      <c r="D703" s="29">
        <v>0</v>
      </c>
      <c r="E703" s="29">
        <v>0</v>
      </c>
      <c r="F703" s="29">
        <v>111</v>
      </c>
      <c r="G703" s="29">
        <v>0</v>
      </c>
      <c r="H703" s="33">
        <v>0</v>
      </c>
      <c r="I703" s="29">
        <v>0</v>
      </c>
      <c r="J703" s="148"/>
      <c r="K703" s="29">
        <v>1</v>
      </c>
      <c r="L703" s="29">
        <v>148</v>
      </c>
      <c r="M703" s="29">
        <v>0</v>
      </c>
      <c r="N703" s="145"/>
      <c r="O703" s="29">
        <v>1</v>
      </c>
      <c r="P703" s="145"/>
      <c r="Q703" s="148"/>
      <c r="R703" s="29">
        <v>5</v>
      </c>
      <c r="S703" s="29">
        <v>0</v>
      </c>
      <c r="T703" s="29">
        <v>5</v>
      </c>
      <c r="U703" s="29">
        <v>0</v>
      </c>
      <c r="V703" s="29">
        <v>0</v>
      </c>
      <c r="W703" s="29">
        <v>32</v>
      </c>
      <c r="X703" s="29">
        <v>0</v>
      </c>
      <c r="Y703" s="33">
        <v>0</v>
      </c>
      <c r="Z703" s="29">
        <v>0</v>
      </c>
      <c r="AA703" s="145"/>
      <c r="AB703" s="148"/>
      <c r="AC703" s="29">
        <v>6</v>
      </c>
      <c r="AD703" s="29">
        <v>0</v>
      </c>
      <c r="AE703" s="29">
        <v>6</v>
      </c>
      <c r="AF703" s="29">
        <v>6</v>
      </c>
      <c r="AG703" s="32">
        <v>0</v>
      </c>
      <c r="AH703" s="32">
        <v>0</v>
      </c>
      <c r="AI703" s="32">
        <v>182</v>
      </c>
      <c r="AJ703" s="29">
        <v>0</v>
      </c>
      <c r="AK703" s="37">
        <v>0</v>
      </c>
      <c r="AL703" s="29">
        <v>0</v>
      </c>
      <c r="AM703" s="149"/>
      <c r="AN703" s="32">
        <v>1</v>
      </c>
      <c r="AO703" s="32">
        <v>186</v>
      </c>
      <c r="AP703" s="29">
        <v>0</v>
      </c>
      <c r="AQ703" s="63"/>
      <c r="AR703" s="29">
        <v>1</v>
      </c>
      <c r="AS703" s="63"/>
      <c r="AT703" s="148"/>
      <c r="AU703" s="29">
        <v>3</v>
      </c>
      <c r="AV703" s="29">
        <v>0</v>
      </c>
      <c r="AW703" s="29">
        <v>3</v>
      </c>
      <c r="AX703" s="38">
        <v>26</v>
      </c>
      <c r="AY703" s="32">
        <v>0</v>
      </c>
      <c r="AZ703" s="32">
        <v>159</v>
      </c>
      <c r="BA703" s="29">
        <v>0</v>
      </c>
      <c r="BB703" s="37">
        <v>0.16352</v>
      </c>
      <c r="BC703" s="29">
        <v>0</v>
      </c>
      <c r="BD703" s="29">
        <v>15</v>
      </c>
      <c r="BE703" s="29">
        <v>0</v>
      </c>
      <c r="BF703" s="29">
        <v>164</v>
      </c>
      <c r="BG703" s="29">
        <v>0</v>
      </c>
      <c r="BH703" s="37">
        <v>9.146E-2</v>
      </c>
      <c r="BI703" s="29">
        <v>0</v>
      </c>
      <c r="BJ703" s="37">
        <v>0.6002999</v>
      </c>
      <c r="BK703" s="29">
        <v>0</v>
      </c>
      <c r="BL703" s="29">
        <v>2</v>
      </c>
      <c r="BM703" s="29">
        <v>5</v>
      </c>
      <c r="BN703" s="29">
        <v>5</v>
      </c>
      <c r="BO703" s="29">
        <v>14</v>
      </c>
      <c r="BP703" s="29">
        <v>17</v>
      </c>
      <c r="BQ703" s="37">
        <v>0.82352941180000006</v>
      </c>
      <c r="BR703" s="33">
        <v>0.98918918919999999</v>
      </c>
      <c r="BS703" s="33">
        <v>0.82352941180000006</v>
      </c>
    </row>
    <row r="704" spans="1:71" x14ac:dyDescent="0.45">
      <c r="A704" s="28" t="s">
        <v>311</v>
      </c>
      <c r="B704" s="27" t="s">
        <v>312</v>
      </c>
      <c r="C704" s="27" t="s">
        <v>313</v>
      </c>
      <c r="D704" s="148"/>
      <c r="E704" s="29">
        <v>1</v>
      </c>
      <c r="F704" s="29">
        <v>147</v>
      </c>
      <c r="G704" s="29">
        <v>0</v>
      </c>
      <c r="H704" s="145"/>
      <c r="I704" s="29">
        <v>1</v>
      </c>
      <c r="J704" s="148"/>
      <c r="K704" s="29">
        <v>1</v>
      </c>
      <c r="L704" s="29">
        <v>176</v>
      </c>
      <c r="M704" s="29">
        <v>0</v>
      </c>
      <c r="N704" s="145"/>
      <c r="O704" s="29">
        <v>1</v>
      </c>
      <c r="P704" s="145"/>
      <c r="Q704" s="148"/>
      <c r="R704" s="29">
        <v>3</v>
      </c>
      <c r="S704" s="29">
        <v>0</v>
      </c>
      <c r="T704" s="29">
        <v>3</v>
      </c>
      <c r="U704" s="148"/>
      <c r="V704" s="29">
        <v>1</v>
      </c>
      <c r="W704" s="29">
        <v>45</v>
      </c>
      <c r="X704" s="29">
        <v>0</v>
      </c>
      <c r="Y704" s="145"/>
      <c r="Z704" s="29">
        <v>1</v>
      </c>
      <c r="AA704" s="145"/>
      <c r="AB704" s="148"/>
      <c r="AC704" s="29">
        <v>1</v>
      </c>
      <c r="AD704" s="29">
        <v>0</v>
      </c>
      <c r="AE704" s="29">
        <v>1</v>
      </c>
      <c r="AF704" s="29">
        <v>3</v>
      </c>
      <c r="AG704" s="149"/>
      <c r="AH704" s="32">
        <v>1</v>
      </c>
      <c r="AI704" s="32">
        <v>191</v>
      </c>
      <c r="AJ704" s="29">
        <v>0</v>
      </c>
      <c r="AK704" s="63"/>
      <c r="AL704" s="29">
        <v>1</v>
      </c>
      <c r="AM704" s="149"/>
      <c r="AN704" s="32">
        <v>1</v>
      </c>
      <c r="AO704" s="32">
        <v>187</v>
      </c>
      <c r="AP704" s="29">
        <v>0</v>
      </c>
      <c r="AQ704" s="63"/>
      <c r="AR704" s="29">
        <v>1</v>
      </c>
      <c r="AS704" s="63"/>
      <c r="AT704" s="148"/>
      <c r="AU704" s="29">
        <v>1</v>
      </c>
      <c r="AV704" s="29">
        <v>0</v>
      </c>
      <c r="AW704" s="29">
        <v>1</v>
      </c>
      <c r="AX704" s="38">
        <v>12</v>
      </c>
      <c r="AY704" s="32">
        <v>0</v>
      </c>
      <c r="AZ704" s="32">
        <v>178</v>
      </c>
      <c r="BA704" s="29">
        <v>0</v>
      </c>
      <c r="BB704" s="37">
        <v>6.7419999999999994E-2</v>
      </c>
      <c r="BC704" s="29">
        <v>0</v>
      </c>
      <c r="BD704" s="148"/>
      <c r="BE704" s="29">
        <v>1</v>
      </c>
      <c r="BF704" s="29">
        <v>174</v>
      </c>
      <c r="BG704" s="29">
        <v>0</v>
      </c>
      <c r="BH704" s="63"/>
      <c r="BI704" s="29">
        <v>1</v>
      </c>
      <c r="BJ704" s="63"/>
      <c r="BK704" s="29">
        <v>2</v>
      </c>
      <c r="BL704" s="29">
        <v>5</v>
      </c>
      <c r="BM704" s="29">
        <v>5</v>
      </c>
      <c r="BN704" s="29">
        <v>5</v>
      </c>
      <c r="BO704" s="29">
        <v>9</v>
      </c>
      <c r="BP704" s="29">
        <v>17</v>
      </c>
      <c r="BQ704" s="37">
        <v>0.52941176469999995</v>
      </c>
      <c r="BR704" s="33">
        <v>0.98924731180000003</v>
      </c>
      <c r="BS704" s="33">
        <v>0.52941176469999995</v>
      </c>
    </row>
    <row r="705" spans="1:71" x14ac:dyDescent="0.45">
      <c r="A705" s="28" t="s">
        <v>1990</v>
      </c>
      <c r="B705" s="27" t="s">
        <v>1991</v>
      </c>
      <c r="C705" s="27" t="s">
        <v>1992</v>
      </c>
      <c r="D705" s="29">
        <v>12</v>
      </c>
      <c r="E705" s="29">
        <v>0</v>
      </c>
      <c r="F705" s="29">
        <v>308</v>
      </c>
      <c r="G705" s="29">
        <v>0</v>
      </c>
      <c r="H705" s="33">
        <v>3.8960000000000002E-2</v>
      </c>
      <c r="I705" s="29">
        <v>0</v>
      </c>
      <c r="J705" s="29">
        <v>11</v>
      </c>
      <c r="K705" s="29">
        <v>0</v>
      </c>
      <c r="L705" s="29">
        <v>347</v>
      </c>
      <c r="M705" s="29">
        <v>0</v>
      </c>
      <c r="N705" s="33">
        <v>3.1699999999999999E-2</v>
      </c>
      <c r="O705" s="29">
        <v>0</v>
      </c>
      <c r="P705" s="33">
        <v>0.2669117647</v>
      </c>
      <c r="Q705" s="29">
        <v>0</v>
      </c>
      <c r="R705" s="29">
        <v>4</v>
      </c>
      <c r="S705" s="29">
        <v>2</v>
      </c>
      <c r="T705" s="29">
        <v>4</v>
      </c>
      <c r="U705" s="148"/>
      <c r="V705" s="29">
        <v>1</v>
      </c>
      <c r="W705" s="29">
        <v>87</v>
      </c>
      <c r="X705" s="29">
        <v>0</v>
      </c>
      <c r="Y705" s="145"/>
      <c r="Z705" s="29">
        <v>1</v>
      </c>
      <c r="AA705" s="145"/>
      <c r="AB705" s="29">
        <v>2</v>
      </c>
      <c r="AC705" s="29">
        <v>4</v>
      </c>
      <c r="AD705" s="29">
        <v>1</v>
      </c>
      <c r="AE705" s="29">
        <v>4</v>
      </c>
      <c r="AF705" s="29">
        <v>4</v>
      </c>
      <c r="AG705" s="149"/>
      <c r="AH705" s="32">
        <v>1</v>
      </c>
      <c r="AI705" s="32">
        <v>353</v>
      </c>
      <c r="AJ705" s="29">
        <v>0</v>
      </c>
      <c r="AK705" s="63"/>
      <c r="AL705" s="29">
        <v>1</v>
      </c>
      <c r="AM705" s="149"/>
      <c r="AN705" s="32">
        <v>1</v>
      </c>
      <c r="AO705" s="32">
        <v>369</v>
      </c>
      <c r="AP705" s="29">
        <v>0</v>
      </c>
      <c r="AQ705" s="63"/>
      <c r="AR705" s="29">
        <v>1</v>
      </c>
      <c r="AS705" s="37">
        <v>0.52162400710000001</v>
      </c>
      <c r="AT705" s="29">
        <v>0</v>
      </c>
      <c r="AU705" s="29">
        <v>4</v>
      </c>
      <c r="AV705" s="29">
        <v>5</v>
      </c>
      <c r="AW705" s="29">
        <v>5</v>
      </c>
      <c r="AX705" s="38">
        <v>14</v>
      </c>
      <c r="AY705" s="32">
        <v>0</v>
      </c>
      <c r="AZ705" s="32">
        <v>277</v>
      </c>
      <c r="BA705" s="29">
        <v>0</v>
      </c>
      <c r="BB705" s="37">
        <v>5.0540000000000002E-2</v>
      </c>
      <c r="BC705" s="29">
        <v>0</v>
      </c>
      <c r="BD705" s="29">
        <v>25</v>
      </c>
      <c r="BE705" s="29">
        <v>0</v>
      </c>
      <c r="BF705" s="29">
        <v>318</v>
      </c>
      <c r="BG705" s="29">
        <v>0</v>
      </c>
      <c r="BH705" s="37">
        <v>7.8619999999999995E-2</v>
      </c>
      <c r="BI705" s="29">
        <v>0</v>
      </c>
      <c r="BJ705" s="63"/>
      <c r="BK705" s="148"/>
      <c r="BL705" s="29">
        <v>3</v>
      </c>
      <c r="BM705" s="29">
        <v>0</v>
      </c>
      <c r="BN705" s="29">
        <v>3</v>
      </c>
      <c r="BO705" s="29">
        <v>12</v>
      </c>
      <c r="BP705" s="29">
        <v>17</v>
      </c>
      <c r="BQ705" s="37">
        <v>0.70588235290000001</v>
      </c>
      <c r="BR705" s="33">
        <v>0.98644986450000005</v>
      </c>
      <c r="BS705" s="33">
        <v>0.70588235290000001</v>
      </c>
    </row>
    <row r="706" spans="1:71" x14ac:dyDescent="0.45">
      <c r="A706" s="28" t="s">
        <v>484</v>
      </c>
      <c r="B706" s="27" t="s">
        <v>485</v>
      </c>
      <c r="C706" s="27" t="s">
        <v>486</v>
      </c>
      <c r="D706" s="148"/>
      <c r="E706" s="29">
        <v>1</v>
      </c>
      <c r="F706" s="29">
        <v>110</v>
      </c>
      <c r="G706" s="29">
        <v>0</v>
      </c>
      <c r="H706" s="145"/>
      <c r="I706" s="29">
        <v>1</v>
      </c>
      <c r="J706" s="148"/>
      <c r="K706" s="29">
        <v>1</v>
      </c>
      <c r="L706" s="29">
        <v>135</v>
      </c>
      <c r="M706" s="29">
        <v>0</v>
      </c>
      <c r="N706" s="145"/>
      <c r="O706" s="29">
        <v>1</v>
      </c>
      <c r="P706" s="145"/>
      <c r="Q706" s="148"/>
      <c r="R706" s="29">
        <v>2</v>
      </c>
      <c r="S706" s="29">
        <v>0</v>
      </c>
      <c r="T706" s="29">
        <v>2</v>
      </c>
      <c r="U706" s="148"/>
      <c r="V706" s="29">
        <v>1</v>
      </c>
      <c r="W706" s="29">
        <v>35</v>
      </c>
      <c r="X706" s="29">
        <v>0</v>
      </c>
      <c r="Y706" s="145"/>
      <c r="Z706" s="29">
        <v>1</v>
      </c>
      <c r="AA706" s="145"/>
      <c r="AB706" s="148"/>
      <c r="AC706" s="29">
        <v>2</v>
      </c>
      <c r="AD706" s="29">
        <v>0</v>
      </c>
      <c r="AE706" s="29">
        <v>2</v>
      </c>
      <c r="AF706" s="29">
        <v>2</v>
      </c>
      <c r="AG706" s="32">
        <v>0</v>
      </c>
      <c r="AH706" s="32">
        <v>0</v>
      </c>
      <c r="AI706" s="32">
        <v>134</v>
      </c>
      <c r="AJ706" s="29">
        <v>0</v>
      </c>
      <c r="AK706" s="37">
        <v>0</v>
      </c>
      <c r="AL706" s="29">
        <v>0</v>
      </c>
      <c r="AM706" s="32">
        <v>0</v>
      </c>
      <c r="AN706" s="32">
        <v>0</v>
      </c>
      <c r="AO706" s="32">
        <v>143</v>
      </c>
      <c r="AP706" s="29">
        <v>0</v>
      </c>
      <c r="AQ706" s="37">
        <v>0</v>
      </c>
      <c r="AR706" s="29">
        <v>0</v>
      </c>
      <c r="AS706" s="63"/>
      <c r="AT706" s="148"/>
      <c r="AU706" s="29">
        <v>6</v>
      </c>
      <c r="AV706" s="29">
        <v>0</v>
      </c>
      <c r="AW706" s="29">
        <v>6</v>
      </c>
      <c r="AX706" s="94"/>
      <c r="AY706" s="32">
        <v>1</v>
      </c>
      <c r="AZ706" s="32">
        <v>106</v>
      </c>
      <c r="BA706" s="29">
        <v>0</v>
      </c>
      <c r="BB706" s="63"/>
      <c r="BC706" s="29">
        <v>1</v>
      </c>
      <c r="BD706" s="29">
        <v>11</v>
      </c>
      <c r="BE706" s="29">
        <v>0</v>
      </c>
      <c r="BF706" s="29">
        <v>121</v>
      </c>
      <c r="BG706" s="29">
        <v>0</v>
      </c>
      <c r="BH706" s="37">
        <v>9.0910000000000005E-2</v>
      </c>
      <c r="BI706" s="29">
        <v>0</v>
      </c>
      <c r="BJ706" s="63"/>
      <c r="BK706" s="148"/>
      <c r="BL706" s="29">
        <v>2</v>
      </c>
      <c r="BM706" s="29">
        <v>0</v>
      </c>
      <c r="BN706" s="29">
        <v>2</v>
      </c>
      <c r="BO706" s="29">
        <v>10</v>
      </c>
      <c r="BP706" s="29">
        <v>17</v>
      </c>
      <c r="BQ706" s="37">
        <v>0.58823529409999997</v>
      </c>
      <c r="BR706" s="33">
        <v>0.90131578950000002</v>
      </c>
      <c r="BS706" s="33">
        <v>0.29411764709999999</v>
      </c>
    </row>
    <row r="707" spans="1:71" x14ac:dyDescent="0.45">
      <c r="A707" s="28" t="s">
        <v>2508</v>
      </c>
      <c r="B707" s="27" t="s">
        <v>2509</v>
      </c>
      <c r="C707" s="27" t="s">
        <v>2510</v>
      </c>
      <c r="D707" s="29">
        <v>14</v>
      </c>
      <c r="E707" s="29">
        <v>0</v>
      </c>
      <c r="F707" s="29">
        <v>81</v>
      </c>
      <c r="G707" s="29">
        <v>0</v>
      </c>
      <c r="H707" s="33">
        <v>0.17283999999999999</v>
      </c>
      <c r="I707" s="29">
        <v>0</v>
      </c>
      <c r="J707" s="148"/>
      <c r="K707" s="29">
        <v>1</v>
      </c>
      <c r="L707" s="29">
        <v>82</v>
      </c>
      <c r="M707" s="29">
        <v>0</v>
      </c>
      <c r="N707" s="145"/>
      <c r="O707" s="29">
        <v>1</v>
      </c>
      <c r="P707" s="145"/>
      <c r="Q707" s="29">
        <v>2</v>
      </c>
      <c r="R707" s="29">
        <v>0</v>
      </c>
      <c r="S707" s="29">
        <v>5</v>
      </c>
      <c r="T707" s="29">
        <v>5</v>
      </c>
      <c r="U707" s="148"/>
      <c r="V707" s="29">
        <v>1</v>
      </c>
      <c r="W707" s="148"/>
      <c r="X707" s="29">
        <v>4</v>
      </c>
      <c r="Y707" s="145"/>
      <c r="Z707" s="29">
        <v>1</v>
      </c>
      <c r="AA707" s="145"/>
      <c r="AB707" s="148"/>
      <c r="AC707" s="148"/>
      <c r="AD707" s="148"/>
      <c r="AE707" s="148"/>
      <c r="AF707" s="29">
        <v>5</v>
      </c>
      <c r="AG707" s="149"/>
      <c r="AH707" s="32">
        <v>1</v>
      </c>
      <c r="AI707" s="32">
        <v>100</v>
      </c>
      <c r="AJ707" s="29">
        <v>0</v>
      </c>
      <c r="AK707" s="63"/>
      <c r="AL707" s="29">
        <v>1</v>
      </c>
      <c r="AM707" s="149"/>
      <c r="AN707" s="32">
        <v>1</v>
      </c>
      <c r="AO707" s="32">
        <v>95</v>
      </c>
      <c r="AP707" s="29">
        <v>0</v>
      </c>
      <c r="AQ707" s="63"/>
      <c r="AR707" s="29">
        <v>1</v>
      </c>
      <c r="AS707" s="37">
        <v>0.78949999999999998</v>
      </c>
      <c r="AT707" s="29">
        <v>0</v>
      </c>
      <c r="AU707" s="29">
        <v>1</v>
      </c>
      <c r="AV707" s="29">
        <v>5</v>
      </c>
      <c r="AW707" s="29">
        <v>5</v>
      </c>
      <c r="AX707" s="94"/>
      <c r="AY707" s="32">
        <v>1</v>
      </c>
      <c r="AZ707" s="32">
        <v>93</v>
      </c>
      <c r="BA707" s="29">
        <v>0</v>
      </c>
      <c r="BB707" s="63"/>
      <c r="BC707" s="29">
        <v>1</v>
      </c>
      <c r="BD707" s="148"/>
      <c r="BE707" s="29">
        <v>1</v>
      </c>
      <c r="BF707" s="29">
        <v>89</v>
      </c>
      <c r="BG707" s="29">
        <v>0</v>
      </c>
      <c r="BH707" s="63"/>
      <c r="BI707" s="29">
        <v>1</v>
      </c>
      <c r="BJ707" s="63"/>
      <c r="BK707" s="148"/>
      <c r="BL707" s="29">
        <v>2</v>
      </c>
      <c r="BM707" s="29">
        <v>0</v>
      </c>
      <c r="BN707" s="29">
        <v>2</v>
      </c>
      <c r="BO707" s="29">
        <v>12</v>
      </c>
      <c r="BP707" s="29">
        <v>17</v>
      </c>
      <c r="BQ707" s="37">
        <v>0.70588235290000001</v>
      </c>
      <c r="BR707" s="33">
        <v>1</v>
      </c>
      <c r="BS707" s="33">
        <v>0.70588235290000001</v>
      </c>
    </row>
    <row r="708" spans="1:71" x14ac:dyDescent="0.45">
      <c r="A708" s="28" t="s">
        <v>1897</v>
      </c>
      <c r="B708" s="27" t="s">
        <v>1898</v>
      </c>
      <c r="C708" s="27" t="s">
        <v>1899</v>
      </c>
      <c r="D708" s="148"/>
      <c r="E708" s="29">
        <v>1</v>
      </c>
      <c r="F708" s="29">
        <v>86</v>
      </c>
      <c r="G708" s="29">
        <v>0</v>
      </c>
      <c r="H708" s="145"/>
      <c r="I708" s="29">
        <v>1</v>
      </c>
      <c r="J708" s="148"/>
      <c r="K708" s="29">
        <v>1</v>
      </c>
      <c r="L708" s="29">
        <v>110</v>
      </c>
      <c r="M708" s="29">
        <v>0</v>
      </c>
      <c r="N708" s="145"/>
      <c r="O708" s="29">
        <v>1</v>
      </c>
      <c r="P708" s="33">
        <v>0.88932942599999998</v>
      </c>
      <c r="Q708" s="29">
        <v>0</v>
      </c>
      <c r="R708" s="29">
        <v>5</v>
      </c>
      <c r="S708" s="29">
        <v>6</v>
      </c>
      <c r="T708" s="29">
        <v>6</v>
      </c>
      <c r="U708" s="29">
        <v>0</v>
      </c>
      <c r="V708" s="29">
        <v>0</v>
      </c>
      <c r="W708" s="148"/>
      <c r="X708" s="29">
        <v>4</v>
      </c>
      <c r="Y708" s="145"/>
      <c r="Z708" s="29">
        <v>4</v>
      </c>
      <c r="AA708" s="145"/>
      <c r="AB708" s="148"/>
      <c r="AC708" s="148"/>
      <c r="AD708" s="148"/>
      <c r="AE708" s="148"/>
      <c r="AF708" s="29">
        <v>6</v>
      </c>
      <c r="AG708" s="149"/>
      <c r="AH708" s="32">
        <v>1</v>
      </c>
      <c r="AI708" s="32">
        <v>114</v>
      </c>
      <c r="AJ708" s="29">
        <v>0</v>
      </c>
      <c r="AK708" s="63"/>
      <c r="AL708" s="29">
        <v>1</v>
      </c>
      <c r="AM708" s="149"/>
      <c r="AN708" s="32">
        <v>1</v>
      </c>
      <c r="AO708" s="32">
        <v>130</v>
      </c>
      <c r="AP708" s="29">
        <v>0</v>
      </c>
      <c r="AQ708" s="63"/>
      <c r="AR708" s="29">
        <v>1</v>
      </c>
      <c r="AS708" s="63"/>
      <c r="AT708" s="148"/>
      <c r="AU708" s="29">
        <v>0</v>
      </c>
      <c r="AV708" s="29">
        <v>0</v>
      </c>
      <c r="AW708" s="29">
        <v>0</v>
      </c>
      <c r="AX708" s="38">
        <v>13</v>
      </c>
      <c r="AY708" s="32">
        <v>0</v>
      </c>
      <c r="AZ708" s="32">
        <v>114</v>
      </c>
      <c r="BA708" s="29">
        <v>0</v>
      </c>
      <c r="BB708" s="37">
        <v>0.11404</v>
      </c>
      <c r="BC708" s="29">
        <v>0</v>
      </c>
      <c r="BD708" s="29">
        <v>19</v>
      </c>
      <c r="BE708" s="29">
        <v>0</v>
      </c>
      <c r="BF708" s="29">
        <v>125</v>
      </c>
      <c r="BG708" s="29">
        <v>0</v>
      </c>
      <c r="BH708" s="37">
        <v>0.152</v>
      </c>
      <c r="BI708" s="29">
        <v>0</v>
      </c>
      <c r="BJ708" s="63"/>
      <c r="BK708" s="148"/>
      <c r="BL708" s="29">
        <v>0</v>
      </c>
      <c r="BM708" s="29">
        <v>0</v>
      </c>
      <c r="BN708" s="29">
        <v>0</v>
      </c>
      <c r="BO708" s="29">
        <v>6</v>
      </c>
      <c r="BP708" s="29">
        <v>17</v>
      </c>
      <c r="BQ708" s="37">
        <v>0.35294117650000001</v>
      </c>
      <c r="BR708" s="33">
        <v>0.96946564889999998</v>
      </c>
      <c r="BS708" s="33">
        <v>0.35294117650000001</v>
      </c>
    </row>
    <row r="709" spans="1:71" x14ac:dyDescent="0.45">
      <c r="A709" s="28" t="s">
        <v>2483</v>
      </c>
      <c r="B709" s="27" t="s">
        <v>2484</v>
      </c>
      <c r="C709" s="27" t="s">
        <v>2485</v>
      </c>
      <c r="D709" s="29">
        <v>19</v>
      </c>
      <c r="E709" s="29">
        <v>0</v>
      </c>
      <c r="F709" s="29">
        <v>302</v>
      </c>
      <c r="G709" s="29">
        <v>0</v>
      </c>
      <c r="H709" s="33">
        <v>6.2909999999999994E-2</v>
      </c>
      <c r="I709" s="29">
        <v>0</v>
      </c>
      <c r="J709" s="29">
        <v>21</v>
      </c>
      <c r="K709" s="29">
        <v>0</v>
      </c>
      <c r="L709" s="29">
        <v>331</v>
      </c>
      <c r="M709" s="29">
        <v>0</v>
      </c>
      <c r="N709" s="33">
        <v>6.3439999999999996E-2</v>
      </c>
      <c r="O709" s="29">
        <v>0</v>
      </c>
      <c r="P709" s="145"/>
      <c r="Q709" s="148"/>
      <c r="R709" s="29">
        <v>1</v>
      </c>
      <c r="S709" s="29">
        <v>0</v>
      </c>
      <c r="T709" s="29">
        <v>1</v>
      </c>
      <c r="U709" s="148"/>
      <c r="V709" s="29">
        <v>1</v>
      </c>
      <c r="W709" s="29">
        <v>84</v>
      </c>
      <c r="X709" s="29">
        <v>0</v>
      </c>
      <c r="Y709" s="145"/>
      <c r="Z709" s="29">
        <v>1</v>
      </c>
      <c r="AA709" s="145"/>
      <c r="AB709" s="29">
        <v>2</v>
      </c>
      <c r="AC709" s="29">
        <v>5</v>
      </c>
      <c r="AD709" s="29">
        <v>6</v>
      </c>
      <c r="AE709" s="29">
        <v>6</v>
      </c>
      <c r="AF709" s="29">
        <v>6</v>
      </c>
      <c r="AG709" s="149"/>
      <c r="AH709" s="32">
        <v>1</v>
      </c>
      <c r="AI709" s="32">
        <v>411</v>
      </c>
      <c r="AJ709" s="29">
        <v>0</v>
      </c>
      <c r="AK709" s="63"/>
      <c r="AL709" s="29">
        <v>1</v>
      </c>
      <c r="AM709" s="149"/>
      <c r="AN709" s="32">
        <v>1</v>
      </c>
      <c r="AO709" s="32">
        <v>342</v>
      </c>
      <c r="AP709" s="29">
        <v>0</v>
      </c>
      <c r="AQ709" s="63"/>
      <c r="AR709" s="29">
        <v>1</v>
      </c>
      <c r="AS709" s="63"/>
      <c r="AT709" s="148"/>
      <c r="AU709" s="29">
        <v>1</v>
      </c>
      <c r="AV709" s="29">
        <v>0</v>
      </c>
      <c r="AW709" s="29">
        <v>1</v>
      </c>
      <c r="AX709" s="38">
        <v>21</v>
      </c>
      <c r="AY709" s="32">
        <v>0</v>
      </c>
      <c r="AZ709" s="32">
        <v>378</v>
      </c>
      <c r="BA709" s="29">
        <v>0</v>
      </c>
      <c r="BB709" s="37">
        <v>5.5559999999999998E-2</v>
      </c>
      <c r="BC709" s="29">
        <v>0</v>
      </c>
      <c r="BD709" s="29">
        <v>13</v>
      </c>
      <c r="BE709" s="29">
        <v>0</v>
      </c>
      <c r="BF709" s="29">
        <v>321</v>
      </c>
      <c r="BG709" s="29">
        <v>0</v>
      </c>
      <c r="BH709" s="37">
        <v>4.0500000000000001E-2</v>
      </c>
      <c r="BI709" s="29">
        <v>0</v>
      </c>
      <c r="BJ709" s="37">
        <v>1.2466887417000001</v>
      </c>
      <c r="BK709" s="29">
        <v>0</v>
      </c>
      <c r="BL709" s="29">
        <v>5</v>
      </c>
      <c r="BM709" s="29">
        <v>5</v>
      </c>
      <c r="BN709" s="29">
        <v>5</v>
      </c>
      <c r="BO709" s="29">
        <v>12</v>
      </c>
      <c r="BP709" s="29">
        <v>17</v>
      </c>
      <c r="BQ709" s="37">
        <v>0.70588235290000001</v>
      </c>
      <c r="BR709" s="33">
        <v>0.85861182520000001</v>
      </c>
      <c r="BS709" s="33">
        <v>0</v>
      </c>
    </row>
    <row r="710" spans="1:71" x14ac:dyDescent="0.45">
      <c r="A710" s="28" t="s">
        <v>3039</v>
      </c>
      <c r="B710" s="27" t="s">
        <v>3040</v>
      </c>
      <c r="C710" s="27" t="s">
        <v>3041</v>
      </c>
      <c r="D710" s="29">
        <v>18</v>
      </c>
      <c r="E710" s="29">
        <v>0</v>
      </c>
      <c r="F710" s="29">
        <v>479</v>
      </c>
      <c r="G710" s="29">
        <v>0</v>
      </c>
      <c r="H710" s="33">
        <v>3.7580000000000002E-2</v>
      </c>
      <c r="I710" s="29">
        <v>0</v>
      </c>
      <c r="J710" s="29">
        <v>15</v>
      </c>
      <c r="K710" s="29">
        <v>0</v>
      </c>
      <c r="L710" s="29">
        <v>567</v>
      </c>
      <c r="M710" s="29">
        <v>0</v>
      </c>
      <c r="N710" s="33">
        <v>2.6460000000000001E-2</v>
      </c>
      <c r="O710" s="29">
        <v>0</v>
      </c>
      <c r="P710" s="33">
        <v>0.43067389620000002</v>
      </c>
      <c r="Q710" s="29">
        <v>0</v>
      </c>
      <c r="R710" s="29">
        <v>5</v>
      </c>
      <c r="S710" s="29">
        <v>6</v>
      </c>
      <c r="T710" s="29">
        <v>6</v>
      </c>
      <c r="U710" s="148"/>
      <c r="V710" s="29">
        <v>1</v>
      </c>
      <c r="W710" s="29">
        <v>144</v>
      </c>
      <c r="X710" s="29">
        <v>0</v>
      </c>
      <c r="Y710" s="145"/>
      <c r="Z710" s="29">
        <v>1</v>
      </c>
      <c r="AA710" s="145"/>
      <c r="AB710" s="29">
        <v>2</v>
      </c>
      <c r="AC710" s="29">
        <v>5</v>
      </c>
      <c r="AD710" s="29">
        <v>6</v>
      </c>
      <c r="AE710" s="29">
        <v>6</v>
      </c>
      <c r="AF710" s="29">
        <v>6</v>
      </c>
      <c r="AG710" s="149"/>
      <c r="AH710" s="32">
        <v>1</v>
      </c>
      <c r="AI710" s="32">
        <v>525</v>
      </c>
      <c r="AJ710" s="29">
        <v>0</v>
      </c>
      <c r="AK710" s="63"/>
      <c r="AL710" s="29">
        <v>1</v>
      </c>
      <c r="AM710" s="149"/>
      <c r="AN710" s="32">
        <v>1</v>
      </c>
      <c r="AO710" s="32">
        <v>600</v>
      </c>
      <c r="AP710" s="29">
        <v>0</v>
      </c>
      <c r="AQ710" s="63"/>
      <c r="AR710" s="29">
        <v>1</v>
      </c>
      <c r="AS710" s="63"/>
      <c r="AT710" s="148"/>
      <c r="AU710" s="29">
        <v>3</v>
      </c>
      <c r="AV710" s="29">
        <v>0</v>
      </c>
      <c r="AW710" s="29">
        <v>3</v>
      </c>
      <c r="AX710" s="94"/>
      <c r="AY710" s="32">
        <v>1</v>
      </c>
      <c r="AZ710" s="32">
        <v>468</v>
      </c>
      <c r="BA710" s="29">
        <v>0</v>
      </c>
      <c r="BB710" s="63"/>
      <c r="BC710" s="29">
        <v>1</v>
      </c>
      <c r="BD710" s="29">
        <v>21</v>
      </c>
      <c r="BE710" s="29">
        <v>0</v>
      </c>
      <c r="BF710" s="29">
        <v>551</v>
      </c>
      <c r="BG710" s="29">
        <v>0</v>
      </c>
      <c r="BH710" s="37">
        <v>3.8109999999999998E-2</v>
      </c>
      <c r="BI710" s="29">
        <v>0</v>
      </c>
      <c r="BJ710" s="63"/>
      <c r="BK710" s="148"/>
      <c r="BL710" s="29">
        <v>5</v>
      </c>
      <c r="BM710" s="29">
        <v>0</v>
      </c>
      <c r="BN710" s="29">
        <v>5</v>
      </c>
      <c r="BO710" s="29">
        <v>14</v>
      </c>
      <c r="BP710" s="29">
        <v>17</v>
      </c>
      <c r="BQ710" s="37">
        <v>0.82352941180000006</v>
      </c>
      <c r="BR710" s="33">
        <v>0.96078431369999995</v>
      </c>
      <c r="BS710" s="33">
        <v>0.82352941180000006</v>
      </c>
    </row>
    <row r="711" spans="1:71" x14ac:dyDescent="0.45">
      <c r="A711" s="28" t="s">
        <v>4953</v>
      </c>
      <c r="B711" s="27" t="s">
        <v>4954</v>
      </c>
      <c r="C711" s="27" t="s">
        <v>4955</v>
      </c>
      <c r="D711" s="148"/>
      <c r="E711" s="29">
        <v>1</v>
      </c>
      <c r="F711" s="29">
        <v>32</v>
      </c>
      <c r="G711" s="29">
        <v>0</v>
      </c>
      <c r="H711" s="145"/>
      <c r="I711" s="29">
        <v>1</v>
      </c>
      <c r="J711" s="148"/>
      <c r="K711" s="29">
        <v>1</v>
      </c>
      <c r="L711" s="29">
        <v>36</v>
      </c>
      <c r="M711" s="29">
        <v>0</v>
      </c>
      <c r="N711" s="145"/>
      <c r="O711" s="29">
        <v>1</v>
      </c>
      <c r="P711" s="145"/>
      <c r="Q711" s="148"/>
      <c r="R711" s="29">
        <v>0</v>
      </c>
      <c r="S711" s="29">
        <v>0</v>
      </c>
      <c r="T711" s="29">
        <v>0</v>
      </c>
      <c r="U711" s="148"/>
      <c r="V711" s="29">
        <v>1</v>
      </c>
      <c r="W711" s="148"/>
      <c r="X711" s="29">
        <v>1</v>
      </c>
      <c r="Y711" s="145"/>
      <c r="Z711" s="29">
        <v>1</v>
      </c>
      <c r="AA711" s="145"/>
      <c r="AB711" s="148"/>
      <c r="AC711" s="148"/>
      <c r="AD711" s="148"/>
      <c r="AE711" s="148"/>
      <c r="AF711" s="29">
        <v>0</v>
      </c>
      <c r="AG711" s="32">
        <v>0</v>
      </c>
      <c r="AH711" s="32">
        <v>0</v>
      </c>
      <c r="AI711" s="32">
        <v>39</v>
      </c>
      <c r="AJ711" s="29">
        <v>0</v>
      </c>
      <c r="AK711" s="37">
        <v>0</v>
      </c>
      <c r="AL711" s="29">
        <v>0</v>
      </c>
      <c r="AM711" s="32">
        <v>0</v>
      </c>
      <c r="AN711" s="32">
        <v>0</v>
      </c>
      <c r="AO711" s="32">
        <v>41</v>
      </c>
      <c r="AP711" s="29">
        <v>0</v>
      </c>
      <c r="AQ711" s="37">
        <v>0</v>
      </c>
      <c r="AR711" s="29">
        <v>0</v>
      </c>
      <c r="AS711" s="63"/>
      <c r="AT711" s="148"/>
      <c r="AU711" s="29">
        <v>6</v>
      </c>
      <c r="AV711" s="29">
        <v>0</v>
      </c>
      <c r="AW711" s="29">
        <v>6</v>
      </c>
      <c r="AX711" s="94"/>
      <c r="AY711" s="32">
        <v>1</v>
      </c>
      <c r="AZ711" s="32">
        <v>32</v>
      </c>
      <c r="BA711" s="29">
        <v>0</v>
      </c>
      <c r="BB711" s="63"/>
      <c r="BC711" s="29">
        <v>1</v>
      </c>
      <c r="BD711" s="148"/>
      <c r="BE711" s="29">
        <v>1</v>
      </c>
      <c r="BF711" s="29">
        <v>34</v>
      </c>
      <c r="BG711" s="29">
        <v>0</v>
      </c>
      <c r="BH711" s="63"/>
      <c r="BI711" s="29">
        <v>1</v>
      </c>
      <c r="BJ711" s="37">
        <v>0.10960811619999999</v>
      </c>
      <c r="BK711" s="29">
        <v>0</v>
      </c>
      <c r="BL711" s="29">
        <v>2</v>
      </c>
      <c r="BM711" s="29">
        <v>1</v>
      </c>
      <c r="BN711" s="29">
        <v>2</v>
      </c>
      <c r="BO711" s="29">
        <v>8</v>
      </c>
      <c r="BP711" s="29">
        <v>17</v>
      </c>
      <c r="BQ711" s="37">
        <v>0.47058823529999999</v>
      </c>
      <c r="BR711" s="33">
        <v>0.93023255810000005</v>
      </c>
      <c r="BS711" s="33">
        <v>0.23529411759999999</v>
      </c>
    </row>
    <row r="712" spans="1:71" x14ac:dyDescent="0.45">
      <c r="A712" s="40" t="s">
        <v>5445</v>
      </c>
      <c r="B712" s="27" t="s">
        <v>5446</v>
      </c>
      <c r="C712" s="27" t="s">
        <v>5447</v>
      </c>
      <c r="D712" s="148"/>
      <c r="E712" s="148"/>
      <c r="F712" s="148"/>
      <c r="G712" s="148"/>
      <c r="H712" s="145"/>
      <c r="I712" s="148"/>
      <c r="J712" s="29">
        <v>0</v>
      </c>
      <c r="K712" s="29">
        <v>0</v>
      </c>
      <c r="L712" s="148"/>
      <c r="M712" s="29">
        <v>1</v>
      </c>
      <c r="N712" s="145"/>
      <c r="O712" s="29">
        <v>1</v>
      </c>
      <c r="P712" s="145"/>
      <c r="Q712" s="148"/>
      <c r="R712" s="148"/>
      <c r="S712" s="148"/>
      <c r="T712" s="148"/>
      <c r="U712" s="29">
        <v>0</v>
      </c>
      <c r="V712" s="29">
        <v>0</v>
      </c>
      <c r="W712" s="148"/>
      <c r="X712" s="29">
        <v>1</v>
      </c>
      <c r="Y712" s="145"/>
      <c r="Z712" s="29">
        <v>1</v>
      </c>
      <c r="AA712" s="145"/>
      <c r="AB712" s="148"/>
      <c r="AC712" s="148"/>
      <c r="AD712" s="148"/>
      <c r="AE712" s="148"/>
      <c r="AF712" s="148"/>
      <c r="AG712" s="149"/>
      <c r="AH712" s="149"/>
      <c r="AI712" s="149"/>
      <c r="AJ712" s="148"/>
      <c r="AK712" s="63"/>
      <c r="AL712" s="148"/>
      <c r="AM712" s="149"/>
      <c r="AN712" s="32">
        <v>1</v>
      </c>
      <c r="AO712" s="149"/>
      <c r="AP712" s="29">
        <v>4</v>
      </c>
      <c r="AQ712" s="63"/>
      <c r="AR712" s="29">
        <v>1</v>
      </c>
      <c r="AS712" s="63"/>
      <c r="AT712" s="148"/>
      <c r="AU712" s="148"/>
      <c r="AV712" s="148"/>
      <c r="AW712" s="148"/>
      <c r="AX712" s="94"/>
      <c r="AY712" s="149"/>
      <c r="AZ712" s="149"/>
      <c r="BA712" s="148"/>
      <c r="BB712" s="63"/>
      <c r="BC712" s="148"/>
      <c r="BD712" s="29">
        <v>0</v>
      </c>
      <c r="BE712" s="29">
        <v>0</v>
      </c>
      <c r="BF712" s="148"/>
      <c r="BG712" s="29">
        <v>4</v>
      </c>
      <c r="BH712" s="63"/>
      <c r="BI712" s="29">
        <v>4</v>
      </c>
      <c r="BJ712" s="63"/>
      <c r="BK712" s="148"/>
      <c r="BL712" s="148"/>
      <c r="BM712" s="148"/>
      <c r="BN712" s="148"/>
      <c r="BO712" s="148"/>
      <c r="BP712" s="29">
        <v>0</v>
      </c>
      <c r="BQ712" s="63"/>
      <c r="BR712" s="33">
        <v>0.76470588240000004</v>
      </c>
      <c r="BS712" s="63"/>
    </row>
    <row r="713" spans="1:71" x14ac:dyDescent="0.45">
      <c r="A713" s="28" t="s">
        <v>230</v>
      </c>
      <c r="B713" s="27" t="s">
        <v>231</v>
      </c>
      <c r="C713" s="27" t="s">
        <v>232</v>
      </c>
      <c r="D713" s="148"/>
      <c r="E713" s="29">
        <v>1</v>
      </c>
      <c r="F713" s="29">
        <v>203</v>
      </c>
      <c r="G713" s="29">
        <v>0</v>
      </c>
      <c r="H713" s="145"/>
      <c r="I713" s="29">
        <v>1</v>
      </c>
      <c r="J713" s="29">
        <v>13</v>
      </c>
      <c r="K713" s="29">
        <v>0</v>
      </c>
      <c r="L713" s="29">
        <v>229</v>
      </c>
      <c r="M713" s="29">
        <v>0</v>
      </c>
      <c r="N713" s="33">
        <v>5.6770000000000001E-2</v>
      </c>
      <c r="O713" s="29">
        <v>0</v>
      </c>
      <c r="P713" s="145"/>
      <c r="Q713" s="148"/>
      <c r="R713" s="29">
        <v>2</v>
      </c>
      <c r="S713" s="29">
        <v>0</v>
      </c>
      <c r="T713" s="29">
        <v>2</v>
      </c>
      <c r="U713" s="148"/>
      <c r="V713" s="29">
        <v>1</v>
      </c>
      <c r="W713" s="29">
        <v>55</v>
      </c>
      <c r="X713" s="29">
        <v>0</v>
      </c>
      <c r="Y713" s="145"/>
      <c r="Z713" s="29">
        <v>1</v>
      </c>
      <c r="AA713" s="33">
        <v>0.2447037151</v>
      </c>
      <c r="AB713" s="29">
        <v>0</v>
      </c>
      <c r="AC713" s="29">
        <v>4</v>
      </c>
      <c r="AD713" s="29">
        <v>2</v>
      </c>
      <c r="AE713" s="29">
        <v>4</v>
      </c>
      <c r="AF713" s="29">
        <v>4</v>
      </c>
      <c r="AG713" s="149"/>
      <c r="AH713" s="32">
        <v>1</v>
      </c>
      <c r="AI713" s="32">
        <v>243</v>
      </c>
      <c r="AJ713" s="29">
        <v>0</v>
      </c>
      <c r="AK713" s="63"/>
      <c r="AL713" s="29">
        <v>1</v>
      </c>
      <c r="AM713" s="149"/>
      <c r="AN713" s="32">
        <v>1</v>
      </c>
      <c r="AO713" s="32">
        <v>246</v>
      </c>
      <c r="AP713" s="29">
        <v>0</v>
      </c>
      <c r="AQ713" s="63"/>
      <c r="AR713" s="29">
        <v>1</v>
      </c>
      <c r="AS713" s="37">
        <v>0.83515593359999996</v>
      </c>
      <c r="AT713" s="29">
        <v>0</v>
      </c>
      <c r="AU713" s="29">
        <v>5</v>
      </c>
      <c r="AV713" s="29">
        <v>6</v>
      </c>
      <c r="AW713" s="29">
        <v>6</v>
      </c>
      <c r="AX713" s="38">
        <v>34</v>
      </c>
      <c r="AY713" s="32">
        <v>0</v>
      </c>
      <c r="AZ713" s="32">
        <v>199</v>
      </c>
      <c r="BA713" s="29">
        <v>0</v>
      </c>
      <c r="BB713" s="37">
        <v>0.17085</v>
      </c>
      <c r="BC713" s="29">
        <v>0</v>
      </c>
      <c r="BD713" s="29">
        <v>39</v>
      </c>
      <c r="BE713" s="29">
        <v>0</v>
      </c>
      <c r="BF713" s="29">
        <v>216</v>
      </c>
      <c r="BG713" s="29">
        <v>0</v>
      </c>
      <c r="BH713" s="37">
        <v>0.18056</v>
      </c>
      <c r="BI713" s="29">
        <v>0</v>
      </c>
      <c r="BJ713" s="63"/>
      <c r="BK713" s="148"/>
      <c r="BL713" s="29">
        <v>0</v>
      </c>
      <c r="BM713" s="29">
        <v>0</v>
      </c>
      <c r="BN713" s="29">
        <v>0</v>
      </c>
      <c r="BO713" s="29">
        <v>10</v>
      </c>
      <c r="BP713" s="29">
        <v>17</v>
      </c>
      <c r="BQ713" s="37">
        <v>0.58823529409999997</v>
      </c>
      <c r="BR713" s="33">
        <v>1</v>
      </c>
      <c r="BS713" s="33">
        <v>0.58823529409999997</v>
      </c>
    </row>
    <row r="714" spans="1:71" x14ac:dyDescent="0.45">
      <c r="A714" s="28" t="s">
        <v>3802</v>
      </c>
      <c r="B714" s="27" t="s">
        <v>3803</v>
      </c>
      <c r="C714" s="27" t="s">
        <v>3804</v>
      </c>
      <c r="D714" s="148"/>
      <c r="E714" s="29">
        <v>1</v>
      </c>
      <c r="F714" s="29">
        <v>217</v>
      </c>
      <c r="G714" s="29">
        <v>0</v>
      </c>
      <c r="H714" s="145"/>
      <c r="I714" s="29">
        <v>1</v>
      </c>
      <c r="J714" s="29">
        <v>11</v>
      </c>
      <c r="K714" s="29">
        <v>0</v>
      </c>
      <c r="L714" s="29">
        <v>255</v>
      </c>
      <c r="M714" s="29">
        <v>0</v>
      </c>
      <c r="N714" s="33">
        <v>4.3139999999999998E-2</v>
      </c>
      <c r="O714" s="29">
        <v>0</v>
      </c>
      <c r="P714" s="145"/>
      <c r="Q714" s="148"/>
      <c r="R714" s="29">
        <v>3</v>
      </c>
      <c r="S714" s="29">
        <v>0</v>
      </c>
      <c r="T714" s="29">
        <v>3</v>
      </c>
      <c r="U714" s="148"/>
      <c r="V714" s="29">
        <v>1</v>
      </c>
      <c r="W714" s="29">
        <v>65</v>
      </c>
      <c r="X714" s="29">
        <v>0</v>
      </c>
      <c r="Y714" s="145"/>
      <c r="Z714" s="29">
        <v>1</v>
      </c>
      <c r="AA714" s="145"/>
      <c r="AB714" s="148"/>
      <c r="AC714" s="29">
        <v>4</v>
      </c>
      <c r="AD714" s="29">
        <v>0</v>
      </c>
      <c r="AE714" s="29">
        <v>4</v>
      </c>
      <c r="AF714" s="29">
        <v>4</v>
      </c>
      <c r="AG714" s="32">
        <v>0</v>
      </c>
      <c r="AH714" s="32">
        <v>0</v>
      </c>
      <c r="AI714" s="32">
        <v>252</v>
      </c>
      <c r="AJ714" s="29">
        <v>0</v>
      </c>
      <c r="AK714" s="37">
        <v>0</v>
      </c>
      <c r="AL714" s="29">
        <v>0</v>
      </c>
      <c r="AM714" s="149"/>
      <c r="AN714" s="32">
        <v>1</v>
      </c>
      <c r="AO714" s="32">
        <v>284</v>
      </c>
      <c r="AP714" s="29">
        <v>0</v>
      </c>
      <c r="AQ714" s="63"/>
      <c r="AR714" s="29">
        <v>1</v>
      </c>
      <c r="AS714" s="63"/>
      <c r="AT714" s="148"/>
      <c r="AU714" s="29">
        <v>4</v>
      </c>
      <c r="AV714" s="29">
        <v>0</v>
      </c>
      <c r="AW714" s="29">
        <v>4</v>
      </c>
      <c r="AX714" s="38">
        <v>25</v>
      </c>
      <c r="AY714" s="32">
        <v>0</v>
      </c>
      <c r="AZ714" s="32">
        <v>222</v>
      </c>
      <c r="BA714" s="29">
        <v>0</v>
      </c>
      <c r="BB714" s="37">
        <v>0.11261</v>
      </c>
      <c r="BC714" s="29">
        <v>0</v>
      </c>
      <c r="BD714" s="29">
        <v>42</v>
      </c>
      <c r="BE714" s="29">
        <v>0</v>
      </c>
      <c r="BF714" s="29">
        <v>267</v>
      </c>
      <c r="BG714" s="29">
        <v>0</v>
      </c>
      <c r="BH714" s="37">
        <v>0.1573</v>
      </c>
      <c r="BI714" s="29">
        <v>0</v>
      </c>
      <c r="BJ714" s="63"/>
      <c r="BK714" s="148"/>
      <c r="BL714" s="29">
        <v>0</v>
      </c>
      <c r="BM714" s="29">
        <v>0</v>
      </c>
      <c r="BN714" s="29">
        <v>0</v>
      </c>
      <c r="BO714" s="29">
        <v>8</v>
      </c>
      <c r="BP714" s="29">
        <v>17</v>
      </c>
      <c r="BQ714" s="37">
        <v>0.47058823529999999</v>
      </c>
      <c r="BR714" s="33">
        <v>0.95608108110000001</v>
      </c>
      <c r="BS714" s="33">
        <v>0.47058823529999999</v>
      </c>
    </row>
    <row r="715" spans="1:71" x14ac:dyDescent="0.45">
      <c r="A715" s="28" t="s">
        <v>4142</v>
      </c>
      <c r="B715" s="27" t="s">
        <v>4143</v>
      </c>
      <c r="C715" s="27" t="s">
        <v>4144</v>
      </c>
      <c r="D715" s="29">
        <v>40</v>
      </c>
      <c r="E715" s="29">
        <v>0</v>
      </c>
      <c r="F715" s="29">
        <v>529</v>
      </c>
      <c r="G715" s="29">
        <v>0</v>
      </c>
      <c r="H715" s="33">
        <v>7.5609999999999997E-2</v>
      </c>
      <c r="I715" s="29">
        <v>0</v>
      </c>
      <c r="J715" s="29">
        <v>24</v>
      </c>
      <c r="K715" s="29">
        <v>0</v>
      </c>
      <c r="L715" s="29">
        <v>569</v>
      </c>
      <c r="M715" s="29">
        <v>0</v>
      </c>
      <c r="N715" s="33">
        <v>4.2180000000000002E-2</v>
      </c>
      <c r="O715" s="29">
        <v>0</v>
      </c>
      <c r="P715" s="33">
        <v>0.52357086919999996</v>
      </c>
      <c r="Q715" s="29">
        <v>0</v>
      </c>
      <c r="R715" s="29">
        <v>3</v>
      </c>
      <c r="S715" s="29">
        <v>5</v>
      </c>
      <c r="T715" s="29">
        <v>5</v>
      </c>
      <c r="U715" s="148"/>
      <c r="V715" s="29">
        <v>1</v>
      </c>
      <c r="W715" s="29">
        <v>142</v>
      </c>
      <c r="X715" s="29">
        <v>0</v>
      </c>
      <c r="Y715" s="145"/>
      <c r="Z715" s="29">
        <v>1</v>
      </c>
      <c r="AA715" s="145"/>
      <c r="AB715" s="29">
        <v>2</v>
      </c>
      <c r="AC715" s="29">
        <v>3</v>
      </c>
      <c r="AD715" s="29">
        <v>5</v>
      </c>
      <c r="AE715" s="29">
        <v>5</v>
      </c>
      <c r="AF715" s="29">
        <v>5</v>
      </c>
      <c r="AG715" s="32">
        <v>14</v>
      </c>
      <c r="AH715" s="32">
        <v>0</v>
      </c>
      <c r="AI715" s="32">
        <v>607</v>
      </c>
      <c r="AJ715" s="29">
        <v>0</v>
      </c>
      <c r="AK715" s="37">
        <v>2.3060000000000001E-2</v>
      </c>
      <c r="AL715" s="29">
        <v>0</v>
      </c>
      <c r="AM715" s="32">
        <v>11</v>
      </c>
      <c r="AN715" s="32">
        <v>0</v>
      </c>
      <c r="AO715" s="32">
        <v>597</v>
      </c>
      <c r="AP715" s="29">
        <v>0</v>
      </c>
      <c r="AQ715" s="37">
        <v>1.8429999999999998E-2</v>
      </c>
      <c r="AR715" s="29">
        <v>0</v>
      </c>
      <c r="AS715" s="37">
        <v>0.2007805724</v>
      </c>
      <c r="AT715" s="29">
        <v>0</v>
      </c>
      <c r="AU715" s="29">
        <v>2</v>
      </c>
      <c r="AV715" s="29">
        <v>2</v>
      </c>
      <c r="AW715" s="29">
        <v>2</v>
      </c>
      <c r="AX715" s="38">
        <v>14</v>
      </c>
      <c r="AY715" s="32">
        <v>0</v>
      </c>
      <c r="AZ715" s="32">
        <v>504</v>
      </c>
      <c r="BA715" s="29">
        <v>0</v>
      </c>
      <c r="BB715" s="37">
        <v>2.7779999999999999E-2</v>
      </c>
      <c r="BC715" s="29">
        <v>0</v>
      </c>
      <c r="BD715" s="29">
        <v>20</v>
      </c>
      <c r="BE715" s="29">
        <v>0</v>
      </c>
      <c r="BF715" s="29">
        <v>504</v>
      </c>
      <c r="BG715" s="29">
        <v>0</v>
      </c>
      <c r="BH715" s="37">
        <v>3.968E-2</v>
      </c>
      <c r="BI715" s="29">
        <v>0</v>
      </c>
      <c r="BJ715" s="63"/>
      <c r="BK715" s="148"/>
      <c r="BL715" s="29">
        <v>5</v>
      </c>
      <c r="BM715" s="29">
        <v>0</v>
      </c>
      <c r="BN715" s="29">
        <v>5</v>
      </c>
      <c r="BO715" s="29">
        <v>12</v>
      </c>
      <c r="BP715" s="29">
        <v>17</v>
      </c>
      <c r="BQ715" s="37">
        <v>0.70588235290000001</v>
      </c>
      <c r="BR715" s="33">
        <v>0.98662207359999998</v>
      </c>
      <c r="BS715" s="33">
        <v>0.70588235290000001</v>
      </c>
    </row>
    <row r="716" spans="1:71" x14ac:dyDescent="0.45">
      <c r="A716" s="28" t="s">
        <v>1108</v>
      </c>
      <c r="B716" s="27" t="s">
        <v>1109</v>
      </c>
      <c r="C716" s="27" t="s">
        <v>1110</v>
      </c>
      <c r="D716" s="29">
        <v>12</v>
      </c>
      <c r="E716" s="29">
        <v>0</v>
      </c>
      <c r="F716" s="29">
        <v>250</v>
      </c>
      <c r="G716" s="29">
        <v>0</v>
      </c>
      <c r="H716" s="33">
        <v>4.8000000000000001E-2</v>
      </c>
      <c r="I716" s="29">
        <v>0</v>
      </c>
      <c r="J716" s="29">
        <v>13</v>
      </c>
      <c r="K716" s="29">
        <v>0</v>
      </c>
      <c r="L716" s="29">
        <v>288</v>
      </c>
      <c r="M716" s="29">
        <v>0</v>
      </c>
      <c r="N716" s="33">
        <v>4.514E-2</v>
      </c>
      <c r="O716" s="29">
        <v>0</v>
      </c>
      <c r="P716" s="33">
        <v>7.8918322299999996E-2</v>
      </c>
      <c r="Q716" s="29">
        <v>0</v>
      </c>
      <c r="R716" s="29">
        <v>3</v>
      </c>
      <c r="S716" s="29">
        <v>0</v>
      </c>
      <c r="T716" s="29">
        <v>3</v>
      </c>
      <c r="U716" s="148"/>
      <c r="V716" s="29">
        <v>1</v>
      </c>
      <c r="W716" s="29">
        <v>77</v>
      </c>
      <c r="X716" s="29">
        <v>0</v>
      </c>
      <c r="Y716" s="145"/>
      <c r="Z716" s="29">
        <v>1</v>
      </c>
      <c r="AA716" s="145"/>
      <c r="AB716" s="148"/>
      <c r="AC716" s="29">
        <v>0</v>
      </c>
      <c r="AD716" s="29">
        <v>0</v>
      </c>
      <c r="AE716" s="29">
        <v>0</v>
      </c>
      <c r="AF716" s="29">
        <v>3</v>
      </c>
      <c r="AG716" s="149"/>
      <c r="AH716" s="32">
        <v>1</v>
      </c>
      <c r="AI716" s="32">
        <v>268</v>
      </c>
      <c r="AJ716" s="29">
        <v>0</v>
      </c>
      <c r="AK716" s="63"/>
      <c r="AL716" s="29">
        <v>1</v>
      </c>
      <c r="AM716" s="149"/>
      <c r="AN716" s="32">
        <v>1</v>
      </c>
      <c r="AO716" s="32">
        <v>304</v>
      </c>
      <c r="AP716" s="29">
        <v>0</v>
      </c>
      <c r="AQ716" s="63"/>
      <c r="AR716" s="29">
        <v>1</v>
      </c>
      <c r="AS716" s="37">
        <v>0.64737406220000004</v>
      </c>
      <c r="AT716" s="29">
        <v>0</v>
      </c>
      <c r="AU716" s="29">
        <v>4</v>
      </c>
      <c r="AV716" s="29">
        <v>5</v>
      </c>
      <c r="AW716" s="29">
        <v>5</v>
      </c>
      <c r="AX716" s="38">
        <v>13</v>
      </c>
      <c r="AY716" s="32">
        <v>0</v>
      </c>
      <c r="AZ716" s="32">
        <v>215</v>
      </c>
      <c r="BA716" s="29">
        <v>0</v>
      </c>
      <c r="BB716" s="37">
        <v>6.0470000000000003E-2</v>
      </c>
      <c r="BC716" s="29">
        <v>0</v>
      </c>
      <c r="BD716" s="29">
        <v>16</v>
      </c>
      <c r="BE716" s="29">
        <v>0</v>
      </c>
      <c r="BF716" s="29">
        <v>265</v>
      </c>
      <c r="BG716" s="29">
        <v>0</v>
      </c>
      <c r="BH716" s="37">
        <v>6.0380000000000003E-2</v>
      </c>
      <c r="BI716" s="29">
        <v>0</v>
      </c>
      <c r="BJ716" s="37">
        <v>5.2972337E-3</v>
      </c>
      <c r="BK716" s="29">
        <v>0</v>
      </c>
      <c r="BL716" s="29">
        <v>4</v>
      </c>
      <c r="BM716" s="29">
        <v>0</v>
      </c>
      <c r="BN716" s="29">
        <v>4</v>
      </c>
      <c r="BO716" s="29">
        <v>12</v>
      </c>
      <c r="BP716" s="29">
        <v>17</v>
      </c>
      <c r="BQ716" s="37">
        <v>0.70588235290000001</v>
      </c>
      <c r="BR716" s="33">
        <v>1</v>
      </c>
      <c r="BS716" s="33">
        <v>0.70588235290000001</v>
      </c>
    </row>
    <row r="717" spans="1:71" x14ac:dyDescent="0.45">
      <c r="A717" s="28" t="s">
        <v>1063</v>
      </c>
      <c r="B717" s="27" t="s">
        <v>1064</v>
      </c>
      <c r="C717" s="27" t="s">
        <v>1065</v>
      </c>
      <c r="D717" s="29">
        <v>11</v>
      </c>
      <c r="E717" s="29">
        <v>0</v>
      </c>
      <c r="F717" s="29">
        <v>235</v>
      </c>
      <c r="G717" s="29">
        <v>0</v>
      </c>
      <c r="H717" s="33">
        <v>4.6809999999999997E-2</v>
      </c>
      <c r="I717" s="29">
        <v>0</v>
      </c>
      <c r="J717" s="29">
        <v>13</v>
      </c>
      <c r="K717" s="29">
        <v>0</v>
      </c>
      <c r="L717" s="29">
        <v>270</v>
      </c>
      <c r="M717" s="29">
        <v>0</v>
      </c>
      <c r="N717" s="33">
        <v>4.8149999999999998E-2</v>
      </c>
      <c r="O717" s="29">
        <v>0</v>
      </c>
      <c r="P717" s="145"/>
      <c r="Q717" s="148"/>
      <c r="R717" s="29">
        <v>3</v>
      </c>
      <c r="S717" s="29">
        <v>0</v>
      </c>
      <c r="T717" s="29">
        <v>3</v>
      </c>
      <c r="U717" s="148"/>
      <c r="V717" s="29">
        <v>1</v>
      </c>
      <c r="W717" s="29">
        <v>64</v>
      </c>
      <c r="X717" s="29">
        <v>0</v>
      </c>
      <c r="Y717" s="145"/>
      <c r="Z717" s="29">
        <v>1</v>
      </c>
      <c r="AA717" s="145"/>
      <c r="AB717" s="148"/>
      <c r="AC717" s="29">
        <v>0</v>
      </c>
      <c r="AD717" s="29">
        <v>0</v>
      </c>
      <c r="AE717" s="29">
        <v>0</v>
      </c>
      <c r="AF717" s="29">
        <v>3</v>
      </c>
      <c r="AG717" s="32">
        <v>0</v>
      </c>
      <c r="AH717" s="32">
        <v>0</v>
      </c>
      <c r="AI717" s="32">
        <v>298</v>
      </c>
      <c r="AJ717" s="29">
        <v>0</v>
      </c>
      <c r="AK717" s="37">
        <v>0</v>
      </c>
      <c r="AL717" s="29">
        <v>0</v>
      </c>
      <c r="AM717" s="149"/>
      <c r="AN717" s="32">
        <v>1</v>
      </c>
      <c r="AO717" s="32">
        <v>305</v>
      </c>
      <c r="AP717" s="29">
        <v>0</v>
      </c>
      <c r="AQ717" s="63"/>
      <c r="AR717" s="29">
        <v>1</v>
      </c>
      <c r="AS717" s="63"/>
      <c r="AT717" s="148"/>
      <c r="AU717" s="29">
        <v>3</v>
      </c>
      <c r="AV717" s="29">
        <v>0</v>
      </c>
      <c r="AW717" s="29">
        <v>3</v>
      </c>
      <c r="AX717" s="38">
        <v>23</v>
      </c>
      <c r="AY717" s="32">
        <v>0</v>
      </c>
      <c r="AZ717" s="32">
        <v>250</v>
      </c>
      <c r="BA717" s="29">
        <v>0</v>
      </c>
      <c r="BB717" s="37">
        <v>9.1999999999999998E-2</v>
      </c>
      <c r="BC717" s="29">
        <v>0</v>
      </c>
      <c r="BD717" s="29">
        <v>32</v>
      </c>
      <c r="BE717" s="29">
        <v>0</v>
      </c>
      <c r="BF717" s="29">
        <v>284</v>
      </c>
      <c r="BG717" s="29">
        <v>0</v>
      </c>
      <c r="BH717" s="37">
        <v>0.11268</v>
      </c>
      <c r="BI717" s="29">
        <v>0</v>
      </c>
      <c r="BJ717" s="63"/>
      <c r="BK717" s="148"/>
      <c r="BL717" s="29">
        <v>1</v>
      </c>
      <c r="BM717" s="29">
        <v>0</v>
      </c>
      <c r="BN717" s="29">
        <v>1</v>
      </c>
      <c r="BO717" s="29">
        <v>7</v>
      </c>
      <c r="BP717" s="29">
        <v>17</v>
      </c>
      <c r="BQ717" s="37">
        <v>0.41176470590000003</v>
      </c>
      <c r="BR717" s="33">
        <v>0.97734627829999998</v>
      </c>
      <c r="BS717" s="33">
        <v>0.41176470590000003</v>
      </c>
    </row>
    <row r="718" spans="1:71" x14ac:dyDescent="0.45">
      <c r="A718" s="28" t="s">
        <v>2823</v>
      </c>
      <c r="B718" s="27" t="s">
        <v>2824</v>
      </c>
      <c r="C718" s="27" t="s">
        <v>2825</v>
      </c>
      <c r="D718" s="29">
        <v>13</v>
      </c>
      <c r="E718" s="29">
        <v>0</v>
      </c>
      <c r="F718" s="29">
        <v>174</v>
      </c>
      <c r="G718" s="29">
        <v>0</v>
      </c>
      <c r="H718" s="33">
        <v>7.4709999999999999E-2</v>
      </c>
      <c r="I718" s="29">
        <v>0</v>
      </c>
      <c r="J718" s="148"/>
      <c r="K718" s="29">
        <v>1</v>
      </c>
      <c r="L718" s="29">
        <v>269</v>
      </c>
      <c r="M718" s="29">
        <v>0</v>
      </c>
      <c r="N718" s="145"/>
      <c r="O718" s="29">
        <v>1</v>
      </c>
      <c r="P718" s="145"/>
      <c r="Q718" s="29">
        <v>2</v>
      </c>
      <c r="R718" s="29">
        <v>5</v>
      </c>
      <c r="S718" s="29">
        <v>6</v>
      </c>
      <c r="T718" s="29">
        <v>6</v>
      </c>
      <c r="U718" s="148"/>
      <c r="V718" s="29">
        <v>1</v>
      </c>
      <c r="W718" s="29">
        <v>70</v>
      </c>
      <c r="X718" s="29">
        <v>0</v>
      </c>
      <c r="Y718" s="145"/>
      <c r="Z718" s="29">
        <v>1</v>
      </c>
      <c r="AA718" s="145"/>
      <c r="AB718" s="29">
        <v>2</v>
      </c>
      <c r="AC718" s="29">
        <v>4</v>
      </c>
      <c r="AD718" s="29">
        <v>5</v>
      </c>
      <c r="AE718" s="29">
        <v>5</v>
      </c>
      <c r="AF718" s="29">
        <v>6</v>
      </c>
      <c r="AG718" s="32">
        <v>14</v>
      </c>
      <c r="AH718" s="32">
        <v>0</v>
      </c>
      <c r="AI718" s="32">
        <v>296</v>
      </c>
      <c r="AJ718" s="29">
        <v>0</v>
      </c>
      <c r="AK718" s="37">
        <v>4.7300000000000002E-2</v>
      </c>
      <c r="AL718" s="29">
        <v>0</v>
      </c>
      <c r="AM718" s="32">
        <v>12</v>
      </c>
      <c r="AN718" s="32">
        <v>0</v>
      </c>
      <c r="AO718" s="32">
        <v>310</v>
      </c>
      <c r="AP718" s="29">
        <v>0</v>
      </c>
      <c r="AQ718" s="37">
        <v>3.8710000000000001E-2</v>
      </c>
      <c r="AR718" s="29">
        <v>0</v>
      </c>
      <c r="AS718" s="37">
        <v>0.1816067653</v>
      </c>
      <c r="AT718" s="29">
        <v>0</v>
      </c>
      <c r="AU718" s="29">
        <v>0</v>
      </c>
      <c r="AV718" s="29">
        <v>1</v>
      </c>
      <c r="AW718" s="29">
        <v>1</v>
      </c>
      <c r="AX718" s="38">
        <v>39</v>
      </c>
      <c r="AY718" s="32">
        <v>0</v>
      </c>
      <c r="AZ718" s="32">
        <v>289</v>
      </c>
      <c r="BA718" s="29">
        <v>0</v>
      </c>
      <c r="BB718" s="37">
        <v>0.13494999999999999</v>
      </c>
      <c r="BC718" s="29">
        <v>0</v>
      </c>
      <c r="BD718" s="29">
        <v>49</v>
      </c>
      <c r="BE718" s="29">
        <v>0</v>
      </c>
      <c r="BF718" s="29">
        <v>303</v>
      </c>
      <c r="BG718" s="29">
        <v>0</v>
      </c>
      <c r="BH718" s="37">
        <v>0.16172</v>
      </c>
      <c r="BI718" s="29">
        <v>0</v>
      </c>
      <c r="BJ718" s="63"/>
      <c r="BK718" s="148"/>
      <c r="BL718" s="29">
        <v>0</v>
      </c>
      <c r="BM718" s="29">
        <v>0</v>
      </c>
      <c r="BN718" s="29">
        <v>0</v>
      </c>
      <c r="BO718" s="29">
        <v>7</v>
      </c>
      <c r="BP718" s="29">
        <v>17</v>
      </c>
      <c r="BQ718" s="37">
        <v>0.41176470590000003</v>
      </c>
      <c r="BR718" s="33">
        <v>0.99346405230000001</v>
      </c>
      <c r="BS718" s="33">
        <v>0.41176470590000003</v>
      </c>
    </row>
    <row r="719" spans="1:71" x14ac:dyDescent="0.45">
      <c r="A719" s="28" t="s">
        <v>2791</v>
      </c>
      <c r="B719" s="27" t="s">
        <v>2792</v>
      </c>
      <c r="C719" s="27" t="s">
        <v>2793</v>
      </c>
      <c r="D719" s="29">
        <v>34</v>
      </c>
      <c r="E719" s="29">
        <v>0</v>
      </c>
      <c r="F719" s="29">
        <v>221</v>
      </c>
      <c r="G719" s="29">
        <v>0</v>
      </c>
      <c r="H719" s="33">
        <v>0.15384999999999999</v>
      </c>
      <c r="I719" s="29">
        <v>0</v>
      </c>
      <c r="J719" s="29">
        <v>11</v>
      </c>
      <c r="K719" s="29">
        <v>0</v>
      </c>
      <c r="L719" s="29">
        <v>262</v>
      </c>
      <c r="M719" s="29">
        <v>0</v>
      </c>
      <c r="N719" s="33">
        <v>4.1980000000000003E-2</v>
      </c>
      <c r="O719" s="29">
        <v>0</v>
      </c>
      <c r="P719" s="33">
        <v>0.7873178971</v>
      </c>
      <c r="Q719" s="29">
        <v>0</v>
      </c>
      <c r="R719" s="29">
        <v>3</v>
      </c>
      <c r="S719" s="29">
        <v>5</v>
      </c>
      <c r="T719" s="29">
        <v>5</v>
      </c>
      <c r="U719" s="148"/>
      <c r="V719" s="29">
        <v>1</v>
      </c>
      <c r="W719" s="29">
        <v>67</v>
      </c>
      <c r="X719" s="29">
        <v>0</v>
      </c>
      <c r="Y719" s="145"/>
      <c r="Z719" s="29">
        <v>1</v>
      </c>
      <c r="AA719" s="145"/>
      <c r="AB719" s="29">
        <v>2</v>
      </c>
      <c r="AC719" s="29">
        <v>3</v>
      </c>
      <c r="AD719" s="29">
        <v>5</v>
      </c>
      <c r="AE719" s="29">
        <v>5</v>
      </c>
      <c r="AF719" s="29">
        <v>5</v>
      </c>
      <c r="AG719" s="149"/>
      <c r="AH719" s="32">
        <v>1</v>
      </c>
      <c r="AI719" s="32">
        <v>256</v>
      </c>
      <c r="AJ719" s="29">
        <v>0</v>
      </c>
      <c r="AK719" s="63"/>
      <c r="AL719" s="29">
        <v>1</v>
      </c>
      <c r="AM719" s="149"/>
      <c r="AN719" s="32">
        <v>1</v>
      </c>
      <c r="AO719" s="32">
        <v>269</v>
      </c>
      <c r="AP719" s="29">
        <v>0</v>
      </c>
      <c r="AQ719" s="63"/>
      <c r="AR719" s="29">
        <v>1</v>
      </c>
      <c r="AS719" s="63"/>
      <c r="AT719" s="148"/>
      <c r="AU719" s="29">
        <v>1</v>
      </c>
      <c r="AV719" s="29">
        <v>0</v>
      </c>
      <c r="AW719" s="29">
        <v>1</v>
      </c>
      <c r="AX719" s="38">
        <v>36</v>
      </c>
      <c r="AY719" s="32">
        <v>0</v>
      </c>
      <c r="AZ719" s="32">
        <v>229</v>
      </c>
      <c r="BA719" s="29">
        <v>0</v>
      </c>
      <c r="BB719" s="37">
        <v>0.15720999999999999</v>
      </c>
      <c r="BC719" s="29">
        <v>0</v>
      </c>
      <c r="BD719" s="29">
        <v>47</v>
      </c>
      <c r="BE719" s="29">
        <v>0</v>
      </c>
      <c r="BF719" s="29">
        <v>245</v>
      </c>
      <c r="BG719" s="29">
        <v>0</v>
      </c>
      <c r="BH719" s="37">
        <v>0.19184000000000001</v>
      </c>
      <c r="BI719" s="29">
        <v>0</v>
      </c>
      <c r="BJ719" s="63"/>
      <c r="BK719" s="148"/>
      <c r="BL719" s="29">
        <v>0</v>
      </c>
      <c r="BM719" s="29">
        <v>0</v>
      </c>
      <c r="BN719" s="29">
        <v>0</v>
      </c>
      <c r="BO719" s="29">
        <v>6</v>
      </c>
      <c r="BP719" s="29">
        <v>17</v>
      </c>
      <c r="BQ719" s="37">
        <v>0.35294117650000001</v>
      </c>
      <c r="BR719" s="33">
        <v>0.94181818179999999</v>
      </c>
      <c r="BS719" s="33">
        <v>0.1764705882</v>
      </c>
    </row>
    <row r="720" spans="1:71" x14ac:dyDescent="0.45">
      <c r="A720" s="28" t="s">
        <v>1093</v>
      </c>
      <c r="B720" s="27" t="s">
        <v>1094</v>
      </c>
      <c r="C720" s="27" t="s">
        <v>1095</v>
      </c>
      <c r="D720" s="29">
        <v>11</v>
      </c>
      <c r="E720" s="29">
        <v>0</v>
      </c>
      <c r="F720" s="29">
        <v>157</v>
      </c>
      <c r="G720" s="29">
        <v>0</v>
      </c>
      <c r="H720" s="33">
        <v>7.0059999999999997E-2</v>
      </c>
      <c r="I720" s="29">
        <v>0</v>
      </c>
      <c r="J720" s="148"/>
      <c r="K720" s="29">
        <v>1</v>
      </c>
      <c r="L720" s="29">
        <v>251</v>
      </c>
      <c r="M720" s="29">
        <v>0</v>
      </c>
      <c r="N720" s="145"/>
      <c r="O720" s="29">
        <v>1</v>
      </c>
      <c r="P720" s="145"/>
      <c r="Q720" s="29">
        <v>2</v>
      </c>
      <c r="R720" s="29">
        <v>4</v>
      </c>
      <c r="S720" s="29">
        <v>5</v>
      </c>
      <c r="T720" s="29">
        <v>5</v>
      </c>
      <c r="U720" s="148"/>
      <c r="V720" s="29">
        <v>1</v>
      </c>
      <c r="W720" s="29">
        <v>69</v>
      </c>
      <c r="X720" s="29">
        <v>0</v>
      </c>
      <c r="Y720" s="145"/>
      <c r="Z720" s="29">
        <v>1</v>
      </c>
      <c r="AA720" s="145"/>
      <c r="AB720" s="148"/>
      <c r="AC720" s="29">
        <v>0</v>
      </c>
      <c r="AD720" s="29">
        <v>0</v>
      </c>
      <c r="AE720" s="29">
        <v>0</v>
      </c>
      <c r="AF720" s="29">
        <v>5</v>
      </c>
      <c r="AG720" s="149"/>
      <c r="AH720" s="32">
        <v>1</v>
      </c>
      <c r="AI720" s="32">
        <v>226</v>
      </c>
      <c r="AJ720" s="29">
        <v>0</v>
      </c>
      <c r="AK720" s="63"/>
      <c r="AL720" s="29">
        <v>1</v>
      </c>
      <c r="AM720" s="149"/>
      <c r="AN720" s="32">
        <v>1</v>
      </c>
      <c r="AO720" s="32">
        <v>294</v>
      </c>
      <c r="AP720" s="29">
        <v>0</v>
      </c>
      <c r="AQ720" s="63"/>
      <c r="AR720" s="29">
        <v>1</v>
      </c>
      <c r="AS720" s="63"/>
      <c r="AT720" s="148"/>
      <c r="AU720" s="29">
        <v>1</v>
      </c>
      <c r="AV720" s="29">
        <v>0</v>
      </c>
      <c r="AW720" s="29">
        <v>1</v>
      </c>
      <c r="AX720" s="38">
        <v>12</v>
      </c>
      <c r="AY720" s="32">
        <v>0</v>
      </c>
      <c r="AZ720" s="32">
        <v>198</v>
      </c>
      <c r="BA720" s="29">
        <v>0</v>
      </c>
      <c r="BB720" s="37">
        <v>6.0609999999999997E-2</v>
      </c>
      <c r="BC720" s="29">
        <v>0</v>
      </c>
      <c r="BD720" s="29">
        <v>31</v>
      </c>
      <c r="BE720" s="29">
        <v>0</v>
      </c>
      <c r="BF720" s="29">
        <v>245</v>
      </c>
      <c r="BG720" s="29">
        <v>0</v>
      </c>
      <c r="BH720" s="37">
        <v>0.12653</v>
      </c>
      <c r="BI720" s="29">
        <v>0</v>
      </c>
      <c r="BJ720" s="63"/>
      <c r="BK720" s="148"/>
      <c r="BL720" s="29">
        <v>1</v>
      </c>
      <c r="BM720" s="29">
        <v>0</v>
      </c>
      <c r="BN720" s="29">
        <v>1</v>
      </c>
      <c r="BO720" s="29">
        <v>7</v>
      </c>
      <c r="BP720" s="29">
        <v>17</v>
      </c>
      <c r="BQ720" s="37">
        <v>0.41176470590000003</v>
      </c>
      <c r="BR720" s="33">
        <v>1</v>
      </c>
      <c r="BS720" s="33">
        <v>0.41176470590000003</v>
      </c>
    </row>
    <row r="721" spans="1:71" x14ac:dyDescent="0.45">
      <c r="A721" s="28" t="s">
        <v>1373</v>
      </c>
      <c r="B721" s="27" t="s">
        <v>1374</v>
      </c>
      <c r="C721" s="27" t="s">
        <v>1375</v>
      </c>
      <c r="D721" s="148"/>
      <c r="E721" s="29">
        <v>1</v>
      </c>
      <c r="F721" s="29">
        <v>200</v>
      </c>
      <c r="G721" s="29">
        <v>0</v>
      </c>
      <c r="H721" s="145"/>
      <c r="I721" s="29">
        <v>1</v>
      </c>
      <c r="J721" s="148"/>
      <c r="K721" s="29">
        <v>1</v>
      </c>
      <c r="L721" s="29">
        <v>266</v>
      </c>
      <c r="M721" s="29">
        <v>0</v>
      </c>
      <c r="N721" s="145"/>
      <c r="O721" s="29">
        <v>1</v>
      </c>
      <c r="P721" s="33">
        <v>1.2092050209</v>
      </c>
      <c r="Q721" s="29">
        <v>0</v>
      </c>
      <c r="R721" s="29">
        <v>6</v>
      </c>
      <c r="S721" s="29">
        <v>6</v>
      </c>
      <c r="T721" s="29">
        <v>6</v>
      </c>
      <c r="U721" s="148"/>
      <c r="V721" s="29">
        <v>1</v>
      </c>
      <c r="W721" s="29">
        <v>68</v>
      </c>
      <c r="X721" s="29">
        <v>0</v>
      </c>
      <c r="Y721" s="145"/>
      <c r="Z721" s="29">
        <v>1</v>
      </c>
      <c r="AA721" s="33">
        <v>0.92285564850000001</v>
      </c>
      <c r="AB721" s="29">
        <v>0</v>
      </c>
      <c r="AC721" s="29">
        <v>5</v>
      </c>
      <c r="AD721" s="29">
        <v>6</v>
      </c>
      <c r="AE721" s="29">
        <v>6</v>
      </c>
      <c r="AF721" s="29">
        <v>6</v>
      </c>
      <c r="AG721" s="32">
        <v>14</v>
      </c>
      <c r="AH721" s="32">
        <v>0</v>
      </c>
      <c r="AI721" s="32">
        <v>281</v>
      </c>
      <c r="AJ721" s="29">
        <v>0</v>
      </c>
      <c r="AK721" s="37">
        <v>4.9820000000000003E-2</v>
      </c>
      <c r="AL721" s="29">
        <v>0</v>
      </c>
      <c r="AM721" s="149"/>
      <c r="AN721" s="32">
        <v>1</v>
      </c>
      <c r="AO721" s="32">
        <v>317</v>
      </c>
      <c r="AP721" s="29">
        <v>0</v>
      </c>
      <c r="AQ721" s="63"/>
      <c r="AR721" s="29">
        <v>1</v>
      </c>
      <c r="AS721" s="63"/>
      <c r="AT721" s="29">
        <v>2</v>
      </c>
      <c r="AU721" s="29">
        <v>2</v>
      </c>
      <c r="AV721" s="29">
        <v>5</v>
      </c>
      <c r="AW721" s="29">
        <v>5</v>
      </c>
      <c r="AX721" s="94"/>
      <c r="AY721" s="32">
        <v>1</v>
      </c>
      <c r="AZ721" s="32">
        <v>239</v>
      </c>
      <c r="BA721" s="29">
        <v>0</v>
      </c>
      <c r="BB721" s="63"/>
      <c r="BC721" s="29">
        <v>1</v>
      </c>
      <c r="BD721" s="148"/>
      <c r="BE721" s="29">
        <v>1</v>
      </c>
      <c r="BF721" s="29">
        <v>281</v>
      </c>
      <c r="BG721" s="29">
        <v>0</v>
      </c>
      <c r="BH721" s="63"/>
      <c r="BI721" s="29">
        <v>1</v>
      </c>
      <c r="BJ721" s="63"/>
      <c r="BK721" s="148"/>
      <c r="BL721" s="29">
        <v>5</v>
      </c>
      <c r="BM721" s="29">
        <v>0</v>
      </c>
      <c r="BN721" s="29">
        <v>5</v>
      </c>
      <c r="BO721" s="29">
        <v>16</v>
      </c>
      <c r="BP721" s="29">
        <v>17</v>
      </c>
      <c r="BQ721" s="37">
        <v>0.94117647059999998</v>
      </c>
      <c r="BR721" s="33">
        <v>0.99365079369999998</v>
      </c>
      <c r="BS721" s="33">
        <v>0.94117647059999998</v>
      </c>
    </row>
    <row r="722" spans="1:71" x14ac:dyDescent="0.45">
      <c r="A722" s="28" t="s">
        <v>1153</v>
      </c>
      <c r="B722" s="27" t="s">
        <v>1154</v>
      </c>
      <c r="C722" s="27" t="s">
        <v>1155</v>
      </c>
      <c r="D722" s="29">
        <v>16</v>
      </c>
      <c r="E722" s="29">
        <v>0</v>
      </c>
      <c r="F722" s="29">
        <v>284</v>
      </c>
      <c r="G722" s="29">
        <v>0</v>
      </c>
      <c r="H722" s="33">
        <v>5.6340000000000001E-2</v>
      </c>
      <c r="I722" s="29">
        <v>0</v>
      </c>
      <c r="J722" s="148"/>
      <c r="K722" s="29">
        <v>1</v>
      </c>
      <c r="L722" s="29">
        <v>271</v>
      </c>
      <c r="M722" s="29">
        <v>0</v>
      </c>
      <c r="N722" s="145"/>
      <c r="O722" s="29">
        <v>1</v>
      </c>
      <c r="P722" s="145"/>
      <c r="Q722" s="29">
        <v>2</v>
      </c>
      <c r="R722" s="29">
        <v>4</v>
      </c>
      <c r="S722" s="29">
        <v>5</v>
      </c>
      <c r="T722" s="29">
        <v>5</v>
      </c>
      <c r="U722" s="148"/>
      <c r="V722" s="29">
        <v>1</v>
      </c>
      <c r="W722" s="29">
        <v>64</v>
      </c>
      <c r="X722" s="29">
        <v>0</v>
      </c>
      <c r="Y722" s="145"/>
      <c r="Z722" s="29">
        <v>1</v>
      </c>
      <c r="AA722" s="145"/>
      <c r="AB722" s="29">
        <v>2</v>
      </c>
      <c r="AC722" s="29">
        <v>4</v>
      </c>
      <c r="AD722" s="29">
        <v>5</v>
      </c>
      <c r="AE722" s="29">
        <v>5</v>
      </c>
      <c r="AF722" s="29">
        <v>5</v>
      </c>
      <c r="AG722" s="149"/>
      <c r="AH722" s="32">
        <v>1</v>
      </c>
      <c r="AI722" s="32">
        <v>327</v>
      </c>
      <c r="AJ722" s="29">
        <v>0</v>
      </c>
      <c r="AK722" s="63"/>
      <c r="AL722" s="29">
        <v>1</v>
      </c>
      <c r="AM722" s="149"/>
      <c r="AN722" s="32">
        <v>1</v>
      </c>
      <c r="AO722" s="32">
        <v>309</v>
      </c>
      <c r="AP722" s="29">
        <v>0</v>
      </c>
      <c r="AQ722" s="63"/>
      <c r="AR722" s="29">
        <v>1</v>
      </c>
      <c r="AS722" s="63"/>
      <c r="AT722" s="148"/>
      <c r="AU722" s="29">
        <v>1</v>
      </c>
      <c r="AV722" s="29">
        <v>0</v>
      </c>
      <c r="AW722" s="29">
        <v>1</v>
      </c>
      <c r="AX722" s="38">
        <v>15</v>
      </c>
      <c r="AY722" s="32">
        <v>0</v>
      </c>
      <c r="AZ722" s="32">
        <v>286</v>
      </c>
      <c r="BA722" s="29">
        <v>0</v>
      </c>
      <c r="BB722" s="37">
        <v>5.2449999999999997E-2</v>
      </c>
      <c r="BC722" s="29">
        <v>0</v>
      </c>
      <c r="BD722" s="29">
        <v>20</v>
      </c>
      <c r="BE722" s="29">
        <v>0</v>
      </c>
      <c r="BF722" s="29">
        <v>271</v>
      </c>
      <c r="BG722" s="29">
        <v>0</v>
      </c>
      <c r="BH722" s="37">
        <v>7.3800000000000004E-2</v>
      </c>
      <c r="BI722" s="29">
        <v>0</v>
      </c>
      <c r="BJ722" s="63"/>
      <c r="BK722" s="148"/>
      <c r="BL722" s="29">
        <v>3</v>
      </c>
      <c r="BM722" s="29">
        <v>0</v>
      </c>
      <c r="BN722" s="29">
        <v>3</v>
      </c>
      <c r="BO722" s="29">
        <v>9</v>
      </c>
      <c r="BP722" s="29">
        <v>17</v>
      </c>
      <c r="BQ722" s="37">
        <v>0.52941176469999995</v>
      </c>
      <c r="BR722" s="33">
        <v>0.97452229300000004</v>
      </c>
      <c r="BS722" s="33">
        <v>0.52941176469999995</v>
      </c>
    </row>
    <row r="723" spans="1:71" x14ac:dyDescent="0.45">
      <c r="A723" s="28" t="s">
        <v>3144</v>
      </c>
      <c r="B723" s="27" t="s">
        <v>3145</v>
      </c>
      <c r="C723" s="27" t="s">
        <v>3146</v>
      </c>
      <c r="D723" s="148"/>
      <c r="E723" s="29">
        <v>1</v>
      </c>
      <c r="F723" s="29">
        <v>232</v>
      </c>
      <c r="G723" s="29">
        <v>0</v>
      </c>
      <c r="H723" s="145"/>
      <c r="I723" s="29">
        <v>1</v>
      </c>
      <c r="J723" s="148"/>
      <c r="K723" s="29">
        <v>1</v>
      </c>
      <c r="L723" s="29">
        <v>238</v>
      </c>
      <c r="M723" s="29">
        <v>0</v>
      </c>
      <c r="N723" s="145"/>
      <c r="O723" s="29">
        <v>1</v>
      </c>
      <c r="P723" s="33">
        <v>3.8292253499999998E-2</v>
      </c>
      <c r="Q723" s="29">
        <v>0</v>
      </c>
      <c r="R723" s="29">
        <v>4</v>
      </c>
      <c r="S723" s="29">
        <v>0</v>
      </c>
      <c r="T723" s="29">
        <v>4</v>
      </c>
      <c r="U723" s="148"/>
      <c r="V723" s="29">
        <v>1</v>
      </c>
      <c r="W723" s="29">
        <v>54</v>
      </c>
      <c r="X723" s="29">
        <v>0</v>
      </c>
      <c r="Y723" s="145"/>
      <c r="Z723" s="29">
        <v>1</v>
      </c>
      <c r="AA723" s="33">
        <v>0.70246478869999995</v>
      </c>
      <c r="AB723" s="29">
        <v>0</v>
      </c>
      <c r="AC723" s="29">
        <v>5</v>
      </c>
      <c r="AD723" s="29">
        <v>6</v>
      </c>
      <c r="AE723" s="29">
        <v>6</v>
      </c>
      <c r="AF723" s="29">
        <v>6</v>
      </c>
      <c r="AG723" s="149"/>
      <c r="AH723" s="32">
        <v>1</v>
      </c>
      <c r="AI723" s="32">
        <v>253</v>
      </c>
      <c r="AJ723" s="29">
        <v>0</v>
      </c>
      <c r="AK723" s="63"/>
      <c r="AL723" s="29">
        <v>1</v>
      </c>
      <c r="AM723" s="149"/>
      <c r="AN723" s="32">
        <v>1</v>
      </c>
      <c r="AO723" s="32">
        <v>265</v>
      </c>
      <c r="AP723" s="29">
        <v>0</v>
      </c>
      <c r="AQ723" s="63"/>
      <c r="AR723" s="29">
        <v>1</v>
      </c>
      <c r="AS723" s="63"/>
      <c r="AT723" s="148"/>
      <c r="AU723" s="29">
        <v>1</v>
      </c>
      <c r="AV723" s="29">
        <v>0</v>
      </c>
      <c r="AW723" s="29">
        <v>1</v>
      </c>
      <c r="AX723" s="94"/>
      <c r="AY723" s="32">
        <v>1</v>
      </c>
      <c r="AZ723" s="32">
        <v>60</v>
      </c>
      <c r="BA723" s="29">
        <v>0</v>
      </c>
      <c r="BB723" s="63"/>
      <c r="BC723" s="29">
        <v>1</v>
      </c>
      <c r="BD723" s="148"/>
      <c r="BE723" s="29">
        <v>1</v>
      </c>
      <c r="BF723" s="29">
        <v>66</v>
      </c>
      <c r="BG723" s="29">
        <v>0</v>
      </c>
      <c r="BH723" s="63"/>
      <c r="BI723" s="29">
        <v>1</v>
      </c>
      <c r="BJ723" s="37">
        <v>0.26131953429999999</v>
      </c>
      <c r="BK723" s="29">
        <v>0</v>
      </c>
      <c r="BL723" s="29">
        <v>4</v>
      </c>
      <c r="BM723" s="29">
        <v>2</v>
      </c>
      <c r="BN723" s="29">
        <v>4</v>
      </c>
      <c r="BO723" s="29">
        <v>11</v>
      </c>
      <c r="BP723" s="29">
        <v>17</v>
      </c>
      <c r="BQ723" s="37">
        <v>0.64705882349999999</v>
      </c>
      <c r="BR723" s="33">
        <v>1</v>
      </c>
      <c r="BS723" s="33">
        <v>0.64705882349999999</v>
      </c>
    </row>
    <row r="724" spans="1:71" x14ac:dyDescent="0.45">
      <c r="A724" s="28" t="s">
        <v>3204</v>
      </c>
      <c r="B724" s="27" t="s">
        <v>3205</v>
      </c>
      <c r="C724" s="27" t="s">
        <v>3206</v>
      </c>
      <c r="D724" s="29">
        <v>28</v>
      </c>
      <c r="E724" s="29">
        <v>0</v>
      </c>
      <c r="F724" s="29">
        <v>503</v>
      </c>
      <c r="G724" s="29">
        <v>0</v>
      </c>
      <c r="H724" s="33">
        <v>5.5669999999999997E-2</v>
      </c>
      <c r="I724" s="29">
        <v>0</v>
      </c>
      <c r="J724" s="29">
        <v>43</v>
      </c>
      <c r="K724" s="29">
        <v>0</v>
      </c>
      <c r="L724" s="29">
        <v>460</v>
      </c>
      <c r="M724" s="29">
        <v>0</v>
      </c>
      <c r="N724" s="33">
        <v>9.3479999999999994E-2</v>
      </c>
      <c r="O724" s="29">
        <v>0</v>
      </c>
      <c r="P724" s="145"/>
      <c r="Q724" s="148"/>
      <c r="R724" s="29">
        <v>0</v>
      </c>
      <c r="S724" s="29">
        <v>0</v>
      </c>
      <c r="T724" s="29">
        <v>0</v>
      </c>
      <c r="U724" s="29">
        <v>12</v>
      </c>
      <c r="V724" s="29">
        <v>0</v>
      </c>
      <c r="W724" s="29">
        <v>118</v>
      </c>
      <c r="X724" s="29">
        <v>0</v>
      </c>
      <c r="Y724" s="33">
        <v>0.10169</v>
      </c>
      <c r="Z724" s="29">
        <v>0</v>
      </c>
      <c r="AA724" s="145"/>
      <c r="AB724" s="148"/>
      <c r="AC724" s="29">
        <v>0</v>
      </c>
      <c r="AD724" s="29">
        <v>0</v>
      </c>
      <c r="AE724" s="29">
        <v>0</v>
      </c>
      <c r="AF724" s="29">
        <v>0</v>
      </c>
      <c r="AG724" s="32">
        <v>14</v>
      </c>
      <c r="AH724" s="32">
        <v>0</v>
      </c>
      <c r="AI724" s="32">
        <v>596</v>
      </c>
      <c r="AJ724" s="29">
        <v>0</v>
      </c>
      <c r="AK724" s="37">
        <v>2.349E-2</v>
      </c>
      <c r="AL724" s="29">
        <v>0</v>
      </c>
      <c r="AM724" s="149"/>
      <c r="AN724" s="32">
        <v>1</v>
      </c>
      <c r="AO724" s="32">
        <v>554</v>
      </c>
      <c r="AP724" s="29">
        <v>0</v>
      </c>
      <c r="AQ724" s="63"/>
      <c r="AR724" s="29">
        <v>1</v>
      </c>
      <c r="AS724" s="63"/>
      <c r="AT724" s="29">
        <v>2</v>
      </c>
      <c r="AU724" s="29">
        <v>3</v>
      </c>
      <c r="AV724" s="29">
        <v>5</v>
      </c>
      <c r="AW724" s="29">
        <v>5</v>
      </c>
      <c r="AX724" s="94"/>
      <c r="AY724" s="32">
        <v>1</v>
      </c>
      <c r="AZ724" s="32">
        <v>358</v>
      </c>
      <c r="BA724" s="29">
        <v>0</v>
      </c>
      <c r="BB724" s="63"/>
      <c r="BC724" s="29">
        <v>1</v>
      </c>
      <c r="BD724" s="29">
        <v>22</v>
      </c>
      <c r="BE724" s="29">
        <v>0</v>
      </c>
      <c r="BF724" s="29">
        <v>380</v>
      </c>
      <c r="BG724" s="29">
        <v>0</v>
      </c>
      <c r="BH724" s="37">
        <v>5.7889999999999997E-2</v>
      </c>
      <c r="BI724" s="29">
        <v>0</v>
      </c>
      <c r="BJ724" s="63"/>
      <c r="BK724" s="148"/>
      <c r="BL724" s="29">
        <v>4</v>
      </c>
      <c r="BM724" s="29">
        <v>0</v>
      </c>
      <c r="BN724" s="29">
        <v>4</v>
      </c>
      <c r="BO724" s="29">
        <v>9</v>
      </c>
      <c r="BP724" s="29">
        <v>17</v>
      </c>
      <c r="BQ724" s="37">
        <v>0.52941176469999995</v>
      </c>
      <c r="BR724" s="33">
        <v>0.98372513559999997</v>
      </c>
      <c r="BS724" s="33">
        <v>0.52941176469999995</v>
      </c>
    </row>
    <row r="725" spans="1:71" x14ac:dyDescent="0.45">
      <c r="A725" s="28" t="s">
        <v>2892</v>
      </c>
      <c r="B725" s="27" t="s">
        <v>2893</v>
      </c>
      <c r="C725" s="27" t="s">
        <v>2894</v>
      </c>
      <c r="D725" s="148"/>
      <c r="E725" s="29">
        <v>1</v>
      </c>
      <c r="F725" s="29">
        <v>122</v>
      </c>
      <c r="G725" s="29">
        <v>0</v>
      </c>
      <c r="H725" s="145"/>
      <c r="I725" s="29">
        <v>1</v>
      </c>
      <c r="J725" s="29">
        <v>15</v>
      </c>
      <c r="K725" s="29">
        <v>0</v>
      </c>
      <c r="L725" s="29">
        <v>121</v>
      </c>
      <c r="M725" s="29">
        <v>0</v>
      </c>
      <c r="N725" s="33">
        <v>0.12397</v>
      </c>
      <c r="O725" s="29">
        <v>0</v>
      </c>
      <c r="P725" s="145"/>
      <c r="Q725" s="148"/>
      <c r="R725" s="29">
        <v>0</v>
      </c>
      <c r="S725" s="29">
        <v>0</v>
      </c>
      <c r="T725" s="29">
        <v>0</v>
      </c>
      <c r="U725" s="148"/>
      <c r="V725" s="29">
        <v>1</v>
      </c>
      <c r="W725" s="148"/>
      <c r="X725" s="29">
        <v>4</v>
      </c>
      <c r="Y725" s="145"/>
      <c r="Z725" s="29">
        <v>1</v>
      </c>
      <c r="AA725" s="145"/>
      <c r="AB725" s="148"/>
      <c r="AC725" s="148"/>
      <c r="AD725" s="148"/>
      <c r="AE725" s="148"/>
      <c r="AF725" s="29">
        <v>0</v>
      </c>
      <c r="AG725" s="149"/>
      <c r="AH725" s="32">
        <v>1</v>
      </c>
      <c r="AI725" s="32">
        <v>136</v>
      </c>
      <c r="AJ725" s="29">
        <v>0</v>
      </c>
      <c r="AK725" s="63"/>
      <c r="AL725" s="29">
        <v>1</v>
      </c>
      <c r="AM725" s="149"/>
      <c r="AN725" s="32">
        <v>1</v>
      </c>
      <c r="AO725" s="32">
        <v>144</v>
      </c>
      <c r="AP725" s="29">
        <v>0</v>
      </c>
      <c r="AQ725" s="63"/>
      <c r="AR725" s="29">
        <v>1</v>
      </c>
      <c r="AS725" s="37">
        <v>0.68517679060000003</v>
      </c>
      <c r="AT725" s="29">
        <v>0</v>
      </c>
      <c r="AU725" s="29">
        <v>3</v>
      </c>
      <c r="AV725" s="29">
        <v>5</v>
      </c>
      <c r="AW725" s="29">
        <v>5</v>
      </c>
      <c r="AX725" s="94"/>
      <c r="AY725" s="32">
        <v>1</v>
      </c>
      <c r="AZ725" s="32">
        <v>113</v>
      </c>
      <c r="BA725" s="29">
        <v>0</v>
      </c>
      <c r="BB725" s="63"/>
      <c r="BC725" s="29">
        <v>1</v>
      </c>
      <c r="BD725" s="29">
        <v>11</v>
      </c>
      <c r="BE725" s="29">
        <v>0</v>
      </c>
      <c r="BF725" s="29">
        <v>125</v>
      </c>
      <c r="BG725" s="29">
        <v>0</v>
      </c>
      <c r="BH725" s="37">
        <v>8.7999999999999995E-2</v>
      </c>
      <c r="BI725" s="29">
        <v>0</v>
      </c>
      <c r="BJ725" s="63"/>
      <c r="BK725" s="148"/>
      <c r="BL725" s="29">
        <v>2</v>
      </c>
      <c r="BM725" s="29">
        <v>0</v>
      </c>
      <c r="BN725" s="29">
        <v>2</v>
      </c>
      <c r="BO725" s="29">
        <v>7</v>
      </c>
      <c r="BP725" s="29">
        <v>17</v>
      </c>
      <c r="BQ725" s="37">
        <v>0.41176470590000003</v>
      </c>
      <c r="BR725" s="33">
        <v>0.88271604940000004</v>
      </c>
      <c r="BS725" s="33">
        <v>0</v>
      </c>
    </row>
    <row r="726" spans="1:71" x14ac:dyDescent="0.45">
      <c r="A726" s="28" t="s">
        <v>3189</v>
      </c>
      <c r="B726" s="27" t="s">
        <v>3190</v>
      </c>
      <c r="C726" s="27" t="s">
        <v>3191</v>
      </c>
      <c r="D726" s="148"/>
      <c r="E726" s="29">
        <v>1</v>
      </c>
      <c r="F726" s="29">
        <v>305</v>
      </c>
      <c r="G726" s="29">
        <v>0</v>
      </c>
      <c r="H726" s="145"/>
      <c r="I726" s="29">
        <v>1</v>
      </c>
      <c r="J726" s="148"/>
      <c r="K726" s="29">
        <v>1</v>
      </c>
      <c r="L726" s="29">
        <v>343</v>
      </c>
      <c r="M726" s="29">
        <v>0</v>
      </c>
      <c r="N726" s="145"/>
      <c r="O726" s="29">
        <v>1</v>
      </c>
      <c r="P726" s="33">
        <v>1.4980281689999999</v>
      </c>
      <c r="Q726" s="29">
        <v>0</v>
      </c>
      <c r="R726" s="29">
        <v>6</v>
      </c>
      <c r="S726" s="29">
        <v>6</v>
      </c>
      <c r="T726" s="29">
        <v>6</v>
      </c>
      <c r="U726" s="148"/>
      <c r="V726" s="29">
        <v>1</v>
      </c>
      <c r="W726" s="29">
        <v>84</v>
      </c>
      <c r="X726" s="29">
        <v>0</v>
      </c>
      <c r="Y726" s="145"/>
      <c r="Z726" s="29">
        <v>1</v>
      </c>
      <c r="AA726" s="33">
        <v>0.99211267609999998</v>
      </c>
      <c r="AB726" s="29">
        <v>0</v>
      </c>
      <c r="AC726" s="29">
        <v>5</v>
      </c>
      <c r="AD726" s="29">
        <v>6</v>
      </c>
      <c r="AE726" s="29">
        <v>6</v>
      </c>
      <c r="AF726" s="29">
        <v>6</v>
      </c>
      <c r="AG726" s="149"/>
      <c r="AH726" s="32">
        <v>1</v>
      </c>
      <c r="AI726" s="32">
        <v>368</v>
      </c>
      <c r="AJ726" s="29">
        <v>0</v>
      </c>
      <c r="AK726" s="63"/>
      <c r="AL726" s="29">
        <v>1</v>
      </c>
      <c r="AM726" s="32">
        <v>0</v>
      </c>
      <c r="AN726" s="32">
        <v>0</v>
      </c>
      <c r="AO726" s="32">
        <v>371</v>
      </c>
      <c r="AP726" s="29">
        <v>0</v>
      </c>
      <c r="AQ726" s="37">
        <v>0</v>
      </c>
      <c r="AR726" s="29">
        <v>0</v>
      </c>
      <c r="AS726" s="63"/>
      <c r="AT726" s="29">
        <v>2</v>
      </c>
      <c r="AU726" s="29">
        <v>6</v>
      </c>
      <c r="AV726" s="29">
        <v>6</v>
      </c>
      <c r="AW726" s="29">
        <v>6</v>
      </c>
      <c r="AX726" s="94"/>
      <c r="AY726" s="32">
        <v>1</v>
      </c>
      <c r="AZ726" s="32">
        <v>269</v>
      </c>
      <c r="BA726" s="29">
        <v>0</v>
      </c>
      <c r="BB726" s="63"/>
      <c r="BC726" s="29">
        <v>1</v>
      </c>
      <c r="BD726" s="148"/>
      <c r="BE726" s="29">
        <v>1</v>
      </c>
      <c r="BF726" s="29">
        <v>270</v>
      </c>
      <c r="BG726" s="29">
        <v>0</v>
      </c>
      <c r="BH726" s="63"/>
      <c r="BI726" s="29">
        <v>1</v>
      </c>
      <c r="BJ726" s="63"/>
      <c r="BK726" s="148"/>
      <c r="BL726" s="29">
        <v>5</v>
      </c>
      <c r="BM726" s="29">
        <v>0</v>
      </c>
      <c r="BN726" s="29">
        <v>5</v>
      </c>
      <c r="BO726" s="29">
        <v>17</v>
      </c>
      <c r="BP726" s="29">
        <v>17</v>
      </c>
      <c r="BQ726" s="37">
        <v>1</v>
      </c>
      <c r="BR726" s="33">
        <v>0.91521197009999999</v>
      </c>
      <c r="BS726" s="33">
        <v>0.5</v>
      </c>
    </row>
    <row r="727" spans="1:71" x14ac:dyDescent="0.45">
      <c r="A727" s="28" t="s">
        <v>1178</v>
      </c>
      <c r="B727" s="27" t="s">
        <v>1179</v>
      </c>
      <c r="C727" s="27" t="s">
        <v>1180</v>
      </c>
      <c r="D727" s="29">
        <v>27</v>
      </c>
      <c r="E727" s="29">
        <v>0</v>
      </c>
      <c r="F727" s="29">
        <v>194</v>
      </c>
      <c r="G727" s="29">
        <v>0</v>
      </c>
      <c r="H727" s="33">
        <v>0.13918</v>
      </c>
      <c r="I727" s="29">
        <v>0</v>
      </c>
      <c r="J727" s="29">
        <v>19</v>
      </c>
      <c r="K727" s="29">
        <v>0</v>
      </c>
      <c r="L727" s="29">
        <v>222</v>
      </c>
      <c r="M727" s="29">
        <v>0</v>
      </c>
      <c r="N727" s="33">
        <v>8.5589999999999999E-2</v>
      </c>
      <c r="O727" s="29">
        <v>0</v>
      </c>
      <c r="P727" s="33">
        <v>0.42057761729999998</v>
      </c>
      <c r="Q727" s="29">
        <v>0</v>
      </c>
      <c r="R727" s="29">
        <v>0</v>
      </c>
      <c r="S727" s="29">
        <v>4</v>
      </c>
      <c r="T727" s="29">
        <v>4</v>
      </c>
      <c r="U727" s="148"/>
      <c r="V727" s="29">
        <v>1</v>
      </c>
      <c r="W727" s="29">
        <v>58</v>
      </c>
      <c r="X727" s="29">
        <v>0</v>
      </c>
      <c r="Y727" s="145"/>
      <c r="Z727" s="29">
        <v>1</v>
      </c>
      <c r="AA727" s="145"/>
      <c r="AB727" s="29">
        <v>2</v>
      </c>
      <c r="AC727" s="29">
        <v>0</v>
      </c>
      <c r="AD727" s="29">
        <v>1</v>
      </c>
      <c r="AE727" s="29">
        <v>1</v>
      </c>
      <c r="AF727" s="29">
        <v>4</v>
      </c>
      <c r="AG727" s="149"/>
      <c r="AH727" s="32">
        <v>1</v>
      </c>
      <c r="AI727" s="32">
        <v>237</v>
      </c>
      <c r="AJ727" s="29">
        <v>0</v>
      </c>
      <c r="AK727" s="63"/>
      <c r="AL727" s="29">
        <v>1</v>
      </c>
      <c r="AM727" s="32">
        <v>0</v>
      </c>
      <c r="AN727" s="32">
        <v>0</v>
      </c>
      <c r="AO727" s="32">
        <v>252</v>
      </c>
      <c r="AP727" s="29">
        <v>0</v>
      </c>
      <c r="AQ727" s="37">
        <v>0</v>
      </c>
      <c r="AR727" s="29">
        <v>0</v>
      </c>
      <c r="AS727" s="63"/>
      <c r="AT727" s="29">
        <v>2</v>
      </c>
      <c r="AU727" s="29">
        <v>6</v>
      </c>
      <c r="AV727" s="29">
        <v>6</v>
      </c>
      <c r="AW727" s="29">
        <v>6</v>
      </c>
      <c r="AX727" s="94"/>
      <c r="AY727" s="32">
        <v>1</v>
      </c>
      <c r="AZ727" s="32">
        <v>225</v>
      </c>
      <c r="BA727" s="29">
        <v>0</v>
      </c>
      <c r="BB727" s="63"/>
      <c r="BC727" s="29">
        <v>1</v>
      </c>
      <c r="BD727" s="148"/>
      <c r="BE727" s="29">
        <v>1</v>
      </c>
      <c r="BF727" s="29">
        <v>242</v>
      </c>
      <c r="BG727" s="29">
        <v>0</v>
      </c>
      <c r="BH727" s="63"/>
      <c r="BI727" s="29">
        <v>1</v>
      </c>
      <c r="BJ727" s="63"/>
      <c r="BK727" s="148"/>
      <c r="BL727" s="29">
        <v>5</v>
      </c>
      <c r="BM727" s="29">
        <v>0</v>
      </c>
      <c r="BN727" s="29">
        <v>5</v>
      </c>
      <c r="BO727" s="29">
        <v>15</v>
      </c>
      <c r="BP727" s="29">
        <v>17</v>
      </c>
      <c r="BQ727" s="37">
        <v>0.88235294119999996</v>
      </c>
      <c r="BR727" s="33">
        <v>0.95652173910000005</v>
      </c>
      <c r="BS727" s="33">
        <v>0.88235294119999996</v>
      </c>
    </row>
    <row r="728" spans="1:71" x14ac:dyDescent="0.45">
      <c r="A728" s="28" t="s">
        <v>4147</v>
      </c>
      <c r="B728" s="27" t="s">
        <v>4148</v>
      </c>
      <c r="C728" s="27" t="s">
        <v>4149</v>
      </c>
      <c r="D728" s="148"/>
      <c r="E728" s="29">
        <v>1</v>
      </c>
      <c r="F728" s="29">
        <v>363</v>
      </c>
      <c r="G728" s="29">
        <v>0</v>
      </c>
      <c r="H728" s="145"/>
      <c r="I728" s="29">
        <v>1</v>
      </c>
      <c r="J728" s="148"/>
      <c r="K728" s="29">
        <v>1</v>
      </c>
      <c r="L728" s="29">
        <v>379</v>
      </c>
      <c r="M728" s="29">
        <v>0</v>
      </c>
      <c r="N728" s="145"/>
      <c r="O728" s="29">
        <v>1</v>
      </c>
      <c r="P728" s="145"/>
      <c r="Q728" s="148"/>
      <c r="R728" s="29">
        <v>6</v>
      </c>
      <c r="S728" s="29">
        <v>0</v>
      </c>
      <c r="T728" s="29">
        <v>6</v>
      </c>
      <c r="U728" s="29">
        <v>0</v>
      </c>
      <c r="V728" s="29">
        <v>0</v>
      </c>
      <c r="W728" s="29">
        <v>85</v>
      </c>
      <c r="X728" s="29">
        <v>0</v>
      </c>
      <c r="Y728" s="33">
        <v>0</v>
      </c>
      <c r="Z728" s="29">
        <v>0</v>
      </c>
      <c r="AA728" s="145"/>
      <c r="AB728" s="148"/>
      <c r="AC728" s="29">
        <v>6</v>
      </c>
      <c r="AD728" s="29">
        <v>0</v>
      </c>
      <c r="AE728" s="29">
        <v>6</v>
      </c>
      <c r="AF728" s="29">
        <v>6</v>
      </c>
      <c r="AG728" s="149"/>
      <c r="AH728" s="32">
        <v>1</v>
      </c>
      <c r="AI728" s="32">
        <v>474</v>
      </c>
      <c r="AJ728" s="29">
        <v>0</v>
      </c>
      <c r="AK728" s="63"/>
      <c r="AL728" s="29">
        <v>1</v>
      </c>
      <c r="AM728" s="32">
        <v>0</v>
      </c>
      <c r="AN728" s="32">
        <v>0</v>
      </c>
      <c r="AO728" s="32">
        <v>452</v>
      </c>
      <c r="AP728" s="29">
        <v>0</v>
      </c>
      <c r="AQ728" s="37">
        <v>0</v>
      </c>
      <c r="AR728" s="29">
        <v>0</v>
      </c>
      <c r="AS728" s="63"/>
      <c r="AT728" s="29">
        <v>2</v>
      </c>
      <c r="AU728" s="29">
        <v>6</v>
      </c>
      <c r="AV728" s="29">
        <v>6</v>
      </c>
      <c r="AW728" s="29">
        <v>6</v>
      </c>
      <c r="AX728" s="38">
        <v>25</v>
      </c>
      <c r="AY728" s="32">
        <v>0</v>
      </c>
      <c r="AZ728" s="32">
        <v>361</v>
      </c>
      <c r="BA728" s="29">
        <v>0</v>
      </c>
      <c r="BB728" s="37">
        <v>6.9250000000000006E-2</v>
      </c>
      <c r="BC728" s="29">
        <v>0</v>
      </c>
      <c r="BD728" s="148"/>
      <c r="BE728" s="29">
        <v>1</v>
      </c>
      <c r="BF728" s="29">
        <v>342</v>
      </c>
      <c r="BG728" s="29">
        <v>0</v>
      </c>
      <c r="BH728" s="63"/>
      <c r="BI728" s="29">
        <v>1</v>
      </c>
      <c r="BJ728" s="63"/>
      <c r="BK728" s="29">
        <v>2</v>
      </c>
      <c r="BL728" s="29">
        <v>5</v>
      </c>
      <c r="BM728" s="29">
        <v>5</v>
      </c>
      <c r="BN728" s="29">
        <v>5</v>
      </c>
      <c r="BO728" s="29">
        <v>17</v>
      </c>
      <c r="BP728" s="29">
        <v>17</v>
      </c>
      <c r="BQ728" s="37">
        <v>1</v>
      </c>
      <c r="BR728" s="33">
        <v>0.99555555559999998</v>
      </c>
      <c r="BS728" s="33">
        <v>1</v>
      </c>
    </row>
    <row r="729" spans="1:71" x14ac:dyDescent="0.45">
      <c r="A729" s="28" t="s">
        <v>774</v>
      </c>
      <c r="B729" s="27" t="s">
        <v>775</v>
      </c>
      <c r="C729" s="27" t="s">
        <v>776</v>
      </c>
      <c r="D729" s="148"/>
      <c r="E729" s="29">
        <v>1</v>
      </c>
      <c r="F729" s="29">
        <v>161</v>
      </c>
      <c r="G729" s="29">
        <v>0</v>
      </c>
      <c r="H729" s="145"/>
      <c r="I729" s="29">
        <v>1</v>
      </c>
      <c r="J729" s="148"/>
      <c r="K729" s="29">
        <v>1</v>
      </c>
      <c r="L729" s="29">
        <v>192</v>
      </c>
      <c r="M729" s="29">
        <v>0</v>
      </c>
      <c r="N729" s="145"/>
      <c r="O729" s="29">
        <v>1</v>
      </c>
      <c r="P729" s="33">
        <v>0.92313803380000004</v>
      </c>
      <c r="Q729" s="29">
        <v>0</v>
      </c>
      <c r="R729" s="29">
        <v>5</v>
      </c>
      <c r="S729" s="29">
        <v>6</v>
      </c>
      <c r="T729" s="29">
        <v>6</v>
      </c>
      <c r="U729" s="29">
        <v>0</v>
      </c>
      <c r="V729" s="29">
        <v>0</v>
      </c>
      <c r="W729" s="29">
        <v>44</v>
      </c>
      <c r="X729" s="29">
        <v>0</v>
      </c>
      <c r="Y729" s="33">
        <v>0</v>
      </c>
      <c r="Z729" s="29">
        <v>0</v>
      </c>
      <c r="AA729" s="145"/>
      <c r="AB729" s="29">
        <v>2</v>
      </c>
      <c r="AC729" s="29">
        <v>6</v>
      </c>
      <c r="AD729" s="29">
        <v>6</v>
      </c>
      <c r="AE729" s="29">
        <v>6</v>
      </c>
      <c r="AF729" s="29">
        <v>6</v>
      </c>
      <c r="AG729" s="32">
        <v>0</v>
      </c>
      <c r="AH729" s="32">
        <v>0</v>
      </c>
      <c r="AI729" s="32">
        <v>232</v>
      </c>
      <c r="AJ729" s="29">
        <v>0</v>
      </c>
      <c r="AK729" s="37">
        <v>0</v>
      </c>
      <c r="AL729" s="29">
        <v>0</v>
      </c>
      <c r="AM729" s="32">
        <v>0</v>
      </c>
      <c r="AN729" s="32">
        <v>0</v>
      </c>
      <c r="AO729" s="32">
        <v>228</v>
      </c>
      <c r="AP729" s="29">
        <v>0</v>
      </c>
      <c r="AQ729" s="37">
        <v>0</v>
      </c>
      <c r="AR729" s="29">
        <v>0</v>
      </c>
      <c r="AS729" s="63"/>
      <c r="AT729" s="148"/>
      <c r="AU729" s="29">
        <v>6</v>
      </c>
      <c r="AV729" s="29">
        <v>0</v>
      </c>
      <c r="AW729" s="29">
        <v>6</v>
      </c>
      <c r="AX729" s="38">
        <v>25</v>
      </c>
      <c r="AY729" s="32">
        <v>0</v>
      </c>
      <c r="AZ729" s="32">
        <v>209</v>
      </c>
      <c r="BA729" s="29">
        <v>0</v>
      </c>
      <c r="BB729" s="37">
        <v>0.11962</v>
      </c>
      <c r="BC729" s="29">
        <v>0</v>
      </c>
      <c r="BD729" s="148"/>
      <c r="BE729" s="29">
        <v>1</v>
      </c>
      <c r="BF729" s="29">
        <v>208</v>
      </c>
      <c r="BG729" s="29">
        <v>0</v>
      </c>
      <c r="BH729" s="63"/>
      <c r="BI729" s="29">
        <v>1</v>
      </c>
      <c r="BJ729" s="63"/>
      <c r="BK729" s="29">
        <v>2</v>
      </c>
      <c r="BL729" s="29">
        <v>5</v>
      </c>
      <c r="BM729" s="29">
        <v>5</v>
      </c>
      <c r="BN729" s="29">
        <v>5</v>
      </c>
      <c r="BO729" s="29">
        <v>17</v>
      </c>
      <c r="BP729" s="29">
        <v>17</v>
      </c>
      <c r="BQ729" s="37">
        <v>1</v>
      </c>
      <c r="BR729" s="33">
        <v>0.99103139009999996</v>
      </c>
      <c r="BS729" s="33">
        <v>1</v>
      </c>
    </row>
    <row r="730" spans="1:71" x14ac:dyDescent="0.45">
      <c r="A730" s="28" t="s">
        <v>173</v>
      </c>
      <c r="B730" s="27" t="s">
        <v>174</v>
      </c>
      <c r="C730" s="27" t="s">
        <v>175</v>
      </c>
      <c r="D730" s="148"/>
      <c r="E730" s="29">
        <v>1</v>
      </c>
      <c r="F730" s="29">
        <v>143</v>
      </c>
      <c r="G730" s="29">
        <v>0</v>
      </c>
      <c r="H730" s="93"/>
      <c r="I730" s="29">
        <v>1</v>
      </c>
      <c r="J730" s="148"/>
      <c r="K730" s="29">
        <v>1</v>
      </c>
      <c r="L730" s="29">
        <v>195</v>
      </c>
      <c r="M730" s="29">
        <v>0</v>
      </c>
      <c r="N730" s="93"/>
      <c r="O730" s="29">
        <v>1</v>
      </c>
      <c r="P730" s="34">
        <v>0.42809691290000002</v>
      </c>
      <c r="Q730" s="29">
        <v>0</v>
      </c>
      <c r="R730" s="29">
        <v>3</v>
      </c>
      <c r="S730" s="29">
        <v>4</v>
      </c>
      <c r="T730" s="29">
        <v>4</v>
      </c>
      <c r="U730" s="29">
        <v>0</v>
      </c>
      <c r="V730" s="29">
        <v>0</v>
      </c>
      <c r="W730" s="29">
        <v>49</v>
      </c>
      <c r="X730" s="29">
        <v>0</v>
      </c>
      <c r="Y730" s="34">
        <v>0</v>
      </c>
      <c r="Z730" s="29">
        <v>0</v>
      </c>
      <c r="AA730" s="93"/>
      <c r="AB730" s="29">
        <v>2</v>
      </c>
      <c r="AC730" s="29">
        <v>6</v>
      </c>
      <c r="AD730" s="29">
        <v>6</v>
      </c>
      <c r="AE730" s="29">
        <v>6</v>
      </c>
      <c r="AF730" s="29">
        <v>6</v>
      </c>
      <c r="AG730" s="149"/>
      <c r="AH730" s="32">
        <v>1</v>
      </c>
      <c r="AI730" s="32">
        <v>178</v>
      </c>
      <c r="AJ730" s="29">
        <v>0</v>
      </c>
      <c r="AK730" s="93"/>
      <c r="AL730" s="29">
        <v>1</v>
      </c>
      <c r="AM730" s="32">
        <v>0</v>
      </c>
      <c r="AN730" s="32">
        <v>0</v>
      </c>
      <c r="AO730" s="32">
        <v>204</v>
      </c>
      <c r="AP730" s="29">
        <v>0</v>
      </c>
      <c r="AQ730" s="34">
        <v>0</v>
      </c>
      <c r="AR730" s="29">
        <v>0</v>
      </c>
      <c r="AS730" s="93"/>
      <c r="AT730" s="29">
        <v>2</v>
      </c>
      <c r="AU730" s="29">
        <v>6</v>
      </c>
      <c r="AV730" s="29">
        <v>6</v>
      </c>
      <c r="AW730" s="29">
        <v>6</v>
      </c>
      <c r="AX730" s="35">
        <v>19</v>
      </c>
      <c r="AY730" s="32">
        <v>0</v>
      </c>
      <c r="AZ730" s="32">
        <v>172</v>
      </c>
      <c r="BA730" s="29">
        <v>0</v>
      </c>
      <c r="BB730" s="34">
        <v>0.11047</v>
      </c>
      <c r="BC730" s="29">
        <v>0</v>
      </c>
      <c r="BD730" s="29">
        <v>14</v>
      </c>
      <c r="BE730" s="29">
        <v>0</v>
      </c>
      <c r="BF730" s="29">
        <v>200</v>
      </c>
      <c r="BG730" s="29">
        <v>0</v>
      </c>
      <c r="BH730" s="34">
        <v>7.0000000000000007E-2</v>
      </c>
      <c r="BI730" s="29">
        <v>0</v>
      </c>
      <c r="BJ730" s="34">
        <v>0.60412001790000003</v>
      </c>
      <c r="BK730" s="29">
        <v>0</v>
      </c>
      <c r="BL730" s="29">
        <v>3</v>
      </c>
      <c r="BM730" s="29">
        <v>5</v>
      </c>
      <c r="BN730" s="29">
        <v>5</v>
      </c>
      <c r="BO730" s="29">
        <v>17</v>
      </c>
      <c r="BP730" s="29">
        <v>17</v>
      </c>
      <c r="BQ730" s="34">
        <v>1</v>
      </c>
      <c r="BR730" s="33">
        <v>0.99497487439999999</v>
      </c>
      <c r="BS730" s="33">
        <v>1</v>
      </c>
    </row>
    <row r="731" spans="1:71" x14ac:dyDescent="0.45">
      <c r="A731" s="28" t="s">
        <v>1393</v>
      </c>
      <c r="B731" s="27" t="s">
        <v>1394</v>
      </c>
      <c r="C731" s="27" t="s">
        <v>1395</v>
      </c>
      <c r="D731" s="148"/>
      <c r="E731" s="29">
        <v>1</v>
      </c>
      <c r="F731" s="29">
        <v>100</v>
      </c>
      <c r="G731" s="29">
        <v>0</v>
      </c>
      <c r="H731" s="145"/>
      <c r="I731" s="29">
        <v>1</v>
      </c>
      <c r="J731" s="148"/>
      <c r="K731" s="29">
        <v>1</v>
      </c>
      <c r="L731" s="29">
        <v>99</v>
      </c>
      <c r="M731" s="29">
        <v>0</v>
      </c>
      <c r="N731" s="145"/>
      <c r="O731" s="29">
        <v>1</v>
      </c>
      <c r="P731" s="145"/>
      <c r="Q731" s="148"/>
      <c r="R731" s="29">
        <v>6</v>
      </c>
      <c r="S731" s="29">
        <v>0</v>
      </c>
      <c r="T731" s="29">
        <v>6</v>
      </c>
      <c r="U731" s="29">
        <v>0</v>
      </c>
      <c r="V731" s="29">
        <v>0</v>
      </c>
      <c r="W731" s="148"/>
      <c r="X731" s="29">
        <v>4</v>
      </c>
      <c r="Y731" s="145"/>
      <c r="Z731" s="29">
        <v>4</v>
      </c>
      <c r="AA731" s="145"/>
      <c r="AB731" s="148"/>
      <c r="AC731" s="148"/>
      <c r="AD731" s="148"/>
      <c r="AE731" s="148"/>
      <c r="AF731" s="29">
        <v>6</v>
      </c>
      <c r="AG731" s="149"/>
      <c r="AH731" s="32">
        <v>1</v>
      </c>
      <c r="AI731" s="32">
        <v>103</v>
      </c>
      <c r="AJ731" s="29">
        <v>0</v>
      </c>
      <c r="AK731" s="63"/>
      <c r="AL731" s="29">
        <v>1</v>
      </c>
      <c r="AM731" s="32">
        <v>0</v>
      </c>
      <c r="AN731" s="32">
        <v>0</v>
      </c>
      <c r="AO731" s="32">
        <v>103</v>
      </c>
      <c r="AP731" s="29">
        <v>0</v>
      </c>
      <c r="AQ731" s="37">
        <v>0</v>
      </c>
      <c r="AR731" s="29">
        <v>0</v>
      </c>
      <c r="AS731" s="63"/>
      <c r="AT731" s="29">
        <v>2</v>
      </c>
      <c r="AU731" s="29">
        <v>6</v>
      </c>
      <c r="AV731" s="29">
        <v>6</v>
      </c>
      <c r="AW731" s="29">
        <v>6</v>
      </c>
      <c r="AX731" s="94"/>
      <c r="AY731" s="32">
        <v>1</v>
      </c>
      <c r="AZ731" s="32">
        <v>96</v>
      </c>
      <c r="BA731" s="29">
        <v>0</v>
      </c>
      <c r="BB731" s="63"/>
      <c r="BC731" s="29">
        <v>1</v>
      </c>
      <c r="BD731" s="148"/>
      <c r="BE731" s="29">
        <v>1</v>
      </c>
      <c r="BF731" s="29">
        <v>98</v>
      </c>
      <c r="BG731" s="29">
        <v>0</v>
      </c>
      <c r="BH731" s="63"/>
      <c r="BI731" s="29">
        <v>1</v>
      </c>
      <c r="BJ731" s="63"/>
      <c r="BK731" s="148"/>
      <c r="BL731" s="29">
        <v>4</v>
      </c>
      <c r="BM731" s="29">
        <v>0</v>
      </c>
      <c r="BN731" s="29">
        <v>4</v>
      </c>
      <c r="BO731" s="29">
        <v>16</v>
      </c>
      <c r="BP731" s="29">
        <v>17</v>
      </c>
      <c r="BQ731" s="37">
        <v>0.94117647059999998</v>
      </c>
      <c r="BR731" s="33">
        <v>0.98095238100000004</v>
      </c>
      <c r="BS731" s="33">
        <v>0.94117647059999998</v>
      </c>
    </row>
    <row r="732" spans="1:71" x14ac:dyDescent="0.45">
      <c r="A732" s="28" t="s">
        <v>4152</v>
      </c>
      <c r="B732" s="27" t="s">
        <v>4153</v>
      </c>
      <c r="C732" s="27" t="s">
        <v>4154</v>
      </c>
      <c r="D732" s="148"/>
      <c r="E732" s="29">
        <v>1</v>
      </c>
      <c r="F732" s="29">
        <v>108</v>
      </c>
      <c r="G732" s="29">
        <v>0</v>
      </c>
      <c r="H732" s="145"/>
      <c r="I732" s="29">
        <v>1</v>
      </c>
      <c r="J732" s="29">
        <v>12</v>
      </c>
      <c r="K732" s="29">
        <v>0</v>
      </c>
      <c r="L732" s="29">
        <v>119</v>
      </c>
      <c r="M732" s="29">
        <v>0</v>
      </c>
      <c r="N732" s="33">
        <v>0.10084</v>
      </c>
      <c r="O732" s="29">
        <v>0</v>
      </c>
      <c r="P732" s="145"/>
      <c r="Q732" s="148"/>
      <c r="R732" s="29">
        <v>0</v>
      </c>
      <c r="S732" s="29">
        <v>0</v>
      </c>
      <c r="T732" s="29">
        <v>0</v>
      </c>
      <c r="U732" s="148"/>
      <c r="V732" s="29">
        <v>1</v>
      </c>
      <c r="W732" s="148"/>
      <c r="X732" s="29">
        <v>4</v>
      </c>
      <c r="Y732" s="145"/>
      <c r="Z732" s="29">
        <v>1</v>
      </c>
      <c r="AA732" s="145"/>
      <c r="AB732" s="148"/>
      <c r="AC732" s="148"/>
      <c r="AD732" s="148"/>
      <c r="AE732" s="148"/>
      <c r="AF732" s="29">
        <v>0</v>
      </c>
      <c r="AG732" s="149"/>
      <c r="AH732" s="32">
        <v>1</v>
      </c>
      <c r="AI732" s="32">
        <v>121</v>
      </c>
      <c r="AJ732" s="29">
        <v>0</v>
      </c>
      <c r="AK732" s="63"/>
      <c r="AL732" s="29">
        <v>1</v>
      </c>
      <c r="AM732" s="32">
        <v>0</v>
      </c>
      <c r="AN732" s="32">
        <v>0</v>
      </c>
      <c r="AO732" s="32">
        <v>128</v>
      </c>
      <c r="AP732" s="29">
        <v>0</v>
      </c>
      <c r="AQ732" s="37">
        <v>0</v>
      </c>
      <c r="AR732" s="29">
        <v>0</v>
      </c>
      <c r="AS732" s="63"/>
      <c r="AT732" s="29">
        <v>2</v>
      </c>
      <c r="AU732" s="29">
        <v>6</v>
      </c>
      <c r="AV732" s="29">
        <v>6</v>
      </c>
      <c r="AW732" s="29">
        <v>6</v>
      </c>
      <c r="AX732" s="38">
        <v>11</v>
      </c>
      <c r="AY732" s="32">
        <v>0</v>
      </c>
      <c r="AZ732" s="32">
        <v>108</v>
      </c>
      <c r="BA732" s="29">
        <v>0</v>
      </c>
      <c r="BB732" s="37">
        <v>0.10185</v>
      </c>
      <c r="BC732" s="29">
        <v>0</v>
      </c>
      <c r="BD732" s="148"/>
      <c r="BE732" s="29">
        <v>1</v>
      </c>
      <c r="BF732" s="29">
        <v>112</v>
      </c>
      <c r="BG732" s="29">
        <v>0</v>
      </c>
      <c r="BH732" s="63"/>
      <c r="BI732" s="29">
        <v>1</v>
      </c>
      <c r="BJ732" s="63"/>
      <c r="BK732" s="29">
        <v>2</v>
      </c>
      <c r="BL732" s="29">
        <v>5</v>
      </c>
      <c r="BM732" s="29">
        <v>5</v>
      </c>
      <c r="BN732" s="29">
        <v>5</v>
      </c>
      <c r="BO732" s="29">
        <v>11</v>
      </c>
      <c r="BP732" s="29">
        <v>17</v>
      </c>
      <c r="BQ732" s="37">
        <v>0.64705882349999999</v>
      </c>
      <c r="BR732" s="33">
        <v>0.85234899330000002</v>
      </c>
      <c r="BS732" s="33">
        <v>0</v>
      </c>
    </row>
    <row r="733" spans="1:71" x14ac:dyDescent="0.45">
      <c r="A733" s="28" t="s">
        <v>3506</v>
      </c>
      <c r="B733" s="27" t="s">
        <v>3507</v>
      </c>
      <c r="C733" s="27" t="s">
        <v>3508</v>
      </c>
      <c r="D733" s="29">
        <v>11</v>
      </c>
      <c r="E733" s="29">
        <v>0</v>
      </c>
      <c r="F733" s="29">
        <v>304</v>
      </c>
      <c r="G733" s="29">
        <v>0</v>
      </c>
      <c r="H733" s="33">
        <v>3.6179999999999997E-2</v>
      </c>
      <c r="I733" s="29">
        <v>0</v>
      </c>
      <c r="J733" s="29">
        <v>11</v>
      </c>
      <c r="K733" s="29">
        <v>0</v>
      </c>
      <c r="L733" s="29">
        <v>280</v>
      </c>
      <c r="M733" s="29">
        <v>0</v>
      </c>
      <c r="N733" s="33">
        <v>3.9289999999999999E-2</v>
      </c>
      <c r="O733" s="29">
        <v>0</v>
      </c>
      <c r="P733" s="145"/>
      <c r="Q733" s="148"/>
      <c r="R733" s="29">
        <v>3</v>
      </c>
      <c r="S733" s="29">
        <v>0</v>
      </c>
      <c r="T733" s="29">
        <v>3</v>
      </c>
      <c r="U733" s="148"/>
      <c r="V733" s="29">
        <v>1</v>
      </c>
      <c r="W733" s="29">
        <v>72</v>
      </c>
      <c r="X733" s="29">
        <v>0</v>
      </c>
      <c r="Y733" s="145"/>
      <c r="Z733" s="29">
        <v>1</v>
      </c>
      <c r="AA733" s="145"/>
      <c r="AB733" s="148"/>
      <c r="AC733" s="29">
        <v>2</v>
      </c>
      <c r="AD733" s="29">
        <v>0</v>
      </c>
      <c r="AE733" s="29">
        <v>2</v>
      </c>
      <c r="AF733" s="29">
        <v>3</v>
      </c>
      <c r="AG733" s="32">
        <v>0</v>
      </c>
      <c r="AH733" s="32">
        <v>0</v>
      </c>
      <c r="AI733" s="32">
        <v>352</v>
      </c>
      <c r="AJ733" s="29">
        <v>0</v>
      </c>
      <c r="AK733" s="37">
        <v>0</v>
      </c>
      <c r="AL733" s="29">
        <v>0</v>
      </c>
      <c r="AM733" s="149"/>
      <c r="AN733" s="32">
        <v>1</v>
      </c>
      <c r="AO733" s="32">
        <v>333</v>
      </c>
      <c r="AP733" s="29">
        <v>0</v>
      </c>
      <c r="AQ733" s="63"/>
      <c r="AR733" s="29">
        <v>1</v>
      </c>
      <c r="AS733" s="63"/>
      <c r="AT733" s="148"/>
      <c r="AU733" s="29">
        <v>4</v>
      </c>
      <c r="AV733" s="29">
        <v>0</v>
      </c>
      <c r="AW733" s="29">
        <v>4</v>
      </c>
      <c r="AX733" s="94"/>
      <c r="AY733" s="32">
        <v>1</v>
      </c>
      <c r="AZ733" s="32">
        <v>303</v>
      </c>
      <c r="BA733" s="29">
        <v>0</v>
      </c>
      <c r="BB733" s="63"/>
      <c r="BC733" s="29">
        <v>1</v>
      </c>
      <c r="BD733" s="29">
        <v>28</v>
      </c>
      <c r="BE733" s="29">
        <v>0</v>
      </c>
      <c r="BF733" s="29">
        <v>293</v>
      </c>
      <c r="BG733" s="29">
        <v>0</v>
      </c>
      <c r="BH733" s="37">
        <v>9.5560000000000006E-2</v>
      </c>
      <c r="BI733" s="29">
        <v>0</v>
      </c>
      <c r="BJ733" s="63"/>
      <c r="BK733" s="148"/>
      <c r="BL733" s="29">
        <v>2</v>
      </c>
      <c r="BM733" s="29">
        <v>0</v>
      </c>
      <c r="BN733" s="29">
        <v>2</v>
      </c>
      <c r="BO733" s="29">
        <v>9</v>
      </c>
      <c r="BP733" s="29">
        <v>17</v>
      </c>
      <c r="BQ733" s="37">
        <v>0.52941176469999995</v>
      </c>
      <c r="BR733" s="33">
        <v>0.98516320469999996</v>
      </c>
      <c r="BS733" s="33">
        <v>0.52941176469999995</v>
      </c>
    </row>
    <row r="734" spans="1:71" x14ac:dyDescent="0.45">
      <c r="A734" s="28" t="s">
        <v>4353</v>
      </c>
      <c r="B734" s="27" t="s">
        <v>4354</v>
      </c>
      <c r="C734" s="27" t="s">
        <v>4355</v>
      </c>
      <c r="D734" s="29">
        <v>12</v>
      </c>
      <c r="E734" s="29">
        <v>0</v>
      </c>
      <c r="F734" s="29">
        <v>200</v>
      </c>
      <c r="G734" s="29">
        <v>0</v>
      </c>
      <c r="H734" s="33">
        <v>0.06</v>
      </c>
      <c r="I734" s="29">
        <v>0</v>
      </c>
      <c r="J734" s="29">
        <v>21</v>
      </c>
      <c r="K734" s="29">
        <v>0</v>
      </c>
      <c r="L734" s="29">
        <v>238</v>
      </c>
      <c r="M734" s="29">
        <v>0</v>
      </c>
      <c r="N734" s="33">
        <v>8.8239999999999999E-2</v>
      </c>
      <c r="O734" s="29">
        <v>0</v>
      </c>
      <c r="P734" s="145"/>
      <c r="Q734" s="148"/>
      <c r="R734" s="29">
        <v>0</v>
      </c>
      <c r="S734" s="29">
        <v>0</v>
      </c>
      <c r="T734" s="29">
        <v>0</v>
      </c>
      <c r="U734" s="148"/>
      <c r="V734" s="29">
        <v>1</v>
      </c>
      <c r="W734" s="29">
        <v>60</v>
      </c>
      <c r="X734" s="29">
        <v>0</v>
      </c>
      <c r="Y734" s="145"/>
      <c r="Z734" s="29">
        <v>1</v>
      </c>
      <c r="AA734" s="145"/>
      <c r="AB734" s="29">
        <v>2</v>
      </c>
      <c r="AC734" s="29">
        <v>4</v>
      </c>
      <c r="AD734" s="29">
        <v>5</v>
      </c>
      <c r="AE734" s="29">
        <v>5</v>
      </c>
      <c r="AF734" s="29">
        <v>5</v>
      </c>
      <c r="AG734" s="149"/>
      <c r="AH734" s="32">
        <v>1</v>
      </c>
      <c r="AI734" s="32">
        <v>224</v>
      </c>
      <c r="AJ734" s="29">
        <v>0</v>
      </c>
      <c r="AK734" s="63"/>
      <c r="AL734" s="29">
        <v>1</v>
      </c>
      <c r="AM734" s="149"/>
      <c r="AN734" s="32">
        <v>1</v>
      </c>
      <c r="AO734" s="32">
        <v>276</v>
      </c>
      <c r="AP734" s="29">
        <v>0</v>
      </c>
      <c r="AQ734" s="63"/>
      <c r="AR734" s="29">
        <v>1</v>
      </c>
      <c r="AS734" s="37">
        <v>0.18850317280000001</v>
      </c>
      <c r="AT734" s="29">
        <v>0</v>
      </c>
      <c r="AU734" s="29">
        <v>1</v>
      </c>
      <c r="AV734" s="29">
        <v>1</v>
      </c>
      <c r="AW734" s="29">
        <v>1</v>
      </c>
      <c r="AX734" s="38">
        <v>22</v>
      </c>
      <c r="AY734" s="32">
        <v>0</v>
      </c>
      <c r="AZ734" s="32">
        <v>184</v>
      </c>
      <c r="BA734" s="29">
        <v>0</v>
      </c>
      <c r="BB734" s="37">
        <v>0.11957</v>
      </c>
      <c r="BC734" s="29">
        <v>0</v>
      </c>
      <c r="BD734" s="29">
        <v>23</v>
      </c>
      <c r="BE734" s="29">
        <v>0</v>
      </c>
      <c r="BF734" s="29">
        <v>224</v>
      </c>
      <c r="BG734" s="29">
        <v>0</v>
      </c>
      <c r="BH734" s="37">
        <v>0.10267999999999999</v>
      </c>
      <c r="BI734" s="29">
        <v>0</v>
      </c>
      <c r="BJ734" s="37">
        <v>0.22197397820000001</v>
      </c>
      <c r="BK734" s="29">
        <v>0</v>
      </c>
      <c r="BL734" s="29">
        <v>2</v>
      </c>
      <c r="BM734" s="29">
        <v>2</v>
      </c>
      <c r="BN734" s="29">
        <v>2</v>
      </c>
      <c r="BO734" s="29">
        <v>8</v>
      </c>
      <c r="BP734" s="29">
        <v>17</v>
      </c>
      <c r="BQ734" s="37">
        <v>0.47058823529999999</v>
      </c>
      <c r="BR734" s="33">
        <v>0.97472924189999999</v>
      </c>
      <c r="BS734" s="33">
        <v>0.47058823529999999</v>
      </c>
    </row>
    <row r="735" spans="1:71" x14ac:dyDescent="0.45">
      <c r="A735" s="28" t="s">
        <v>1058</v>
      </c>
      <c r="B735" s="27" t="s">
        <v>1059</v>
      </c>
      <c r="C735" s="27" t="s">
        <v>1060</v>
      </c>
      <c r="D735" s="148"/>
      <c r="E735" s="29">
        <v>1</v>
      </c>
      <c r="F735" s="29">
        <v>296</v>
      </c>
      <c r="G735" s="29">
        <v>0</v>
      </c>
      <c r="H735" s="145"/>
      <c r="I735" s="29">
        <v>1</v>
      </c>
      <c r="J735" s="148"/>
      <c r="K735" s="29">
        <v>1</v>
      </c>
      <c r="L735" s="29">
        <v>320</v>
      </c>
      <c r="M735" s="29">
        <v>0</v>
      </c>
      <c r="N735" s="145"/>
      <c r="O735" s="29">
        <v>1</v>
      </c>
      <c r="P735" s="33">
        <v>1.5651604453000001</v>
      </c>
      <c r="Q735" s="29">
        <v>0</v>
      </c>
      <c r="R735" s="29">
        <v>6</v>
      </c>
      <c r="S735" s="29">
        <v>6</v>
      </c>
      <c r="T735" s="29">
        <v>6</v>
      </c>
      <c r="U735" s="148"/>
      <c r="V735" s="29">
        <v>1</v>
      </c>
      <c r="W735" s="29">
        <v>80</v>
      </c>
      <c r="X735" s="29">
        <v>0</v>
      </c>
      <c r="Y735" s="145"/>
      <c r="Z735" s="29">
        <v>1</v>
      </c>
      <c r="AA735" s="33">
        <v>0.95153896530000004</v>
      </c>
      <c r="AB735" s="29">
        <v>0</v>
      </c>
      <c r="AC735" s="29">
        <v>5</v>
      </c>
      <c r="AD735" s="29">
        <v>6</v>
      </c>
      <c r="AE735" s="29">
        <v>6</v>
      </c>
      <c r="AF735" s="29">
        <v>6</v>
      </c>
      <c r="AG735" s="149"/>
      <c r="AH735" s="32">
        <v>1</v>
      </c>
      <c r="AI735" s="32">
        <v>419</v>
      </c>
      <c r="AJ735" s="29">
        <v>0</v>
      </c>
      <c r="AK735" s="63"/>
      <c r="AL735" s="29">
        <v>1</v>
      </c>
      <c r="AM735" s="149"/>
      <c r="AN735" s="32">
        <v>1</v>
      </c>
      <c r="AO735" s="32">
        <v>383</v>
      </c>
      <c r="AP735" s="29">
        <v>0</v>
      </c>
      <c r="AQ735" s="63"/>
      <c r="AR735" s="29">
        <v>1</v>
      </c>
      <c r="AS735" s="37">
        <v>0.67197318809999995</v>
      </c>
      <c r="AT735" s="29">
        <v>0</v>
      </c>
      <c r="AU735" s="29">
        <v>4</v>
      </c>
      <c r="AV735" s="29">
        <v>5</v>
      </c>
      <c r="AW735" s="29">
        <v>5</v>
      </c>
      <c r="AX735" s="38">
        <v>37</v>
      </c>
      <c r="AY735" s="32">
        <v>0</v>
      </c>
      <c r="AZ735" s="32">
        <v>406</v>
      </c>
      <c r="BA735" s="29">
        <v>0</v>
      </c>
      <c r="BB735" s="37">
        <v>9.1130000000000003E-2</v>
      </c>
      <c r="BC735" s="29">
        <v>0</v>
      </c>
      <c r="BD735" s="29">
        <v>19</v>
      </c>
      <c r="BE735" s="29">
        <v>0</v>
      </c>
      <c r="BF735" s="29">
        <v>365</v>
      </c>
      <c r="BG735" s="29">
        <v>0</v>
      </c>
      <c r="BH735" s="37">
        <v>5.2049999999999999E-2</v>
      </c>
      <c r="BI735" s="29">
        <v>0</v>
      </c>
      <c r="BJ735" s="37">
        <v>0.82014690450000005</v>
      </c>
      <c r="BK735" s="29">
        <v>0</v>
      </c>
      <c r="BL735" s="29">
        <v>4</v>
      </c>
      <c r="BM735" s="29">
        <v>5</v>
      </c>
      <c r="BN735" s="29">
        <v>5</v>
      </c>
      <c r="BO735" s="29">
        <v>16</v>
      </c>
      <c r="BP735" s="29">
        <v>17</v>
      </c>
      <c r="BQ735" s="37">
        <v>0.94117647059999998</v>
      </c>
      <c r="BR735" s="33">
        <v>0.97333333330000005</v>
      </c>
      <c r="BS735" s="33">
        <v>0.94117647059999998</v>
      </c>
    </row>
    <row r="736" spans="1:71" x14ac:dyDescent="0.45">
      <c r="A736" s="28" t="s">
        <v>1113</v>
      </c>
      <c r="B736" s="27" t="s">
        <v>1114</v>
      </c>
      <c r="C736" s="27" t="s">
        <v>1115</v>
      </c>
      <c r="D736" s="29">
        <v>18</v>
      </c>
      <c r="E736" s="29">
        <v>0</v>
      </c>
      <c r="F736" s="29">
        <v>235</v>
      </c>
      <c r="G736" s="29">
        <v>0</v>
      </c>
      <c r="H736" s="33">
        <v>7.6600000000000001E-2</v>
      </c>
      <c r="I736" s="29">
        <v>0</v>
      </c>
      <c r="J736" s="29">
        <v>14</v>
      </c>
      <c r="K736" s="29">
        <v>0</v>
      </c>
      <c r="L736" s="29">
        <v>260</v>
      </c>
      <c r="M736" s="29">
        <v>0</v>
      </c>
      <c r="N736" s="33">
        <v>5.3850000000000002E-2</v>
      </c>
      <c r="O736" s="29">
        <v>0</v>
      </c>
      <c r="P736" s="33">
        <v>0.3508636644</v>
      </c>
      <c r="Q736" s="29">
        <v>0</v>
      </c>
      <c r="R736" s="29">
        <v>2</v>
      </c>
      <c r="S736" s="29">
        <v>3</v>
      </c>
      <c r="T736" s="29">
        <v>3</v>
      </c>
      <c r="U736" s="148"/>
      <c r="V736" s="29">
        <v>1</v>
      </c>
      <c r="W736" s="29">
        <v>62</v>
      </c>
      <c r="X736" s="29">
        <v>0</v>
      </c>
      <c r="Y736" s="145"/>
      <c r="Z736" s="29">
        <v>1</v>
      </c>
      <c r="AA736" s="145"/>
      <c r="AB736" s="29">
        <v>2</v>
      </c>
      <c r="AC736" s="29">
        <v>4</v>
      </c>
      <c r="AD736" s="29">
        <v>5</v>
      </c>
      <c r="AE736" s="29">
        <v>5</v>
      </c>
      <c r="AF736" s="29">
        <v>5</v>
      </c>
      <c r="AG736" s="149"/>
      <c r="AH736" s="32">
        <v>1</v>
      </c>
      <c r="AI736" s="32">
        <v>271</v>
      </c>
      <c r="AJ736" s="29">
        <v>0</v>
      </c>
      <c r="AK736" s="63"/>
      <c r="AL736" s="29">
        <v>1</v>
      </c>
      <c r="AM736" s="149"/>
      <c r="AN736" s="32">
        <v>1</v>
      </c>
      <c r="AO736" s="32">
        <v>291</v>
      </c>
      <c r="AP736" s="29">
        <v>0</v>
      </c>
      <c r="AQ736" s="63"/>
      <c r="AR736" s="29">
        <v>1</v>
      </c>
      <c r="AS736" s="63"/>
      <c r="AT736" s="148"/>
      <c r="AU736" s="29">
        <v>3</v>
      </c>
      <c r="AV736" s="29">
        <v>0</v>
      </c>
      <c r="AW736" s="29">
        <v>3</v>
      </c>
      <c r="AX736" s="38">
        <v>34</v>
      </c>
      <c r="AY736" s="32">
        <v>0</v>
      </c>
      <c r="AZ736" s="32">
        <v>256</v>
      </c>
      <c r="BA736" s="29">
        <v>0</v>
      </c>
      <c r="BB736" s="37">
        <v>0.13281000000000001</v>
      </c>
      <c r="BC736" s="29">
        <v>0</v>
      </c>
      <c r="BD736" s="29">
        <v>34</v>
      </c>
      <c r="BE736" s="29">
        <v>0</v>
      </c>
      <c r="BF736" s="29">
        <v>279</v>
      </c>
      <c r="BG736" s="29">
        <v>0</v>
      </c>
      <c r="BH736" s="37">
        <v>0.12186</v>
      </c>
      <c r="BI736" s="29">
        <v>0</v>
      </c>
      <c r="BJ736" s="37">
        <v>0.1225792007</v>
      </c>
      <c r="BK736" s="29">
        <v>0</v>
      </c>
      <c r="BL736" s="29">
        <v>1</v>
      </c>
      <c r="BM736" s="29">
        <v>1</v>
      </c>
      <c r="BN736" s="29">
        <v>1</v>
      </c>
      <c r="BO736" s="29">
        <v>9</v>
      </c>
      <c r="BP736" s="29">
        <v>17</v>
      </c>
      <c r="BQ736" s="37">
        <v>0.52941176469999995</v>
      </c>
      <c r="BR736" s="33">
        <v>0.96917808220000001</v>
      </c>
      <c r="BS736" s="33">
        <v>0.52941176469999995</v>
      </c>
    </row>
    <row r="737" spans="1:71" x14ac:dyDescent="0.45">
      <c r="A737" s="28" t="s">
        <v>1572</v>
      </c>
      <c r="B737" s="27" t="s">
        <v>1573</v>
      </c>
      <c r="C737" s="27" t="s">
        <v>1574</v>
      </c>
      <c r="D737" s="29">
        <v>28</v>
      </c>
      <c r="E737" s="29">
        <v>0</v>
      </c>
      <c r="F737" s="29">
        <v>152</v>
      </c>
      <c r="G737" s="29">
        <v>0</v>
      </c>
      <c r="H737" s="33">
        <v>0.18421000000000001</v>
      </c>
      <c r="I737" s="29">
        <v>0</v>
      </c>
      <c r="J737" s="29">
        <v>18</v>
      </c>
      <c r="K737" s="29">
        <v>0</v>
      </c>
      <c r="L737" s="29">
        <v>160</v>
      </c>
      <c r="M737" s="29">
        <v>0</v>
      </c>
      <c r="N737" s="33">
        <v>0.1125</v>
      </c>
      <c r="O737" s="29">
        <v>0</v>
      </c>
      <c r="P737" s="33">
        <v>0.41583067559999998</v>
      </c>
      <c r="Q737" s="29">
        <v>0</v>
      </c>
      <c r="R737" s="29">
        <v>0</v>
      </c>
      <c r="S737" s="29">
        <v>4</v>
      </c>
      <c r="T737" s="29">
        <v>4</v>
      </c>
      <c r="U737" s="148"/>
      <c r="V737" s="29">
        <v>1</v>
      </c>
      <c r="W737" s="29">
        <v>41</v>
      </c>
      <c r="X737" s="29">
        <v>0</v>
      </c>
      <c r="Y737" s="145"/>
      <c r="Z737" s="29">
        <v>1</v>
      </c>
      <c r="AA737" s="145"/>
      <c r="AB737" s="29">
        <v>2</v>
      </c>
      <c r="AC737" s="29">
        <v>0</v>
      </c>
      <c r="AD737" s="29">
        <v>5</v>
      </c>
      <c r="AE737" s="29">
        <v>5</v>
      </c>
      <c r="AF737" s="29">
        <v>5</v>
      </c>
      <c r="AG737" s="149"/>
      <c r="AH737" s="32">
        <v>1</v>
      </c>
      <c r="AI737" s="32">
        <v>179</v>
      </c>
      <c r="AJ737" s="29">
        <v>0</v>
      </c>
      <c r="AK737" s="63"/>
      <c r="AL737" s="29">
        <v>1</v>
      </c>
      <c r="AM737" s="149"/>
      <c r="AN737" s="32">
        <v>1</v>
      </c>
      <c r="AO737" s="32">
        <v>188</v>
      </c>
      <c r="AP737" s="29">
        <v>0</v>
      </c>
      <c r="AQ737" s="63"/>
      <c r="AR737" s="29">
        <v>1</v>
      </c>
      <c r="AS737" s="63"/>
      <c r="AT737" s="148"/>
      <c r="AU737" s="29">
        <v>0</v>
      </c>
      <c r="AV737" s="29">
        <v>0</v>
      </c>
      <c r="AW737" s="29">
        <v>0</v>
      </c>
      <c r="AX737" s="38">
        <v>15</v>
      </c>
      <c r="AY737" s="32">
        <v>0</v>
      </c>
      <c r="AZ737" s="32">
        <v>178</v>
      </c>
      <c r="BA737" s="29">
        <v>0</v>
      </c>
      <c r="BB737" s="37">
        <v>8.4269999999999998E-2</v>
      </c>
      <c r="BC737" s="29">
        <v>0</v>
      </c>
      <c r="BD737" s="29">
        <v>13</v>
      </c>
      <c r="BE737" s="29">
        <v>0</v>
      </c>
      <c r="BF737" s="29">
        <v>188</v>
      </c>
      <c r="BG737" s="29">
        <v>0</v>
      </c>
      <c r="BH737" s="37">
        <v>6.9150000000000003E-2</v>
      </c>
      <c r="BI737" s="29">
        <v>0</v>
      </c>
      <c r="BJ737" s="37">
        <v>0.37067908799999999</v>
      </c>
      <c r="BK737" s="29">
        <v>0</v>
      </c>
      <c r="BL737" s="29">
        <v>3</v>
      </c>
      <c r="BM737" s="29">
        <v>3</v>
      </c>
      <c r="BN737" s="29">
        <v>3</v>
      </c>
      <c r="BO737" s="29">
        <v>8</v>
      </c>
      <c r="BP737" s="29">
        <v>17</v>
      </c>
      <c r="BQ737" s="37">
        <v>0.47058823529999999</v>
      </c>
      <c r="BR737" s="33">
        <v>0.98907103829999998</v>
      </c>
      <c r="BS737" s="33">
        <v>0.47058823529999999</v>
      </c>
    </row>
    <row r="738" spans="1:71" x14ac:dyDescent="0.45">
      <c r="A738" s="28" t="s">
        <v>534</v>
      </c>
      <c r="B738" s="27" t="s">
        <v>535</v>
      </c>
      <c r="C738" s="27" t="s">
        <v>536</v>
      </c>
      <c r="D738" s="29">
        <v>18</v>
      </c>
      <c r="E738" s="29">
        <v>0</v>
      </c>
      <c r="F738" s="29">
        <v>287</v>
      </c>
      <c r="G738" s="29">
        <v>0</v>
      </c>
      <c r="H738" s="33">
        <v>6.2719999999999998E-2</v>
      </c>
      <c r="I738" s="29">
        <v>0</v>
      </c>
      <c r="J738" s="29">
        <v>12</v>
      </c>
      <c r="K738" s="29">
        <v>0</v>
      </c>
      <c r="L738" s="29">
        <v>296</v>
      </c>
      <c r="M738" s="29">
        <v>0</v>
      </c>
      <c r="N738" s="33">
        <v>4.054E-2</v>
      </c>
      <c r="O738" s="29">
        <v>0</v>
      </c>
      <c r="P738" s="33">
        <v>0.43524332809999999</v>
      </c>
      <c r="Q738" s="29">
        <v>0</v>
      </c>
      <c r="R738" s="29">
        <v>3</v>
      </c>
      <c r="S738" s="29">
        <v>4</v>
      </c>
      <c r="T738" s="29">
        <v>4</v>
      </c>
      <c r="U738" s="148"/>
      <c r="V738" s="29">
        <v>1</v>
      </c>
      <c r="W738" s="29">
        <v>78</v>
      </c>
      <c r="X738" s="29">
        <v>0</v>
      </c>
      <c r="Y738" s="145"/>
      <c r="Z738" s="29">
        <v>1</v>
      </c>
      <c r="AA738" s="145"/>
      <c r="AB738" s="148"/>
      <c r="AC738" s="29">
        <v>1</v>
      </c>
      <c r="AD738" s="29">
        <v>0</v>
      </c>
      <c r="AE738" s="29">
        <v>1</v>
      </c>
      <c r="AF738" s="29">
        <v>4</v>
      </c>
      <c r="AG738" s="32">
        <v>21</v>
      </c>
      <c r="AH738" s="32">
        <v>0</v>
      </c>
      <c r="AI738" s="32">
        <v>356</v>
      </c>
      <c r="AJ738" s="29">
        <v>0</v>
      </c>
      <c r="AK738" s="37">
        <v>5.8990000000000001E-2</v>
      </c>
      <c r="AL738" s="29">
        <v>0</v>
      </c>
      <c r="AM738" s="32">
        <v>12</v>
      </c>
      <c r="AN738" s="32">
        <v>0</v>
      </c>
      <c r="AO738" s="32">
        <v>336</v>
      </c>
      <c r="AP738" s="29">
        <v>0</v>
      </c>
      <c r="AQ738" s="37">
        <v>3.5709999999999999E-2</v>
      </c>
      <c r="AR738" s="29">
        <v>0</v>
      </c>
      <c r="AS738" s="37">
        <v>0.39464315989999998</v>
      </c>
      <c r="AT738" s="29">
        <v>0</v>
      </c>
      <c r="AU738" s="29">
        <v>0</v>
      </c>
      <c r="AV738" s="29">
        <v>3</v>
      </c>
      <c r="AW738" s="29">
        <v>3</v>
      </c>
      <c r="AX738" s="38">
        <v>27</v>
      </c>
      <c r="AY738" s="32">
        <v>0</v>
      </c>
      <c r="AZ738" s="32">
        <v>348</v>
      </c>
      <c r="BA738" s="29">
        <v>0</v>
      </c>
      <c r="BB738" s="37">
        <v>7.7590000000000006E-2</v>
      </c>
      <c r="BC738" s="29">
        <v>0</v>
      </c>
      <c r="BD738" s="29">
        <v>38</v>
      </c>
      <c r="BE738" s="29">
        <v>0</v>
      </c>
      <c r="BF738" s="29">
        <v>325</v>
      </c>
      <c r="BG738" s="29">
        <v>0</v>
      </c>
      <c r="BH738" s="37">
        <v>0.11692</v>
      </c>
      <c r="BI738" s="29">
        <v>0</v>
      </c>
      <c r="BJ738" s="63"/>
      <c r="BK738" s="148"/>
      <c r="BL738" s="29">
        <v>1</v>
      </c>
      <c r="BM738" s="29">
        <v>0</v>
      </c>
      <c r="BN738" s="29">
        <v>1</v>
      </c>
      <c r="BO738" s="29">
        <v>8</v>
      </c>
      <c r="BP738" s="29">
        <v>17</v>
      </c>
      <c r="BQ738" s="37">
        <v>0.47058823529999999</v>
      </c>
      <c r="BR738" s="33">
        <v>0.99393939389999997</v>
      </c>
      <c r="BS738" s="33">
        <v>0.47058823529999999</v>
      </c>
    </row>
    <row r="739" spans="1:71" x14ac:dyDescent="0.45">
      <c r="A739" s="28" t="s">
        <v>1892</v>
      </c>
      <c r="B739" s="27" t="s">
        <v>1893</v>
      </c>
      <c r="C739" s="27" t="s">
        <v>1894</v>
      </c>
      <c r="D739" s="148"/>
      <c r="E739" s="29">
        <v>1</v>
      </c>
      <c r="F739" s="29">
        <v>106</v>
      </c>
      <c r="G739" s="29">
        <v>0</v>
      </c>
      <c r="H739" s="145"/>
      <c r="I739" s="29">
        <v>1</v>
      </c>
      <c r="J739" s="29">
        <v>0</v>
      </c>
      <c r="K739" s="29">
        <v>0</v>
      </c>
      <c r="L739" s="29">
        <v>85</v>
      </c>
      <c r="M739" s="29">
        <v>0</v>
      </c>
      <c r="N739" s="33">
        <v>0</v>
      </c>
      <c r="O739" s="29">
        <v>0</v>
      </c>
      <c r="P739" s="145"/>
      <c r="Q739" s="29">
        <v>2</v>
      </c>
      <c r="R739" s="29">
        <v>6</v>
      </c>
      <c r="S739" s="29">
        <v>6</v>
      </c>
      <c r="T739" s="29">
        <v>6</v>
      </c>
      <c r="U739" s="29">
        <v>0</v>
      </c>
      <c r="V739" s="29">
        <v>0</v>
      </c>
      <c r="W739" s="148"/>
      <c r="X739" s="29">
        <v>4</v>
      </c>
      <c r="Y739" s="145"/>
      <c r="Z739" s="29">
        <v>4</v>
      </c>
      <c r="AA739" s="145"/>
      <c r="AB739" s="148"/>
      <c r="AC739" s="148"/>
      <c r="AD739" s="148"/>
      <c r="AE739" s="148"/>
      <c r="AF739" s="29">
        <v>6</v>
      </c>
      <c r="AG739" s="149"/>
      <c r="AH739" s="32">
        <v>1</v>
      </c>
      <c r="AI739" s="32">
        <v>120</v>
      </c>
      <c r="AJ739" s="29">
        <v>0</v>
      </c>
      <c r="AK739" s="63"/>
      <c r="AL739" s="29">
        <v>1</v>
      </c>
      <c r="AM739" s="149"/>
      <c r="AN739" s="32">
        <v>1</v>
      </c>
      <c r="AO739" s="32">
        <v>94</v>
      </c>
      <c r="AP739" s="29">
        <v>0</v>
      </c>
      <c r="AQ739" s="63"/>
      <c r="AR739" s="29">
        <v>1</v>
      </c>
      <c r="AS739" s="63"/>
      <c r="AT739" s="148"/>
      <c r="AU739" s="29">
        <v>0</v>
      </c>
      <c r="AV739" s="29">
        <v>0</v>
      </c>
      <c r="AW739" s="29">
        <v>0</v>
      </c>
      <c r="AX739" s="38">
        <v>11</v>
      </c>
      <c r="AY739" s="32">
        <v>0</v>
      </c>
      <c r="AZ739" s="32">
        <v>116</v>
      </c>
      <c r="BA739" s="29">
        <v>0</v>
      </c>
      <c r="BB739" s="37">
        <v>9.4829999999999998E-2</v>
      </c>
      <c r="BC739" s="29">
        <v>0</v>
      </c>
      <c r="BD739" s="148"/>
      <c r="BE739" s="29">
        <v>1</v>
      </c>
      <c r="BF739" s="29">
        <v>94</v>
      </c>
      <c r="BG739" s="29">
        <v>0</v>
      </c>
      <c r="BH739" s="63"/>
      <c r="BI739" s="29">
        <v>1</v>
      </c>
      <c r="BJ739" s="63"/>
      <c r="BK739" s="29">
        <v>2</v>
      </c>
      <c r="BL739" s="29">
        <v>4</v>
      </c>
      <c r="BM739" s="29">
        <v>5</v>
      </c>
      <c r="BN739" s="29">
        <v>5</v>
      </c>
      <c r="BO739" s="29">
        <v>11</v>
      </c>
      <c r="BP739" s="29">
        <v>17</v>
      </c>
      <c r="BQ739" s="37">
        <v>0.64705882349999999</v>
      </c>
      <c r="BR739" s="33">
        <v>1</v>
      </c>
      <c r="BS739" s="33">
        <v>0.64705882349999999</v>
      </c>
    </row>
    <row r="740" spans="1:71" x14ac:dyDescent="0.45">
      <c r="A740" s="28" t="s">
        <v>4157</v>
      </c>
      <c r="B740" s="27" t="s">
        <v>4158</v>
      </c>
      <c r="C740" s="27" t="s">
        <v>4159</v>
      </c>
      <c r="D740" s="148"/>
      <c r="E740" s="29">
        <v>1</v>
      </c>
      <c r="F740" s="29">
        <v>234</v>
      </c>
      <c r="G740" s="29">
        <v>0</v>
      </c>
      <c r="H740" s="145"/>
      <c r="I740" s="29">
        <v>1</v>
      </c>
      <c r="J740" s="148"/>
      <c r="K740" s="29">
        <v>1</v>
      </c>
      <c r="L740" s="29">
        <v>247</v>
      </c>
      <c r="M740" s="29">
        <v>0</v>
      </c>
      <c r="N740" s="145"/>
      <c r="O740" s="29">
        <v>1</v>
      </c>
      <c r="P740" s="33">
        <v>0.37902621720000002</v>
      </c>
      <c r="Q740" s="29">
        <v>0</v>
      </c>
      <c r="R740" s="29">
        <v>4</v>
      </c>
      <c r="S740" s="29">
        <v>3</v>
      </c>
      <c r="T740" s="29">
        <v>4</v>
      </c>
      <c r="U740" s="148"/>
      <c r="V740" s="29">
        <v>1</v>
      </c>
      <c r="W740" s="29">
        <v>60</v>
      </c>
      <c r="X740" s="29">
        <v>0</v>
      </c>
      <c r="Y740" s="145"/>
      <c r="Z740" s="29">
        <v>1</v>
      </c>
      <c r="AA740" s="33">
        <v>0.19213483149999999</v>
      </c>
      <c r="AB740" s="29">
        <v>0</v>
      </c>
      <c r="AC740" s="29">
        <v>4</v>
      </c>
      <c r="AD740" s="29">
        <v>1</v>
      </c>
      <c r="AE740" s="29">
        <v>4</v>
      </c>
      <c r="AF740" s="29">
        <v>4</v>
      </c>
      <c r="AG740" s="32">
        <v>0</v>
      </c>
      <c r="AH740" s="32">
        <v>0</v>
      </c>
      <c r="AI740" s="32">
        <v>250</v>
      </c>
      <c r="AJ740" s="29">
        <v>0</v>
      </c>
      <c r="AK740" s="37">
        <v>0</v>
      </c>
      <c r="AL740" s="29">
        <v>0</v>
      </c>
      <c r="AM740" s="149"/>
      <c r="AN740" s="32">
        <v>1</v>
      </c>
      <c r="AO740" s="32">
        <v>265</v>
      </c>
      <c r="AP740" s="29">
        <v>0</v>
      </c>
      <c r="AQ740" s="63"/>
      <c r="AR740" s="29">
        <v>1</v>
      </c>
      <c r="AS740" s="63"/>
      <c r="AT740" s="148"/>
      <c r="AU740" s="29">
        <v>4</v>
      </c>
      <c r="AV740" s="29">
        <v>0</v>
      </c>
      <c r="AW740" s="29">
        <v>4</v>
      </c>
      <c r="AX740" s="38">
        <v>18</v>
      </c>
      <c r="AY740" s="32">
        <v>0</v>
      </c>
      <c r="AZ740" s="32">
        <v>221</v>
      </c>
      <c r="BA740" s="29">
        <v>0</v>
      </c>
      <c r="BB740" s="37">
        <v>8.1449999999999995E-2</v>
      </c>
      <c r="BC740" s="29">
        <v>0</v>
      </c>
      <c r="BD740" s="29">
        <v>19</v>
      </c>
      <c r="BE740" s="29">
        <v>0</v>
      </c>
      <c r="BF740" s="29">
        <v>229</v>
      </c>
      <c r="BG740" s="29">
        <v>0</v>
      </c>
      <c r="BH740" s="37">
        <v>8.2970000000000002E-2</v>
      </c>
      <c r="BI740" s="29">
        <v>0</v>
      </c>
      <c r="BJ740" s="63"/>
      <c r="BK740" s="148"/>
      <c r="BL740" s="29">
        <v>2</v>
      </c>
      <c r="BM740" s="29">
        <v>0</v>
      </c>
      <c r="BN740" s="29">
        <v>2</v>
      </c>
      <c r="BO740" s="29">
        <v>10</v>
      </c>
      <c r="BP740" s="29">
        <v>17</v>
      </c>
      <c r="BQ740" s="37">
        <v>0.58823529409999997</v>
      </c>
      <c r="BR740" s="33">
        <v>0.99250936329999995</v>
      </c>
      <c r="BS740" s="33">
        <v>0.58823529409999997</v>
      </c>
    </row>
    <row r="741" spans="1:71" x14ac:dyDescent="0.45">
      <c r="A741" s="28" t="s">
        <v>4507</v>
      </c>
      <c r="B741" s="27" t="s">
        <v>4508</v>
      </c>
      <c r="C741" s="27" t="s">
        <v>4509</v>
      </c>
      <c r="D741" s="148"/>
      <c r="E741" s="29">
        <v>1</v>
      </c>
      <c r="F741" s="29">
        <v>110</v>
      </c>
      <c r="G741" s="29">
        <v>0</v>
      </c>
      <c r="H741" s="145"/>
      <c r="I741" s="29">
        <v>1</v>
      </c>
      <c r="J741" s="29">
        <v>0</v>
      </c>
      <c r="K741" s="29">
        <v>0</v>
      </c>
      <c r="L741" s="29">
        <v>111</v>
      </c>
      <c r="M741" s="29">
        <v>0</v>
      </c>
      <c r="N741" s="33">
        <v>0</v>
      </c>
      <c r="O741" s="29">
        <v>0</v>
      </c>
      <c r="P741" s="145"/>
      <c r="Q741" s="148"/>
      <c r="R741" s="29">
        <v>6</v>
      </c>
      <c r="S741" s="29">
        <v>0</v>
      </c>
      <c r="T741" s="29">
        <v>6</v>
      </c>
      <c r="U741" s="29">
        <v>0</v>
      </c>
      <c r="V741" s="29">
        <v>0</v>
      </c>
      <c r="W741" s="148"/>
      <c r="X741" s="29">
        <v>4</v>
      </c>
      <c r="Y741" s="145"/>
      <c r="Z741" s="29">
        <v>4</v>
      </c>
      <c r="AA741" s="145"/>
      <c r="AB741" s="148"/>
      <c r="AC741" s="148"/>
      <c r="AD741" s="148"/>
      <c r="AE741" s="148"/>
      <c r="AF741" s="29">
        <v>6</v>
      </c>
      <c r="AG741" s="149"/>
      <c r="AH741" s="32">
        <v>1</v>
      </c>
      <c r="AI741" s="32">
        <v>117</v>
      </c>
      <c r="AJ741" s="29">
        <v>0</v>
      </c>
      <c r="AK741" s="63"/>
      <c r="AL741" s="29">
        <v>1</v>
      </c>
      <c r="AM741" s="149"/>
      <c r="AN741" s="32">
        <v>1</v>
      </c>
      <c r="AO741" s="32">
        <v>120</v>
      </c>
      <c r="AP741" s="29">
        <v>0</v>
      </c>
      <c r="AQ741" s="63"/>
      <c r="AR741" s="29">
        <v>1</v>
      </c>
      <c r="AS741" s="37">
        <v>0.6099672438</v>
      </c>
      <c r="AT741" s="29">
        <v>0</v>
      </c>
      <c r="AU741" s="29">
        <v>2</v>
      </c>
      <c r="AV741" s="29">
        <v>5</v>
      </c>
      <c r="AW741" s="29">
        <v>5</v>
      </c>
      <c r="AX741" s="94"/>
      <c r="AY741" s="32">
        <v>1</v>
      </c>
      <c r="AZ741" s="32">
        <v>93</v>
      </c>
      <c r="BA741" s="29">
        <v>0</v>
      </c>
      <c r="BB741" s="63"/>
      <c r="BC741" s="29">
        <v>1</v>
      </c>
      <c r="BD741" s="148"/>
      <c r="BE741" s="29">
        <v>1</v>
      </c>
      <c r="BF741" s="29">
        <v>96</v>
      </c>
      <c r="BG741" s="29">
        <v>0</v>
      </c>
      <c r="BH741" s="63"/>
      <c r="BI741" s="29">
        <v>1</v>
      </c>
      <c r="BJ741" s="63"/>
      <c r="BK741" s="148"/>
      <c r="BL741" s="29">
        <v>4</v>
      </c>
      <c r="BM741" s="29">
        <v>0</v>
      </c>
      <c r="BN741" s="29">
        <v>4</v>
      </c>
      <c r="BO741" s="29">
        <v>15</v>
      </c>
      <c r="BP741" s="29">
        <v>17</v>
      </c>
      <c r="BQ741" s="37">
        <v>0.88235294119999996</v>
      </c>
      <c r="BR741" s="33">
        <v>0.9</v>
      </c>
      <c r="BS741" s="33">
        <v>0.44117647059999998</v>
      </c>
    </row>
    <row r="742" spans="1:71" x14ac:dyDescent="0.45">
      <c r="A742" s="28" t="s">
        <v>4512</v>
      </c>
      <c r="B742" s="27" t="s">
        <v>4513</v>
      </c>
      <c r="C742" s="27" t="s">
        <v>4514</v>
      </c>
      <c r="D742" s="148"/>
      <c r="E742" s="29">
        <v>1</v>
      </c>
      <c r="F742" s="29">
        <v>113</v>
      </c>
      <c r="G742" s="29">
        <v>0</v>
      </c>
      <c r="H742" s="145"/>
      <c r="I742" s="29">
        <v>1</v>
      </c>
      <c r="J742" s="148"/>
      <c r="K742" s="29">
        <v>1</v>
      </c>
      <c r="L742" s="29">
        <v>105</v>
      </c>
      <c r="M742" s="29">
        <v>0</v>
      </c>
      <c r="N742" s="145"/>
      <c r="O742" s="29">
        <v>1</v>
      </c>
      <c r="P742" s="145"/>
      <c r="Q742" s="148"/>
      <c r="R742" s="29">
        <v>0</v>
      </c>
      <c r="S742" s="29">
        <v>0</v>
      </c>
      <c r="T742" s="29">
        <v>0</v>
      </c>
      <c r="U742" s="148"/>
      <c r="V742" s="29">
        <v>1</v>
      </c>
      <c r="W742" s="148"/>
      <c r="X742" s="29">
        <v>4</v>
      </c>
      <c r="Y742" s="145"/>
      <c r="Z742" s="29">
        <v>1</v>
      </c>
      <c r="AA742" s="145"/>
      <c r="AB742" s="148"/>
      <c r="AC742" s="148"/>
      <c r="AD742" s="148"/>
      <c r="AE742" s="148"/>
      <c r="AF742" s="29">
        <v>0</v>
      </c>
      <c r="AG742" s="149"/>
      <c r="AH742" s="32">
        <v>1</v>
      </c>
      <c r="AI742" s="32">
        <v>138</v>
      </c>
      <c r="AJ742" s="29">
        <v>0</v>
      </c>
      <c r="AK742" s="63"/>
      <c r="AL742" s="29">
        <v>1</v>
      </c>
      <c r="AM742" s="149"/>
      <c r="AN742" s="32">
        <v>1</v>
      </c>
      <c r="AO742" s="32">
        <v>118</v>
      </c>
      <c r="AP742" s="29">
        <v>0</v>
      </c>
      <c r="AQ742" s="63"/>
      <c r="AR742" s="29">
        <v>1</v>
      </c>
      <c r="AS742" s="63"/>
      <c r="AT742" s="148"/>
      <c r="AU742" s="29">
        <v>0</v>
      </c>
      <c r="AV742" s="29">
        <v>0</v>
      </c>
      <c r="AW742" s="29">
        <v>0</v>
      </c>
      <c r="AX742" s="94"/>
      <c r="AY742" s="32">
        <v>1</v>
      </c>
      <c r="AZ742" s="32">
        <v>137</v>
      </c>
      <c r="BA742" s="29">
        <v>0</v>
      </c>
      <c r="BB742" s="63"/>
      <c r="BC742" s="29">
        <v>1</v>
      </c>
      <c r="BD742" s="29">
        <v>13</v>
      </c>
      <c r="BE742" s="29">
        <v>0</v>
      </c>
      <c r="BF742" s="29">
        <v>118</v>
      </c>
      <c r="BG742" s="29">
        <v>0</v>
      </c>
      <c r="BH742" s="37">
        <v>0.11017</v>
      </c>
      <c r="BI742" s="29">
        <v>0</v>
      </c>
      <c r="BJ742" s="63"/>
      <c r="BK742" s="148"/>
      <c r="BL742" s="29">
        <v>1</v>
      </c>
      <c r="BM742" s="29">
        <v>0</v>
      </c>
      <c r="BN742" s="29">
        <v>1</v>
      </c>
      <c r="BO742" s="29">
        <v>1</v>
      </c>
      <c r="BP742" s="29">
        <v>17</v>
      </c>
      <c r="BQ742" s="37">
        <v>5.8823529399999998E-2</v>
      </c>
      <c r="BR742" s="33">
        <v>0.92622950820000005</v>
      </c>
      <c r="BS742" s="33">
        <v>2.9411764699999999E-2</v>
      </c>
    </row>
    <row r="743" spans="1:71" x14ac:dyDescent="0.45">
      <c r="A743" s="28" t="s">
        <v>3817</v>
      </c>
      <c r="B743" s="27" t="s">
        <v>3818</v>
      </c>
      <c r="C743" s="27" t="s">
        <v>3819</v>
      </c>
      <c r="D743" s="29">
        <v>22</v>
      </c>
      <c r="E743" s="29">
        <v>0</v>
      </c>
      <c r="F743" s="29">
        <v>364</v>
      </c>
      <c r="G743" s="29">
        <v>0</v>
      </c>
      <c r="H743" s="33">
        <v>6.0440000000000001E-2</v>
      </c>
      <c r="I743" s="29">
        <v>0</v>
      </c>
      <c r="J743" s="29">
        <v>37</v>
      </c>
      <c r="K743" s="29">
        <v>0</v>
      </c>
      <c r="L743" s="29">
        <v>430</v>
      </c>
      <c r="M743" s="29">
        <v>0</v>
      </c>
      <c r="N743" s="33">
        <v>8.6050000000000001E-2</v>
      </c>
      <c r="O743" s="29">
        <v>0</v>
      </c>
      <c r="P743" s="145"/>
      <c r="Q743" s="148"/>
      <c r="R743" s="29">
        <v>0</v>
      </c>
      <c r="S743" s="29">
        <v>0</v>
      </c>
      <c r="T743" s="29">
        <v>0</v>
      </c>
      <c r="U743" s="29">
        <v>11</v>
      </c>
      <c r="V743" s="29">
        <v>0</v>
      </c>
      <c r="W743" s="29">
        <v>105</v>
      </c>
      <c r="X743" s="29">
        <v>0</v>
      </c>
      <c r="Y743" s="33">
        <v>0.10476000000000001</v>
      </c>
      <c r="Z743" s="29">
        <v>0</v>
      </c>
      <c r="AA743" s="145"/>
      <c r="AB743" s="148"/>
      <c r="AC743" s="29">
        <v>0</v>
      </c>
      <c r="AD743" s="29">
        <v>0</v>
      </c>
      <c r="AE743" s="29">
        <v>0</v>
      </c>
      <c r="AF743" s="29">
        <v>0</v>
      </c>
      <c r="AG743" s="149"/>
      <c r="AH743" s="32">
        <v>1</v>
      </c>
      <c r="AI743" s="32">
        <v>406</v>
      </c>
      <c r="AJ743" s="29">
        <v>0</v>
      </c>
      <c r="AK743" s="63"/>
      <c r="AL743" s="29">
        <v>1</v>
      </c>
      <c r="AM743" s="32">
        <v>11</v>
      </c>
      <c r="AN743" s="32">
        <v>0</v>
      </c>
      <c r="AO743" s="32">
        <v>453</v>
      </c>
      <c r="AP743" s="29">
        <v>0</v>
      </c>
      <c r="AQ743" s="37">
        <v>2.4279999999999999E-2</v>
      </c>
      <c r="AR743" s="29">
        <v>0</v>
      </c>
      <c r="AS743" s="63"/>
      <c r="AT743" s="148"/>
      <c r="AU743" s="29">
        <v>0</v>
      </c>
      <c r="AV743" s="29">
        <v>0</v>
      </c>
      <c r="AW743" s="29">
        <v>0</v>
      </c>
      <c r="AX743" s="94"/>
      <c r="AY743" s="32">
        <v>1</v>
      </c>
      <c r="AZ743" s="32">
        <v>259</v>
      </c>
      <c r="BA743" s="29">
        <v>0</v>
      </c>
      <c r="BB743" s="63"/>
      <c r="BC743" s="29">
        <v>1</v>
      </c>
      <c r="BD743" s="29">
        <v>31</v>
      </c>
      <c r="BE743" s="29">
        <v>0</v>
      </c>
      <c r="BF743" s="29">
        <v>369</v>
      </c>
      <c r="BG743" s="29">
        <v>0</v>
      </c>
      <c r="BH743" s="37">
        <v>8.4010000000000001E-2</v>
      </c>
      <c r="BI743" s="29">
        <v>0</v>
      </c>
      <c r="BJ743" s="63"/>
      <c r="BK743" s="148"/>
      <c r="BL743" s="29">
        <v>2</v>
      </c>
      <c r="BM743" s="29">
        <v>0</v>
      </c>
      <c r="BN743" s="29">
        <v>2</v>
      </c>
      <c r="BO743" s="29">
        <v>2</v>
      </c>
      <c r="BP743" s="29">
        <v>17</v>
      </c>
      <c r="BQ743" s="37">
        <v>0.1176470588</v>
      </c>
      <c r="BR743" s="33">
        <v>0.98468271330000001</v>
      </c>
      <c r="BS743" s="33">
        <v>0.1176470588</v>
      </c>
    </row>
    <row r="744" spans="1:71" x14ac:dyDescent="0.45">
      <c r="A744" s="28" t="s">
        <v>4413</v>
      </c>
      <c r="B744" s="27" t="s">
        <v>4414</v>
      </c>
      <c r="C744" s="27" t="s">
        <v>4415</v>
      </c>
      <c r="D744" s="148"/>
      <c r="E744" s="29">
        <v>1</v>
      </c>
      <c r="F744" s="29">
        <v>157</v>
      </c>
      <c r="G744" s="29">
        <v>0</v>
      </c>
      <c r="H744" s="145"/>
      <c r="I744" s="29">
        <v>1</v>
      </c>
      <c r="J744" s="148"/>
      <c r="K744" s="29">
        <v>1</v>
      </c>
      <c r="L744" s="29">
        <v>150</v>
      </c>
      <c r="M744" s="29">
        <v>0</v>
      </c>
      <c r="N744" s="145"/>
      <c r="O744" s="29">
        <v>1</v>
      </c>
      <c r="P744" s="33">
        <v>0.199499326</v>
      </c>
      <c r="Q744" s="29">
        <v>0</v>
      </c>
      <c r="R744" s="29">
        <v>2</v>
      </c>
      <c r="S744" s="29">
        <v>1</v>
      </c>
      <c r="T744" s="29">
        <v>2</v>
      </c>
      <c r="U744" s="148"/>
      <c r="V744" s="29">
        <v>1</v>
      </c>
      <c r="W744" s="29">
        <v>30</v>
      </c>
      <c r="X744" s="29">
        <v>0</v>
      </c>
      <c r="Y744" s="145"/>
      <c r="Z744" s="29">
        <v>1</v>
      </c>
      <c r="AA744" s="145"/>
      <c r="AB744" s="148"/>
      <c r="AC744" s="29">
        <v>1</v>
      </c>
      <c r="AD744" s="29">
        <v>0</v>
      </c>
      <c r="AE744" s="29">
        <v>1</v>
      </c>
      <c r="AF744" s="29">
        <v>2</v>
      </c>
      <c r="AG744" s="149"/>
      <c r="AH744" s="32">
        <v>1</v>
      </c>
      <c r="AI744" s="32">
        <v>168</v>
      </c>
      <c r="AJ744" s="29">
        <v>0</v>
      </c>
      <c r="AK744" s="63"/>
      <c r="AL744" s="29">
        <v>1</v>
      </c>
      <c r="AM744" s="32">
        <v>0</v>
      </c>
      <c r="AN744" s="32">
        <v>0</v>
      </c>
      <c r="AO744" s="32">
        <v>160</v>
      </c>
      <c r="AP744" s="29">
        <v>0</v>
      </c>
      <c r="AQ744" s="37">
        <v>0</v>
      </c>
      <c r="AR744" s="29">
        <v>0</v>
      </c>
      <c r="AS744" s="63"/>
      <c r="AT744" s="29">
        <v>2</v>
      </c>
      <c r="AU744" s="29">
        <v>6</v>
      </c>
      <c r="AV744" s="29">
        <v>6</v>
      </c>
      <c r="AW744" s="29">
        <v>6</v>
      </c>
      <c r="AX744" s="94"/>
      <c r="AY744" s="32">
        <v>1</v>
      </c>
      <c r="AZ744" s="32">
        <v>157</v>
      </c>
      <c r="BA744" s="29">
        <v>0</v>
      </c>
      <c r="BB744" s="63"/>
      <c r="BC744" s="29">
        <v>1</v>
      </c>
      <c r="BD744" s="148"/>
      <c r="BE744" s="29">
        <v>1</v>
      </c>
      <c r="BF744" s="29">
        <v>159</v>
      </c>
      <c r="BG744" s="29">
        <v>0</v>
      </c>
      <c r="BH744" s="63"/>
      <c r="BI744" s="29">
        <v>1</v>
      </c>
      <c r="BJ744" s="63"/>
      <c r="BK744" s="148"/>
      <c r="BL744" s="29">
        <v>4</v>
      </c>
      <c r="BM744" s="29">
        <v>0</v>
      </c>
      <c r="BN744" s="29">
        <v>4</v>
      </c>
      <c r="BO744" s="29">
        <v>12</v>
      </c>
      <c r="BP744" s="29">
        <v>17</v>
      </c>
      <c r="BQ744" s="37">
        <v>0.70588235290000001</v>
      </c>
      <c r="BR744" s="33">
        <v>0.9337349398</v>
      </c>
      <c r="BS744" s="33">
        <v>0.35294117650000001</v>
      </c>
    </row>
    <row r="745" spans="1:71" x14ac:dyDescent="0.45">
      <c r="A745" s="28" t="s">
        <v>4443</v>
      </c>
      <c r="B745" s="27" t="s">
        <v>4444</v>
      </c>
      <c r="C745" s="27" t="s">
        <v>4445</v>
      </c>
      <c r="D745" s="148"/>
      <c r="E745" s="29">
        <v>1</v>
      </c>
      <c r="F745" s="29">
        <v>186</v>
      </c>
      <c r="G745" s="29">
        <v>0</v>
      </c>
      <c r="H745" s="145"/>
      <c r="I745" s="29">
        <v>1</v>
      </c>
      <c r="J745" s="29">
        <v>22</v>
      </c>
      <c r="K745" s="29">
        <v>0</v>
      </c>
      <c r="L745" s="29">
        <v>280</v>
      </c>
      <c r="M745" s="29">
        <v>0</v>
      </c>
      <c r="N745" s="33">
        <v>7.8570000000000001E-2</v>
      </c>
      <c r="O745" s="29">
        <v>0</v>
      </c>
      <c r="P745" s="145"/>
      <c r="Q745" s="148"/>
      <c r="R745" s="29">
        <v>0</v>
      </c>
      <c r="S745" s="29">
        <v>0</v>
      </c>
      <c r="T745" s="29">
        <v>0</v>
      </c>
      <c r="U745" s="148"/>
      <c r="V745" s="29">
        <v>1</v>
      </c>
      <c r="W745" s="29">
        <v>64</v>
      </c>
      <c r="X745" s="29">
        <v>0</v>
      </c>
      <c r="Y745" s="145"/>
      <c r="Z745" s="29">
        <v>1</v>
      </c>
      <c r="AA745" s="145"/>
      <c r="AB745" s="148"/>
      <c r="AC745" s="29">
        <v>0</v>
      </c>
      <c r="AD745" s="29">
        <v>0</v>
      </c>
      <c r="AE745" s="29">
        <v>0</v>
      </c>
      <c r="AF745" s="29">
        <v>0</v>
      </c>
      <c r="AG745" s="149"/>
      <c r="AH745" s="32">
        <v>1</v>
      </c>
      <c r="AI745" s="32">
        <v>222</v>
      </c>
      <c r="AJ745" s="29">
        <v>0</v>
      </c>
      <c r="AK745" s="63"/>
      <c r="AL745" s="29">
        <v>1</v>
      </c>
      <c r="AM745" s="149"/>
      <c r="AN745" s="32">
        <v>1</v>
      </c>
      <c r="AO745" s="32">
        <v>309</v>
      </c>
      <c r="AP745" s="29">
        <v>0</v>
      </c>
      <c r="AQ745" s="63"/>
      <c r="AR745" s="29">
        <v>1</v>
      </c>
      <c r="AS745" s="63"/>
      <c r="AT745" s="148"/>
      <c r="AU745" s="29">
        <v>1</v>
      </c>
      <c r="AV745" s="29">
        <v>0</v>
      </c>
      <c r="AW745" s="29">
        <v>1</v>
      </c>
      <c r="AX745" s="94"/>
      <c r="AY745" s="32">
        <v>1</v>
      </c>
      <c r="AZ745" s="32">
        <v>188</v>
      </c>
      <c r="BA745" s="29">
        <v>0</v>
      </c>
      <c r="BB745" s="63"/>
      <c r="BC745" s="29">
        <v>1</v>
      </c>
      <c r="BD745" s="29">
        <v>28</v>
      </c>
      <c r="BE745" s="29">
        <v>0</v>
      </c>
      <c r="BF745" s="29">
        <v>269</v>
      </c>
      <c r="BG745" s="29">
        <v>0</v>
      </c>
      <c r="BH745" s="37">
        <v>0.10409</v>
      </c>
      <c r="BI745" s="29">
        <v>0</v>
      </c>
      <c r="BJ745" s="63"/>
      <c r="BK745" s="148"/>
      <c r="BL745" s="29">
        <v>1</v>
      </c>
      <c r="BM745" s="29">
        <v>0</v>
      </c>
      <c r="BN745" s="29">
        <v>1</v>
      </c>
      <c r="BO745" s="29">
        <v>2</v>
      </c>
      <c r="BP745" s="29">
        <v>17</v>
      </c>
      <c r="BQ745" s="37">
        <v>0.1176470588</v>
      </c>
      <c r="BR745" s="33">
        <v>0.96529968450000003</v>
      </c>
      <c r="BS745" s="33">
        <v>0.1176470588</v>
      </c>
    </row>
    <row r="746" spans="1:71" x14ac:dyDescent="0.45">
      <c r="A746" s="28" t="s">
        <v>971</v>
      </c>
      <c r="B746" s="27" t="s">
        <v>972</v>
      </c>
      <c r="C746" s="27" t="s">
        <v>973</v>
      </c>
      <c r="D746" s="148"/>
      <c r="E746" s="29">
        <v>1</v>
      </c>
      <c r="F746" s="29">
        <v>209</v>
      </c>
      <c r="G746" s="29">
        <v>0</v>
      </c>
      <c r="H746" s="145"/>
      <c r="I746" s="29">
        <v>1</v>
      </c>
      <c r="J746" s="148"/>
      <c r="K746" s="29">
        <v>1</v>
      </c>
      <c r="L746" s="29">
        <v>208</v>
      </c>
      <c r="M746" s="29">
        <v>0</v>
      </c>
      <c r="N746" s="145"/>
      <c r="O746" s="29">
        <v>1</v>
      </c>
      <c r="P746" s="145"/>
      <c r="Q746" s="148"/>
      <c r="R746" s="29">
        <v>3</v>
      </c>
      <c r="S746" s="29">
        <v>0</v>
      </c>
      <c r="T746" s="29">
        <v>3</v>
      </c>
      <c r="U746" s="148"/>
      <c r="V746" s="29">
        <v>1</v>
      </c>
      <c r="W746" s="29">
        <v>44</v>
      </c>
      <c r="X746" s="29">
        <v>0</v>
      </c>
      <c r="Y746" s="145"/>
      <c r="Z746" s="29">
        <v>1</v>
      </c>
      <c r="AA746" s="145"/>
      <c r="AB746" s="148"/>
      <c r="AC746" s="29">
        <v>5</v>
      </c>
      <c r="AD746" s="29">
        <v>0</v>
      </c>
      <c r="AE746" s="29">
        <v>5</v>
      </c>
      <c r="AF746" s="29">
        <v>5</v>
      </c>
      <c r="AG746" s="32">
        <v>0</v>
      </c>
      <c r="AH746" s="32">
        <v>0</v>
      </c>
      <c r="AI746" s="32">
        <v>241</v>
      </c>
      <c r="AJ746" s="29">
        <v>0</v>
      </c>
      <c r="AK746" s="37">
        <v>0</v>
      </c>
      <c r="AL746" s="29">
        <v>0</v>
      </c>
      <c r="AM746" s="32">
        <v>0</v>
      </c>
      <c r="AN746" s="32">
        <v>0</v>
      </c>
      <c r="AO746" s="32">
        <v>231</v>
      </c>
      <c r="AP746" s="29">
        <v>0</v>
      </c>
      <c r="AQ746" s="37">
        <v>0</v>
      </c>
      <c r="AR746" s="29">
        <v>0</v>
      </c>
      <c r="AS746" s="63"/>
      <c r="AT746" s="148"/>
      <c r="AU746" s="29">
        <v>6</v>
      </c>
      <c r="AV746" s="29">
        <v>0</v>
      </c>
      <c r="AW746" s="29">
        <v>6</v>
      </c>
      <c r="AX746" s="94"/>
      <c r="AY746" s="32">
        <v>1</v>
      </c>
      <c r="AZ746" s="32">
        <v>217</v>
      </c>
      <c r="BA746" s="29">
        <v>0</v>
      </c>
      <c r="BB746" s="63"/>
      <c r="BC746" s="29">
        <v>1</v>
      </c>
      <c r="BD746" s="148"/>
      <c r="BE746" s="29">
        <v>1</v>
      </c>
      <c r="BF746" s="29">
        <v>208</v>
      </c>
      <c r="BG746" s="29">
        <v>0</v>
      </c>
      <c r="BH746" s="63"/>
      <c r="BI746" s="29">
        <v>1</v>
      </c>
      <c r="BJ746" s="63"/>
      <c r="BK746" s="148"/>
      <c r="BL746" s="29">
        <v>5</v>
      </c>
      <c r="BM746" s="29">
        <v>0</v>
      </c>
      <c r="BN746" s="29">
        <v>5</v>
      </c>
      <c r="BO746" s="29">
        <v>16</v>
      </c>
      <c r="BP746" s="29">
        <v>17</v>
      </c>
      <c r="BQ746" s="37">
        <v>0.94117647059999998</v>
      </c>
      <c r="BR746" s="33">
        <v>0.9913419913</v>
      </c>
      <c r="BS746" s="33">
        <v>0.94117647059999998</v>
      </c>
    </row>
    <row r="747" spans="1:71" x14ac:dyDescent="0.45">
      <c r="A747" s="28" t="s">
        <v>474</v>
      </c>
      <c r="B747" s="27" t="s">
        <v>475</v>
      </c>
      <c r="C747" s="27" t="s">
        <v>476</v>
      </c>
      <c r="D747" s="29">
        <v>16</v>
      </c>
      <c r="E747" s="29">
        <v>0</v>
      </c>
      <c r="F747" s="29">
        <v>161</v>
      </c>
      <c r="G747" s="29">
        <v>0</v>
      </c>
      <c r="H747" s="33">
        <v>9.9379999999999996E-2</v>
      </c>
      <c r="I747" s="29">
        <v>0</v>
      </c>
      <c r="J747" s="148"/>
      <c r="K747" s="29">
        <v>1</v>
      </c>
      <c r="L747" s="29">
        <v>151</v>
      </c>
      <c r="M747" s="29">
        <v>0</v>
      </c>
      <c r="N747" s="145"/>
      <c r="O747" s="29">
        <v>1</v>
      </c>
      <c r="P747" s="145"/>
      <c r="Q747" s="29">
        <v>2</v>
      </c>
      <c r="R747" s="29">
        <v>5</v>
      </c>
      <c r="S747" s="29">
        <v>6</v>
      </c>
      <c r="T747" s="29">
        <v>6</v>
      </c>
      <c r="U747" s="29">
        <v>0</v>
      </c>
      <c r="V747" s="29">
        <v>0</v>
      </c>
      <c r="W747" s="29">
        <v>37</v>
      </c>
      <c r="X747" s="29">
        <v>0</v>
      </c>
      <c r="Y747" s="33">
        <v>0</v>
      </c>
      <c r="Z747" s="29">
        <v>0</v>
      </c>
      <c r="AA747" s="33">
        <v>1.1342159324000001</v>
      </c>
      <c r="AB747" s="29">
        <v>0</v>
      </c>
      <c r="AC747" s="29">
        <v>6</v>
      </c>
      <c r="AD747" s="29">
        <v>6</v>
      </c>
      <c r="AE747" s="29">
        <v>6</v>
      </c>
      <c r="AF747" s="29">
        <v>6</v>
      </c>
      <c r="AG747" s="149"/>
      <c r="AH747" s="32">
        <v>1</v>
      </c>
      <c r="AI747" s="32">
        <v>178</v>
      </c>
      <c r="AJ747" s="29">
        <v>0</v>
      </c>
      <c r="AK747" s="63"/>
      <c r="AL747" s="29">
        <v>1</v>
      </c>
      <c r="AM747" s="149"/>
      <c r="AN747" s="32">
        <v>1</v>
      </c>
      <c r="AO747" s="32">
        <v>158</v>
      </c>
      <c r="AP747" s="29">
        <v>0</v>
      </c>
      <c r="AQ747" s="63"/>
      <c r="AR747" s="29">
        <v>1</v>
      </c>
      <c r="AS747" s="63"/>
      <c r="AT747" s="148"/>
      <c r="AU747" s="29">
        <v>4</v>
      </c>
      <c r="AV747" s="29">
        <v>0</v>
      </c>
      <c r="AW747" s="29">
        <v>4</v>
      </c>
      <c r="AX747" s="38">
        <v>26</v>
      </c>
      <c r="AY747" s="32">
        <v>0</v>
      </c>
      <c r="AZ747" s="32">
        <v>154</v>
      </c>
      <c r="BA747" s="29">
        <v>0</v>
      </c>
      <c r="BB747" s="37">
        <v>0.16883000000000001</v>
      </c>
      <c r="BC747" s="29">
        <v>0</v>
      </c>
      <c r="BD747" s="29">
        <v>21</v>
      </c>
      <c r="BE747" s="29">
        <v>0</v>
      </c>
      <c r="BF747" s="29">
        <v>136</v>
      </c>
      <c r="BG747" s="29">
        <v>0</v>
      </c>
      <c r="BH747" s="37">
        <v>0.15440999999999999</v>
      </c>
      <c r="BI747" s="29">
        <v>0</v>
      </c>
      <c r="BJ747" s="37">
        <v>0.11503789389999999</v>
      </c>
      <c r="BK747" s="29">
        <v>0</v>
      </c>
      <c r="BL747" s="29">
        <v>0</v>
      </c>
      <c r="BM747" s="29">
        <v>1</v>
      </c>
      <c r="BN747" s="29">
        <v>1</v>
      </c>
      <c r="BO747" s="29">
        <v>11</v>
      </c>
      <c r="BP747" s="29">
        <v>17</v>
      </c>
      <c r="BQ747" s="37">
        <v>0.64705882349999999</v>
      </c>
      <c r="BR747" s="33">
        <v>0.95031055900000005</v>
      </c>
      <c r="BS747" s="33">
        <v>0.64705882349999999</v>
      </c>
    </row>
    <row r="748" spans="1:71" x14ac:dyDescent="0.45">
      <c r="A748" s="28" t="s">
        <v>4542</v>
      </c>
      <c r="B748" s="27" t="s">
        <v>4543</v>
      </c>
      <c r="C748" s="27" t="s">
        <v>4544</v>
      </c>
      <c r="D748" s="148"/>
      <c r="E748" s="29">
        <v>1</v>
      </c>
      <c r="F748" s="29">
        <v>232</v>
      </c>
      <c r="G748" s="29">
        <v>0</v>
      </c>
      <c r="H748" s="145"/>
      <c r="I748" s="29">
        <v>1</v>
      </c>
      <c r="J748" s="29">
        <v>11</v>
      </c>
      <c r="K748" s="29">
        <v>0</v>
      </c>
      <c r="L748" s="29">
        <v>244</v>
      </c>
      <c r="M748" s="29">
        <v>0</v>
      </c>
      <c r="N748" s="33">
        <v>4.5080000000000002E-2</v>
      </c>
      <c r="O748" s="29">
        <v>0</v>
      </c>
      <c r="P748" s="145"/>
      <c r="Q748" s="148"/>
      <c r="R748" s="29">
        <v>3</v>
      </c>
      <c r="S748" s="29">
        <v>0</v>
      </c>
      <c r="T748" s="29">
        <v>3</v>
      </c>
      <c r="U748" s="148"/>
      <c r="V748" s="29">
        <v>1</v>
      </c>
      <c r="W748" s="29">
        <v>60</v>
      </c>
      <c r="X748" s="29">
        <v>0</v>
      </c>
      <c r="Y748" s="145"/>
      <c r="Z748" s="29">
        <v>1</v>
      </c>
      <c r="AA748" s="145"/>
      <c r="AB748" s="148"/>
      <c r="AC748" s="29">
        <v>4</v>
      </c>
      <c r="AD748" s="29">
        <v>0</v>
      </c>
      <c r="AE748" s="29">
        <v>4</v>
      </c>
      <c r="AF748" s="29">
        <v>4</v>
      </c>
      <c r="AG748" s="32">
        <v>0</v>
      </c>
      <c r="AH748" s="32">
        <v>0</v>
      </c>
      <c r="AI748" s="32">
        <v>262</v>
      </c>
      <c r="AJ748" s="29">
        <v>0</v>
      </c>
      <c r="AK748" s="37">
        <v>0</v>
      </c>
      <c r="AL748" s="29">
        <v>0</v>
      </c>
      <c r="AM748" s="149"/>
      <c r="AN748" s="32">
        <v>1</v>
      </c>
      <c r="AO748" s="32">
        <v>278</v>
      </c>
      <c r="AP748" s="29">
        <v>0</v>
      </c>
      <c r="AQ748" s="63"/>
      <c r="AR748" s="29">
        <v>1</v>
      </c>
      <c r="AS748" s="63"/>
      <c r="AT748" s="148"/>
      <c r="AU748" s="29">
        <v>2</v>
      </c>
      <c r="AV748" s="29">
        <v>0</v>
      </c>
      <c r="AW748" s="29">
        <v>2</v>
      </c>
      <c r="AX748" s="38">
        <v>23</v>
      </c>
      <c r="AY748" s="32">
        <v>0</v>
      </c>
      <c r="AZ748" s="32">
        <v>96</v>
      </c>
      <c r="BA748" s="29">
        <v>0</v>
      </c>
      <c r="BB748" s="37">
        <v>0.23957999999999999</v>
      </c>
      <c r="BC748" s="29">
        <v>0</v>
      </c>
      <c r="BD748" s="29">
        <v>18</v>
      </c>
      <c r="BE748" s="29">
        <v>0</v>
      </c>
      <c r="BF748" s="29">
        <v>105</v>
      </c>
      <c r="BG748" s="29">
        <v>0</v>
      </c>
      <c r="BH748" s="37">
        <v>0.17143</v>
      </c>
      <c r="BI748" s="29">
        <v>0</v>
      </c>
      <c r="BJ748" s="37">
        <v>0.34752677209999999</v>
      </c>
      <c r="BK748" s="29">
        <v>0</v>
      </c>
      <c r="BL748" s="29">
        <v>0</v>
      </c>
      <c r="BM748" s="29">
        <v>3</v>
      </c>
      <c r="BN748" s="29">
        <v>3</v>
      </c>
      <c r="BO748" s="29">
        <v>9</v>
      </c>
      <c r="BP748" s="29">
        <v>17</v>
      </c>
      <c r="BQ748" s="37">
        <v>0.52941176469999995</v>
      </c>
      <c r="BR748" s="33">
        <v>1</v>
      </c>
      <c r="BS748" s="33">
        <v>0.52941176469999995</v>
      </c>
    </row>
    <row r="749" spans="1:71" x14ac:dyDescent="0.45">
      <c r="A749" s="28" t="s">
        <v>2176</v>
      </c>
      <c r="B749" s="27" t="s">
        <v>2177</v>
      </c>
      <c r="C749" s="27" t="s">
        <v>2178</v>
      </c>
      <c r="D749" s="148"/>
      <c r="E749" s="29">
        <v>1</v>
      </c>
      <c r="F749" s="29">
        <v>193</v>
      </c>
      <c r="G749" s="29">
        <v>0</v>
      </c>
      <c r="H749" s="145"/>
      <c r="I749" s="29">
        <v>1</v>
      </c>
      <c r="J749" s="148"/>
      <c r="K749" s="29">
        <v>1</v>
      </c>
      <c r="L749" s="29">
        <v>267</v>
      </c>
      <c r="M749" s="29">
        <v>0</v>
      </c>
      <c r="N749" s="145"/>
      <c r="O749" s="29">
        <v>1</v>
      </c>
      <c r="P749" s="33">
        <v>0.4780613708</v>
      </c>
      <c r="Q749" s="29">
        <v>0</v>
      </c>
      <c r="R749" s="29">
        <v>4</v>
      </c>
      <c r="S749" s="29">
        <v>4</v>
      </c>
      <c r="T749" s="29">
        <v>4</v>
      </c>
      <c r="U749" s="29">
        <v>0</v>
      </c>
      <c r="V749" s="29">
        <v>0</v>
      </c>
      <c r="W749" s="29">
        <v>65</v>
      </c>
      <c r="X749" s="29">
        <v>0</v>
      </c>
      <c r="Y749" s="33">
        <v>0</v>
      </c>
      <c r="Z749" s="29">
        <v>0</v>
      </c>
      <c r="AA749" s="145"/>
      <c r="AB749" s="29">
        <v>2</v>
      </c>
      <c r="AC749" s="29">
        <v>6</v>
      </c>
      <c r="AD749" s="29">
        <v>6</v>
      </c>
      <c r="AE749" s="29">
        <v>6</v>
      </c>
      <c r="AF749" s="29">
        <v>6</v>
      </c>
      <c r="AG749" s="149"/>
      <c r="AH749" s="32">
        <v>1</v>
      </c>
      <c r="AI749" s="32">
        <v>299</v>
      </c>
      <c r="AJ749" s="29">
        <v>0</v>
      </c>
      <c r="AK749" s="63"/>
      <c r="AL749" s="29">
        <v>1</v>
      </c>
      <c r="AM749" s="149"/>
      <c r="AN749" s="32">
        <v>1</v>
      </c>
      <c r="AO749" s="32">
        <v>285</v>
      </c>
      <c r="AP749" s="29">
        <v>0</v>
      </c>
      <c r="AQ749" s="63"/>
      <c r="AR749" s="29">
        <v>1</v>
      </c>
      <c r="AS749" s="37">
        <v>0.85006407520000005</v>
      </c>
      <c r="AT749" s="29">
        <v>0</v>
      </c>
      <c r="AU749" s="29">
        <v>5</v>
      </c>
      <c r="AV749" s="29">
        <v>6</v>
      </c>
      <c r="AW749" s="29">
        <v>6</v>
      </c>
      <c r="AX749" s="38">
        <v>15</v>
      </c>
      <c r="AY749" s="32">
        <v>0</v>
      </c>
      <c r="AZ749" s="32">
        <v>255</v>
      </c>
      <c r="BA749" s="29">
        <v>0</v>
      </c>
      <c r="BB749" s="37">
        <v>5.8819999999999997E-2</v>
      </c>
      <c r="BC749" s="29">
        <v>0</v>
      </c>
      <c r="BD749" s="29">
        <v>20</v>
      </c>
      <c r="BE749" s="29">
        <v>0</v>
      </c>
      <c r="BF749" s="29">
        <v>241</v>
      </c>
      <c r="BG749" s="29">
        <v>0</v>
      </c>
      <c r="BH749" s="37">
        <v>8.2989999999999994E-2</v>
      </c>
      <c r="BI749" s="29">
        <v>0</v>
      </c>
      <c r="BJ749" s="63"/>
      <c r="BK749" s="148"/>
      <c r="BL749" s="29">
        <v>2</v>
      </c>
      <c r="BM749" s="29">
        <v>0</v>
      </c>
      <c r="BN749" s="29">
        <v>2</v>
      </c>
      <c r="BO749" s="29">
        <v>14</v>
      </c>
      <c r="BP749" s="29">
        <v>17</v>
      </c>
      <c r="BQ749" s="37">
        <v>0.82352941180000006</v>
      </c>
      <c r="BR749" s="33">
        <v>0.99285714290000004</v>
      </c>
      <c r="BS749" s="33">
        <v>0.82352941180000006</v>
      </c>
    </row>
    <row r="750" spans="1:71" x14ac:dyDescent="0.45">
      <c r="A750" s="28" t="s">
        <v>5059</v>
      </c>
      <c r="B750" s="27" t="s">
        <v>5060</v>
      </c>
      <c r="C750" s="27" t="s">
        <v>5061</v>
      </c>
      <c r="D750" s="29">
        <v>15</v>
      </c>
      <c r="E750" s="29">
        <v>0</v>
      </c>
      <c r="F750" s="29">
        <v>103</v>
      </c>
      <c r="G750" s="29">
        <v>0</v>
      </c>
      <c r="H750" s="33">
        <v>0.14563000000000001</v>
      </c>
      <c r="I750" s="29">
        <v>0</v>
      </c>
      <c r="J750" s="148"/>
      <c r="K750" s="29">
        <v>1</v>
      </c>
      <c r="L750" s="29">
        <v>126</v>
      </c>
      <c r="M750" s="29">
        <v>0</v>
      </c>
      <c r="N750" s="145"/>
      <c r="O750" s="29">
        <v>1</v>
      </c>
      <c r="P750" s="145"/>
      <c r="Q750" s="29">
        <v>2</v>
      </c>
      <c r="R750" s="29">
        <v>1</v>
      </c>
      <c r="S750" s="29">
        <v>5</v>
      </c>
      <c r="T750" s="29">
        <v>5</v>
      </c>
      <c r="U750" s="148"/>
      <c r="V750" s="29">
        <v>1</v>
      </c>
      <c r="W750" s="29">
        <v>33</v>
      </c>
      <c r="X750" s="29">
        <v>0</v>
      </c>
      <c r="Y750" s="145"/>
      <c r="Z750" s="29">
        <v>1</v>
      </c>
      <c r="AA750" s="145"/>
      <c r="AB750" s="29">
        <v>2</v>
      </c>
      <c r="AC750" s="29">
        <v>1</v>
      </c>
      <c r="AD750" s="29">
        <v>5</v>
      </c>
      <c r="AE750" s="29">
        <v>5</v>
      </c>
      <c r="AF750" s="29">
        <v>5</v>
      </c>
      <c r="AG750" s="149"/>
      <c r="AH750" s="32">
        <v>1</v>
      </c>
      <c r="AI750" s="32">
        <v>141</v>
      </c>
      <c r="AJ750" s="29">
        <v>0</v>
      </c>
      <c r="AK750" s="63"/>
      <c r="AL750" s="29">
        <v>1</v>
      </c>
      <c r="AM750" s="149"/>
      <c r="AN750" s="32">
        <v>1</v>
      </c>
      <c r="AO750" s="32">
        <v>141</v>
      </c>
      <c r="AP750" s="29">
        <v>0</v>
      </c>
      <c r="AQ750" s="63"/>
      <c r="AR750" s="29">
        <v>1</v>
      </c>
      <c r="AS750" s="37">
        <v>0.39988719680000001</v>
      </c>
      <c r="AT750" s="29">
        <v>0</v>
      </c>
      <c r="AU750" s="29">
        <v>1</v>
      </c>
      <c r="AV750" s="29">
        <v>3</v>
      </c>
      <c r="AW750" s="29">
        <v>3</v>
      </c>
      <c r="AX750" s="38">
        <v>19</v>
      </c>
      <c r="AY750" s="32">
        <v>0</v>
      </c>
      <c r="AZ750" s="32">
        <v>141</v>
      </c>
      <c r="BA750" s="29">
        <v>0</v>
      </c>
      <c r="BB750" s="37">
        <v>0.13475000000000001</v>
      </c>
      <c r="BC750" s="29">
        <v>0</v>
      </c>
      <c r="BD750" s="29">
        <v>19</v>
      </c>
      <c r="BE750" s="29">
        <v>0</v>
      </c>
      <c r="BF750" s="29">
        <v>141</v>
      </c>
      <c r="BG750" s="29">
        <v>0</v>
      </c>
      <c r="BH750" s="37">
        <v>0.13475000000000001</v>
      </c>
      <c r="BI750" s="29">
        <v>0</v>
      </c>
      <c r="BJ750" s="37">
        <v>0</v>
      </c>
      <c r="BK750" s="29">
        <v>0</v>
      </c>
      <c r="BL750" s="29">
        <v>0</v>
      </c>
      <c r="BM750" s="29">
        <v>0</v>
      </c>
      <c r="BN750" s="29">
        <v>0</v>
      </c>
      <c r="BO750" s="29">
        <v>8</v>
      </c>
      <c r="BP750" s="29">
        <v>17</v>
      </c>
      <c r="BQ750" s="37">
        <v>0.47058823529999999</v>
      </c>
      <c r="BR750" s="33">
        <v>0.88961038960000005</v>
      </c>
      <c r="BS750" s="33">
        <v>0</v>
      </c>
    </row>
    <row r="751" spans="1:71" x14ac:dyDescent="0.45">
      <c r="A751" s="28" t="s">
        <v>2701</v>
      </c>
      <c r="B751" s="27" t="s">
        <v>2702</v>
      </c>
      <c r="C751" s="27" t="s">
        <v>2703</v>
      </c>
      <c r="D751" s="148"/>
      <c r="E751" s="29">
        <v>1</v>
      </c>
      <c r="F751" s="29">
        <v>73</v>
      </c>
      <c r="G751" s="29">
        <v>0</v>
      </c>
      <c r="H751" s="145"/>
      <c r="I751" s="29">
        <v>1</v>
      </c>
      <c r="J751" s="148"/>
      <c r="K751" s="29">
        <v>1</v>
      </c>
      <c r="L751" s="29">
        <v>73</v>
      </c>
      <c r="M751" s="29">
        <v>0</v>
      </c>
      <c r="N751" s="145"/>
      <c r="O751" s="29">
        <v>1</v>
      </c>
      <c r="P751" s="33">
        <v>0.95491517550000005</v>
      </c>
      <c r="Q751" s="29">
        <v>0</v>
      </c>
      <c r="R751" s="29">
        <v>5</v>
      </c>
      <c r="S751" s="29">
        <v>6</v>
      </c>
      <c r="T751" s="29">
        <v>6</v>
      </c>
      <c r="U751" s="29">
        <v>0</v>
      </c>
      <c r="V751" s="29">
        <v>0</v>
      </c>
      <c r="W751" s="148"/>
      <c r="X751" s="29">
        <v>4</v>
      </c>
      <c r="Y751" s="145"/>
      <c r="Z751" s="29">
        <v>4</v>
      </c>
      <c r="AA751" s="145"/>
      <c r="AB751" s="148"/>
      <c r="AC751" s="148"/>
      <c r="AD751" s="148"/>
      <c r="AE751" s="148"/>
      <c r="AF751" s="29">
        <v>6</v>
      </c>
      <c r="AG751" s="32">
        <v>0</v>
      </c>
      <c r="AH751" s="32">
        <v>0</v>
      </c>
      <c r="AI751" s="32">
        <v>93</v>
      </c>
      <c r="AJ751" s="29">
        <v>0</v>
      </c>
      <c r="AK751" s="37">
        <v>0</v>
      </c>
      <c r="AL751" s="29">
        <v>0</v>
      </c>
      <c r="AM751" s="32">
        <v>0</v>
      </c>
      <c r="AN751" s="32">
        <v>0</v>
      </c>
      <c r="AO751" s="32">
        <v>79</v>
      </c>
      <c r="AP751" s="29">
        <v>0</v>
      </c>
      <c r="AQ751" s="37">
        <v>0</v>
      </c>
      <c r="AR751" s="29">
        <v>0</v>
      </c>
      <c r="AS751" s="63"/>
      <c r="AT751" s="148"/>
      <c r="AU751" s="29">
        <v>6</v>
      </c>
      <c r="AV751" s="29">
        <v>0</v>
      </c>
      <c r="AW751" s="29">
        <v>6</v>
      </c>
      <c r="AX751" s="38">
        <v>12</v>
      </c>
      <c r="AY751" s="32">
        <v>0</v>
      </c>
      <c r="AZ751" s="32">
        <v>91</v>
      </c>
      <c r="BA751" s="29">
        <v>0</v>
      </c>
      <c r="BB751" s="37">
        <v>0.13186999999999999</v>
      </c>
      <c r="BC751" s="29">
        <v>0</v>
      </c>
      <c r="BD751" s="29">
        <v>12</v>
      </c>
      <c r="BE751" s="29">
        <v>0</v>
      </c>
      <c r="BF751" s="29">
        <v>78</v>
      </c>
      <c r="BG751" s="29">
        <v>0</v>
      </c>
      <c r="BH751" s="37">
        <v>0.15384999999999999</v>
      </c>
      <c r="BI751" s="29">
        <v>0</v>
      </c>
      <c r="BJ751" s="63"/>
      <c r="BK751" s="148"/>
      <c r="BL751" s="29">
        <v>0</v>
      </c>
      <c r="BM751" s="29">
        <v>0</v>
      </c>
      <c r="BN751" s="29">
        <v>0</v>
      </c>
      <c r="BO751" s="29">
        <v>12</v>
      </c>
      <c r="BP751" s="29">
        <v>17</v>
      </c>
      <c r="BQ751" s="37">
        <v>0.70588235290000001</v>
      </c>
      <c r="BR751" s="33">
        <v>0.98750000000000004</v>
      </c>
      <c r="BS751" s="33">
        <v>0.70588235290000001</v>
      </c>
    </row>
    <row r="752" spans="1:71" x14ac:dyDescent="0.45">
      <c r="A752" s="28" t="s">
        <v>2327</v>
      </c>
      <c r="B752" s="27" t="s">
        <v>2328</v>
      </c>
      <c r="C752" s="27" t="s">
        <v>2329</v>
      </c>
      <c r="D752" s="29">
        <v>33</v>
      </c>
      <c r="E752" s="29">
        <v>0</v>
      </c>
      <c r="F752" s="29">
        <v>596</v>
      </c>
      <c r="G752" s="29">
        <v>0</v>
      </c>
      <c r="H752" s="33">
        <v>5.5370000000000003E-2</v>
      </c>
      <c r="I752" s="29">
        <v>0</v>
      </c>
      <c r="J752" s="29">
        <v>21</v>
      </c>
      <c r="K752" s="29">
        <v>0</v>
      </c>
      <c r="L752" s="29">
        <v>713</v>
      </c>
      <c r="M752" s="29">
        <v>0</v>
      </c>
      <c r="N752" s="33">
        <v>2.945E-2</v>
      </c>
      <c r="O752" s="29">
        <v>0</v>
      </c>
      <c r="P752" s="33">
        <v>0.59435909200000003</v>
      </c>
      <c r="Q752" s="29">
        <v>0</v>
      </c>
      <c r="R752" s="29">
        <v>4</v>
      </c>
      <c r="S752" s="29">
        <v>5</v>
      </c>
      <c r="T752" s="29">
        <v>5</v>
      </c>
      <c r="U752" s="148"/>
      <c r="V752" s="29">
        <v>1</v>
      </c>
      <c r="W752" s="29">
        <v>184</v>
      </c>
      <c r="X752" s="29">
        <v>0</v>
      </c>
      <c r="Y752" s="145"/>
      <c r="Z752" s="29">
        <v>1</v>
      </c>
      <c r="AA752" s="145"/>
      <c r="AB752" s="29">
        <v>2</v>
      </c>
      <c r="AC752" s="29">
        <v>5</v>
      </c>
      <c r="AD752" s="29">
        <v>6</v>
      </c>
      <c r="AE752" s="29">
        <v>6</v>
      </c>
      <c r="AF752" s="29">
        <v>6</v>
      </c>
      <c r="AG752" s="32">
        <v>14</v>
      </c>
      <c r="AH752" s="32">
        <v>0</v>
      </c>
      <c r="AI752" s="32">
        <v>725</v>
      </c>
      <c r="AJ752" s="29">
        <v>0</v>
      </c>
      <c r="AK752" s="37">
        <v>1.9310000000000001E-2</v>
      </c>
      <c r="AL752" s="29">
        <v>0</v>
      </c>
      <c r="AM752" s="32">
        <v>29</v>
      </c>
      <c r="AN752" s="32">
        <v>0</v>
      </c>
      <c r="AO752" s="32">
        <v>795</v>
      </c>
      <c r="AP752" s="29">
        <v>0</v>
      </c>
      <c r="AQ752" s="37">
        <v>3.6479999999999999E-2</v>
      </c>
      <c r="AR752" s="29">
        <v>0</v>
      </c>
      <c r="AS752" s="63"/>
      <c r="AT752" s="148"/>
      <c r="AU752" s="29">
        <v>0</v>
      </c>
      <c r="AV752" s="29">
        <v>0</v>
      </c>
      <c r="AW752" s="29">
        <v>0</v>
      </c>
      <c r="AX752" s="38">
        <v>87</v>
      </c>
      <c r="AY752" s="32">
        <v>0</v>
      </c>
      <c r="AZ752" s="32">
        <v>573</v>
      </c>
      <c r="BA752" s="29">
        <v>0</v>
      </c>
      <c r="BB752" s="37">
        <v>0.15182999999999999</v>
      </c>
      <c r="BC752" s="29">
        <v>0</v>
      </c>
      <c r="BD752" s="29">
        <v>94</v>
      </c>
      <c r="BE752" s="29">
        <v>0</v>
      </c>
      <c r="BF752" s="29">
        <v>547</v>
      </c>
      <c r="BG752" s="29">
        <v>0</v>
      </c>
      <c r="BH752" s="37">
        <v>0.17185</v>
      </c>
      <c r="BI752" s="29">
        <v>0</v>
      </c>
      <c r="BJ752" s="63"/>
      <c r="BK752" s="148"/>
      <c r="BL752" s="29">
        <v>0</v>
      </c>
      <c r="BM752" s="29">
        <v>0</v>
      </c>
      <c r="BN752" s="29">
        <v>0</v>
      </c>
      <c r="BO752" s="29">
        <v>6</v>
      </c>
      <c r="BP752" s="29">
        <v>17</v>
      </c>
      <c r="BQ752" s="37">
        <v>0.35294117650000001</v>
      </c>
      <c r="BR752" s="33">
        <v>0.9924050633</v>
      </c>
      <c r="BS752" s="33">
        <v>0.35294117650000001</v>
      </c>
    </row>
    <row r="753" spans="1:71" x14ac:dyDescent="0.45">
      <c r="A753" s="28" t="s">
        <v>2598</v>
      </c>
      <c r="B753" s="27" t="s">
        <v>2599</v>
      </c>
      <c r="C753" s="27" t="s">
        <v>2600</v>
      </c>
      <c r="D753" s="148"/>
      <c r="E753" s="29">
        <v>1</v>
      </c>
      <c r="F753" s="29">
        <v>275</v>
      </c>
      <c r="G753" s="29">
        <v>0</v>
      </c>
      <c r="H753" s="145"/>
      <c r="I753" s="29">
        <v>1</v>
      </c>
      <c r="J753" s="29">
        <v>11</v>
      </c>
      <c r="K753" s="29">
        <v>0</v>
      </c>
      <c r="L753" s="29">
        <v>302</v>
      </c>
      <c r="M753" s="29">
        <v>0</v>
      </c>
      <c r="N753" s="33">
        <v>3.6420000000000001E-2</v>
      </c>
      <c r="O753" s="29">
        <v>0</v>
      </c>
      <c r="P753" s="145"/>
      <c r="Q753" s="148"/>
      <c r="R753" s="29">
        <v>4</v>
      </c>
      <c r="S753" s="29">
        <v>0</v>
      </c>
      <c r="T753" s="29">
        <v>4</v>
      </c>
      <c r="U753" s="148"/>
      <c r="V753" s="29">
        <v>1</v>
      </c>
      <c r="W753" s="29">
        <v>70</v>
      </c>
      <c r="X753" s="29">
        <v>0</v>
      </c>
      <c r="Y753" s="145"/>
      <c r="Z753" s="29">
        <v>1</v>
      </c>
      <c r="AA753" s="145"/>
      <c r="AB753" s="148"/>
      <c r="AC753" s="29">
        <v>4</v>
      </c>
      <c r="AD753" s="29">
        <v>0</v>
      </c>
      <c r="AE753" s="29">
        <v>4</v>
      </c>
      <c r="AF753" s="29">
        <v>4</v>
      </c>
      <c r="AG753" s="149"/>
      <c r="AH753" s="32">
        <v>1</v>
      </c>
      <c r="AI753" s="32">
        <v>334</v>
      </c>
      <c r="AJ753" s="29">
        <v>0</v>
      </c>
      <c r="AK753" s="63"/>
      <c r="AL753" s="29">
        <v>1</v>
      </c>
      <c r="AM753" s="149"/>
      <c r="AN753" s="32">
        <v>1</v>
      </c>
      <c r="AO753" s="32">
        <v>368</v>
      </c>
      <c r="AP753" s="29">
        <v>0</v>
      </c>
      <c r="AQ753" s="63"/>
      <c r="AR753" s="29">
        <v>1</v>
      </c>
      <c r="AS753" s="37">
        <v>9.2184368700000005E-2</v>
      </c>
      <c r="AT753" s="29">
        <v>0</v>
      </c>
      <c r="AU753" s="29">
        <v>3</v>
      </c>
      <c r="AV753" s="29">
        <v>0</v>
      </c>
      <c r="AW753" s="29">
        <v>3</v>
      </c>
      <c r="AX753" s="38">
        <v>14</v>
      </c>
      <c r="AY753" s="32">
        <v>0</v>
      </c>
      <c r="AZ753" s="32">
        <v>298</v>
      </c>
      <c r="BA753" s="29">
        <v>0</v>
      </c>
      <c r="BB753" s="37">
        <v>4.6980000000000001E-2</v>
      </c>
      <c r="BC753" s="29">
        <v>0</v>
      </c>
      <c r="BD753" s="29">
        <v>31</v>
      </c>
      <c r="BE753" s="29">
        <v>0</v>
      </c>
      <c r="BF753" s="29">
        <v>338</v>
      </c>
      <c r="BG753" s="29">
        <v>0</v>
      </c>
      <c r="BH753" s="37">
        <v>9.1719999999999996E-2</v>
      </c>
      <c r="BI753" s="29">
        <v>0</v>
      </c>
      <c r="BJ753" s="63"/>
      <c r="BK753" s="148"/>
      <c r="BL753" s="29">
        <v>2</v>
      </c>
      <c r="BM753" s="29">
        <v>0</v>
      </c>
      <c r="BN753" s="29">
        <v>2</v>
      </c>
      <c r="BO753" s="29">
        <v>9</v>
      </c>
      <c r="BP753" s="29">
        <v>17</v>
      </c>
      <c r="BQ753" s="37">
        <v>0.52941176469999995</v>
      </c>
      <c r="BR753" s="33">
        <v>0.94195250659999996</v>
      </c>
      <c r="BS753" s="33">
        <v>0.26470588239999998</v>
      </c>
    </row>
    <row r="754" spans="1:71" x14ac:dyDescent="0.45">
      <c r="A754" s="28" t="s">
        <v>2620</v>
      </c>
      <c r="B754" s="27" t="s">
        <v>2621</v>
      </c>
      <c r="C754" s="27" t="s">
        <v>2622</v>
      </c>
      <c r="D754" s="148"/>
      <c r="E754" s="29">
        <v>1</v>
      </c>
      <c r="F754" s="29">
        <v>64</v>
      </c>
      <c r="G754" s="29">
        <v>0</v>
      </c>
      <c r="H754" s="145"/>
      <c r="I754" s="29">
        <v>1</v>
      </c>
      <c r="J754" s="148"/>
      <c r="K754" s="29">
        <v>1</v>
      </c>
      <c r="L754" s="29">
        <v>98</v>
      </c>
      <c r="M754" s="29">
        <v>0</v>
      </c>
      <c r="N754" s="145"/>
      <c r="O754" s="29">
        <v>1</v>
      </c>
      <c r="P754" s="33">
        <v>0.61620237450000004</v>
      </c>
      <c r="Q754" s="29">
        <v>0</v>
      </c>
      <c r="R754" s="29">
        <v>1</v>
      </c>
      <c r="S754" s="29">
        <v>5</v>
      </c>
      <c r="T754" s="29">
        <v>5</v>
      </c>
      <c r="U754" s="29">
        <v>0</v>
      </c>
      <c r="V754" s="29">
        <v>0</v>
      </c>
      <c r="W754" s="148"/>
      <c r="X754" s="29">
        <v>4</v>
      </c>
      <c r="Y754" s="145"/>
      <c r="Z754" s="29">
        <v>4</v>
      </c>
      <c r="AA754" s="145"/>
      <c r="AB754" s="148"/>
      <c r="AC754" s="148"/>
      <c r="AD754" s="148"/>
      <c r="AE754" s="148"/>
      <c r="AF754" s="29">
        <v>5</v>
      </c>
      <c r="AG754" s="149"/>
      <c r="AH754" s="32">
        <v>1</v>
      </c>
      <c r="AI754" s="32">
        <v>87</v>
      </c>
      <c r="AJ754" s="29">
        <v>0</v>
      </c>
      <c r="AK754" s="63"/>
      <c r="AL754" s="29">
        <v>1</v>
      </c>
      <c r="AM754" s="32">
        <v>0</v>
      </c>
      <c r="AN754" s="32">
        <v>0</v>
      </c>
      <c r="AO754" s="32">
        <v>106</v>
      </c>
      <c r="AP754" s="29">
        <v>0</v>
      </c>
      <c r="AQ754" s="37">
        <v>0</v>
      </c>
      <c r="AR754" s="29">
        <v>0</v>
      </c>
      <c r="AS754" s="63"/>
      <c r="AT754" s="29">
        <v>2</v>
      </c>
      <c r="AU754" s="29">
        <v>6</v>
      </c>
      <c r="AV754" s="29">
        <v>6</v>
      </c>
      <c r="AW754" s="29">
        <v>6</v>
      </c>
      <c r="AX754" s="38">
        <v>13</v>
      </c>
      <c r="AY754" s="32">
        <v>0</v>
      </c>
      <c r="AZ754" s="32">
        <v>77</v>
      </c>
      <c r="BA754" s="29">
        <v>0</v>
      </c>
      <c r="BB754" s="37">
        <v>0.16883000000000001</v>
      </c>
      <c r="BC754" s="29">
        <v>0</v>
      </c>
      <c r="BD754" s="148"/>
      <c r="BE754" s="29">
        <v>1</v>
      </c>
      <c r="BF754" s="29">
        <v>94</v>
      </c>
      <c r="BG754" s="29">
        <v>0</v>
      </c>
      <c r="BH754" s="63"/>
      <c r="BI754" s="29">
        <v>1</v>
      </c>
      <c r="BJ754" s="63"/>
      <c r="BK754" s="29">
        <v>2</v>
      </c>
      <c r="BL754" s="29">
        <v>4</v>
      </c>
      <c r="BM754" s="29">
        <v>5</v>
      </c>
      <c r="BN754" s="29">
        <v>5</v>
      </c>
      <c r="BO754" s="29">
        <v>16</v>
      </c>
      <c r="BP754" s="29">
        <v>17</v>
      </c>
      <c r="BQ754" s="37">
        <v>0.94117647059999998</v>
      </c>
      <c r="BR754" s="33">
        <v>0.92920353980000003</v>
      </c>
      <c r="BS754" s="33">
        <v>0.47058823529999999</v>
      </c>
    </row>
    <row r="755" spans="1:71" x14ac:dyDescent="0.45">
      <c r="A755" s="28" t="s">
        <v>4978</v>
      </c>
      <c r="B755" s="27" t="s">
        <v>4979</v>
      </c>
      <c r="C755" s="27" t="s">
        <v>4980</v>
      </c>
      <c r="D755" s="29">
        <v>0</v>
      </c>
      <c r="E755" s="29">
        <v>0</v>
      </c>
      <c r="F755" s="29">
        <v>37</v>
      </c>
      <c r="G755" s="29">
        <v>0</v>
      </c>
      <c r="H755" s="33">
        <v>0</v>
      </c>
      <c r="I755" s="29">
        <v>0</v>
      </c>
      <c r="J755" s="148"/>
      <c r="K755" s="29">
        <v>1</v>
      </c>
      <c r="L755" s="29">
        <v>36</v>
      </c>
      <c r="M755" s="29">
        <v>0</v>
      </c>
      <c r="N755" s="145"/>
      <c r="O755" s="29">
        <v>1</v>
      </c>
      <c r="P755" s="145"/>
      <c r="Q755" s="148"/>
      <c r="R755" s="29">
        <v>0</v>
      </c>
      <c r="S755" s="29">
        <v>0</v>
      </c>
      <c r="T755" s="29">
        <v>0</v>
      </c>
      <c r="U755" s="148"/>
      <c r="V755" s="29">
        <v>1</v>
      </c>
      <c r="W755" s="148"/>
      <c r="X755" s="29">
        <v>1</v>
      </c>
      <c r="Y755" s="145"/>
      <c r="Z755" s="29">
        <v>1</v>
      </c>
      <c r="AA755" s="145"/>
      <c r="AB755" s="148"/>
      <c r="AC755" s="148"/>
      <c r="AD755" s="148"/>
      <c r="AE755" s="148"/>
      <c r="AF755" s="29">
        <v>0</v>
      </c>
      <c r="AG755" s="149"/>
      <c r="AH755" s="32">
        <v>1</v>
      </c>
      <c r="AI755" s="32">
        <v>43</v>
      </c>
      <c r="AJ755" s="29">
        <v>0</v>
      </c>
      <c r="AK755" s="63"/>
      <c r="AL755" s="29">
        <v>1</v>
      </c>
      <c r="AM755" s="149"/>
      <c r="AN755" s="32">
        <v>1</v>
      </c>
      <c r="AO755" s="32">
        <v>42</v>
      </c>
      <c r="AP755" s="29">
        <v>0</v>
      </c>
      <c r="AQ755" s="63"/>
      <c r="AR755" s="29">
        <v>1</v>
      </c>
      <c r="AS755" s="37">
        <v>0.82935569409999998</v>
      </c>
      <c r="AT755" s="29">
        <v>0</v>
      </c>
      <c r="AU755" s="29">
        <v>1</v>
      </c>
      <c r="AV755" s="29">
        <v>5</v>
      </c>
      <c r="AW755" s="29">
        <v>5</v>
      </c>
      <c r="AX755" s="94"/>
      <c r="AY755" s="32">
        <v>1</v>
      </c>
      <c r="AZ755" s="32">
        <v>43</v>
      </c>
      <c r="BA755" s="29">
        <v>0</v>
      </c>
      <c r="BB755" s="63"/>
      <c r="BC755" s="29">
        <v>1</v>
      </c>
      <c r="BD755" s="148"/>
      <c r="BE755" s="29">
        <v>1</v>
      </c>
      <c r="BF755" s="29">
        <v>42</v>
      </c>
      <c r="BG755" s="29">
        <v>0</v>
      </c>
      <c r="BH755" s="63"/>
      <c r="BI755" s="29">
        <v>1</v>
      </c>
      <c r="BJ755" s="37">
        <v>0.91643116670000002</v>
      </c>
      <c r="BK755" s="29">
        <v>0</v>
      </c>
      <c r="BL755" s="29">
        <v>4</v>
      </c>
      <c r="BM755" s="29">
        <v>5</v>
      </c>
      <c r="BN755" s="29">
        <v>5</v>
      </c>
      <c r="BO755" s="29">
        <v>10</v>
      </c>
      <c r="BP755" s="29">
        <v>17</v>
      </c>
      <c r="BQ755" s="37">
        <v>0.58823529409999997</v>
      </c>
      <c r="BR755" s="33">
        <v>1</v>
      </c>
      <c r="BS755" s="33">
        <v>0.58823529409999997</v>
      </c>
    </row>
    <row r="756" spans="1:71" x14ac:dyDescent="0.45">
      <c r="A756" s="28" t="s">
        <v>4522</v>
      </c>
      <c r="B756" s="27" t="s">
        <v>4523</v>
      </c>
      <c r="C756" s="27" t="s">
        <v>4524</v>
      </c>
      <c r="D756" s="29">
        <v>29</v>
      </c>
      <c r="E756" s="29">
        <v>0</v>
      </c>
      <c r="F756" s="29">
        <v>402</v>
      </c>
      <c r="G756" s="29">
        <v>0</v>
      </c>
      <c r="H756" s="33">
        <v>7.2139999999999996E-2</v>
      </c>
      <c r="I756" s="29">
        <v>0</v>
      </c>
      <c r="J756" s="29">
        <v>16</v>
      </c>
      <c r="K756" s="29">
        <v>0</v>
      </c>
      <c r="L756" s="29">
        <v>379</v>
      </c>
      <c r="M756" s="29">
        <v>0</v>
      </c>
      <c r="N756" s="33">
        <v>4.2220000000000001E-2</v>
      </c>
      <c r="O756" s="29">
        <v>0</v>
      </c>
      <c r="P756" s="33">
        <v>0.49552832060000002</v>
      </c>
      <c r="Q756" s="29">
        <v>0</v>
      </c>
      <c r="R756" s="29">
        <v>3</v>
      </c>
      <c r="S756" s="29">
        <v>4</v>
      </c>
      <c r="T756" s="29">
        <v>4</v>
      </c>
      <c r="U756" s="148"/>
      <c r="V756" s="29">
        <v>1</v>
      </c>
      <c r="W756" s="29">
        <v>107</v>
      </c>
      <c r="X756" s="29">
        <v>0</v>
      </c>
      <c r="Y756" s="145"/>
      <c r="Z756" s="29">
        <v>1</v>
      </c>
      <c r="AA756" s="145"/>
      <c r="AB756" s="148"/>
      <c r="AC756" s="29">
        <v>0</v>
      </c>
      <c r="AD756" s="29">
        <v>0</v>
      </c>
      <c r="AE756" s="29">
        <v>0</v>
      </c>
      <c r="AF756" s="29">
        <v>4</v>
      </c>
      <c r="AG756" s="149"/>
      <c r="AH756" s="32">
        <v>1</v>
      </c>
      <c r="AI756" s="32">
        <v>430</v>
      </c>
      <c r="AJ756" s="29">
        <v>0</v>
      </c>
      <c r="AK756" s="63"/>
      <c r="AL756" s="29">
        <v>1</v>
      </c>
      <c r="AM756" s="149"/>
      <c r="AN756" s="32">
        <v>1</v>
      </c>
      <c r="AO756" s="32">
        <v>394</v>
      </c>
      <c r="AP756" s="29">
        <v>0</v>
      </c>
      <c r="AQ756" s="63"/>
      <c r="AR756" s="29">
        <v>1</v>
      </c>
      <c r="AS756" s="63"/>
      <c r="AT756" s="148"/>
      <c r="AU756" s="29">
        <v>1</v>
      </c>
      <c r="AV756" s="29">
        <v>0</v>
      </c>
      <c r="AW756" s="29">
        <v>1</v>
      </c>
      <c r="AX756" s="94"/>
      <c r="AY756" s="32">
        <v>1</v>
      </c>
      <c r="AZ756" s="32">
        <v>401</v>
      </c>
      <c r="BA756" s="29">
        <v>0</v>
      </c>
      <c r="BB756" s="63"/>
      <c r="BC756" s="29">
        <v>1</v>
      </c>
      <c r="BD756" s="29">
        <v>21</v>
      </c>
      <c r="BE756" s="29">
        <v>0</v>
      </c>
      <c r="BF756" s="29">
        <v>387</v>
      </c>
      <c r="BG756" s="29">
        <v>0</v>
      </c>
      <c r="BH756" s="37">
        <v>5.4260000000000003E-2</v>
      </c>
      <c r="BI756" s="29">
        <v>0</v>
      </c>
      <c r="BJ756" s="63"/>
      <c r="BK756" s="148"/>
      <c r="BL756" s="29">
        <v>4</v>
      </c>
      <c r="BM756" s="29">
        <v>0</v>
      </c>
      <c r="BN756" s="29">
        <v>4</v>
      </c>
      <c r="BO756" s="29">
        <v>9</v>
      </c>
      <c r="BP756" s="29">
        <v>17</v>
      </c>
      <c r="BQ756" s="37">
        <v>0.52941176469999995</v>
      </c>
      <c r="BR756" s="33">
        <v>0.85483870969999998</v>
      </c>
      <c r="BS756" s="33">
        <v>0</v>
      </c>
    </row>
    <row r="757" spans="1:71" x14ac:dyDescent="0.45">
      <c r="A757" s="28" t="s">
        <v>3014</v>
      </c>
      <c r="B757" s="27" t="s">
        <v>3015</v>
      </c>
      <c r="C757" s="27" t="s">
        <v>3016</v>
      </c>
      <c r="D757" s="148"/>
      <c r="E757" s="29">
        <v>1</v>
      </c>
      <c r="F757" s="29">
        <v>175</v>
      </c>
      <c r="G757" s="29">
        <v>0</v>
      </c>
      <c r="H757" s="145"/>
      <c r="I757" s="29">
        <v>1</v>
      </c>
      <c r="J757" s="148"/>
      <c r="K757" s="29">
        <v>1</v>
      </c>
      <c r="L757" s="29">
        <v>215</v>
      </c>
      <c r="M757" s="29">
        <v>0</v>
      </c>
      <c r="N757" s="145"/>
      <c r="O757" s="29">
        <v>1</v>
      </c>
      <c r="P757" s="33">
        <v>7.6786506899999996E-2</v>
      </c>
      <c r="Q757" s="29">
        <v>0</v>
      </c>
      <c r="R757" s="29">
        <v>4</v>
      </c>
      <c r="S757" s="29">
        <v>0</v>
      </c>
      <c r="T757" s="29">
        <v>4</v>
      </c>
      <c r="U757" s="148"/>
      <c r="V757" s="29">
        <v>1</v>
      </c>
      <c r="W757" s="29">
        <v>58</v>
      </c>
      <c r="X757" s="29">
        <v>0</v>
      </c>
      <c r="Y757" s="145"/>
      <c r="Z757" s="29">
        <v>1</v>
      </c>
      <c r="AA757" s="33">
        <v>0.7567687528</v>
      </c>
      <c r="AB757" s="29">
        <v>0</v>
      </c>
      <c r="AC757" s="29">
        <v>5</v>
      </c>
      <c r="AD757" s="29">
        <v>6</v>
      </c>
      <c r="AE757" s="29">
        <v>6</v>
      </c>
      <c r="AF757" s="29">
        <v>6</v>
      </c>
      <c r="AG757" s="32">
        <v>0</v>
      </c>
      <c r="AH757" s="32">
        <v>0</v>
      </c>
      <c r="AI757" s="32">
        <v>197</v>
      </c>
      <c r="AJ757" s="29">
        <v>0</v>
      </c>
      <c r="AK757" s="37">
        <v>0</v>
      </c>
      <c r="AL757" s="29">
        <v>0</v>
      </c>
      <c r="AM757" s="32">
        <v>0</v>
      </c>
      <c r="AN757" s="32">
        <v>0</v>
      </c>
      <c r="AO757" s="32">
        <v>237</v>
      </c>
      <c r="AP757" s="29">
        <v>0</v>
      </c>
      <c r="AQ757" s="37">
        <v>0</v>
      </c>
      <c r="AR757" s="29">
        <v>0</v>
      </c>
      <c r="AS757" s="63"/>
      <c r="AT757" s="148"/>
      <c r="AU757" s="29">
        <v>6</v>
      </c>
      <c r="AV757" s="29">
        <v>0</v>
      </c>
      <c r="AW757" s="29">
        <v>6</v>
      </c>
      <c r="AX757" s="94"/>
      <c r="AY757" s="32">
        <v>1</v>
      </c>
      <c r="AZ757" s="32">
        <v>177</v>
      </c>
      <c r="BA757" s="29">
        <v>0</v>
      </c>
      <c r="BB757" s="63"/>
      <c r="BC757" s="29">
        <v>1</v>
      </c>
      <c r="BD757" s="148"/>
      <c r="BE757" s="29">
        <v>1</v>
      </c>
      <c r="BF757" s="29">
        <v>222</v>
      </c>
      <c r="BG757" s="29">
        <v>0</v>
      </c>
      <c r="BH757" s="63"/>
      <c r="BI757" s="29">
        <v>1</v>
      </c>
      <c r="BJ757" s="63"/>
      <c r="BK757" s="148"/>
      <c r="BL757" s="29">
        <v>5</v>
      </c>
      <c r="BM757" s="29">
        <v>0</v>
      </c>
      <c r="BN757" s="29">
        <v>5</v>
      </c>
      <c r="BO757" s="29">
        <v>17</v>
      </c>
      <c r="BP757" s="29">
        <v>17</v>
      </c>
      <c r="BQ757" s="37">
        <v>1</v>
      </c>
      <c r="BR757" s="33">
        <v>0.97119341560000005</v>
      </c>
      <c r="BS757" s="33">
        <v>1</v>
      </c>
    </row>
    <row r="758" spans="1:71" x14ac:dyDescent="0.45">
      <c r="A758" s="28" t="s">
        <v>1465</v>
      </c>
      <c r="B758" s="27" t="s">
        <v>1466</v>
      </c>
      <c r="C758" s="27" t="s">
        <v>1467</v>
      </c>
      <c r="D758" s="29">
        <v>14</v>
      </c>
      <c r="E758" s="29">
        <v>0</v>
      </c>
      <c r="F758" s="29">
        <v>194</v>
      </c>
      <c r="G758" s="29">
        <v>0</v>
      </c>
      <c r="H758" s="33">
        <v>7.2160000000000002E-2</v>
      </c>
      <c r="I758" s="29">
        <v>0</v>
      </c>
      <c r="J758" s="29">
        <v>18</v>
      </c>
      <c r="K758" s="29">
        <v>0</v>
      </c>
      <c r="L758" s="29">
        <v>244</v>
      </c>
      <c r="M758" s="29">
        <v>0</v>
      </c>
      <c r="N758" s="33">
        <v>7.3770000000000002E-2</v>
      </c>
      <c r="O758" s="29">
        <v>0</v>
      </c>
      <c r="P758" s="145"/>
      <c r="Q758" s="148"/>
      <c r="R758" s="29">
        <v>0</v>
      </c>
      <c r="S758" s="29">
        <v>0</v>
      </c>
      <c r="T758" s="29">
        <v>0</v>
      </c>
      <c r="U758" s="148"/>
      <c r="V758" s="29">
        <v>1</v>
      </c>
      <c r="W758" s="29">
        <v>61</v>
      </c>
      <c r="X758" s="29">
        <v>0</v>
      </c>
      <c r="Y758" s="145"/>
      <c r="Z758" s="29">
        <v>1</v>
      </c>
      <c r="AA758" s="145"/>
      <c r="AB758" s="29">
        <v>2</v>
      </c>
      <c r="AC758" s="29">
        <v>5</v>
      </c>
      <c r="AD758" s="29">
        <v>6</v>
      </c>
      <c r="AE758" s="29">
        <v>6</v>
      </c>
      <c r="AF758" s="29">
        <v>6</v>
      </c>
      <c r="AG758" s="149"/>
      <c r="AH758" s="32">
        <v>1</v>
      </c>
      <c r="AI758" s="32">
        <v>275</v>
      </c>
      <c r="AJ758" s="29">
        <v>0</v>
      </c>
      <c r="AK758" s="63"/>
      <c r="AL758" s="29">
        <v>1</v>
      </c>
      <c r="AM758" s="149"/>
      <c r="AN758" s="32">
        <v>1</v>
      </c>
      <c r="AO758" s="32">
        <v>264</v>
      </c>
      <c r="AP758" s="29">
        <v>0</v>
      </c>
      <c r="AQ758" s="63"/>
      <c r="AR758" s="29">
        <v>1</v>
      </c>
      <c r="AS758" s="63"/>
      <c r="AT758" s="148"/>
      <c r="AU758" s="29">
        <v>0</v>
      </c>
      <c r="AV758" s="29">
        <v>0</v>
      </c>
      <c r="AW758" s="29">
        <v>0</v>
      </c>
      <c r="AX758" s="38">
        <v>14</v>
      </c>
      <c r="AY758" s="32">
        <v>0</v>
      </c>
      <c r="AZ758" s="32">
        <v>221</v>
      </c>
      <c r="BA758" s="29">
        <v>0</v>
      </c>
      <c r="BB758" s="37">
        <v>6.3350000000000004E-2</v>
      </c>
      <c r="BC758" s="29">
        <v>0</v>
      </c>
      <c r="BD758" s="148"/>
      <c r="BE758" s="29">
        <v>1</v>
      </c>
      <c r="BF758" s="29">
        <v>231</v>
      </c>
      <c r="BG758" s="29">
        <v>0</v>
      </c>
      <c r="BH758" s="63"/>
      <c r="BI758" s="29">
        <v>1</v>
      </c>
      <c r="BJ758" s="63"/>
      <c r="BK758" s="29">
        <v>2</v>
      </c>
      <c r="BL758" s="29">
        <v>5</v>
      </c>
      <c r="BM758" s="29">
        <v>5</v>
      </c>
      <c r="BN758" s="29">
        <v>5</v>
      </c>
      <c r="BO758" s="29">
        <v>11</v>
      </c>
      <c r="BP758" s="29">
        <v>17</v>
      </c>
      <c r="BQ758" s="37">
        <v>0.64705882349999999</v>
      </c>
      <c r="BR758" s="33">
        <v>0.98127340819999997</v>
      </c>
      <c r="BS758" s="33">
        <v>0.64705882349999999</v>
      </c>
    </row>
    <row r="759" spans="1:71" x14ac:dyDescent="0.45">
      <c r="A759" s="28" t="s">
        <v>2046</v>
      </c>
      <c r="B759" s="27" t="s">
        <v>2047</v>
      </c>
      <c r="C759" s="27" t="s">
        <v>2048</v>
      </c>
      <c r="D759" s="148"/>
      <c r="E759" s="29">
        <v>1</v>
      </c>
      <c r="F759" s="29">
        <v>114</v>
      </c>
      <c r="G759" s="29">
        <v>0</v>
      </c>
      <c r="H759" s="145"/>
      <c r="I759" s="29">
        <v>1</v>
      </c>
      <c r="J759" s="148"/>
      <c r="K759" s="29">
        <v>1</v>
      </c>
      <c r="L759" s="29">
        <v>127</v>
      </c>
      <c r="M759" s="29">
        <v>0</v>
      </c>
      <c r="N759" s="145"/>
      <c r="O759" s="29">
        <v>1</v>
      </c>
      <c r="P759" s="33">
        <v>0.47194522989999999</v>
      </c>
      <c r="Q759" s="29">
        <v>0</v>
      </c>
      <c r="R759" s="29">
        <v>3</v>
      </c>
      <c r="S759" s="29">
        <v>4</v>
      </c>
      <c r="T759" s="29">
        <v>4</v>
      </c>
      <c r="U759" s="148"/>
      <c r="V759" s="29">
        <v>1</v>
      </c>
      <c r="W759" s="29">
        <v>31</v>
      </c>
      <c r="X759" s="29">
        <v>0</v>
      </c>
      <c r="Y759" s="145"/>
      <c r="Z759" s="29">
        <v>1</v>
      </c>
      <c r="AA759" s="33">
        <v>0.2147641018</v>
      </c>
      <c r="AB759" s="29">
        <v>0</v>
      </c>
      <c r="AC759" s="29">
        <v>1</v>
      </c>
      <c r="AD759" s="29">
        <v>2</v>
      </c>
      <c r="AE759" s="29">
        <v>2</v>
      </c>
      <c r="AF759" s="29">
        <v>4</v>
      </c>
      <c r="AG759" s="149"/>
      <c r="AH759" s="32">
        <v>1</v>
      </c>
      <c r="AI759" s="32">
        <v>135</v>
      </c>
      <c r="AJ759" s="29">
        <v>0</v>
      </c>
      <c r="AK759" s="63"/>
      <c r="AL759" s="29">
        <v>1</v>
      </c>
      <c r="AM759" s="149"/>
      <c r="AN759" s="32">
        <v>1</v>
      </c>
      <c r="AO759" s="32">
        <v>138</v>
      </c>
      <c r="AP759" s="29">
        <v>0</v>
      </c>
      <c r="AQ759" s="63"/>
      <c r="AR759" s="29">
        <v>1</v>
      </c>
      <c r="AS759" s="37">
        <v>0.51046590140000003</v>
      </c>
      <c r="AT759" s="29">
        <v>0</v>
      </c>
      <c r="AU759" s="29">
        <v>4</v>
      </c>
      <c r="AV759" s="29">
        <v>5</v>
      </c>
      <c r="AW759" s="29">
        <v>5</v>
      </c>
      <c r="AX759" s="94"/>
      <c r="AY759" s="32">
        <v>1</v>
      </c>
      <c r="AZ759" s="32">
        <v>124</v>
      </c>
      <c r="BA759" s="29">
        <v>0</v>
      </c>
      <c r="BB759" s="63"/>
      <c r="BC759" s="29">
        <v>1</v>
      </c>
      <c r="BD759" s="148"/>
      <c r="BE759" s="29">
        <v>1</v>
      </c>
      <c r="BF759" s="29">
        <v>134</v>
      </c>
      <c r="BG759" s="29">
        <v>0</v>
      </c>
      <c r="BH759" s="63"/>
      <c r="BI759" s="29">
        <v>1</v>
      </c>
      <c r="BJ759" s="37">
        <v>2.3569391634999999</v>
      </c>
      <c r="BK759" s="29">
        <v>0</v>
      </c>
      <c r="BL759" s="29">
        <v>5</v>
      </c>
      <c r="BM759" s="29">
        <v>5</v>
      </c>
      <c r="BN759" s="29">
        <v>5</v>
      </c>
      <c r="BO759" s="29">
        <v>14</v>
      </c>
      <c r="BP759" s="29">
        <v>17</v>
      </c>
      <c r="BQ759" s="37">
        <v>0.82352941180000006</v>
      </c>
      <c r="BR759" s="33">
        <v>0.96428571429999999</v>
      </c>
      <c r="BS759" s="33">
        <v>0.82352941180000006</v>
      </c>
    </row>
    <row r="760" spans="1:71" x14ac:dyDescent="0.45">
      <c r="A760" s="28" t="s">
        <v>5079</v>
      </c>
      <c r="B760" s="27" t="s">
        <v>5080</v>
      </c>
      <c r="C760" s="27" t="s">
        <v>5081</v>
      </c>
      <c r="D760" s="29">
        <v>0</v>
      </c>
      <c r="E760" s="29">
        <v>0</v>
      </c>
      <c r="F760" s="148"/>
      <c r="G760" s="29">
        <v>1</v>
      </c>
      <c r="H760" s="145"/>
      <c r="I760" s="29">
        <v>1</v>
      </c>
      <c r="J760" s="29">
        <v>0</v>
      </c>
      <c r="K760" s="29">
        <v>0</v>
      </c>
      <c r="L760" s="148"/>
      <c r="M760" s="29">
        <v>1</v>
      </c>
      <c r="N760" s="145"/>
      <c r="O760" s="29">
        <v>1</v>
      </c>
      <c r="P760" s="145"/>
      <c r="Q760" s="148"/>
      <c r="R760" s="148"/>
      <c r="S760" s="148"/>
      <c r="T760" s="148"/>
      <c r="U760" s="29">
        <v>0</v>
      </c>
      <c r="V760" s="29">
        <v>0</v>
      </c>
      <c r="W760" s="148"/>
      <c r="X760" s="29">
        <v>1</v>
      </c>
      <c r="Y760" s="145"/>
      <c r="Z760" s="29">
        <v>1</v>
      </c>
      <c r="AA760" s="145"/>
      <c r="AB760" s="148"/>
      <c r="AC760" s="148"/>
      <c r="AD760" s="148"/>
      <c r="AE760" s="148"/>
      <c r="AF760" s="148"/>
      <c r="AG760" s="32">
        <v>0</v>
      </c>
      <c r="AH760" s="32">
        <v>0</v>
      </c>
      <c r="AI760" s="149"/>
      <c r="AJ760" s="29">
        <v>1</v>
      </c>
      <c r="AK760" s="63"/>
      <c r="AL760" s="29">
        <v>1</v>
      </c>
      <c r="AM760" s="32">
        <v>0</v>
      </c>
      <c r="AN760" s="32">
        <v>0</v>
      </c>
      <c r="AO760" s="149"/>
      <c r="AP760" s="29">
        <v>1</v>
      </c>
      <c r="AQ760" s="63"/>
      <c r="AR760" s="29">
        <v>1</v>
      </c>
      <c r="AS760" s="63"/>
      <c r="AT760" s="148"/>
      <c r="AU760" s="148"/>
      <c r="AV760" s="148"/>
      <c r="AW760" s="148"/>
      <c r="AX760" s="38">
        <v>0</v>
      </c>
      <c r="AY760" s="32">
        <v>0</v>
      </c>
      <c r="AZ760" s="149"/>
      <c r="BA760" s="29">
        <v>1</v>
      </c>
      <c r="BB760" s="63"/>
      <c r="BC760" s="29">
        <v>1</v>
      </c>
      <c r="BD760" s="148"/>
      <c r="BE760" s="29">
        <v>1</v>
      </c>
      <c r="BF760" s="148"/>
      <c r="BG760" s="29">
        <v>1</v>
      </c>
      <c r="BH760" s="63"/>
      <c r="BI760" s="29">
        <v>1</v>
      </c>
      <c r="BJ760" s="63"/>
      <c r="BK760" s="148"/>
      <c r="BL760" s="148"/>
      <c r="BM760" s="148"/>
      <c r="BN760" s="148"/>
      <c r="BO760" s="148"/>
      <c r="BP760" s="29">
        <v>0</v>
      </c>
      <c r="BQ760" s="63"/>
      <c r="BR760" s="33">
        <v>0.72727272730000003</v>
      </c>
      <c r="BS760" s="145"/>
    </row>
    <row r="761" spans="1:71" x14ac:dyDescent="0.45">
      <c r="A761" s="28" t="s">
        <v>639</v>
      </c>
      <c r="B761" s="27" t="s">
        <v>640</v>
      </c>
      <c r="C761" s="27" t="s">
        <v>641</v>
      </c>
      <c r="D761" s="29">
        <v>15</v>
      </c>
      <c r="E761" s="29">
        <v>0</v>
      </c>
      <c r="F761" s="29">
        <v>130</v>
      </c>
      <c r="G761" s="29">
        <v>0</v>
      </c>
      <c r="H761" s="33">
        <v>0.11538</v>
      </c>
      <c r="I761" s="29">
        <v>0</v>
      </c>
      <c r="J761" s="29">
        <v>13</v>
      </c>
      <c r="K761" s="29">
        <v>0</v>
      </c>
      <c r="L761" s="29">
        <v>123</v>
      </c>
      <c r="M761" s="29">
        <v>0</v>
      </c>
      <c r="N761" s="33">
        <v>0.10569000000000001</v>
      </c>
      <c r="O761" s="29">
        <v>0</v>
      </c>
      <c r="P761" s="33">
        <v>9.3514765499999999E-2</v>
      </c>
      <c r="Q761" s="29">
        <v>0</v>
      </c>
      <c r="R761" s="29">
        <v>0</v>
      </c>
      <c r="S761" s="29">
        <v>0</v>
      </c>
      <c r="T761" s="29">
        <v>0</v>
      </c>
      <c r="U761" s="148"/>
      <c r="V761" s="29">
        <v>1</v>
      </c>
      <c r="W761" s="148"/>
      <c r="X761" s="29">
        <v>4</v>
      </c>
      <c r="Y761" s="145"/>
      <c r="Z761" s="29">
        <v>1</v>
      </c>
      <c r="AA761" s="145"/>
      <c r="AB761" s="148"/>
      <c r="AC761" s="148"/>
      <c r="AD761" s="148"/>
      <c r="AE761" s="148"/>
      <c r="AF761" s="29">
        <v>0</v>
      </c>
      <c r="AG761" s="32">
        <v>12</v>
      </c>
      <c r="AH761" s="32">
        <v>0</v>
      </c>
      <c r="AI761" s="32">
        <v>139</v>
      </c>
      <c r="AJ761" s="29">
        <v>0</v>
      </c>
      <c r="AK761" s="37">
        <v>8.6330000000000004E-2</v>
      </c>
      <c r="AL761" s="29">
        <v>0</v>
      </c>
      <c r="AM761" s="149"/>
      <c r="AN761" s="32">
        <v>1</v>
      </c>
      <c r="AO761" s="32">
        <v>132</v>
      </c>
      <c r="AP761" s="29">
        <v>0</v>
      </c>
      <c r="AQ761" s="63"/>
      <c r="AR761" s="29">
        <v>1</v>
      </c>
      <c r="AS761" s="63"/>
      <c r="AT761" s="29">
        <v>2</v>
      </c>
      <c r="AU761" s="29">
        <v>4</v>
      </c>
      <c r="AV761" s="29">
        <v>5</v>
      </c>
      <c r="AW761" s="29">
        <v>5</v>
      </c>
      <c r="AX761" s="94"/>
      <c r="AY761" s="32">
        <v>1</v>
      </c>
      <c r="AZ761" s="32">
        <v>117</v>
      </c>
      <c r="BA761" s="29">
        <v>0</v>
      </c>
      <c r="BB761" s="63"/>
      <c r="BC761" s="29">
        <v>1</v>
      </c>
      <c r="BD761" s="148"/>
      <c r="BE761" s="29">
        <v>1</v>
      </c>
      <c r="BF761" s="29">
        <v>104</v>
      </c>
      <c r="BG761" s="29">
        <v>0</v>
      </c>
      <c r="BH761" s="63"/>
      <c r="BI761" s="29">
        <v>1</v>
      </c>
      <c r="BJ761" s="63"/>
      <c r="BK761" s="148"/>
      <c r="BL761" s="29">
        <v>3</v>
      </c>
      <c r="BM761" s="29">
        <v>0</v>
      </c>
      <c r="BN761" s="29">
        <v>3</v>
      </c>
      <c r="BO761" s="29">
        <v>8</v>
      </c>
      <c r="BP761" s="29">
        <v>17</v>
      </c>
      <c r="BQ761" s="37">
        <v>0.47058823529999999</v>
      </c>
      <c r="BR761" s="33">
        <v>0.93571428570000004</v>
      </c>
      <c r="BS761" s="33">
        <v>0.23529411759999999</v>
      </c>
    </row>
    <row r="762" spans="1:71" x14ac:dyDescent="0.45">
      <c r="A762" s="28" t="s">
        <v>1083</v>
      </c>
      <c r="B762" s="27" t="s">
        <v>1084</v>
      </c>
      <c r="C762" s="27" t="s">
        <v>1085</v>
      </c>
      <c r="D762" s="29">
        <v>18</v>
      </c>
      <c r="E762" s="29">
        <v>0</v>
      </c>
      <c r="F762" s="29">
        <v>178</v>
      </c>
      <c r="G762" s="29">
        <v>0</v>
      </c>
      <c r="H762" s="33">
        <v>0.10112</v>
      </c>
      <c r="I762" s="29">
        <v>0</v>
      </c>
      <c r="J762" s="29">
        <v>24</v>
      </c>
      <c r="K762" s="29">
        <v>0</v>
      </c>
      <c r="L762" s="29">
        <v>181</v>
      </c>
      <c r="M762" s="29">
        <v>0</v>
      </c>
      <c r="N762" s="33">
        <v>0.1326</v>
      </c>
      <c r="O762" s="29">
        <v>0</v>
      </c>
      <c r="P762" s="145"/>
      <c r="Q762" s="148"/>
      <c r="R762" s="29">
        <v>0</v>
      </c>
      <c r="S762" s="29">
        <v>0</v>
      </c>
      <c r="T762" s="29">
        <v>0</v>
      </c>
      <c r="U762" s="148"/>
      <c r="V762" s="29">
        <v>1</v>
      </c>
      <c r="W762" s="29">
        <v>43</v>
      </c>
      <c r="X762" s="29">
        <v>0</v>
      </c>
      <c r="Y762" s="145"/>
      <c r="Z762" s="29">
        <v>1</v>
      </c>
      <c r="AA762" s="145"/>
      <c r="AB762" s="148"/>
      <c r="AC762" s="29">
        <v>0</v>
      </c>
      <c r="AD762" s="29">
        <v>0</v>
      </c>
      <c r="AE762" s="29">
        <v>0</v>
      </c>
      <c r="AF762" s="29">
        <v>0</v>
      </c>
      <c r="AG762" s="32">
        <v>13</v>
      </c>
      <c r="AH762" s="32">
        <v>0</v>
      </c>
      <c r="AI762" s="32">
        <v>197</v>
      </c>
      <c r="AJ762" s="29">
        <v>0</v>
      </c>
      <c r="AK762" s="37">
        <v>6.5989999999999993E-2</v>
      </c>
      <c r="AL762" s="29">
        <v>0</v>
      </c>
      <c r="AM762" s="32">
        <v>14</v>
      </c>
      <c r="AN762" s="32">
        <v>0</v>
      </c>
      <c r="AO762" s="32">
        <v>202</v>
      </c>
      <c r="AP762" s="29">
        <v>0</v>
      </c>
      <c r="AQ762" s="37">
        <v>6.9309999999999997E-2</v>
      </c>
      <c r="AR762" s="29">
        <v>0</v>
      </c>
      <c r="AS762" s="63"/>
      <c r="AT762" s="148"/>
      <c r="AU762" s="29">
        <v>0</v>
      </c>
      <c r="AV762" s="29">
        <v>0</v>
      </c>
      <c r="AW762" s="29">
        <v>0</v>
      </c>
      <c r="AX762" s="38">
        <v>17</v>
      </c>
      <c r="AY762" s="32">
        <v>0</v>
      </c>
      <c r="AZ762" s="32">
        <v>165</v>
      </c>
      <c r="BA762" s="29">
        <v>0</v>
      </c>
      <c r="BB762" s="37">
        <v>0.10303</v>
      </c>
      <c r="BC762" s="29">
        <v>0</v>
      </c>
      <c r="BD762" s="29">
        <v>19</v>
      </c>
      <c r="BE762" s="29">
        <v>0</v>
      </c>
      <c r="BF762" s="29">
        <v>168</v>
      </c>
      <c r="BG762" s="29">
        <v>0</v>
      </c>
      <c r="BH762" s="37">
        <v>0.11310000000000001</v>
      </c>
      <c r="BI762" s="29">
        <v>0</v>
      </c>
      <c r="BJ762" s="63"/>
      <c r="BK762" s="148"/>
      <c r="BL762" s="29">
        <v>1</v>
      </c>
      <c r="BM762" s="29">
        <v>0</v>
      </c>
      <c r="BN762" s="29">
        <v>1</v>
      </c>
      <c r="BO762" s="29">
        <v>1</v>
      </c>
      <c r="BP762" s="29">
        <v>17</v>
      </c>
      <c r="BQ762" s="37">
        <v>5.8823529399999998E-2</v>
      </c>
      <c r="BR762" s="33">
        <v>0.99004975120000005</v>
      </c>
      <c r="BS762" s="33">
        <v>5.8823529399999998E-2</v>
      </c>
    </row>
    <row r="763" spans="1:71" x14ac:dyDescent="0.45">
      <c r="A763" s="28" t="s">
        <v>1482</v>
      </c>
      <c r="B763" s="27" t="s">
        <v>1483</v>
      </c>
      <c r="C763" s="27" t="s">
        <v>1484</v>
      </c>
      <c r="D763" s="148"/>
      <c r="E763" s="29">
        <v>1</v>
      </c>
      <c r="F763" s="29">
        <v>132</v>
      </c>
      <c r="G763" s="29">
        <v>0</v>
      </c>
      <c r="H763" s="145"/>
      <c r="I763" s="29">
        <v>1</v>
      </c>
      <c r="J763" s="29">
        <v>0</v>
      </c>
      <c r="K763" s="29">
        <v>0</v>
      </c>
      <c r="L763" s="29">
        <v>167</v>
      </c>
      <c r="M763" s="29">
        <v>0</v>
      </c>
      <c r="N763" s="33">
        <v>0</v>
      </c>
      <c r="O763" s="29">
        <v>0</v>
      </c>
      <c r="P763" s="145"/>
      <c r="Q763" s="29">
        <v>2</v>
      </c>
      <c r="R763" s="29">
        <v>6</v>
      </c>
      <c r="S763" s="29">
        <v>6</v>
      </c>
      <c r="T763" s="29">
        <v>6</v>
      </c>
      <c r="U763" s="29">
        <v>0</v>
      </c>
      <c r="V763" s="29">
        <v>0</v>
      </c>
      <c r="W763" s="29">
        <v>45</v>
      </c>
      <c r="X763" s="29">
        <v>0</v>
      </c>
      <c r="Y763" s="33">
        <v>0</v>
      </c>
      <c r="Z763" s="29">
        <v>0</v>
      </c>
      <c r="AA763" s="145"/>
      <c r="AB763" s="29">
        <v>2</v>
      </c>
      <c r="AC763" s="29">
        <v>6</v>
      </c>
      <c r="AD763" s="29">
        <v>6</v>
      </c>
      <c r="AE763" s="29">
        <v>6</v>
      </c>
      <c r="AF763" s="29">
        <v>6</v>
      </c>
      <c r="AG763" s="149"/>
      <c r="AH763" s="32">
        <v>1</v>
      </c>
      <c r="AI763" s="32">
        <v>196</v>
      </c>
      <c r="AJ763" s="29">
        <v>0</v>
      </c>
      <c r="AK763" s="63"/>
      <c r="AL763" s="29">
        <v>1</v>
      </c>
      <c r="AM763" s="149"/>
      <c r="AN763" s="32">
        <v>1</v>
      </c>
      <c r="AO763" s="32">
        <v>202</v>
      </c>
      <c r="AP763" s="29">
        <v>0</v>
      </c>
      <c r="AQ763" s="63"/>
      <c r="AR763" s="29">
        <v>1</v>
      </c>
      <c r="AS763" s="37">
        <v>3.0045721800000001E-2</v>
      </c>
      <c r="AT763" s="29">
        <v>0</v>
      </c>
      <c r="AU763" s="29">
        <v>2</v>
      </c>
      <c r="AV763" s="29">
        <v>0</v>
      </c>
      <c r="AW763" s="29">
        <v>2</v>
      </c>
      <c r="AX763" s="38">
        <v>43</v>
      </c>
      <c r="AY763" s="32">
        <v>0</v>
      </c>
      <c r="AZ763" s="32">
        <v>177</v>
      </c>
      <c r="BA763" s="29">
        <v>0</v>
      </c>
      <c r="BB763" s="37">
        <v>0.24293999999999999</v>
      </c>
      <c r="BC763" s="29">
        <v>0</v>
      </c>
      <c r="BD763" s="29">
        <v>39</v>
      </c>
      <c r="BE763" s="29">
        <v>0</v>
      </c>
      <c r="BF763" s="29">
        <v>185</v>
      </c>
      <c r="BG763" s="29">
        <v>0</v>
      </c>
      <c r="BH763" s="37">
        <v>0.21081</v>
      </c>
      <c r="BI763" s="29">
        <v>0</v>
      </c>
      <c r="BJ763" s="37">
        <v>0.16108492930000001</v>
      </c>
      <c r="BK763" s="29">
        <v>0</v>
      </c>
      <c r="BL763" s="29">
        <v>0</v>
      </c>
      <c r="BM763" s="29">
        <v>1</v>
      </c>
      <c r="BN763" s="29">
        <v>1</v>
      </c>
      <c r="BO763" s="29">
        <v>9</v>
      </c>
      <c r="BP763" s="29">
        <v>17</v>
      </c>
      <c r="BQ763" s="37">
        <v>0.52941176469999995</v>
      </c>
      <c r="BR763" s="33">
        <v>0.99494949489999995</v>
      </c>
      <c r="BS763" s="33">
        <v>0.52941176469999995</v>
      </c>
    </row>
    <row r="764" spans="1:71" x14ac:dyDescent="0.45">
      <c r="A764" s="28" t="s">
        <v>4933</v>
      </c>
      <c r="B764" s="27" t="s">
        <v>4934</v>
      </c>
      <c r="C764" s="27" t="s">
        <v>4935</v>
      </c>
      <c r="D764" s="148"/>
      <c r="E764" s="148"/>
      <c r="F764" s="148"/>
      <c r="G764" s="148"/>
      <c r="H764" s="145"/>
      <c r="I764" s="148"/>
      <c r="J764" s="29">
        <v>0</v>
      </c>
      <c r="K764" s="29">
        <v>0</v>
      </c>
      <c r="L764" s="148"/>
      <c r="M764" s="29">
        <v>1</v>
      </c>
      <c r="N764" s="145"/>
      <c r="O764" s="29">
        <v>1</v>
      </c>
      <c r="P764" s="145"/>
      <c r="Q764" s="148"/>
      <c r="R764" s="148"/>
      <c r="S764" s="148"/>
      <c r="T764" s="148"/>
      <c r="U764" s="29">
        <v>0</v>
      </c>
      <c r="V764" s="29">
        <v>0</v>
      </c>
      <c r="W764" s="148"/>
      <c r="X764" s="29">
        <v>1</v>
      </c>
      <c r="Y764" s="145"/>
      <c r="Z764" s="29">
        <v>1</v>
      </c>
      <c r="AA764" s="145"/>
      <c r="AB764" s="148"/>
      <c r="AC764" s="148"/>
      <c r="AD764" s="148"/>
      <c r="AE764" s="148"/>
      <c r="AF764" s="148"/>
      <c r="AG764" s="149"/>
      <c r="AH764" s="149"/>
      <c r="AI764" s="149"/>
      <c r="AJ764" s="148"/>
      <c r="AK764" s="63"/>
      <c r="AL764" s="148"/>
      <c r="AM764" s="32">
        <v>0</v>
      </c>
      <c r="AN764" s="32">
        <v>0</v>
      </c>
      <c r="AO764" s="149"/>
      <c r="AP764" s="29">
        <v>1</v>
      </c>
      <c r="AQ764" s="63"/>
      <c r="AR764" s="29">
        <v>1</v>
      </c>
      <c r="AS764" s="63"/>
      <c r="AT764" s="148"/>
      <c r="AU764" s="148"/>
      <c r="AV764" s="148"/>
      <c r="AW764" s="148"/>
      <c r="AX764" s="94"/>
      <c r="AY764" s="149"/>
      <c r="AZ764" s="149"/>
      <c r="BA764" s="148"/>
      <c r="BB764" s="63"/>
      <c r="BC764" s="148"/>
      <c r="BD764" s="148"/>
      <c r="BE764" s="29">
        <v>1</v>
      </c>
      <c r="BF764" s="148"/>
      <c r="BG764" s="29">
        <v>1</v>
      </c>
      <c r="BH764" s="63"/>
      <c r="BI764" s="29">
        <v>1</v>
      </c>
      <c r="BJ764" s="63"/>
      <c r="BK764" s="148"/>
      <c r="BL764" s="148"/>
      <c r="BM764" s="148"/>
      <c r="BN764" s="148"/>
      <c r="BO764" s="148"/>
      <c r="BP764" s="29">
        <v>0</v>
      </c>
      <c r="BQ764" s="63"/>
      <c r="BR764" s="33">
        <v>1</v>
      </c>
      <c r="BS764" s="145"/>
    </row>
    <row r="765" spans="1:71" x14ac:dyDescent="0.45">
      <c r="A765" s="28" t="s">
        <v>4527</v>
      </c>
      <c r="B765" s="27" t="s">
        <v>4528</v>
      </c>
      <c r="C765" s="27" t="s">
        <v>4529</v>
      </c>
      <c r="D765" s="148"/>
      <c r="E765" s="29">
        <v>1</v>
      </c>
      <c r="F765" s="29">
        <v>162</v>
      </c>
      <c r="G765" s="29">
        <v>0</v>
      </c>
      <c r="H765" s="145"/>
      <c r="I765" s="29">
        <v>1</v>
      </c>
      <c r="J765" s="148"/>
      <c r="K765" s="29">
        <v>1</v>
      </c>
      <c r="L765" s="29">
        <v>184</v>
      </c>
      <c r="M765" s="29">
        <v>0</v>
      </c>
      <c r="N765" s="145"/>
      <c r="O765" s="29">
        <v>1</v>
      </c>
      <c r="P765" s="33">
        <v>0.19319371730000001</v>
      </c>
      <c r="Q765" s="29">
        <v>0</v>
      </c>
      <c r="R765" s="29">
        <v>5</v>
      </c>
      <c r="S765" s="29">
        <v>1</v>
      </c>
      <c r="T765" s="29">
        <v>5</v>
      </c>
      <c r="U765" s="148"/>
      <c r="V765" s="29">
        <v>1</v>
      </c>
      <c r="W765" s="29">
        <v>48</v>
      </c>
      <c r="X765" s="29">
        <v>0</v>
      </c>
      <c r="Y765" s="145"/>
      <c r="Z765" s="29">
        <v>1</v>
      </c>
      <c r="AA765" s="145"/>
      <c r="AB765" s="148"/>
      <c r="AC765" s="29">
        <v>3</v>
      </c>
      <c r="AD765" s="29">
        <v>0</v>
      </c>
      <c r="AE765" s="29">
        <v>3</v>
      </c>
      <c r="AF765" s="29">
        <v>5</v>
      </c>
      <c r="AG765" s="149"/>
      <c r="AH765" s="32">
        <v>1</v>
      </c>
      <c r="AI765" s="32">
        <v>200</v>
      </c>
      <c r="AJ765" s="29">
        <v>0</v>
      </c>
      <c r="AK765" s="63"/>
      <c r="AL765" s="29">
        <v>1</v>
      </c>
      <c r="AM765" s="32">
        <v>0</v>
      </c>
      <c r="AN765" s="32">
        <v>0</v>
      </c>
      <c r="AO765" s="32">
        <v>206</v>
      </c>
      <c r="AP765" s="29">
        <v>0</v>
      </c>
      <c r="AQ765" s="37">
        <v>0</v>
      </c>
      <c r="AR765" s="29">
        <v>0</v>
      </c>
      <c r="AS765" s="63"/>
      <c r="AT765" s="29">
        <v>2</v>
      </c>
      <c r="AU765" s="29">
        <v>6</v>
      </c>
      <c r="AV765" s="29">
        <v>6</v>
      </c>
      <c r="AW765" s="29">
        <v>6</v>
      </c>
      <c r="AX765" s="94"/>
      <c r="AY765" s="32">
        <v>1</v>
      </c>
      <c r="AZ765" s="32">
        <v>52</v>
      </c>
      <c r="BA765" s="29">
        <v>0</v>
      </c>
      <c r="BB765" s="63"/>
      <c r="BC765" s="29">
        <v>1</v>
      </c>
      <c r="BD765" s="148"/>
      <c r="BE765" s="29">
        <v>1</v>
      </c>
      <c r="BF765" s="29">
        <v>56</v>
      </c>
      <c r="BG765" s="29">
        <v>0</v>
      </c>
      <c r="BH765" s="63"/>
      <c r="BI765" s="29">
        <v>1</v>
      </c>
      <c r="BJ765" s="63"/>
      <c r="BK765" s="148"/>
      <c r="BL765" s="29">
        <v>2</v>
      </c>
      <c r="BM765" s="29">
        <v>0</v>
      </c>
      <c r="BN765" s="29">
        <v>2</v>
      </c>
      <c r="BO765" s="29">
        <v>13</v>
      </c>
      <c r="BP765" s="29">
        <v>17</v>
      </c>
      <c r="BQ765" s="37">
        <v>0.76470588240000004</v>
      </c>
      <c r="BR765" s="33">
        <v>1</v>
      </c>
      <c r="BS765" s="33">
        <v>0.76470588240000004</v>
      </c>
    </row>
    <row r="766" spans="1:71" x14ac:dyDescent="0.45">
      <c r="A766" s="28" t="s">
        <v>654</v>
      </c>
      <c r="B766" s="27" t="s">
        <v>655</v>
      </c>
      <c r="C766" s="27" t="s">
        <v>656</v>
      </c>
      <c r="D766" s="29">
        <v>31</v>
      </c>
      <c r="E766" s="29">
        <v>0</v>
      </c>
      <c r="F766" s="29">
        <v>276</v>
      </c>
      <c r="G766" s="29">
        <v>0</v>
      </c>
      <c r="H766" s="33">
        <v>0.11232</v>
      </c>
      <c r="I766" s="29">
        <v>0</v>
      </c>
      <c r="J766" s="29">
        <v>22</v>
      </c>
      <c r="K766" s="29">
        <v>0</v>
      </c>
      <c r="L766" s="29">
        <v>300</v>
      </c>
      <c r="M766" s="29">
        <v>0</v>
      </c>
      <c r="N766" s="33">
        <v>7.3330000000000006E-2</v>
      </c>
      <c r="O766" s="29">
        <v>0</v>
      </c>
      <c r="P766" s="33">
        <v>0.38772871920000002</v>
      </c>
      <c r="Q766" s="29">
        <v>0</v>
      </c>
      <c r="R766" s="29">
        <v>0</v>
      </c>
      <c r="S766" s="29">
        <v>3</v>
      </c>
      <c r="T766" s="29">
        <v>3</v>
      </c>
      <c r="U766" s="148"/>
      <c r="V766" s="29">
        <v>1</v>
      </c>
      <c r="W766" s="29">
        <v>67</v>
      </c>
      <c r="X766" s="29">
        <v>0</v>
      </c>
      <c r="Y766" s="145"/>
      <c r="Z766" s="29">
        <v>1</v>
      </c>
      <c r="AA766" s="145"/>
      <c r="AB766" s="29">
        <v>2</v>
      </c>
      <c r="AC766" s="29">
        <v>0</v>
      </c>
      <c r="AD766" s="29">
        <v>3</v>
      </c>
      <c r="AE766" s="29">
        <v>3</v>
      </c>
      <c r="AF766" s="29">
        <v>3</v>
      </c>
      <c r="AG766" s="149"/>
      <c r="AH766" s="32">
        <v>1</v>
      </c>
      <c r="AI766" s="32">
        <v>345</v>
      </c>
      <c r="AJ766" s="29">
        <v>0</v>
      </c>
      <c r="AK766" s="63"/>
      <c r="AL766" s="29">
        <v>1</v>
      </c>
      <c r="AM766" s="149"/>
      <c r="AN766" s="32">
        <v>1</v>
      </c>
      <c r="AO766" s="32">
        <v>336</v>
      </c>
      <c r="AP766" s="29">
        <v>0</v>
      </c>
      <c r="AQ766" s="63"/>
      <c r="AR766" s="29">
        <v>1</v>
      </c>
      <c r="AS766" s="63"/>
      <c r="AT766" s="148"/>
      <c r="AU766" s="29">
        <v>2</v>
      </c>
      <c r="AV766" s="29">
        <v>0</v>
      </c>
      <c r="AW766" s="29">
        <v>2</v>
      </c>
      <c r="AX766" s="38">
        <v>47</v>
      </c>
      <c r="AY766" s="32">
        <v>0</v>
      </c>
      <c r="AZ766" s="32">
        <v>315</v>
      </c>
      <c r="BA766" s="29">
        <v>0</v>
      </c>
      <c r="BB766" s="37">
        <v>0.14921000000000001</v>
      </c>
      <c r="BC766" s="29">
        <v>0</v>
      </c>
      <c r="BD766" s="29">
        <v>37</v>
      </c>
      <c r="BE766" s="29">
        <v>0</v>
      </c>
      <c r="BF766" s="29">
        <v>309</v>
      </c>
      <c r="BG766" s="29">
        <v>0</v>
      </c>
      <c r="BH766" s="37">
        <v>0.11974</v>
      </c>
      <c r="BI766" s="29">
        <v>0</v>
      </c>
      <c r="BJ766" s="37">
        <v>0.2787288376</v>
      </c>
      <c r="BK766" s="29">
        <v>0</v>
      </c>
      <c r="BL766" s="29">
        <v>1</v>
      </c>
      <c r="BM766" s="29">
        <v>2</v>
      </c>
      <c r="BN766" s="29">
        <v>2</v>
      </c>
      <c r="BO766" s="29">
        <v>7</v>
      </c>
      <c r="BP766" s="29">
        <v>17</v>
      </c>
      <c r="BQ766" s="37">
        <v>0.41176470590000003</v>
      </c>
      <c r="BR766" s="33">
        <v>0.93948126799999998</v>
      </c>
      <c r="BS766" s="33">
        <v>0.20588235290000001</v>
      </c>
    </row>
    <row r="767" spans="1:71" x14ac:dyDescent="0.45">
      <c r="A767" s="28" t="s">
        <v>2635</v>
      </c>
      <c r="B767" s="27" t="s">
        <v>2636</v>
      </c>
      <c r="C767" s="27" t="s">
        <v>2637</v>
      </c>
      <c r="D767" s="148"/>
      <c r="E767" s="29">
        <v>1</v>
      </c>
      <c r="F767" s="29">
        <v>119</v>
      </c>
      <c r="G767" s="29">
        <v>0</v>
      </c>
      <c r="H767" s="145"/>
      <c r="I767" s="29">
        <v>1</v>
      </c>
      <c r="J767" s="148"/>
      <c r="K767" s="29">
        <v>1</v>
      </c>
      <c r="L767" s="29">
        <v>146</v>
      </c>
      <c r="M767" s="29">
        <v>0</v>
      </c>
      <c r="N767" s="145"/>
      <c r="O767" s="29">
        <v>1</v>
      </c>
      <c r="P767" s="33">
        <v>0.24107604760000001</v>
      </c>
      <c r="Q767" s="29">
        <v>0</v>
      </c>
      <c r="R767" s="29">
        <v>3</v>
      </c>
      <c r="S767" s="29">
        <v>2</v>
      </c>
      <c r="T767" s="29">
        <v>3</v>
      </c>
      <c r="U767" s="29">
        <v>0</v>
      </c>
      <c r="V767" s="29">
        <v>0</v>
      </c>
      <c r="W767" s="29">
        <v>37</v>
      </c>
      <c r="X767" s="29">
        <v>0</v>
      </c>
      <c r="Y767" s="33">
        <v>0</v>
      </c>
      <c r="Z767" s="29">
        <v>0</v>
      </c>
      <c r="AA767" s="145"/>
      <c r="AB767" s="29">
        <v>2</v>
      </c>
      <c r="AC767" s="29">
        <v>6</v>
      </c>
      <c r="AD767" s="29">
        <v>6</v>
      </c>
      <c r="AE767" s="29">
        <v>6</v>
      </c>
      <c r="AF767" s="29">
        <v>6</v>
      </c>
      <c r="AG767" s="149"/>
      <c r="AH767" s="32">
        <v>1</v>
      </c>
      <c r="AI767" s="32">
        <v>176</v>
      </c>
      <c r="AJ767" s="29">
        <v>0</v>
      </c>
      <c r="AK767" s="63"/>
      <c r="AL767" s="29">
        <v>1</v>
      </c>
      <c r="AM767" s="149"/>
      <c r="AN767" s="32">
        <v>1</v>
      </c>
      <c r="AO767" s="32">
        <v>173</v>
      </c>
      <c r="AP767" s="29">
        <v>0</v>
      </c>
      <c r="AQ767" s="63"/>
      <c r="AR767" s="29">
        <v>1</v>
      </c>
      <c r="AS767" s="37">
        <v>0.74571051470000005</v>
      </c>
      <c r="AT767" s="29">
        <v>0</v>
      </c>
      <c r="AU767" s="29">
        <v>4</v>
      </c>
      <c r="AV767" s="29">
        <v>5</v>
      </c>
      <c r="AW767" s="29">
        <v>5</v>
      </c>
      <c r="AX767" s="38">
        <v>11</v>
      </c>
      <c r="AY767" s="32">
        <v>0</v>
      </c>
      <c r="AZ767" s="32">
        <v>154</v>
      </c>
      <c r="BA767" s="29">
        <v>0</v>
      </c>
      <c r="BB767" s="37">
        <v>7.1429999999999993E-2</v>
      </c>
      <c r="BC767" s="29">
        <v>0</v>
      </c>
      <c r="BD767" s="148"/>
      <c r="BE767" s="29">
        <v>1</v>
      </c>
      <c r="BF767" s="29">
        <v>159</v>
      </c>
      <c r="BG767" s="29">
        <v>0</v>
      </c>
      <c r="BH767" s="63"/>
      <c r="BI767" s="29">
        <v>1</v>
      </c>
      <c r="BJ767" s="63"/>
      <c r="BK767" s="29">
        <v>2</v>
      </c>
      <c r="BL767" s="29">
        <v>4</v>
      </c>
      <c r="BM767" s="29">
        <v>5</v>
      </c>
      <c r="BN767" s="29">
        <v>5</v>
      </c>
      <c r="BO767" s="29">
        <v>16</v>
      </c>
      <c r="BP767" s="29">
        <v>17</v>
      </c>
      <c r="BQ767" s="37">
        <v>0.94117647059999998</v>
      </c>
      <c r="BR767" s="33">
        <v>0.97674418600000001</v>
      </c>
      <c r="BS767" s="33">
        <v>0.94117647059999998</v>
      </c>
    </row>
    <row r="768" spans="1:71" x14ac:dyDescent="0.45">
      <c r="A768" s="28" t="s">
        <v>4532</v>
      </c>
      <c r="B768" s="27" t="s">
        <v>4533</v>
      </c>
      <c r="C768" s="27" t="s">
        <v>4534</v>
      </c>
      <c r="D768" s="29">
        <v>37</v>
      </c>
      <c r="E768" s="29">
        <v>0</v>
      </c>
      <c r="F768" s="29">
        <v>939</v>
      </c>
      <c r="G768" s="29">
        <v>0</v>
      </c>
      <c r="H768" s="33">
        <v>3.9399999999999998E-2</v>
      </c>
      <c r="I768" s="29">
        <v>0</v>
      </c>
      <c r="J768" s="29">
        <v>51</v>
      </c>
      <c r="K768" s="29">
        <v>0</v>
      </c>
      <c r="L768" s="29">
        <v>1173</v>
      </c>
      <c r="M768" s="29">
        <v>0</v>
      </c>
      <c r="N768" s="33">
        <v>4.3479999999999998E-2</v>
      </c>
      <c r="O768" s="29">
        <v>0</v>
      </c>
      <c r="P768" s="145"/>
      <c r="Q768" s="148"/>
      <c r="R768" s="29">
        <v>3</v>
      </c>
      <c r="S768" s="29">
        <v>0</v>
      </c>
      <c r="T768" s="29">
        <v>3</v>
      </c>
      <c r="U768" s="29">
        <v>15</v>
      </c>
      <c r="V768" s="29">
        <v>0</v>
      </c>
      <c r="W768" s="29">
        <v>298</v>
      </c>
      <c r="X768" s="29">
        <v>0</v>
      </c>
      <c r="Y768" s="33">
        <v>5.0340000000000003E-2</v>
      </c>
      <c r="Z768" s="29">
        <v>0</v>
      </c>
      <c r="AA768" s="145"/>
      <c r="AB768" s="148"/>
      <c r="AC768" s="29">
        <v>2</v>
      </c>
      <c r="AD768" s="29">
        <v>0</v>
      </c>
      <c r="AE768" s="29">
        <v>2</v>
      </c>
      <c r="AF768" s="29">
        <v>3</v>
      </c>
      <c r="AG768" s="32">
        <v>18</v>
      </c>
      <c r="AH768" s="32">
        <v>0</v>
      </c>
      <c r="AI768" s="32">
        <v>1101</v>
      </c>
      <c r="AJ768" s="29">
        <v>0</v>
      </c>
      <c r="AK768" s="37">
        <v>1.635E-2</v>
      </c>
      <c r="AL768" s="29">
        <v>0</v>
      </c>
      <c r="AM768" s="32">
        <v>28</v>
      </c>
      <c r="AN768" s="32">
        <v>0</v>
      </c>
      <c r="AO768" s="32">
        <v>1247</v>
      </c>
      <c r="AP768" s="29">
        <v>0</v>
      </c>
      <c r="AQ768" s="37">
        <v>2.2450000000000001E-2</v>
      </c>
      <c r="AR768" s="29">
        <v>0</v>
      </c>
      <c r="AS768" s="63"/>
      <c r="AT768" s="148"/>
      <c r="AU768" s="29">
        <v>1</v>
      </c>
      <c r="AV768" s="29">
        <v>0</v>
      </c>
      <c r="AW768" s="29">
        <v>1</v>
      </c>
      <c r="AX768" s="38">
        <v>23</v>
      </c>
      <c r="AY768" s="32">
        <v>0</v>
      </c>
      <c r="AZ768" s="32">
        <v>829</v>
      </c>
      <c r="BA768" s="29">
        <v>0</v>
      </c>
      <c r="BB768" s="37">
        <v>2.7740000000000001E-2</v>
      </c>
      <c r="BC768" s="29">
        <v>0</v>
      </c>
      <c r="BD768" s="29">
        <v>61</v>
      </c>
      <c r="BE768" s="29">
        <v>0</v>
      </c>
      <c r="BF768" s="29">
        <v>1001</v>
      </c>
      <c r="BG768" s="29">
        <v>0</v>
      </c>
      <c r="BH768" s="37">
        <v>6.0940000000000001E-2</v>
      </c>
      <c r="BI768" s="29">
        <v>0</v>
      </c>
      <c r="BJ768" s="63"/>
      <c r="BK768" s="148"/>
      <c r="BL768" s="29">
        <v>4</v>
      </c>
      <c r="BM768" s="29">
        <v>0</v>
      </c>
      <c r="BN768" s="29">
        <v>4</v>
      </c>
      <c r="BO768" s="29">
        <v>8</v>
      </c>
      <c r="BP768" s="29">
        <v>17</v>
      </c>
      <c r="BQ768" s="37">
        <v>0.47058823529999999</v>
      </c>
      <c r="BR768" s="33">
        <v>0.95493395489999999</v>
      </c>
      <c r="BS768" s="33">
        <v>0.47058823529999999</v>
      </c>
    </row>
    <row r="769" spans="1:71" x14ac:dyDescent="0.45">
      <c r="A769" s="28" t="s">
        <v>2231</v>
      </c>
      <c r="B769" s="27" t="s">
        <v>2232</v>
      </c>
      <c r="C769" s="27" t="s">
        <v>2233</v>
      </c>
      <c r="D769" s="29">
        <v>23</v>
      </c>
      <c r="E769" s="29">
        <v>0</v>
      </c>
      <c r="F769" s="29">
        <v>456</v>
      </c>
      <c r="G769" s="29">
        <v>0</v>
      </c>
      <c r="H769" s="33">
        <v>5.0439999999999999E-2</v>
      </c>
      <c r="I769" s="29">
        <v>0</v>
      </c>
      <c r="J769" s="29">
        <v>26</v>
      </c>
      <c r="K769" s="29">
        <v>0</v>
      </c>
      <c r="L769" s="29">
        <v>520</v>
      </c>
      <c r="M769" s="29">
        <v>0</v>
      </c>
      <c r="N769" s="33">
        <v>0.05</v>
      </c>
      <c r="O769" s="29">
        <v>0</v>
      </c>
      <c r="P769" s="33">
        <v>1.1375387799999999E-2</v>
      </c>
      <c r="Q769" s="29">
        <v>0</v>
      </c>
      <c r="R769" s="29">
        <v>2</v>
      </c>
      <c r="S769" s="29">
        <v>0</v>
      </c>
      <c r="T769" s="29">
        <v>2</v>
      </c>
      <c r="U769" s="148"/>
      <c r="V769" s="29">
        <v>1</v>
      </c>
      <c r="W769" s="29">
        <v>133</v>
      </c>
      <c r="X769" s="29">
        <v>0</v>
      </c>
      <c r="Y769" s="145"/>
      <c r="Z769" s="29">
        <v>1</v>
      </c>
      <c r="AA769" s="145"/>
      <c r="AB769" s="148"/>
      <c r="AC769" s="29">
        <v>2</v>
      </c>
      <c r="AD769" s="29">
        <v>0</v>
      </c>
      <c r="AE769" s="29">
        <v>2</v>
      </c>
      <c r="AF769" s="29">
        <v>2</v>
      </c>
      <c r="AG769" s="149"/>
      <c r="AH769" s="32">
        <v>1</v>
      </c>
      <c r="AI769" s="32">
        <v>503</v>
      </c>
      <c r="AJ769" s="29">
        <v>0</v>
      </c>
      <c r="AK769" s="63"/>
      <c r="AL769" s="29">
        <v>1</v>
      </c>
      <c r="AM769" s="149"/>
      <c r="AN769" s="32">
        <v>1</v>
      </c>
      <c r="AO769" s="32">
        <v>564</v>
      </c>
      <c r="AP769" s="29">
        <v>0</v>
      </c>
      <c r="AQ769" s="63"/>
      <c r="AR769" s="29">
        <v>1</v>
      </c>
      <c r="AS769" s="63"/>
      <c r="AT769" s="148"/>
      <c r="AU769" s="29">
        <v>2</v>
      </c>
      <c r="AV769" s="29">
        <v>0</v>
      </c>
      <c r="AW769" s="29">
        <v>2</v>
      </c>
      <c r="AX769" s="38">
        <v>25</v>
      </c>
      <c r="AY769" s="32">
        <v>0</v>
      </c>
      <c r="AZ769" s="32">
        <v>442</v>
      </c>
      <c r="BA769" s="29">
        <v>0</v>
      </c>
      <c r="BB769" s="37">
        <v>5.6559999999999999E-2</v>
      </c>
      <c r="BC769" s="29">
        <v>0</v>
      </c>
      <c r="BD769" s="29">
        <v>24</v>
      </c>
      <c r="BE769" s="29">
        <v>0</v>
      </c>
      <c r="BF769" s="29">
        <v>510</v>
      </c>
      <c r="BG769" s="29">
        <v>0</v>
      </c>
      <c r="BH769" s="37">
        <v>4.7059999999999998E-2</v>
      </c>
      <c r="BI769" s="29">
        <v>0</v>
      </c>
      <c r="BJ769" s="37">
        <v>0.72629969419999996</v>
      </c>
      <c r="BK769" s="29">
        <v>0</v>
      </c>
      <c r="BL769" s="29">
        <v>4</v>
      </c>
      <c r="BM769" s="29">
        <v>5</v>
      </c>
      <c r="BN769" s="29">
        <v>5</v>
      </c>
      <c r="BO769" s="29">
        <v>9</v>
      </c>
      <c r="BP769" s="29">
        <v>17</v>
      </c>
      <c r="BQ769" s="37">
        <v>0.52941176469999995</v>
      </c>
      <c r="BR769" s="33">
        <v>0.98066783830000004</v>
      </c>
      <c r="BS769" s="33">
        <v>0.52941176469999995</v>
      </c>
    </row>
    <row r="770" spans="1:71" x14ac:dyDescent="0.45">
      <c r="A770" s="28" t="s">
        <v>3822</v>
      </c>
      <c r="B770" s="27" t="s">
        <v>3823</v>
      </c>
      <c r="C770" s="27" t="s">
        <v>3824</v>
      </c>
      <c r="D770" s="148"/>
      <c r="E770" s="29">
        <v>1</v>
      </c>
      <c r="F770" s="29">
        <v>203</v>
      </c>
      <c r="G770" s="29">
        <v>0</v>
      </c>
      <c r="H770" s="145"/>
      <c r="I770" s="29">
        <v>1</v>
      </c>
      <c r="J770" s="29">
        <v>21</v>
      </c>
      <c r="K770" s="29">
        <v>0</v>
      </c>
      <c r="L770" s="29">
        <v>230</v>
      </c>
      <c r="M770" s="29">
        <v>0</v>
      </c>
      <c r="N770" s="33">
        <v>9.1300000000000006E-2</v>
      </c>
      <c r="O770" s="29">
        <v>0</v>
      </c>
      <c r="P770" s="145"/>
      <c r="Q770" s="148"/>
      <c r="R770" s="29">
        <v>0</v>
      </c>
      <c r="S770" s="29">
        <v>0</v>
      </c>
      <c r="T770" s="29">
        <v>0</v>
      </c>
      <c r="U770" s="148"/>
      <c r="V770" s="29">
        <v>1</v>
      </c>
      <c r="W770" s="29">
        <v>61</v>
      </c>
      <c r="X770" s="29">
        <v>0</v>
      </c>
      <c r="Y770" s="145"/>
      <c r="Z770" s="29">
        <v>1</v>
      </c>
      <c r="AA770" s="145"/>
      <c r="AB770" s="148"/>
      <c r="AC770" s="29">
        <v>0</v>
      </c>
      <c r="AD770" s="29">
        <v>0</v>
      </c>
      <c r="AE770" s="29">
        <v>0</v>
      </c>
      <c r="AF770" s="29">
        <v>0</v>
      </c>
      <c r="AG770" s="32">
        <v>0</v>
      </c>
      <c r="AH770" s="32">
        <v>0</v>
      </c>
      <c r="AI770" s="32">
        <v>221</v>
      </c>
      <c r="AJ770" s="29">
        <v>0</v>
      </c>
      <c r="AK770" s="37">
        <v>0</v>
      </c>
      <c r="AL770" s="29">
        <v>0</v>
      </c>
      <c r="AM770" s="149"/>
      <c r="AN770" s="32">
        <v>1</v>
      </c>
      <c r="AO770" s="32">
        <v>260</v>
      </c>
      <c r="AP770" s="29">
        <v>0</v>
      </c>
      <c r="AQ770" s="63"/>
      <c r="AR770" s="29">
        <v>1</v>
      </c>
      <c r="AS770" s="63"/>
      <c r="AT770" s="148"/>
      <c r="AU770" s="29">
        <v>1</v>
      </c>
      <c r="AV770" s="29">
        <v>0</v>
      </c>
      <c r="AW770" s="29">
        <v>1</v>
      </c>
      <c r="AX770" s="38">
        <v>25</v>
      </c>
      <c r="AY770" s="32">
        <v>0</v>
      </c>
      <c r="AZ770" s="32">
        <v>186</v>
      </c>
      <c r="BA770" s="29">
        <v>0</v>
      </c>
      <c r="BB770" s="37">
        <v>0.13441</v>
      </c>
      <c r="BC770" s="29">
        <v>0</v>
      </c>
      <c r="BD770" s="29">
        <v>47</v>
      </c>
      <c r="BE770" s="29">
        <v>0</v>
      </c>
      <c r="BF770" s="29">
        <v>243</v>
      </c>
      <c r="BG770" s="29">
        <v>0</v>
      </c>
      <c r="BH770" s="37">
        <v>0.19342000000000001</v>
      </c>
      <c r="BI770" s="29">
        <v>0</v>
      </c>
      <c r="BJ770" s="63"/>
      <c r="BK770" s="148"/>
      <c r="BL770" s="29">
        <v>0</v>
      </c>
      <c r="BM770" s="29">
        <v>0</v>
      </c>
      <c r="BN770" s="29">
        <v>0</v>
      </c>
      <c r="BO770" s="29">
        <v>1</v>
      </c>
      <c r="BP770" s="29">
        <v>17</v>
      </c>
      <c r="BQ770" s="37">
        <v>5.8823529399999998E-2</v>
      </c>
      <c r="BR770" s="33">
        <v>0.99609375</v>
      </c>
      <c r="BS770" s="33">
        <v>5.8823529399999998E-2</v>
      </c>
    </row>
    <row r="771" spans="1:71" x14ac:dyDescent="0.45">
      <c r="A771" s="28" t="s">
        <v>2186</v>
      </c>
      <c r="B771" s="27" t="s">
        <v>2187</v>
      </c>
      <c r="C771" s="27" t="s">
        <v>2188</v>
      </c>
      <c r="D771" s="29">
        <v>14</v>
      </c>
      <c r="E771" s="29">
        <v>0</v>
      </c>
      <c r="F771" s="29">
        <v>248</v>
      </c>
      <c r="G771" s="29">
        <v>0</v>
      </c>
      <c r="H771" s="33">
        <v>5.645E-2</v>
      </c>
      <c r="I771" s="29">
        <v>0</v>
      </c>
      <c r="J771" s="29">
        <v>25</v>
      </c>
      <c r="K771" s="29">
        <v>0</v>
      </c>
      <c r="L771" s="29">
        <v>344</v>
      </c>
      <c r="M771" s="29">
        <v>0</v>
      </c>
      <c r="N771" s="33">
        <v>7.2669999999999998E-2</v>
      </c>
      <c r="O771" s="29">
        <v>0</v>
      </c>
      <c r="P771" s="145"/>
      <c r="Q771" s="148"/>
      <c r="R771" s="29">
        <v>0</v>
      </c>
      <c r="S771" s="29">
        <v>0</v>
      </c>
      <c r="T771" s="29">
        <v>0</v>
      </c>
      <c r="U771" s="148"/>
      <c r="V771" s="29">
        <v>1</v>
      </c>
      <c r="W771" s="29">
        <v>88</v>
      </c>
      <c r="X771" s="29">
        <v>0</v>
      </c>
      <c r="Y771" s="145"/>
      <c r="Z771" s="29">
        <v>1</v>
      </c>
      <c r="AA771" s="145"/>
      <c r="AB771" s="148"/>
      <c r="AC771" s="29">
        <v>2</v>
      </c>
      <c r="AD771" s="29">
        <v>0</v>
      </c>
      <c r="AE771" s="29">
        <v>2</v>
      </c>
      <c r="AF771" s="29">
        <v>2</v>
      </c>
      <c r="AG771" s="149"/>
      <c r="AH771" s="32">
        <v>1</v>
      </c>
      <c r="AI771" s="32">
        <v>362</v>
      </c>
      <c r="AJ771" s="29">
        <v>0</v>
      </c>
      <c r="AK771" s="63"/>
      <c r="AL771" s="29">
        <v>1</v>
      </c>
      <c r="AM771" s="149"/>
      <c r="AN771" s="32">
        <v>1</v>
      </c>
      <c r="AO771" s="32">
        <v>378</v>
      </c>
      <c r="AP771" s="29">
        <v>0</v>
      </c>
      <c r="AQ771" s="63"/>
      <c r="AR771" s="29">
        <v>1</v>
      </c>
      <c r="AS771" s="37">
        <v>0.1794208893</v>
      </c>
      <c r="AT771" s="29">
        <v>0</v>
      </c>
      <c r="AU771" s="29">
        <v>2</v>
      </c>
      <c r="AV771" s="29">
        <v>1</v>
      </c>
      <c r="AW771" s="29">
        <v>2</v>
      </c>
      <c r="AX771" s="38">
        <v>23</v>
      </c>
      <c r="AY771" s="32">
        <v>0</v>
      </c>
      <c r="AZ771" s="32">
        <v>337</v>
      </c>
      <c r="BA771" s="29">
        <v>0</v>
      </c>
      <c r="BB771" s="37">
        <v>6.8250000000000005E-2</v>
      </c>
      <c r="BC771" s="29">
        <v>0</v>
      </c>
      <c r="BD771" s="29">
        <v>19</v>
      </c>
      <c r="BE771" s="29">
        <v>0</v>
      </c>
      <c r="BF771" s="29">
        <v>348</v>
      </c>
      <c r="BG771" s="29">
        <v>0</v>
      </c>
      <c r="BH771" s="37">
        <v>5.4600000000000003E-2</v>
      </c>
      <c r="BI771" s="29">
        <v>0</v>
      </c>
      <c r="BJ771" s="37">
        <v>0.55106984260000003</v>
      </c>
      <c r="BK771" s="29">
        <v>0</v>
      </c>
      <c r="BL771" s="29">
        <v>4</v>
      </c>
      <c r="BM771" s="29">
        <v>5</v>
      </c>
      <c r="BN771" s="29">
        <v>5</v>
      </c>
      <c r="BO771" s="29">
        <v>9</v>
      </c>
      <c r="BP771" s="29">
        <v>17</v>
      </c>
      <c r="BQ771" s="37">
        <v>0.52941176469999995</v>
      </c>
      <c r="BR771" s="33">
        <v>0.95039164490000005</v>
      </c>
      <c r="BS771" s="33">
        <v>0.52941176469999995</v>
      </c>
    </row>
    <row r="772" spans="1:71" x14ac:dyDescent="0.45">
      <c r="A772" s="28" t="s">
        <v>3987</v>
      </c>
      <c r="B772" s="27" t="s">
        <v>3988</v>
      </c>
      <c r="C772" s="27" t="s">
        <v>3989</v>
      </c>
      <c r="D772" s="148"/>
      <c r="E772" s="29">
        <v>1</v>
      </c>
      <c r="F772" s="29">
        <v>293</v>
      </c>
      <c r="G772" s="29">
        <v>0</v>
      </c>
      <c r="H772" s="145"/>
      <c r="I772" s="29">
        <v>1</v>
      </c>
      <c r="J772" s="29">
        <v>15</v>
      </c>
      <c r="K772" s="29">
        <v>0</v>
      </c>
      <c r="L772" s="29">
        <v>294</v>
      </c>
      <c r="M772" s="29">
        <v>0</v>
      </c>
      <c r="N772" s="33">
        <v>5.1020000000000003E-2</v>
      </c>
      <c r="O772" s="29">
        <v>0</v>
      </c>
      <c r="P772" s="145"/>
      <c r="Q772" s="148"/>
      <c r="R772" s="29">
        <v>2</v>
      </c>
      <c r="S772" s="29">
        <v>0</v>
      </c>
      <c r="T772" s="29">
        <v>2</v>
      </c>
      <c r="U772" s="148"/>
      <c r="V772" s="29">
        <v>1</v>
      </c>
      <c r="W772" s="29">
        <v>77</v>
      </c>
      <c r="X772" s="29">
        <v>0</v>
      </c>
      <c r="Y772" s="145"/>
      <c r="Z772" s="29">
        <v>1</v>
      </c>
      <c r="AA772" s="33">
        <v>8.55855856E-2</v>
      </c>
      <c r="AB772" s="29">
        <v>0</v>
      </c>
      <c r="AC772" s="29">
        <v>5</v>
      </c>
      <c r="AD772" s="29">
        <v>0</v>
      </c>
      <c r="AE772" s="29">
        <v>5</v>
      </c>
      <c r="AF772" s="29">
        <v>5</v>
      </c>
      <c r="AG772" s="149"/>
      <c r="AH772" s="32">
        <v>1</v>
      </c>
      <c r="AI772" s="32">
        <v>349</v>
      </c>
      <c r="AJ772" s="29">
        <v>0</v>
      </c>
      <c r="AK772" s="63"/>
      <c r="AL772" s="29">
        <v>1</v>
      </c>
      <c r="AM772" s="149"/>
      <c r="AN772" s="32">
        <v>1</v>
      </c>
      <c r="AO772" s="32">
        <v>368</v>
      </c>
      <c r="AP772" s="29">
        <v>0</v>
      </c>
      <c r="AQ772" s="63"/>
      <c r="AR772" s="29">
        <v>1</v>
      </c>
      <c r="AS772" s="37">
        <v>0.24145150030000001</v>
      </c>
      <c r="AT772" s="29">
        <v>0</v>
      </c>
      <c r="AU772" s="29">
        <v>3</v>
      </c>
      <c r="AV772" s="29">
        <v>2</v>
      </c>
      <c r="AW772" s="29">
        <v>3</v>
      </c>
      <c r="AX772" s="94"/>
      <c r="AY772" s="32">
        <v>1</v>
      </c>
      <c r="AZ772" s="32">
        <v>109</v>
      </c>
      <c r="BA772" s="29">
        <v>0</v>
      </c>
      <c r="BB772" s="63"/>
      <c r="BC772" s="29">
        <v>1</v>
      </c>
      <c r="BD772" s="29">
        <v>16</v>
      </c>
      <c r="BE772" s="29">
        <v>0</v>
      </c>
      <c r="BF772" s="29">
        <v>147</v>
      </c>
      <c r="BG772" s="29">
        <v>0</v>
      </c>
      <c r="BH772" s="37">
        <v>0.10884000000000001</v>
      </c>
      <c r="BI772" s="29">
        <v>0</v>
      </c>
      <c r="BJ772" s="63"/>
      <c r="BK772" s="148"/>
      <c r="BL772" s="29">
        <v>1</v>
      </c>
      <c r="BM772" s="29">
        <v>0</v>
      </c>
      <c r="BN772" s="29">
        <v>1</v>
      </c>
      <c r="BO772" s="29">
        <v>9</v>
      </c>
      <c r="BP772" s="29">
        <v>17</v>
      </c>
      <c r="BQ772" s="37">
        <v>0.52941176469999995</v>
      </c>
      <c r="BR772" s="33">
        <v>0.97311827959999997</v>
      </c>
      <c r="BS772" s="33">
        <v>0.52941176469999995</v>
      </c>
    </row>
    <row r="773" spans="1:71" x14ac:dyDescent="0.45">
      <c r="A773" s="28" t="s">
        <v>4294</v>
      </c>
      <c r="B773" s="27" t="s">
        <v>4295</v>
      </c>
      <c r="C773" s="27" t="s">
        <v>4296</v>
      </c>
      <c r="D773" s="148"/>
      <c r="E773" s="29">
        <v>1</v>
      </c>
      <c r="F773" s="29">
        <v>153</v>
      </c>
      <c r="G773" s="29">
        <v>0</v>
      </c>
      <c r="H773" s="145"/>
      <c r="I773" s="29">
        <v>1</v>
      </c>
      <c r="J773" s="148"/>
      <c r="K773" s="29">
        <v>1</v>
      </c>
      <c r="L773" s="29">
        <v>159</v>
      </c>
      <c r="M773" s="29">
        <v>0</v>
      </c>
      <c r="N773" s="145"/>
      <c r="O773" s="29">
        <v>1</v>
      </c>
      <c r="P773" s="145"/>
      <c r="Q773" s="148"/>
      <c r="R773" s="29">
        <v>4</v>
      </c>
      <c r="S773" s="29">
        <v>0</v>
      </c>
      <c r="T773" s="29">
        <v>4</v>
      </c>
      <c r="U773" s="148"/>
      <c r="V773" s="29">
        <v>1</v>
      </c>
      <c r="W773" s="29">
        <v>40</v>
      </c>
      <c r="X773" s="29">
        <v>0</v>
      </c>
      <c r="Y773" s="145"/>
      <c r="Z773" s="29">
        <v>1</v>
      </c>
      <c r="AA773" s="145"/>
      <c r="AB773" s="148"/>
      <c r="AC773" s="29">
        <v>2</v>
      </c>
      <c r="AD773" s="29">
        <v>0</v>
      </c>
      <c r="AE773" s="29">
        <v>2</v>
      </c>
      <c r="AF773" s="29">
        <v>4</v>
      </c>
      <c r="AG773" s="149"/>
      <c r="AH773" s="32">
        <v>1</v>
      </c>
      <c r="AI773" s="32">
        <v>169</v>
      </c>
      <c r="AJ773" s="29">
        <v>0</v>
      </c>
      <c r="AK773" s="63"/>
      <c r="AL773" s="29">
        <v>1</v>
      </c>
      <c r="AM773" s="32">
        <v>11</v>
      </c>
      <c r="AN773" s="32">
        <v>0</v>
      </c>
      <c r="AO773" s="32">
        <v>175</v>
      </c>
      <c r="AP773" s="29">
        <v>0</v>
      </c>
      <c r="AQ773" s="37">
        <v>6.2859999999999999E-2</v>
      </c>
      <c r="AR773" s="29">
        <v>0</v>
      </c>
      <c r="AS773" s="63"/>
      <c r="AT773" s="148"/>
      <c r="AU773" s="29">
        <v>0</v>
      </c>
      <c r="AV773" s="29">
        <v>0</v>
      </c>
      <c r="AW773" s="29">
        <v>0</v>
      </c>
      <c r="AX773" s="38">
        <v>0</v>
      </c>
      <c r="AY773" s="32">
        <v>0</v>
      </c>
      <c r="AZ773" s="149"/>
      <c r="BA773" s="29">
        <v>1</v>
      </c>
      <c r="BB773" s="63"/>
      <c r="BC773" s="29">
        <v>1</v>
      </c>
      <c r="BD773" s="148"/>
      <c r="BE773" s="29">
        <v>1</v>
      </c>
      <c r="BF773" s="29">
        <v>34</v>
      </c>
      <c r="BG773" s="29">
        <v>0</v>
      </c>
      <c r="BH773" s="63"/>
      <c r="BI773" s="29">
        <v>1</v>
      </c>
      <c r="BJ773" s="63"/>
      <c r="BK773" s="148"/>
      <c r="BL773" s="29">
        <v>0</v>
      </c>
      <c r="BM773" s="148"/>
      <c r="BN773" s="29">
        <v>0</v>
      </c>
      <c r="BO773" s="29">
        <v>4</v>
      </c>
      <c r="BP773" s="29">
        <v>17</v>
      </c>
      <c r="BQ773" s="37">
        <v>0.23529411759999999</v>
      </c>
      <c r="BR773" s="33">
        <v>1</v>
      </c>
      <c r="BS773" s="33">
        <v>0.23529411759999999</v>
      </c>
    </row>
    <row r="774" spans="1:71" x14ac:dyDescent="0.45">
      <c r="A774" s="28" t="s">
        <v>2387</v>
      </c>
      <c r="B774" s="27" t="s">
        <v>2388</v>
      </c>
      <c r="C774" s="27" t="s">
        <v>2389</v>
      </c>
      <c r="D774" s="29">
        <v>29</v>
      </c>
      <c r="E774" s="29">
        <v>0</v>
      </c>
      <c r="F774" s="29">
        <v>399</v>
      </c>
      <c r="G774" s="29">
        <v>0</v>
      </c>
      <c r="H774" s="33">
        <v>7.2679999999999995E-2</v>
      </c>
      <c r="I774" s="29">
        <v>0</v>
      </c>
      <c r="J774" s="29">
        <v>26</v>
      </c>
      <c r="K774" s="29">
        <v>0</v>
      </c>
      <c r="L774" s="29">
        <v>535</v>
      </c>
      <c r="M774" s="29">
        <v>0</v>
      </c>
      <c r="N774" s="33">
        <v>4.8599999999999997E-2</v>
      </c>
      <c r="O774" s="29">
        <v>0</v>
      </c>
      <c r="P774" s="33">
        <v>0.39527248850000002</v>
      </c>
      <c r="Q774" s="29">
        <v>0</v>
      </c>
      <c r="R774" s="29">
        <v>2</v>
      </c>
      <c r="S774" s="29">
        <v>3</v>
      </c>
      <c r="T774" s="29">
        <v>3</v>
      </c>
      <c r="U774" s="148"/>
      <c r="V774" s="29">
        <v>1</v>
      </c>
      <c r="W774" s="29">
        <v>142</v>
      </c>
      <c r="X774" s="29">
        <v>0</v>
      </c>
      <c r="Y774" s="145"/>
      <c r="Z774" s="29">
        <v>1</v>
      </c>
      <c r="AA774" s="145"/>
      <c r="AB774" s="29">
        <v>2</v>
      </c>
      <c r="AC774" s="29">
        <v>2</v>
      </c>
      <c r="AD774" s="29">
        <v>2</v>
      </c>
      <c r="AE774" s="29">
        <v>2</v>
      </c>
      <c r="AF774" s="29">
        <v>3</v>
      </c>
      <c r="AG774" s="32">
        <v>18</v>
      </c>
      <c r="AH774" s="32">
        <v>0</v>
      </c>
      <c r="AI774" s="32">
        <v>486</v>
      </c>
      <c r="AJ774" s="29">
        <v>0</v>
      </c>
      <c r="AK774" s="37">
        <v>3.7039999999999997E-2</v>
      </c>
      <c r="AL774" s="29">
        <v>0</v>
      </c>
      <c r="AM774" s="32">
        <v>12</v>
      </c>
      <c r="AN774" s="32">
        <v>0</v>
      </c>
      <c r="AO774" s="32">
        <v>571</v>
      </c>
      <c r="AP774" s="29">
        <v>0</v>
      </c>
      <c r="AQ774" s="37">
        <v>2.102E-2</v>
      </c>
      <c r="AR774" s="29">
        <v>0</v>
      </c>
      <c r="AS774" s="37">
        <v>0.43250539960000001</v>
      </c>
      <c r="AT774" s="29">
        <v>0</v>
      </c>
      <c r="AU774" s="29">
        <v>1</v>
      </c>
      <c r="AV774" s="29">
        <v>4</v>
      </c>
      <c r="AW774" s="29">
        <v>4</v>
      </c>
      <c r="AX774" s="38">
        <v>38</v>
      </c>
      <c r="AY774" s="32">
        <v>0</v>
      </c>
      <c r="AZ774" s="32">
        <v>389</v>
      </c>
      <c r="BA774" s="29">
        <v>0</v>
      </c>
      <c r="BB774" s="37">
        <v>9.7689999999999999E-2</v>
      </c>
      <c r="BC774" s="29">
        <v>0</v>
      </c>
      <c r="BD774" s="29">
        <v>51</v>
      </c>
      <c r="BE774" s="29">
        <v>0</v>
      </c>
      <c r="BF774" s="29">
        <v>456</v>
      </c>
      <c r="BG774" s="29">
        <v>0</v>
      </c>
      <c r="BH774" s="37">
        <v>0.11183999999999999</v>
      </c>
      <c r="BI774" s="29">
        <v>0</v>
      </c>
      <c r="BJ774" s="63"/>
      <c r="BK774" s="148"/>
      <c r="BL774" s="29">
        <v>1</v>
      </c>
      <c r="BM774" s="29">
        <v>0</v>
      </c>
      <c r="BN774" s="29">
        <v>1</v>
      </c>
      <c r="BO774" s="29">
        <v>8</v>
      </c>
      <c r="BP774" s="29">
        <v>17</v>
      </c>
      <c r="BQ774" s="37">
        <v>0.47058823529999999</v>
      </c>
      <c r="BR774" s="33">
        <v>0.99119718310000005</v>
      </c>
      <c r="BS774" s="33">
        <v>0.47058823529999999</v>
      </c>
    </row>
    <row r="775" spans="1:71" x14ac:dyDescent="0.45">
      <c r="A775" s="28" t="s">
        <v>1582</v>
      </c>
      <c r="B775" s="27" t="s">
        <v>1583</v>
      </c>
      <c r="C775" s="27" t="s">
        <v>1584</v>
      </c>
      <c r="D775" s="148"/>
      <c r="E775" s="29">
        <v>1</v>
      </c>
      <c r="F775" s="29">
        <v>102</v>
      </c>
      <c r="G775" s="29">
        <v>0</v>
      </c>
      <c r="H775" s="145"/>
      <c r="I775" s="29">
        <v>1</v>
      </c>
      <c r="J775" s="29">
        <v>0</v>
      </c>
      <c r="K775" s="29">
        <v>0</v>
      </c>
      <c r="L775" s="29">
        <v>121</v>
      </c>
      <c r="M775" s="29">
        <v>0</v>
      </c>
      <c r="N775" s="33">
        <v>0</v>
      </c>
      <c r="O775" s="29">
        <v>0</v>
      </c>
      <c r="P775" s="145"/>
      <c r="Q775" s="29">
        <v>2</v>
      </c>
      <c r="R775" s="29">
        <v>6</v>
      </c>
      <c r="S775" s="29">
        <v>6</v>
      </c>
      <c r="T775" s="29">
        <v>6</v>
      </c>
      <c r="U775" s="29">
        <v>0</v>
      </c>
      <c r="V775" s="29">
        <v>0</v>
      </c>
      <c r="W775" s="148"/>
      <c r="X775" s="29">
        <v>4</v>
      </c>
      <c r="Y775" s="145"/>
      <c r="Z775" s="29">
        <v>4</v>
      </c>
      <c r="AA775" s="145"/>
      <c r="AB775" s="148"/>
      <c r="AC775" s="148"/>
      <c r="AD775" s="148"/>
      <c r="AE775" s="148"/>
      <c r="AF775" s="29">
        <v>6</v>
      </c>
      <c r="AG775" s="149"/>
      <c r="AH775" s="32">
        <v>1</v>
      </c>
      <c r="AI775" s="32">
        <v>139</v>
      </c>
      <c r="AJ775" s="29">
        <v>0</v>
      </c>
      <c r="AK775" s="63"/>
      <c r="AL775" s="29">
        <v>1</v>
      </c>
      <c r="AM775" s="149"/>
      <c r="AN775" s="32">
        <v>1</v>
      </c>
      <c r="AO775" s="32">
        <v>143</v>
      </c>
      <c r="AP775" s="29">
        <v>0</v>
      </c>
      <c r="AQ775" s="63"/>
      <c r="AR775" s="29">
        <v>1</v>
      </c>
      <c r="AS775" s="63"/>
      <c r="AT775" s="148"/>
      <c r="AU775" s="29">
        <v>0</v>
      </c>
      <c r="AV775" s="29">
        <v>0</v>
      </c>
      <c r="AW775" s="29">
        <v>0</v>
      </c>
      <c r="AX775" s="38">
        <v>30</v>
      </c>
      <c r="AY775" s="32">
        <v>0</v>
      </c>
      <c r="AZ775" s="32">
        <v>130</v>
      </c>
      <c r="BA775" s="29">
        <v>0</v>
      </c>
      <c r="BB775" s="37">
        <v>0.23077</v>
      </c>
      <c r="BC775" s="29">
        <v>0</v>
      </c>
      <c r="BD775" s="29">
        <v>18</v>
      </c>
      <c r="BE775" s="29">
        <v>0</v>
      </c>
      <c r="BF775" s="29">
        <v>127</v>
      </c>
      <c r="BG775" s="29">
        <v>0</v>
      </c>
      <c r="BH775" s="37">
        <v>0.14172999999999999</v>
      </c>
      <c r="BI775" s="29">
        <v>0</v>
      </c>
      <c r="BJ775" s="37">
        <v>0.47541246199999998</v>
      </c>
      <c r="BK775" s="29">
        <v>0</v>
      </c>
      <c r="BL775" s="29">
        <v>0</v>
      </c>
      <c r="BM775" s="29">
        <v>4</v>
      </c>
      <c r="BN775" s="29">
        <v>4</v>
      </c>
      <c r="BO775" s="29">
        <v>10</v>
      </c>
      <c r="BP775" s="29">
        <v>17</v>
      </c>
      <c r="BQ775" s="37">
        <v>0.58823529409999997</v>
      </c>
      <c r="BR775" s="33">
        <v>0.97887323940000004</v>
      </c>
      <c r="BS775" s="33">
        <v>0.58823529409999997</v>
      </c>
    </row>
    <row r="776" spans="1:71" x14ac:dyDescent="0.45">
      <c r="A776" s="28" t="s">
        <v>3526</v>
      </c>
      <c r="B776" s="27" t="s">
        <v>3527</v>
      </c>
      <c r="C776" s="27" t="s">
        <v>3528</v>
      </c>
      <c r="D776" s="148"/>
      <c r="E776" s="29">
        <v>1</v>
      </c>
      <c r="F776" s="29">
        <v>118</v>
      </c>
      <c r="G776" s="29">
        <v>0</v>
      </c>
      <c r="H776" s="145"/>
      <c r="I776" s="29">
        <v>1</v>
      </c>
      <c r="J776" s="148"/>
      <c r="K776" s="29">
        <v>1</v>
      </c>
      <c r="L776" s="29">
        <v>116</v>
      </c>
      <c r="M776" s="29">
        <v>0</v>
      </c>
      <c r="N776" s="145"/>
      <c r="O776" s="29">
        <v>1</v>
      </c>
      <c r="P776" s="33">
        <v>0.70353238019999997</v>
      </c>
      <c r="Q776" s="29">
        <v>0</v>
      </c>
      <c r="R776" s="29">
        <v>5</v>
      </c>
      <c r="S776" s="29">
        <v>6</v>
      </c>
      <c r="T776" s="29">
        <v>6</v>
      </c>
      <c r="U776" s="148"/>
      <c r="V776" s="29">
        <v>1</v>
      </c>
      <c r="W776" s="29">
        <v>30</v>
      </c>
      <c r="X776" s="29">
        <v>0</v>
      </c>
      <c r="Y776" s="145"/>
      <c r="Z776" s="29">
        <v>1</v>
      </c>
      <c r="AA776" s="33">
        <v>0.54646761980000003</v>
      </c>
      <c r="AB776" s="29">
        <v>0</v>
      </c>
      <c r="AC776" s="29">
        <v>4</v>
      </c>
      <c r="AD776" s="29">
        <v>5</v>
      </c>
      <c r="AE776" s="29">
        <v>5</v>
      </c>
      <c r="AF776" s="29">
        <v>6</v>
      </c>
      <c r="AG776" s="149"/>
      <c r="AH776" s="32">
        <v>1</v>
      </c>
      <c r="AI776" s="32">
        <v>140</v>
      </c>
      <c r="AJ776" s="29">
        <v>0</v>
      </c>
      <c r="AK776" s="63"/>
      <c r="AL776" s="29">
        <v>1</v>
      </c>
      <c r="AM776" s="149"/>
      <c r="AN776" s="32">
        <v>1</v>
      </c>
      <c r="AO776" s="32">
        <v>131</v>
      </c>
      <c r="AP776" s="29">
        <v>0</v>
      </c>
      <c r="AQ776" s="63"/>
      <c r="AR776" s="29">
        <v>1</v>
      </c>
      <c r="AS776" s="63"/>
      <c r="AT776" s="148"/>
      <c r="AU776" s="29">
        <v>1</v>
      </c>
      <c r="AV776" s="29">
        <v>0</v>
      </c>
      <c r="AW776" s="29">
        <v>1</v>
      </c>
      <c r="AX776" s="38">
        <v>22</v>
      </c>
      <c r="AY776" s="32">
        <v>0</v>
      </c>
      <c r="AZ776" s="32">
        <v>122</v>
      </c>
      <c r="BA776" s="29">
        <v>0</v>
      </c>
      <c r="BB776" s="37">
        <v>0.18032999999999999</v>
      </c>
      <c r="BC776" s="29">
        <v>0</v>
      </c>
      <c r="BD776" s="29">
        <v>15</v>
      </c>
      <c r="BE776" s="29">
        <v>0</v>
      </c>
      <c r="BF776" s="29">
        <v>119</v>
      </c>
      <c r="BG776" s="29">
        <v>0</v>
      </c>
      <c r="BH776" s="37">
        <v>0.12605</v>
      </c>
      <c r="BI776" s="29">
        <v>0</v>
      </c>
      <c r="BJ776" s="37">
        <v>0.39663865549999999</v>
      </c>
      <c r="BK776" s="29">
        <v>0</v>
      </c>
      <c r="BL776" s="29">
        <v>1</v>
      </c>
      <c r="BM776" s="29">
        <v>3</v>
      </c>
      <c r="BN776" s="29">
        <v>3</v>
      </c>
      <c r="BO776" s="29">
        <v>10</v>
      </c>
      <c r="BP776" s="29">
        <v>17</v>
      </c>
      <c r="BQ776" s="37">
        <v>0.58823529409999997</v>
      </c>
      <c r="BR776" s="33">
        <v>0.96946564889999998</v>
      </c>
      <c r="BS776" s="33">
        <v>0.58823529409999997</v>
      </c>
    </row>
    <row r="777" spans="1:71" x14ac:dyDescent="0.45">
      <c r="A777" s="28" t="s">
        <v>5195</v>
      </c>
      <c r="B777" s="27" t="s">
        <v>5196</v>
      </c>
      <c r="C777" s="27" t="s">
        <v>5197</v>
      </c>
      <c r="D777" s="148"/>
      <c r="E777" s="29">
        <v>1</v>
      </c>
      <c r="F777" s="29">
        <v>288</v>
      </c>
      <c r="G777" s="29">
        <v>0</v>
      </c>
      <c r="H777" s="145"/>
      <c r="I777" s="29">
        <v>1</v>
      </c>
      <c r="J777" s="29">
        <v>21</v>
      </c>
      <c r="K777" s="29">
        <v>0</v>
      </c>
      <c r="L777" s="29">
        <v>293</v>
      </c>
      <c r="M777" s="29">
        <v>0</v>
      </c>
      <c r="N777" s="33">
        <v>7.1669999999999998E-2</v>
      </c>
      <c r="O777" s="29">
        <v>0</v>
      </c>
      <c r="P777" s="145"/>
      <c r="Q777" s="148"/>
      <c r="R777" s="29">
        <v>1</v>
      </c>
      <c r="S777" s="29">
        <v>0</v>
      </c>
      <c r="T777" s="29">
        <v>1</v>
      </c>
      <c r="U777" s="148"/>
      <c r="V777" s="29">
        <v>1</v>
      </c>
      <c r="W777" s="29">
        <v>75</v>
      </c>
      <c r="X777" s="29">
        <v>0</v>
      </c>
      <c r="Y777" s="145"/>
      <c r="Z777" s="29">
        <v>1</v>
      </c>
      <c r="AA777" s="145"/>
      <c r="AB777" s="148"/>
      <c r="AC777" s="29">
        <v>0</v>
      </c>
      <c r="AD777" s="29">
        <v>0</v>
      </c>
      <c r="AE777" s="29">
        <v>0</v>
      </c>
      <c r="AF777" s="29">
        <v>1</v>
      </c>
      <c r="AG777" s="149"/>
      <c r="AH777" s="32">
        <v>1</v>
      </c>
      <c r="AI777" s="32">
        <v>303</v>
      </c>
      <c r="AJ777" s="29">
        <v>0</v>
      </c>
      <c r="AK777" s="63"/>
      <c r="AL777" s="29">
        <v>1</v>
      </c>
      <c r="AM777" s="149"/>
      <c r="AN777" s="32">
        <v>1</v>
      </c>
      <c r="AO777" s="32">
        <v>310</v>
      </c>
      <c r="AP777" s="29">
        <v>0</v>
      </c>
      <c r="AQ777" s="63"/>
      <c r="AR777" s="29">
        <v>1</v>
      </c>
      <c r="AS777" s="63"/>
      <c r="AT777" s="148"/>
      <c r="AU777" s="29">
        <v>0</v>
      </c>
      <c r="AV777" s="29">
        <v>0</v>
      </c>
      <c r="AW777" s="29">
        <v>0</v>
      </c>
      <c r="AX777" s="38">
        <v>20</v>
      </c>
      <c r="AY777" s="32">
        <v>0</v>
      </c>
      <c r="AZ777" s="32">
        <v>243</v>
      </c>
      <c r="BA777" s="29">
        <v>0</v>
      </c>
      <c r="BB777" s="37">
        <v>8.2299999999999998E-2</v>
      </c>
      <c r="BC777" s="29">
        <v>0</v>
      </c>
      <c r="BD777" s="29">
        <v>48</v>
      </c>
      <c r="BE777" s="29">
        <v>0</v>
      </c>
      <c r="BF777" s="29">
        <v>274</v>
      </c>
      <c r="BG777" s="29">
        <v>0</v>
      </c>
      <c r="BH777" s="37">
        <v>0.17518</v>
      </c>
      <c r="BI777" s="29">
        <v>0</v>
      </c>
      <c r="BJ777" s="63"/>
      <c r="BK777" s="148"/>
      <c r="BL777" s="29">
        <v>0</v>
      </c>
      <c r="BM777" s="29">
        <v>0</v>
      </c>
      <c r="BN777" s="29">
        <v>0</v>
      </c>
      <c r="BO777" s="29">
        <v>1</v>
      </c>
      <c r="BP777" s="29">
        <v>17</v>
      </c>
      <c r="BQ777" s="37">
        <v>5.8823529399999998E-2</v>
      </c>
      <c r="BR777" s="33">
        <v>0.97435897439999997</v>
      </c>
      <c r="BS777" s="33">
        <v>5.8823529399999998E-2</v>
      </c>
    </row>
    <row r="778" spans="1:71" x14ac:dyDescent="0.45">
      <c r="A778" s="28" t="s">
        <v>1612</v>
      </c>
      <c r="B778" s="27" t="s">
        <v>1613</v>
      </c>
      <c r="C778" s="27" t="s">
        <v>1614</v>
      </c>
      <c r="D778" s="29">
        <v>11</v>
      </c>
      <c r="E778" s="29">
        <v>0</v>
      </c>
      <c r="F778" s="29">
        <v>198</v>
      </c>
      <c r="G778" s="29">
        <v>0</v>
      </c>
      <c r="H778" s="33">
        <v>5.5559999999999998E-2</v>
      </c>
      <c r="I778" s="29">
        <v>0</v>
      </c>
      <c r="J778" s="148"/>
      <c r="K778" s="29">
        <v>1</v>
      </c>
      <c r="L778" s="29">
        <v>235</v>
      </c>
      <c r="M778" s="29">
        <v>0</v>
      </c>
      <c r="N778" s="145"/>
      <c r="O778" s="29">
        <v>1</v>
      </c>
      <c r="P778" s="145"/>
      <c r="Q778" s="29">
        <v>2</v>
      </c>
      <c r="R778" s="29">
        <v>4</v>
      </c>
      <c r="S778" s="29">
        <v>5</v>
      </c>
      <c r="T778" s="29">
        <v>5</v>
      </c>
      <c r="U778" s="148"/>
      <c r="V778" s="29">
        <v>1</v>
      </c>
      <c r="W778" s="29">
        <v>60</v>
      </c>
      <c r="X778" s="29">
        <v>0</v>
      </c>
      <c r="Y778" s="145"/>
      <c r="Z778" s="29">
        <v>1</v>
      </c>
      <c r="AA778" s="145"/>
      <c r="AB778" s="29">
        <v>2</v>
      </c>
      <c r="AC778" s="29">
        <v>4</v>
      </c>
      <c r="AD778" s="29">
        <v>5</v>
      </c>
      <c r="AE778" s="29">
        <v>5</v>
      </c>
      <c r="AF778" s="29">
        <v>5</v>
      </c>
      <c r="AG778" s="149"/>
      <c r="AH778" s="32">
        <v>1</v>
      </c>
      <c r="AI778" s="32">
        <v>251</v>
      </c>
      <c r="AJ778" s="29">
        <v>0</v>
      </c>
      <c r="AK778" s="63"/>
      <c r="AL778" s="29">
        <v>1</v>
      </c>
      <c r="AM778" s="149"/>
      <c r="AN778" s="32">
        <v>1</v>
      </c>
      <c r="AO778" s="32">
        <v>274</v>
      </c>
      <c r="AP778" s="29">
        <v>0</v>
      </c>
      <c r="AQ778" s="63"/>
      <c r="AR778" s="29">
        <v>1</v>
      </c>
      <c r="AS778" s="37">
        <v>8.3835341399999999E-2</v>
      </c>
      <c r="AT778" s="29">
        <v>0</v>
      </c>
      <c r="AU778" s="29">
        <v>2</v>
      </c>
      <c r="AV778" s="29">
        <v>0</v>
      </c>
      <c r="AW778" s="29">
        <v>2</v>
      </c>
      <c r="AX778" s="94"/>
      <c r="AY778" s="32">
        <v>1</v>
      </c>
      <c r="AZ778" s="32">
        <v>207</v>
      </c>
      <c r="BA778" s="29">
        <v>0</v>
      </c>
      <c r="BB778" s="63"/>
      <c r="BC778" s="29">
        <v>1</v>
      </c>
      <c r="BD778" s="148"/>
      <c r="BE778" s="29">
        <v>1</v>
      </c>
      <c r="BF778" s="29">
        <v>238</v>
      </c>
      <c r="BG778" s="29">
        <v>0</v>
      </c>
      <c r="BH778" s="63"/>
      <c r="BI778" s="29">
        <v>1</v>
      </c>
      <c r="BJ778" s="63"/>
      <c r="BK778" s="148"/>
      <c r="BL778" s="29">
        <v>5</v>
      </c>
      <c r="BM778" s="29">
        <v>0</v>
      </c>
      <c r="BN778" s="29">
        <v>5</v>
      </c>
      <c r="BO778" s="29">
        <v>12</v>
      </c>
      <c r="BP778" s="29">
        <v>17</v>
      </c>
      <c r="BQ778" s="37">
        <v>0.70588235290000001</v>
      </c>
      <c r="BR778" s="33">
        <v>0.96113074200000004</v>
      </c>
      <c r="BS778" s="33">
        <v>0.70588235290000001</v>
      </c>
    </row>
    <row r="779" spans="1:71" x14ac:dyDescent="0.45">
      <c r="A779" s="28" t="s">
        <v>179</v>
      </c>
      <c r="B779" s="27" t="s">
        <v>180</v>
      </c>
      <c r="C779" s="27" t="s">
        <v>181</v>
      </c>
      <c r="D779" s="148"/>
      <c r="E779" s="29">
        <v>1</v>
      </c>
      <c r="F779" s="29">
        <v>215</v>
      </c>
      <c r="G779" s="29">
        <v>0</v>
      </c>
      <c r="H779" s="93"/>
      <c r="I779" s="29">
        <v>1</v>
      </c>
      <c r="J779" s="148"/>
      <c r="K779" s="29">
        <v>1</v>
      </c>
      <c r="L779" s="29">
        <v>270</v>
      </c>
      <c r="M779" s="29">
        <v>0</v>
      </c>
      <c r="N779" s="93"/>
      <c r="O779" s="29">
        <v>1</v>
      </c>
      <c r="P779" s="34">
        <v>0.44322200389999999</v>
      </c>
      <c r="Q779" s="29">
        <v>0</v>
      </c>
      <c r="R779" s="29">
        <v>5</v>
      </c>
      <c r="S779" s="29">
        <v>6</v>
      </c>
      <c r="T779" s="29">
        <v>6</v>
      </c>
      <c r="U779" s="29">
        <v>0</v>
      </c>
      <c r="V779" s="29">
        <v>0</v>
      </c>
      <c r="W779" s="29">
        <v>62</v>
      </c>
      <c r="X779" s="29">
        <v>0</v>
      </c>
      <c r="Y779" s="34">
        <v>0</v>
      </c>
      <c r="Z779" s="29">
        <v>0</v>
      </c>
      <c r="AA779" s="93"/>
      <c r="AB779" s="29">
        <v>2</v>
      </c>
      <c r="AC779" s="29">
        <v>6</v>
      </c>
      <c r="AD779" s="29">
        <v>6</v>
      </c>
      <c r="AE779" s="29">
        <v>6</v>
      </c>
      <c r="AF779" s="29">
        <v>6</v>
      </c>
      <c r="AG779" s="32">
        <v>12</v>
      </c>
      <c r="AH779" s="32">
        <v>0</v>
      </c>
      <c r="AI779" s="32">
        <v>284</v>
      </c>
      <c r="AJ779" s="29">
        <v>0</v>
      </c>
      <c r="AK779" s="34">
        <v>4.2250000000000003E-2</v>
      </c>
      <c r="AL779" s="29">
        <v>0</v>
      </c>
      <c r="AM779" s="149"/>
      <c r="AN779" s="32">
        <v>1</v>
      </c>
      <c r="AO779" s="32">
        <v>292</v>
      </c>
      <c r="AP779" s="29">
        <v>0</v>
      </c>
      <c r="AQ779" s="93"/>
      <c r="AR779" s="29">
        <v>1</v>
      </c>
      <c r="AS779" s="93"/>
      <c r="AT779" s="29">
        <v>2</v>
      </c>
      <c r="AU779" s="29">
        <v>0</v>
      </c>
      <c r="AV779" s="29">
        <v>1</v>
      </c>
      <c r="AW779" s="29">
        <v>1</v>
      </c>
      <c r="AX779" s="35">
        <v>52</v>
      </c>
      <c r="AY779" s="32">
        <v>0</v>
      </c>
      <c r="AZ779" s="32">
        <v>259</v>
      </c>
      <c r="BA779" s="29">
        <v>0</v>
      </c>
      <c r="BB779" s="34">
        <v>0.20077</v>
      </c>
      <c r="BC779" s="29">
        <v>0</v>
      </c>
      <c r="BD779" s="29">
        <v>44</v>
      </c>
      <c r="BE779" s="29">
        <v>0</v>
      </c>
      <c r="BF779" s="29">
        <v>267</v>
      </c>
      <c r="BG779" s="29">
        <v>0</v>
      </c>
      <c r="BH779" s="34">
        <v>0.16478999999999999</v>
      </c>
      <c r="BI779" s="29">
        <v>0</v>
      </c>
      <c r="BJ779" s="34">
        <v>0.2287494437</v>
      </c>
      <c r="BK779" s="29">
        <v>0</v>
      </c>
      <c r="BL779" s="29">
        <v>0</v>
      </c>
      <c r="BM779" s="29">
        <v>2</v>
      </c>
      <c r="BN779" s="29">
        <v>2</v>
      </c>
      <c r="BO779" s="29">
        <v>9</v>
      </c>
      <c r="BP779" s="29">
        <v>17</v>
      </c>
      <c r="BQ779" s="34">
        <v>0.52941176469999995</v>
      </c>
      <c r="BR779" s="33">
        <v>0.98961937720000004</v>
      </c>
      <c r="BS779" s="33">
        <v>0.52941176469999995</v>
      </c>
    </row>
    <row r="780" spans="1:71" x14ac:dyDescent="0.45">
      <c r="A780" s="28" t="s">
        <v>2191</v>
      </c>
      <c r="B780" s="27" t="s">
        <v>2192</v>
      </c>
      <c r="C780" s="27" t="s">
        <v>2193</v>
      </c>
      <c r="D780" s="148"/>
      <c r="E780" s="29">
        <v>1</v>
      </c>
      <c r="F780" s="29">
        <v>178</v>
      </c>
      <c r="G780" s="29">
        <v>0</v>
      </c>
      <c r="H780" s="145"/>
      <c r="I780" s="29">
        <v>1</v>
      </c>
      <c r="J780" s="148"/>
      <c r="K780" s="29">
        <v>1</v>
      </c>
      <c r="L780" s="29">
        <v>170</v>
      </c>
      <c r="M780" s="29">
        <v>0</v>
      </c>
      <c r="N780" s="145"/>
      <c r="O780" s="29">
        <v>1</v>
      </c>
      <c r="P780" s="145"/>
      <c r="Q780" s="148"/>
      <c r="R780" s="29">
        <v>2</v>
      </c>
      <c r="S780" s="29">
        <v>0</v>
      </c>
      <c r="T780" s="29">
        <v>2</v>
      </c>
      <c r="U780" s="148"/>
      <c r="V780" s="29">
        <v>1</v>
      </c>
      <c r="W780" s="29">
        <v>44</v>
      </c>
      <c r="X780" s="29">
        <v>0</v>
      </c>
      <c r="Y780" s="145"/>
      <c r="Z780" s="29">
        <v>1</v>
      </c>
      <c r="AA780" s="145"/>
      <c r="AB780" s="148"/>
      <c r="AC780" s="29">
        <v>3</v>
      </c>
      <c r="AD780" s="29">
        <v>0</v>
      </c>
      <c r="AE780" s="29">
        <v>3</v>
      </c>
      <c r="AF780" s="29">
        <v>3</v>
      </c>
      <c r="AG780" s="149"/>
      <c r="AH780" s="32">
        <v>1</v>
      </c>
      <c r="AI780" s="32">
        <v>226</v>
      </c>
      <c r="AJ780" s="29">
        <v>0</v>
      </c>
      <c r="AK780" s="63"/>
      <c r="AL780" s="29">
        <v>1</v>
      </c>
      <c r="AM780" s="149"/>
      <c r="AN780" s="32">
        <v>1</v>
      </c>
      <c r="AO780" s="32">
        <v>203</v>
      </c>
      <c r="AP780" s="29">
        <v>0</v>
      </c>
      <c r="AQ780" s="63"/>
      <c r="AR780" s="29">
        <v>1</v>
      </c>
      <c r="AS780" s="37">
        <v>0.33182640140000003</v>
      </c>
      <c r="AT780" s="29">
        <v>0</v>
      </c>
      <c r="AU780" s="29">
        <v>2</v>
      </c>
      <c r="AV780" s="29">
        <v>3</v>
      </c>
      <c r="AW780" s="29">
        <v>3</v>
      </c>
      <c r="AX780" s="38">
        <v>27</v>
      </c>
      <c r="AY780" s="32">
        <v>0</v>
      </c>
      <c r="AZ780" s="32">
        <v>225</v>
      </c>
      <c r="BA780" s="29">
        <v>0</v>
      </c>
      <c r="BB780" s="37">
        <v>0.12</v>
      </c>
      <c r="BC780" s="29">
        <v>0</v>
      </c>
      <c r="BD780" s="29">
        <v>16</v>
      </c>
      <c r="BE780" s="29">
        <v>0</v>
      </c>
      <c r="BF780" s="29">
        <v>203</v>
      </c>
      <c r="BG780" s="29">
        <v>0</v>
      </c>
      <c r="BH780" s="37">
        <v>7.8820000000000001E-2</v>
      </c>
      <c r="BI780" s="29">
        <v>0</v>
      </c>
      <c r="BJ780" s="37">
        <v>0.53815995819999995</v>
      </c>
      <c r="BK780" s="29">
        <v>0</v>
      </c>
      <c r="BL780" s="29">
        <v>3</v>
      </c>
      <c r="BM780" s="29">
        <v>5</v>
      </c>
      <c r="BN780" s="29">
        <v>5</v>
      </c>
      <c r="BO780" s="29">
        <v>11</v>
      </c>
      <c r="BP780" s="29">
        <v>17</v>
      </c>
      <c r="BQ780" s="37">
        <v>0.64705882349999999</v>
      </c>
      <c r="BR780" s="33">
        <v>0.96097560979999996</v>
      </c>
      <c r="BS780" s="33">
        <v>0.64705882349999999</v>
      </c>
    </row>
    <row r="781" spans="1:71" x14ac:dyDescent="0.45">
      <c r="A781" s="28" t="s">
        <v>1088</v>
      </c>
      <c r="B781" s="27" t="s">
        <v>1089</v>
      </c>
      <c r="C781" s="27" t="s">
        <v>1090</v>
      </c>
      <c r="D781" s="148"/>
      <c r="E781" s="29">
        <v>1</v>
      </c>
      <c r="F781" s="29">
        <v>53</v>
      </c>
      <c r="G781" s="29">
        <v>0</v>
      </c>
      <c r="H781" s="145"/>
      <c r="I781" s="29">
        <v>1</v>
      </c>
      <c r="J781" s="148"/>
      <c r="K781" s="29">
        <v>1</v>
      </c>
      <c r="L781" s="29">
        <v>66</v>
      </c>
      <c r="M781" s="29">
        <v>0</v>
      </c>
      <c r="N781" s="145"/>
      <c r="O781" s="29">
        <v>1</v>
      </c>
      <c r="P781" s="145"/>
      <c r="Q781" s="148"/>
      <c r="R781" s="29">
        <v>0</v>
      </c>
      <c r="S781" s="29">
        <v>0</v>
      </c>
      <c r="T781" s="29">
        <v>0</v>
      </c>
      <c r="U781" s="148"/>
      <c r="V781" s="29">
        <v>1</v>
      </c>
      <c r="W781" s="148"/>
      <c r="X781" s="29">
        <v>4</v>
      </c>
      <c r="Y781" s="145"/>
      <c r="Z781" s="29">
        <v>1</v>
      </c>
      <c r="AA781" s="145"/>
      <c r="AB781" s="148"/>
      <c r="AC781" s="148"/>
      <c r="AD781" s="148"/>
      <c r="AE781" s="148"/>
      <c r="AF781" s="29">
        <v>0</v>
      </c>
      <c r="AG781" s="149"/>
      <c r="AH781" s="32">
        <v>1</v>
      </c>
      <c r="AI781" s="32">
        <v>78</v>
      </c>
      <c r="AJ781" s="29">
        <v>0</v>
      </c>
      <c r="AK781" s="63"/>
      <c r="AL781" s="29">
        <v>1</v>
      </c>
      <c r="AM781" s="32">
        <v>0</v>
      </c>
      <c r="AN781" s="32">
        <v>0</v>
      </c>
      <c r="AO781" s="32">
        <v>81</v>
      </c>
      <c r="AP781" s="29">
        <v>0</v>
      </c>
      <c r="AQ781" s="37">
        <v>0</v>
      </c>
      <c r="AR781" s="29">
        <v>0</v>
      </c>
      <c r="AS781" s="63"/>
      <c r="AT781" s="29">
        <v>2</v>
      </c>
      <c r="AU781" s="29">
        <v>6</v>
      </c>
      <c r="AV781" s="29">
        <v>6</v>
      </c>
      <c r="AW781" s="29">
        <v>6</v>
      </c>
      <c r="AX781" s="94"/>
      <c r="AY781" s="32">
        <v>1</v>
      </c>
      <c r="AZ781" s="32">
        <v>68</v>
      </c>
      <c r="BA781" s="29">
        <v>0</v>
      </c>
      <c r="BB781" s="63"/>
      <c r="BC781" s="29">
        <v>1</v>
      </c>
      <c r="BD781" s="148"/>
      <c r="BE781" s="29">
        <v>1</v>
      </c>
      <c r="BF781" s="29">
        <v>69</v>
      </c>
      <c r="BG781" s="29">
        <v>0</v>
      </c>
      <c r="BH781" s="63"/>
      <c r="BI781" s="29">
        <v>1</v>
      </c>
      <c r="BJ781" s="63"/>
      <c r="BK781" s="148"/>
      <c r="BL781" s="29">
        <v>2</v>
      </c>
      <c r="BM781" s="29">
        <v>0</v>
      </c>
      <c r="BN781" s="29">
        <v>2</v>
      </c>
      <c r="BO781" s="29">
        <v>8</v>
      </c>
      <c r="BP781" s="29">
        <v>17</v>
      </c>
      <c r="BQ781" s="37">
        <v>0.47058823529999999</v>
      </c>
      <c r="BR781" s="33">
        <v>0.95238095239999998</v>
      </c>
      <c r="BS781" s="33">
        <v>0.47058823529999999</v>
      </c>
    </row>
    <row r="782" spans="1:71" x14ac:dyDescent="0.45">
      <c r="A782" s="28" t="s">
        <v>1787</v>
      </c>
      <c r="B782" s="27" t="s">
        <v>1788</v>
      </c>
      <c r="C782" s="27" t="s">
        <v>1789</v>
      </c>
      <c r="D782" s="29">
        <v>32</v>
      </c>
      <c r="E782" s="29">
        <v>0</v>
      </c>
      <c r="F782" s="29">
        <v>469</v>
      </c>
      <c r="G782" s="29">
        <v>0</v>
      </c>
      <c r="H782" s="33">
        <v>6.8229999999999999E-2</v>
      </c>
      <c r="I782" s="29">
        <v>0</v>
      </c>
      <c r="J782" s="29">
        <v>21</v>
      </c>
      <c r="K782" s="29">
        <v>0</v>
      </c>
      <c r="L782" s="29">
        <v>505</v>
      </c>
      <c r="M782" s="29">
        <v>0</v>
      </c>
      <c r="N782" s="33">
        <v>4.1579999999999999E-2</v>
      </c>
      <c r="O782" s="29">
        <v>0</v>
      </c>
      <c r="P782" s="33">
        <v>0.47193199930000002</v>
      </c>
      <c r="Q782" s="29">
        <v>0</v>
      </c>
      <c r="R782" s="29">
        <v>3</v>
      </c>
      <c r="S782" s="29">
        <v>4</v>
      </c>
      <c r="T782" s="29">
        <v>4</v>
      </c>
      <c r="U782" s="148"/>
      <c r="V782" s="29">
        <v>1</v>
      </c>
      <c r="W782" s="29">
        <v>115</v>
      </c>
      <c r="X782" s="29">
        <v>0</v>
      </c>
      <c r="Y782" s="145"/>
      <c r="Z782" s="29">
        <v>1</v>
      </c>
      <c r="AA782" s="145"/>
      <c r="AB782" s="29">
        <v>2</v>
      </c>
      <c r="AC782" s="29">
        <v>4</v>
      </c>
      <c r="AD782" s="29">
        <v>5</v>
      </c>
      <c r="AE782" s="29">
        <v>5</v>
      </c>
      <c r="AF782" s="29">
        <v>5</v>
      </c>
      <c r="AG782" s="149"/>
      <c r="AH782" s="32">
        <v>1</v>
      </c>
      <c r="AI782" s="32">
        <v>559</v>
      </c>
      <c r="AJ782" s="29">
        <v>0</v>
      </c>
      <c r="AK782" s="63"/>
      <c r="AL782" s="29">
        <v>1</v>
      </c>
      <c r="AM782" s="32">
        <v>21</v>
      </c>
      <c r="AN782" s="32">
        <v>0</v>
      </c>
      <c r="AO782" s="32">
        <v>555</v>
      </c>
      <c r="AP782" s="29">
        <v>0</v>
      </c>
      <c r="AQ782" s="37">
        <v>3.7839999999999999E-2</v>
      </c>
      <c r="AR782" s="29">
        <v>0</v>
      </c>
      <c r="AS782" s="63"/>
      <c r="AT782" s="148"/>
      <c r="AU782" s="29">
        <v>0</v>
      </c>
      <c r="AV782" s="29">
        <v>0</v>
      </c>
      <c r="AW782" s="29">
        <v>0</v>
      </c>
      <c r="AX782" s="38">
        <v>11</v>
      </c>
      <c r="AY782" s="32">
        <v>0</v>
      </c>
      <c r="AZ782" s="32">
        <v>445</v>
      </c>
      <c r="BA782" s="29">
        <v>0</v>
      </c>
      <c r="BB782" s="37">
        <v>2.4719999999999999E-2</v>
      </c>
      <c r="BC782" s="29">
        <v>0</v>
      </c>
      <c r="BD782" s="29">
        <v>45</v>
      </c>
      <c r="BE782" s="29">
        <v>0</v>
      </c>
      <c r="BF782" s="29">
        <v>507</v>
      </c>
      <c r="BG782" s="29">
        <v>0</v>
      </c>
      <c r="BH782" s="37">
        <v>8.8760000000000006E-2</v>
      </c>
      <c r="BI782" s="29">
        <v>0</v>
      </c>
      <c r="BJ782" s="63"/>
      <c r="BK782" s="148"/>
      <c r="BL782" s="29">
        <v>2</v>
      </c>
      <c r="BM782" s="29">
        <v>0</v>
      </c>
      <c r="BN782" s="29">
        <v>2</v>
      </c>
      <c r="BO782" s="29">
        <v>7</v>
      </c>
      <c r="BP782" s="29">
        <v>17</v>
      </c>
      <c r="BQ782" s="37">
        <v>0.41176470590000003</v>
      </c>
      <c r="BR782" s="33">
        <v>0.96649029980000001</v>
      </c>
      <c r="BS782" s="33">
        <v>0.41176470590000003</v>
      </c>
    </row>
    <row r="783" spans="1:71" x14ac:dyDescent="0.45">
      <c r="A783" s="28" t="s">
        <v>3536</v>
      </c>
      <c r="B783" s="27" t="s">
        <v>3537</v>
      </c>
      <c r="C783" s="27" t="s">
        <v>3538</v>
      </c>
      <c r="D783" s="29">
        <v>16</v>
      </c>
      <c r="E783" s="29">
        <v>0</v>
      </c>
      <c r="F783" s="29">
        <v>133</v>
      </c>
      <c r="G783" s="29">
        <v>0</v>
      </c>
      <c r="H783" s="33">
        <v>0.1203</v>
      </c>
      <c r="I783" s="29">
        <v>0</v>
      </c>
      <c r="J783" s="29">
        <v>25</v>
      </c>
      <c r="K783" s="29">
        <v>0</v>
      </c>
      <c r="L783" s="29">
        <v>159</v>
      </c>
      <c r="M783" s="29">
        <v>0</v>
      </c>
      <c r="N783" s="33">
        <v>0.15723000000000001</v>
      </c>
      <c r="O783" s="29">
        <v>0</v>
      </c>
      <c r="P783" s="145"/>
      <c r="Q783" s="148"/>
      <c r="R783" s="29">
        <v>0</v>
      </c>
      <c r="S783" s="29">
        <v>0</v>
      </c>
      <c r="T783" s="29">
        <v>0</v>
      </c>
      <c r="U783" s="148"/>
      <c r="V783" s="29">
        <v>1</v>
      </c>
      <c r="W783" s="29">
        <v>37</v>
      </c>
      <c r="X783" s="29">
        <v>0</v>
      </c>
      <c r="Y783" s="145"/>
      <c r="Z783" s="29">
        <v>1</v>
      </c>
      <c r="AA783" s="145"/>
      <c r="AB783" s="148"/>
      <c r="AC783" s="29">
        <v>0</v>
      </c>
      <c r="AD783" s="29">
        <v>0</v>
      </c>
      <c r="AE783" s="29">
        <v>0</v>
      </c>
      <c r="AF783" s="29">
        <v>0</v>
      </c>
      <c r="AG783" s="149"/>
      <c r="AH783" s="32">
        <v>1</v>
      </c>
      <c r="AI783" s="32">
        <v>158</v>
      </c>
      <c r="AJ783" s="29">
        <v>0</v>
      </c>
      <c r="AK783" s="63"/>
      <c r="AL783" s="29">
        <v>1</v>
      </c>
      <c r="AM783" s="149"/>
      <c r="AN783" s="32">
        <v>1</v>
      </c>
      <c r="AO783" s="32">
        <v>191</v>
      </c>
      <c r="AP783" s="29">
        <v>0</v>
      </c>
      <c r="AQ783" s="63"/>
      <c r="AR783" s="29">
        <v>1</v>
      </c>
      <c r="AS783" s="63"/>
      <c r="AT783" s="148"/>
      <c r="AU783" s="29">
        <v>0</v>
      </c>
      <c r="AV783" s="29">
        <v>0</v>
      </c>
      <c r="AW783" s="29">
        <v>0</v>
      </c>
      <c r="AX783" s="94"/>
      <c r="AY783" s="32">
        <v>1</v>
      </c>
      <c r="AZ783" s="32">
        <v>147</v>
      </c>
      <c r="BA783" s="29">
        <v>0</v>
      </c>
      <c r="BB783" s="63"/>
      <c r="BC783" s="29">
        <v>1</v>
      </c>
      <c r="BD783" s="148"/>
      <c r="BE783" s="29">
        <v>1</v>
      </c>
      <c r="BF783" s="29">
        <v>173</v>
      </c>
      <c r="BG783" s="29">
        <v>0</v>
      </c>
      <c r="BH783" s="63"/>
      <c r="BI783" s="29">
        <v>1</v>
      </c>
      <c r="BJ783" s="37">
        <v>2.4735062007000002</v>
      </c>
      <c r="BK783" s="29">
        <v>0</v>
      </c>
      <c r="BL783" s="29">
        <v>5</v>
      </c>
      <c r="BM783" s="29">
        <v>5</v>
      </c>
      <c r="BN783" s="29">
        <v>5</v>
      </c>
      <c r="BO783" s="29">
        <v>5</v>
      </c>
      <c r="BP783" s="29">
        <v>17</v>
      </c>
      <c r="BQ783" s="37">
        <v>0.29411764709999999</v>
      </c>
      <c r="BR783" s="33">
        <v>0.94387755100000004</v>
      </c>
      <c r="BS783" s="33">
        <v>0.14705882349999999</v>
      </c>
    </row>
    <row r="784" spans="1:71" x14ac:dyDescent="0.45">
      <c r="A784" s="28" t="s">
        <v>1688</v>
      </c>
      <c r="B784" s="27" t="s">
        <v>1689</v>
      </c>
      <c r="C784" s="27" t="s">
        <v>1690</v>
      </c>
      <c r="D784" s="29">
        <v>51</v>
      </c>
      <c r="E784" s="29">
        <v>0</v>
      </c>
      <c r="F784" s="29">
        <v>503</v>
      </c>
      <c r="G784" s="29">
        <v>0</v>
      </c>
      <c r="H784" s="33">
        <v>0.10138999999999999</v>
      </c>
      <c r="I784" s="29">
        <v>0</v>
      </c>
      <c r="J784" s="29">
        <v>37</v>
      </c>
      <c r="K784" s="29">
        <v>0</v>
      </c>
      <c r="L784" s="29">
        <v>540</v>
      </c>
      <c r="M784" s="29">
        <v>0</v>
      </c>
      <c r="N784" s="33">
        <v>6.8519999999999998E-2</v>
      </c>
      <c r="O784" s="29">
        <v>0</v>
      </c>
      <c r="P784" s="33">
        <v>0.36672988950000002</v>
      </c>
      <c r="Q784" s="29">
        <v>0</v>
      </c>
      <c r="R784" s="29">
        <v>1</v>
      </c>
      <c r="S784" s="29">
        <v>3</v>
      </c>
      <c r="T784" s="29">
        <v>3</v>
      </c>
      <c r="U784" s="148"/>
      <c r="V784" s="29">
        <v>1</v>
      </c>
      <c r="W784" s="29">
        <v>123</v>
      </c>
      <c r="X784" s="29">
        <v>0</v>
      </c>
      <c r="Y784" s="145"/>
      <c r="Z784" s="29">
        <v>1</v>
      </c>
      <c r="AA784" s="145"/>
      <c r="AB784" s="29">
        <v>2</v>
      </c>
      <c r="AC784" s="29">
        <v>1</v>
      </c>
      <c r="AD784" s="29">
        <v>4</v>
      </c>
      <c r="AE784" s="29">
        <v>4</v>
      </c>
      <c r="AF784" s="29">
        <v>4</v>
      </c>
      <c r="AG784" s="32">
        <v>19</v>
      </c>
      <c r="AH784" s="32">
        <v>0</v>
      </c>
      <c r="AI784" s="32">
        <v>549</v>
      </c>
      <c r="AJ784" s="29">
        <v>0</v>
      </c>
      <c r="AK784" s="37">
        <v>3.4610000000000002E-2</v>
      </c>
      <c r="AL784" s="29">
        <v>0</v>
      </c>
      <c r="AM784" s="32">
        <v>19</v>
      </c>
      <c r="AN784" s="32">
        <v>0</v>
      </c>
      <c r="AO784" s="32">
        <v>582</v>
      </c>
      <c r="AP784" s="29">
        <v>0</v>
      </c>
      <c r="AQ784" s="37">
        <v>3.2649999999999998E-2</v>
      </c>
      <c r="AR784" s="29">
        <v>0</v>
      </c>
      <c r="AS784" s="37">
        <v>5.6631031499999998E-2</v>
      </c>
      <c r="AT784" s="29">
        <v>0</v>
      </c>
      <c r="AU784" s="29">
        <v>0</v>
      </c>
      <c r="AV784" s="29">
        <v>0</v>
      </c>
      <c r="AW784" s="29">
        <v>0</v>
      </c>
      <c r="AX784" s="38">
        <v>37</v>
      </c>
      <c r="AY784" s="32">
        <v>0</v>
      </c>
      <c r="AZ784" s="32">
        <v>462</v>
      </c>
      <c r="BA784" s="29">
        <v>0</v>
      </c>
      <c r="BB784" s="37">
        <v>8.0089999999999995E-2</v>
      </c>
      <c r="BC784" s="29">
        <v>0</v>
      </c>
      <c r="BD784" s="29">
        <v>38</v>
      </c>
      <c r="BE784" s="29">
        <v>0</v>
      </c>
      <c r="BF784" s="29">
        <v>539</v>
      </c>
      <c r="BG784" s="29">
        <v>0</v>
      </c>
      <c r="BH784" s="37">
        <v>7.0499999999999993E-2</v>
      </c>
      <c r="BI784" s="29">
        <v>0</v>
      </c>
      <c r="BJ784" s="37">
        <v>0.26195028679999999</v>
      </c>
      <c r="BK784" s="29">
        <v>0</v>
      </c>
      <c r="BL784" s="29">
        <v>3</v>
      </c>
      <c r="BM784" s="29">
        <v>2</v>
      </c>
      <c r="BN784" s="29">
        <v>3</v>
      </c>
      <c r="BO784" s="29">
        <v>7</v>
      </c>
      <c r="BP784" s="29">
        <v>17</v>
      </c>
      <c r="BQ784" s="37">
        <v>0.41176470590000003</v>
      </c>
      <c r="BR784" s="33">
        <v>0.99131944439999997</v>
      </c>
      <c r="BS784" s="33">
        <v>0.41176470590000003</v>
      </c>
    </row>
    <row r="785" spans="1:71" x14ac:dyDescent="0.45">
      <c r="A785" s="28" t="s">
        <v>240</v>
      </c>
      <c r="B785" s="27" t="s">
        <v>241</v>
      </c>
      <c r="C785" s="27" t="s">
        <v>242</v>
      </c>
      <c r="D785" s="148"/>
      <c r="E785" s="29">
        <v>1</v>
      </c>
      <c r="F785" s="29">
        <v>112</v>
      </c>
      <c r="G785" s="29">
        <v>0</v>
      </c>
      <c r="H785" s="145"/>
      <c r="I785" s="29">
        <v>1</v>
      </c>
      <c r="J785" s="148"/>
      <c r="K785" s="29">
        <v>1</v>
      </c>
      <c r="L785" s="29">
        <v>117</v>
      </c>
      <c r="M785" s="29">
        <v>0</v>
      </c>
      <c r="N785" s="145"/>
      <c r="O785" s="29">
        <v>1</v>
      </c>
      <c r="P785" s="145"/>
      <c r="Q785" s="148"/>
      <c r="R785" s="29">
        <v>5</v>
      </c>
      <c r="S785" s="29">
        <v>0</v>
      </c>
      <c r="T785" s="29">
        <v>5</v>
      </c>
      <c r="U785" s="29">
        <v>0</v>
      </c>
      <c r="V785" s="29">
        <v>0</v>
      </c>
      <c r="W785" s="148"/>
      <c r="X785" s="29">
        <v>4</v>
      </c>
      <c r="Y785" s="145"/>
      <c r="Z785" s="29">
        <v>4</v>
      </c>
      <c r="AA785" s="145"/>
      <c r="AB785" s="148"/>
      <c r="AC785" s="148"/>
      <c r="AD785" s="148"/>
      <c r="AE785" s="148"/>
      <c r="AF785" s="29">
        <v>5</v>
      </c>
      <c r="AG785" s="149"/>
      <c r="AH785" s="32">
        <v>1</v>
      </c>
      <c r="AI785" s="32">
        <v>140</v>
      </c>
      <c r="AJ785" s="29">
        <v>0</v>
      </c>
      <c r="AK785" s="63"/>
      <c r="AL785" s="29">
        <v>1</v>
      </c>
      <c r="AM785" s="149"/>
      <c r="AN785" s="32">
        <v>1</v>
      </c>
      <c r="AO785" s="32">
        <v>145</v>
      </c>
      <c r="AP785" s="29">
        <v>0</v>
      </c>
      <c r="AQ785" s="63"/>
      <c r="AR785" s="29">
        <v>1</v>
      </c>
      <c r="AS785" s="63"/>
      <c r="AT785" s="148"/>
      <c r="AU785" s="29">
        <v>0</v>
      </c>
      <c r="AV785" s="29">
        <v>0</v>
      </c>
      <c r="AW785" s="29">
        <v>0</v>
      </c>
      <c r="AX785" s="94"/>
      <c r="AY785" s="32">
        <v>1</v>
      </c>
      <c r="AZ785" s="32">
        <v>120</v>
      </c>
      <c r="BA785" s="29">
        <v>0</v>
      </c>
      <c r="BB785" s="63"/>
      <c r="BC785" s="29">
        <v>1</v>
      </c>
      <c r="BD785" s="148"/>
      <c r="BE785" s="29">
        <v>1</v>
      </c>
      <c r="BF785" s="29">
        <v>131</v>
      </c>
      <c r="BG785" s="29">
        <v>0</v>
      </c>
      <c r="BH785" s="63"/>
      <c r="BI785" s="29">
        <v>1</v>
      </c>
      <c r="BJ785" s="63"/>
      <c r="BK785" s="148"/>
      <c r="BL785" s="29">
        <v>4</v>
      </c>
      <c r="BM785" s="29">
        <v>0</v>
      </c>
      <c r="BN785" s="29">
        <v>4</v>
      </c>
      <c r="BO785" s="29">
        <v>9</v>
      </c>
      <c r="BP785" s="29">
        <v>17</v>
      </c>
      <c r="BQ785" s="37">
        <v>0.52941176469999995</v>
      </c>
      <c r="BR785" s="33">
        <v>0.98591549300000003</v>
      </c>
      <c r="BS785" s="33">
        <v>0.52941176469999995</v>
      </c>
    </row>
    <row r="786" spans="1:71" x14ac:dyDescent="0.45">
      <c r="A786" s="28" t="s">
        <v>1423</v>
      </c>
      <c r="B786" s="27" t="s">
        <v>1424</v>
      </c>
      <c r="C786" s="27" t="s">
        <v>1425</v>
      </c>
      <c r="D786" s="29">
        <v>16</v>
      </c>
      <c r="E786" s="29">
        <v>0</v>
      </c>
      <c r="F786" s="29">
        <v>234</v>
      </c>
      <c r="G786" s="29">
        <v>0</v>
      </c>
      <c r="H786" s="33">
        <v>6.8379999999999996E-2</v>
      </c>
      <c r="I786" s="29">
        <v>0</v>
      </c>
      <c r="J786" s="148"/>
      <c r="K786" s="29">
        <v>1</v>
      </c>
      <c r="L786" s="29">
        <v>270</v>
      </c>
      <c r="M786" s="29">
        <v>0</v>
      </c>
      <c r="N786" s="145"/>
      <c r="O786" s="29">
        <v>1</v>
      </c>
      <c r="P786" s="145"/>
      <c r="Q786" s="29">
        <v>2</v>
      </c>
      <c r="R786" s="29">
        <v>4</v>
      </c>
      <c r="S786" s="29">
        <v>5</v>
      </c>
      <c r="T786" s="29">
        <v>5</v>
      </c>
      <c r="U786" s="148"/>
      <c r="V786" s="29">
        <v>1</v>
      </c>
      <c r="W786" s="29">
        <v>66</v>
      </c>
      <c r="X786" s="29">
        <v>0</v>
      </c>
      <c r="Y786" s="145"/>
      <c r="Z786" s="29">
        <v>1</v>
      </c>
      <c r="AA786" s="145"/>
      <c r="AB786" s="29">
        <v>2</v>
      </c>
      <c r="AC786" s="29">
        <v>5</v>
      </c>
      <c r="AD786" s="29">
        <v>6</v>
      </c>
      <c r="AE786" s="29">
        <v>6</v>
      </c>
      <c r="AF786" s="29">
        <v>6</v>
      </c>
      <c r="AG786" s="149"/>
      <c r="AH786" s="32">
        <v>1</v>
      </c>
      <c r="AI786" s="32">
        <v>303</v>
      </c>
      <c r="AJ786" s="29">
        <v>0</v>
      </c>
      <c r="AK786" s="63"/>
      <c r="AL786" s="29">
        <v>1</v>
      </c>
      <c r="AM786" s="149"/>
      <c r="AN786" s="32">
        <v>1</v>
      </c>
      <c r="AO786" s="32">
        <v>306</v>
      </c>
      <c r="AP786" s="29">
        <v>0</v>
      </c>
      <c r="AQ786" s="63"/>
      <c r="AR786" s="29">
        <v>1</v>
      </c>
      <c r="AS786" s="37">
        <v>0.50505050510000005</v>
      </c>
      <c r="AT786" s="29">
        <v>0</v>
      </c>
      <c r="AU786" s="29">
        <v>3</v>
      </c>
      <c r="AV786" s="29">
        <v>5</v>
      </c>
      <c r="AW786" s="29">
        <v>5</v>
      </c>
      <c r="AX786" s="38">
        <v>18</v>
      </c>
      <c r="AY786" s="32">
        <v>0</v>
      </c>
      <c r="AZ786" s="32">
        <v>205</v>
      </c>
      <c r="BA786" s="29">
        <v>0</v>
      </c>
      <c r="BB786" s="37">
        <v>8.7800000000000003E-2</v>
      </c>
      <c r="BC786" s="29">
        <v>0</v>
      </c>
      <c r="BD786" s="29">
        <v>49</v>
      </c>
      <c r="BE786" s="29">
        <v>0</v>
      </c>
      <c r="BF786" s="29">
        <v>248</v>
      </c>
      <c r="BG786" s="29">
        <v>0</v>
      </c>
      <c r="BH786" s="37">
        <v>0.19758000000000001</v>
      </c>
      <c r="BI786" s="29">
        <v>0</v>
      </c>
      <c r="BJ786" s="63"/>
      <c r="BK786" s="148"/>
      <c r="BL786" s="29">
        <v>0</v>
      </c>
      <c r="BM786" s="29">
        <v>0</v>
      </c>
      <c r="BN786" s="29">
        <v>0</v>
      </c>
      <c r="BO786" s="29">
        <v>11</v>
      </c>
      <c r="BP786" s="29">
        <v>17</v>
      </c>
      <c r="BQ786" s="37">
        <v>0.64705882349999999</v>
      </c>
      <c r="BR786" s="33">
        <v>0.9967320261</v>
      </c>
      <c r="BS786" s="33">
        <v>0.64705882349999999</v>
      </c>
    </row>
    <row r="787" spans="1:71" x14ac:dyDescent="0.45">
      <c r="A787" s="28" t="s">
        <v>1303</v>
      </c>
      <c r="B787" s="27" t="s">
        <v>1304</v>
      </c>
      <c r="C787" s="27" t="s">
        <v>1305</v>
      </c>
      <c r="D787" s="148"/>
      <c r="E787" s="29">
        <v>1</v>
      </c>
      <c r="F787" s="29">
        <v>216</v>
      </c>
      <c r="G787" s="29">
        <v>0</v>
      </c>
      <c r="H787" s="145"/>
      <c r="I787" s="29">
        <v>1</v>
      </c>
      <c r="J787" s="29">
        <v>14</v>
      </c>
      <c r="K787" s="29">
        <v>0</v>
      </c>
      <c r="L787" s="29">
        <v>274</v>
      </c>
      <c r="M787" s="29">
        <v>0</v>
      </c>
      <c r="N787" s="33">
        <v>5.1090000000000003E-2</v>
      </c>
      <c r="O787" s="29">
        <v>0</v>
      </c>
      <c r="P787" s="145"/>
      <c r="Q787" s="148"/>
      <c r="R787" s="29">
        <v>2</v>
      </c>
      <c r="S787" s="29">
        <v>0</v>
      </c>
      <c r="T787" s="29">
        <v>2</v>
      </c>
      <c r="U787" s="148"/>
      <c r="V787" s="29">
        <v>1</v>
      </c>
      <c r="W787" s="29">
        <v>70</v>
      </c>
      <c r="X787" s="29">
        <v>0</v>
      </c>
      <c r="Y787" s="145"/>
      <c r="Z787" s="29">
        <v>1</v>
      </c>
      <c r="AA787" s="145"/>
      <c r="AB787" s="148"/>
      <c r="AC787" s="29">
        <v>3</v>
      </c>
      <c r="AD787" s="29">
        <v>0</v>
      </c>
      <c r="AE787" s="29">
        <v>3</v>
      </c>
      <c r="AF787" s="29">
        <v>3</v>
      </c>
      <c r="AG787" s="149"/>
      <c r="AH787" s="32">
        <v>1</v>
      </c>
      <c r="AI787" s="32">
        <v>272</v>
      </c>
      <c r="AJ787" s="29">
        <v>0</v>
      </c>
      <c r="AK787" s="63"/>
      <c r="AL787" s="29">
        <v>1</v>
      </c>
      <c r="AM787" s="149"/>
      <c r="AN787" s="32">
        <v>1</v>
      </c>
      <c r="AO787" s="32">
        <v>300</v>
      </c>
      <c r="AP787" s="29">
        <v>0</v>
      </c>
      <c r="AQ787" s="63"/>
      <c r="AR787" s="29">
        <v>1</v>
      </c>
      <c r="AS787" s="37">
        <v>9.3381686300000002E-2</v>
      </c>
      <c r="AT787" s="29">
        <v>0</v>
      </c>
      <c r="AU787" s="29">
        <v>1</v>
      </c>
      <c r="AV787" s="29">
        <v>0</v>
      </c>
      <c r="AW787" s="29">
        <v>1</v>
      </c>
      <c r="AX787" s="38">
        <v>11</v>
      </c>
      <c r="AY787" s="32">
        <v>0</v>
      </c>
      <c r="AZ787" s="32">
        <v>219</v>
      </c>
      <c r="BA787" s="29">
        <v>0</v>
      </c>
      <c r="BB787" s="37">
        <v>5.0229999999999997E-2</v>
      </c>
      <c r="BC787" s="29">
        <v>0</v>
      </c>
      <c r="BD787" s="148"/>
      <c r="BE787" s="29">
        <v>1</v>
      </c>
      <c r="BF787" s="29">
        <v>245</v>
      </c>
      <c r="BG787" s="29">
        <v>0</v>
      </c>
      <c r="BH787" s="63"/>
      <c r="BI787" s="29">
        <v>1</v>
      </c>
      <c r="BJ787" s="63"/>
      <c r="BK787" s="29">
        <v>2</v>
      </c>
      <c r="BL787" s="29">
        <v>5</v>
      </c>
      <c r="BM787" s="29">
        <v>5</v>
      </c>
      <c r="BN787" s="29">
        <v>5</v>
      </c>
      <c r="BO787" s="29">
        <v>9</v>
      </c>
      <c r="BP787" s="29">
        <v>17</v>
      </c>
      <c r="BQ787" s="37">
        <v>0.52941176469999995</v>
      </c>
      <c r="BR787" s="33">
        <v>0.90797546009999996</v>
      </c>
      <c r="BS787" s="33">
        <v>0.26470588239999998</v>
      </c>
    </row>
    <row r="788" spans="1:71" x14ac:dyDescent="0.45">
      <c r="A788" s="28" t="s">
        <v>2706</v>
      </c>
      <c r="B788" s="27" t="s">
        <v>2707</v>
      </c>
      <c r="C788" s="27" t="s">
        <v>2708</v>
      </c>
      <c r="D788" s="148"/>
      <c r="E788" s="29">
        <v>1</v>
      </c>
      <c r="F788" s="29">
        <v>110</v>
      </c>
      <c r="G788" s="29">
        <v>0</v>
      </c>
      <c r="H788" s="145"/>
      <c r="I788" s="29">
        <v>1</v>
      </c>
      <c r="J788" s="148"/>
      <c r="K788" s="29">
        <v>1</v>
      </c>
      <c r="L788" s="29">
        <v>101</v>
      </c>
      <c r="M788" s="29">
        <v>0</v>
      </c>
      <c r="N788" s="145"/>
      <c r="O788" s="29">
        <v>1</v>
      </c>
      <c r="P788" s="33">
        <v>0.74393377110000003</v>
      </c>
      <c r="Q788" s="29">
        <v>0</v>
      </c>
      <c r="R788" s="29">
        <v>4</v>
      </c>
      <c r="S788" s="29">
        <v>5</v>
      </c>
      <c r="T788" s="29">
        <v>5</v>
      </c>
      <c r="U788" s="29">
        <v>0</v>
      </c>
      <c r="V788" s="29">
        <v>0</v>
      </c>
      <c r="W788" s="148"/>
      <c r="X788" s="29">
        <v>4</v>
      </c>
      <c r="Y788" s="145"/>
      <c r="Z788" s="29">
        <v>4</v>
      </c>
      <c r="AA788" s="145"/>
      <c r="AB788" s="148"/>
      <c r="AC788" s="148"/>
      <c r="AD788" s="148"/>
      <c r="AE788" s="148"/>
      <c r="AF788" s="29">
        <v>5</v>
      </c>
      <c r="AG788" s="149"/>
      <c r="AH788" s="32">
        <v>1</v>
      </c>
      <c r="AI788" s="32">
        <v>128</v>
      </c>
      <c r="AJ788" s="29">
        <v>0</v>
      </c>
      <c r="AK788" s="63"/>
      <c r="AL788" s="29">
        <v>1</v>
      </c>
      <c r="AM788" s="149"/>
      <c r="AN788" s="32">
        <v>1</v>
      </c>
      <c r="AO788" s="32">
        <v>125</v>
      </c>
      <c r="AP788" s="29">
        <v>0</v>
      </c>
      <c r="AQ788" s="63"/>
      <c r="AR788" s="29">
        <v>1</v>
      </c>
      <c r="AS788" s="37">
        <v>0.65870307169999998</v>
      </c>
      <c r="AT788" s="29">
        <v>0</v>
      </c>
      <c r="AU788" s="29">
        <v>4</v>
      </c>
      <c r="AV788" s="29">
        <v>5</v>
      </c>
      <c r="AW788" s="29">
        <v>5</v>
      </c>
      <c r="AX788" s="94"/>
      <c r="AY788" s="32">
        <v>1</v>
      </c>
      <c r="AZ788" s="32">
        <v>128</v>
      </c>
      <c r="BA788" s="29">
        <v>0</v>
      </c>
      <c r="BB788" s="63"/>
      <c r="BC788" s="29">
        <v>1</v>
      </c>
      <c r="BD788" s="148"/>
      <c r="BE788" s="29">
        <v>1</v>
      </c>
      <c r="BF788" s="29">
        <v>125</v>
      </c>
      <c r="BG788" s="29">
        <v>0</v>
      </c>
      <c r="BH788" s="63"/>
      <c r="BI788" s="29">
        <v>1</v>
      </c>
      <c r="BJ788" s="37">
        <v>3.4513826939999999</v>
      </c>
      <c r="BK788" s="29">
        <v>0</v>
      </c>
      <c r="BL788" s="29">
        <v>5</v>
      </c>
      <c r="BM788" s="29">
        <v>5</v>
      </c>
      <c r="BN788" s="29">
        <v>5</v>
      </c>
      <c r="BO788" s="29">
        <v>15</v>
      </c>
      <c r="BP788" s="29">
        <v>17</v>
      </c>
      <c r="BQ788" s="37">
        <v>0.88235294119999996</v>
      </c>
      <c r="BR788" s="33">
        <v>0.95348837210000004</v>
      </c>
      <c r="BS788" s="33">
        <v>0.88235294119999996</v>
      </c>
    </row>
    <row r="789" spans="1:71" x14ac:dyDescent="0.45">
      <c r="A789" s="28" t="s">
        <v>679</v>
      </c>
      <c r="B789" s="27" t="s">
        <v>680</v>
      </c>
      <c r="C789" s="27" t="s">
        <v>681</v>
      </c>
      <c r="D789" s="148"/>
      <c r="E789" s="29">
        <v>1</v>
      </c>
      <c r="F789" s="29">
        <v>98</v>
      </c>
      <c r="G789" s="29">
        <v>0</v>
      </c>
      <c r="H789" s="145"/>
      <c r="I789" s="29">
        <v>1</v>
      </c>
      <c r="J789" s="148"/>
      <c r="K789" s="29">
        <v>1</v>
      </c>
      <c r="L789" s="29">
        <v>114</v>
      </c>
      <c r="M789" s="29">
        <v>0</v>
      </c>
      <c r="N789" s="145"/>
      <c r="O789" s="29">
        <v>1</v>
      </c>
      <c r="P789" s="33">
        <v>0.62913907280000003</v>
      </c>
      <c r="Q789" s="29">
        <v>0</v>
      </c>
      <c r="R789" s="29">
        <v>5</v>
      </c>
      <c r="S789" s="29">
        <v>6</v>
      </c>
      <c r="T789" s="29">
        <v>6</v>
      </c>
      <c r="U789" s="29">
        <v>0</v>
      </c>
      <c r="V789" s="29">
        <v>0</v>
      </c>
      <c r="W789" s="148"/>
      <c r="X789" s="29">
        <v>4</v>
      </c>
      <c r="Y789" s="145"/>
      <c r="Z789" s="29">
        <v>4</v>
      </c>
      <c r="AA789" s="145"/>
      <c r="AB789" s="148"/>
      <c r="AC789" s="148"/>
      <c r="AD789" s="148"/>
      <c r="AE789" s="148"/>
      <c r="AF789" s="29">
        <v>6</v>
      </c>
      <c r="AG789" s="149"/>
      <c r="AH789" s="32">
        <v>1</v>
      </c>
      <c r="AI789" s="32">
        <v>115</v>
      </c>
      <c r="AJ789" s="29">
        <v>0</v>
      </c>
      <c r="AK789" s="63"/>
      <c r="AL789" s="29">
        <v>1</v>
      </c>
      <c r="AM789" s="149"/>
      <c r="AN789" s="32">
        <v>1</v>
      </c>
      <c r="AO789" s="32">
        <v>122</v>
      </c>
      <c r="AP789" s="29">
        <v>0</v>
      </c>
      <c r="AQ789" s="63"/>
      <c r="AR789" s="29">
        <v>1</v>
      </c>
      <c r="AS789" s="37">
        <v>5.74932924E-2</v>
      </c>
      <c r="AT789" s="29">
        <v>0</v>
      </c>
      <c r="AU789" s="29">
        <v>0</v>
      </c>
      <c r="AV789" s="29">
        <v>0</v>
      </c>
      <c r="AW789" s="29">
        <v>0</v>
      </c>
      <c r="AX789" s="94"/>
      <c r="AY789" s="32">
        <v>1</v>
      </c>
      <c r="AZ789" s="32">
        <v>90</v>
      </c>
      <c r="BA789" s="29">
        <v>0</v>
      </c>
      <c r="BB789" s="63"/>
      <c r="BC789" s="29">
        <v>1</v>
      </c>
      <c r="BD789" s="148"/>
      <c r="BE789" s="29">
        <v>1</v>
      </c>
      <c r="BF789" s="29">
        <v>87</v>
      </c>
      <c r="BG789" s="29">
        <v>0</v>
      </c>
      <c r="BH789" s="63"/>
      <c r="BI789" s="29">
        <v>1</v>
      </c>
      <c r="BJ789" s="63"/>
      <c r="BK789" s="148"/>
      <c r="BL789" s="29">
        <v>5</v>
      </c>
      <c r="BM789" s="29">
        <v>0</v>
      </c>
      <c r="BN789" s="29">
        <v>5</v>
      </c>
      <c r="BO789" s="29">
        <v>11</v>
      </c>
      <c r="BP789" s="29">
        <v>17</v>
      </c>
      <c r="BQ789" s="37">
        <v>0.64705882349999999</v>
      </c>
      <c r="BR789" s="33">
        <v>0.9752066116</v>
      </c>
      <c r="BS789" s="33">
        <v>0.64705882349999999</v>
      </c>
    </row>
    <row r="790" spans="1:71" x14ac:dyDescent="0.45">
      <c r="A790" s="40" t="s">
        <v>5440</v>
      </c>
      <c r="B790" s="27" t="s">
        <v>5441</v>
      </c>
      <c r="C790" s="27" t="s">
        <v>5442</v>
      </c>
      <c r="D790" s="148"/>
      <c r="E790" s="148"/>
      <c r="F790" s="148"/>
      <c r="G790" s="148"/>
      <c r="H790" s="145"/>
      <c r="I790" s="148"/>
      <c r="J790" s="29">
        <v>0</v>
      </c>
      <c r="K790" s="29">
        <v>0</v>
      </c>
      <c r="L790" s="148"/>
      <c r="M790" s="29">
        <v>1</v>
      </c>
      <c r="N790" s="145"/>
      <c r="O790" s="29">
        <v>1</v>
      </c>
      <c r="P790" s="145"/>
      <c r="Q790" s="148"/>
      <c r="R790" s="148"/>
      <c r="S790" s="148"/>
      <c r="T790" s="148"/>
      <c r="U790" s="29">
        <v>0</v>
      </c>
      <c r="V790" s="29">
        <v>0</v>
      </c>
      <c r="W790" s="148"/>
      <c r="X790" s="29">
        <v>1</v>
      </c>
      <c r="Y790" s="145"/>
      <c r="Z790" s="29">
        <v>1</v>
      </c>
      <c r="AA790" s="145"/>
      <c r="AB790" s="148"/>
      <c r="AC790" s="148"/>
      <c r="AD790" s="148"/>
      <c r="AE790" s="148"/>
      <c r="AF790" s="148"/>
      <c r="AG790" s="149"/>
      <c r="AH790" s="149"/>
      <c r="AI790" s="149"/>
      <c r="AJ790" s="148"/>
      <c r="AK790" s="63"/>
      <c r="AL790" s="148"/>
      <c r="AM790" s="32">
        <v>0</v>
      </c>
      <c r="AN790" s="32">
        <v>0</v>
      </c>
      <c r="AO790" s="149"/>
      <c r="AP790" s="29">
        <v>1</v>
      </c>
      <c r="AQ790" s="63"/>
      <c r="AR790" s="29">
        <v>1</v>
      </c>
      <c r="AS790" s="63"/>
      <c r="AT790" s="148"/>
      <c r="AU790" s="148"/>
      <c r="AV790" s="148"/>
      <c r="AW790" s="148"/>
      <c r="AX790" s="94"/>
      <c r="AY790" s="149"/>
      <c r="AZ790" s="149"/>
      <c r="BA790" s="148"/>
      <c r="BB790" s="63"/>
      <c r="BC790" s="148"/>
      <c r="BD790" s="29">
        <v>0</v>
      </c>
      <c r="BE790" s="29">
        <v>0</v>
      </c>
      <c r="BF790" s="148"/>
      <c r="BG790" s="29">
        <v>1</v>
      </c>
      <c r="BH790" s="63"/>
      <c r="BI790" s="29">
        <v>1</v>
      </c>
      <c r="BJ790" s="63"/>
      <c r="BK790" s="148"/>
      <c r="BL790" s="148"/>
      <c r="BM790" s="148"/>
      <c r="BN790" s="148"/>
      <c r="BO790" s="148"/>
      <c r="BP790" s="29">
        <v>0</v>
      </c>
      <c r="BQ790" s="63"/>
      <c r="BR790" s="33">
        <v>0.66666666669999997</v>
      </c>
      <c r="BS790" s="63"/>
    </row>
    <row r="791" spans="1:71" x14ac:dyDescent="0.45">
      <c r="A791" s="28" t="s">
        <v>1592</v>
      </c>
      <c r="B791" s="27" t="s">
        <v>1593</v>
      </c>
      <c r="C791" s="27" t="s">
        <v>1594</v>
      </c>
      <c r="D791" s="148"/>
      <c r="E791" s="29">
        <v>1</v>
      </c>
      <c r="F791" s="29">
        <v>123</v>
      </c>
      <c r="G791" s="29">
        <v>0</v>
      </c>
      <c r="H791" s="145"/>
      <c r="I791" s="29">
        <v>1</v>
      </c>
      <c r="J791" s="29">
        <v>13</v>
      </c>
      <c r="K791" s="29">
        <v>0</v>
      </c>
      <c r="L791" s="29">
        <v>80</v>
      </c>
      <c r="M791" s="29">
        <v>0</v>
      </c>
      <c r="N791" s="33">
        <v>0.16250000000000001</v>
      </c>
      <c r="O791" s="29">
        <v>0</v>
      </c>
      <c r="P791" s="145"/>
      <c r="Q791" s="148"/>
      <c r="R791" s="29">
        <v>0</v>
      </c>
      <c r="S791" s="29">
        <v>0</v>
      </c>
      <c r="T791" s="29">
        <v>0</v>
      </c>
      <c r="U791" s="148"/>
      <c r="V791" s="29">
        <v>1</v>
      </c>
      <c r="W791" s="29">
        <v>53</v>
      </c>
      <c r="X791" s="29">
        <v>0</v>
      </c>
      <c r="Y791" s="145"/>
      <c r="Z791" s="29">
        <v>1</v>
      </c>
      <c r="AA791" s="145"/>
      <c r="AB791" s="148"/>
      <c r="AC791" s="29">
        <v>0</v>
      </c>
      <c r="AD791" s="29">
        <v>0</v>
      </c>
      <c r="AE791" s="29">
        <v>0</v>
      </c>
      <c r="AF791" s="29">
        <v>0</v>
      </c>
      <c r="AG791" s="149"/>
      <c r="AH791" s="32">
        <v>1</v>
      </c>
      <c r="AI791" s="32">
        <v>228</v>
      </c>
      <c r="AJ791" s="29">
        <v>0</v>
      </c>
      <c r="AK791" s="63"/>
      <c r="AL791" s="29">
        <v>1</v>
      </c>
      <c r="AM791" s="32">
        <v>0</v>
      </c>
      <c r="AN791" s="32">
        <v>0</v>
      </c>
      <c r="AO791" s="32">
        <v>104</v>
      </c>
      <c r="AP791" s="29">
        <v>0</v>
      </c>
      <c r="AQ791" s="37">
        <v>0</v>
      </c>
      <c r="AR791" s="29">
        <v>0</v>
      </c>
      <c r="AS791" s="63"/>
      <c r="AT791" s="29">
        <v>2</v>
      </c>
      <c r="AU791" s="29">
        <v>6</v>
      </c>
      <c r="AV791" s="29">
        <v>6</v>
      </c>
      <c r="AW791" s="29">
        <v>6</v>
      </c>
      <c r="AX791" s="38">
        <v>13</v>
      </c>
      <c r="AY791" s="32">
        <v>0</v>
      </c>
      <c r="AZ791" s="32">
        <v>171</v>
      </c>
      <c r="BA791" s="29">
        <v>0</v>
      </c>
      <c r="BB791" s="37">
        <v>7.6020000000000004E-2</v>
      </c>
      <c r="BC791" s="29">
        <v>0</v>
      </c>
      <c r="BD791" s="148"/>
      <c r="BE791" s="29">
        <v>1</v>
      </c>
      <c r="BF791" s="29">
        <v>71</v>
      </c>
      <c r="BG791" s="29">
        <v>0</v>
      </c>
      <c r="BH791" s="63"/>
      <c r="BI791" s="29">
        <v>1</v>
      </c>
      <c r="BJ791" s="63"/>
      <c r="BK791" s="148"/>
      <c r="BL791" s="29">
        <v>1</v>
      </c>
      <c r="BM791" s="29">
        <v>0</v>
      </c>
      <c r="BN791" s="29">
        <v>1</v>
      </c>
      <c r="BO791" s="29">
        <v>7</v>
      </c>
      <c r="BP791" s="29">
        <v>17</v>
      </c>
      <c r="BQ791" s="37">
        <v>0.41176470590000003</v>
      </c>
      <c r="BR791" s="33">
        <v>0.33783783779999998</v>
      </c>
      <c r="BS791" s="33">
        <v>0</v>
      </c>
    </row>
    <row r="792" spans="1:71" x14ac:dyDescent="0.45">
      <c r="A792" s="28" t="s">
        <v>4817</v>
      </c>
      <c r="B792" s="27" t="s">
        <v>4818</v>
      </c>
      <c r="C792" s="27" t="s">
        <v>4819</v>
      </c>
      <c r="D792" s="29">
        <v>12</v>
      </c>
      <c r="E792" s="29">
        <v>0</v>
      </c>
      <c r="F792" s="29">
        <v>192</v>
      </c>
      <c r="G792" s="29">
        <v>0</v>
      </c>
      <c r="H792" s="33">
        <v>6.25E-2</v>
      </c>
      <c r="I792" s="29">
        <v>0</v>
      </c>
      <c r="J792" s="29">
        <v>21</v>
      </c>
      <c r="K792" s="29">
        <v>0</v>
      </c>
      <c r="L792" s="29">
        <v>218</v>
      </c>
      <c r="M792" s="29">
        <v>0</v>
      </c>
      <c r="N792" s="33">
        <v>9.6329999999999999E-2</v>
      </c>
      <c r="O792" s="29">
        <v>0</v>
      </c>
      <c r="P792" s="145"/>
      <c r="Q792" s="148"/>
      <c r="R792" s="29">
        <v>0</v>
      </c>
      <c r="S792" s="29">
        <v>0</v>
      </c>
      <c r="T792" s="29">
        <v>0</v>
      </c>
      <c r="U792" s="148"/>
      <c r="V792" s="29">
        <v>1</v>
      </c>
      <c r="W792" s="29">
        <v>54</v>
      </c>
      <c r="X792" s="29">
        <v>0</v>
      </c>
      <c r="Y792" s="145"/>
      <c r="Z792" s="29">
        <v>1</v>
      </c>
      <c r="AA792" s="145"/>
      <c r="AB792" s="148"/>
      <c r="AC792" s="29">
        <v>0</v>
      </c>
      <c r="AD792" s="29">
        <v>0</v>
      </c>
      <c r="AE792" s="29">
        <v>0</v>
      </c>
      <c r="AF792" s="29">
        <v>0</v>
      </c>
      <c r="AG792" s="149"/>
      <c r="AH792" s="32">
        <v>1</v>
      </c>
      <c r="AI792" s="32">
        <v>218</v>
      </c>
      <c r="AJ792" s="29">
        <v>0</v>
      </c>
      <c r="AK792" s="63"/>
      <c r="AL792" s="29">
        <v>1</v>
      </c>
      <c r="AM792" s="32">
        <v>0</v>
      </c>
      <c r="AN792" s="32">
        <v>0</v>
      </c>
      <c r="AO792" s="32">
        <v>235</v>
      </c>
      <c r="AP792" s="29">
        <v>0</v>
      </c>
      <c r="AQ792" s="37">
        <v>0</v>
      </c>
      <c r="AR792" s="29">
        <v>0</v>
      </c>
      <c r="AS792" s="63"/>
      <c r="AT792" s="29">
        <v>2</v>
      </c>
      <c r="AU792" s="29">
        <v>6</v>
      </c>
      <c r="AV792" s="29">
        <v>6</v>
      </c>
      <c r="AW792" s="29">
        <v>6</v>
      </c>
      <c r="AX792" s="94"/>
      <c r="AY792" s="32">
        <v>1</v>
      </c>
      <c r="AZ792" s="32">
        <v>201</v>
      </c>
      <c r="BA792" s="29">
        <v>0</v>
      </c>
      <c r="BB792" s="63"/>
      <c r="BC792" s="29">
        <v>1</v>
      </c>
      <c r="BD792" s="148"/>
      <c r="BE792" s="29">
        <v>1</v>
      </c>
      <c r="BF792" s="29">
        <v>216</v>
      </c>
      <c r="BG792" s="29">
        <v>0</v>
      </c>
      <c r="BH792" s="63"/>
      <c r="BI792" s="29">
        <v>1</v>
      </c>
      <c r="BJ792" s="63"/>
      <c r="BK792" s="148"/>
      <c r="BL792" s="29">
        <v>4</v>
      </c>
      <c r="BM792" s="29">
        <v>0</v>
      </c>
      <c r="BN792" s="29">
        <v>4</v>
      </c>
      <c r="BO792" s="29">
        <v>10</v>
      </c>
      <c r="BP792" s="29">
        <v>17</v>
      </c>
      <c r="BQ792" s="37">
        <v>0.58823529409999997</v>
      </c>
      <c r="BR792" s="33">
        <v>0.93600000000000005</v>
      </c>
      <c r="BS792" s="33">
        <v>0.29411764709999999</v>
      </c>
    </row>
    <row r="793" spans="1:71" x14ac:dyDescent="0.45">
      <c r="A793" s="28" t="s">
        <v>2764</v>
      </c>
      <c r="B793" s="27" t="s">
        <v>2765</v>
      </c>
      <c r="C793" s="27" t="s">
        <v>2766</v>
      </c>
      <c r="D793" s="148"/>
      <c r="E793" s="148"/>
      <c r="F793" s="148"/>
      <c r="G793" s="148"/>
      <c r="H793" s="145"/>
      <c r="I793" s="148"/>
      <c r="J793" s="148"/>
      <c r="K793" s="29">
        <v>1</v>
      </c>
      <c r="L793" s="29">
        <v>65</v>
      </c>
      <c r="M793" s="29">
        <v>0</v>
      </c>
      <c r="N793" s="145"/>
      <c r="O793" s="29">
        <v>1</v>
      </c>
      <c r="P793" s="145"/>
      <c r="Q793" s="148"/>
      <c r="R793" s="29">
        <v>0</v>
      </c>
      <c r="S793" s="148"/>
      <c r="T793" s="29">
        <v>0</v>
      </c>
      <c r="U793" s="148"/>
      <c r="V793" s="29">
        <v>1</v>
      </c>
      <c r="W793" s="29">
        <v>39</v>
      </c>
      <c r="X793" s="29">
        <v>0</v>
      </c>
      <c r="Y793" s="145"/>
      <c r="Z793" s="29">
        <v>1</v>
      </c>
      <c r="AA793" s="145"/>
      <c r="AB793" s="148"/>
      <c r="AC793" s="29">
        <v>2</v>
      </c>
      <c r="AD793" s="148"/>
      <c r="AE793" s="29">
        <v>2</v>
      </c>
      <c r="AF793" s="29">
        <v>2</v>
      </c>
      <c r="AG793" s="149"/>
      <c r="AH793" s="149"/>
      <c r="AI793" s="149"/>
      <c r="AJ793" s="148"/>
      <c r="AK793" s="63"/>
      <c r="AL793" s="148"/>
      <c r="AM793" s="32">
        <v>0</v>
      </c>
      <c r="AN793" s="32">
        <v>0</v>
      </c>
      <c r="AO793" s="32">
        <v>66</v>
      </c>
      <c r="AP793" s="29">
        <v>0</v>
      </c>
      <c r="AQ793" s="37">
        <v>0</v>
      </c>
      <c r="AR793" s="29">
        <v>0</v>
      </c>
      <c r="AS793" s="63"/>
      <c r="AT793" s="148"/>
      <c r="AU793" s="29">
        <v>6</v>
      </c>
      <c r="AV793" s="148"/>
      <c r="AW793" s="29">
        <v>6</v>
      </c>
      <c r="AX793" s="94"/>
      <c r="AY793" s="149"/>
      <c r="AZ793" s="149"/>
      <c r="BA793" s="148"/>
      <c r="BB793" s="63"/>
      <c r="BC793" s="148"/>
      <c r="BD793" s="148"/>
      <c r="BE793" s="29">
        <v>1</v>
      </c>
      <c r="BF793" s="29">
        <v>65</v>
      </c>
      <c r="BG793" s="29">
        <v>0</v>
      </c>
      <c r="BH793" s="63"/>
      <c r="BI793" s="29">
        <v>1</v>
      </c>
      <c r="BJ793" s="63"/>
      <c r="BK793" s="148"/>
      <c r="BL793" s="29">
        <v>1</v>
      </c>
      <c r="BM793" s="148"/>
      <c r="BN793" s="29">
        <v>1</v>
      </c>
      <c r="BO793" s="29">
        <v>9</v>
      </c>
      <c r="BP793" s="29">
        <v>17</v>
      </c>
      <c r="BQ793" s="37">
        <v>0.52941176469999995</v>
      </c>
      <c r="BR793" s="33">
        <v>1</v>
      </c>
      <c r="BS793" s="33">
        <v>0.52941176469999995</v>
      </c>
    </row>
    <row r="794" spans="1:71" x14ac:dyDescent="0.45">
      <c r="A794" s="28" t="s">
        <v>2880</v>
      </c>
      <c r="B794" s="27" t="s">
        <v>2881</v>
      </c>
      <c r="C794" s="27" t="s">
        <v>2882</v>
      </c>
      <c r="D794" s="148"/>
      <c r="E794" s="29">
        <v>1</v>
      </c>
      <c r="F794" s="29">
        <v>64</v>
      </c>
      <c r="G794" s="29">
        <v>0</v>
      </c>
      <c r="H794" s="145"/>
      <c r="I794" s="29">
        <v>1</v>
      </c>
      <c r="J794" s="148"/>
      <c r="K794" s="29">
        <v>1</v>
      </c>
      <c r="L794" s="29">
        <v>106</v>
      </c>
      <c r="M794" s="29">
        <v>0</v>
      </c>
      <c r="N794" s="145"/>
      <c r="O794" s="29">
        <v>1</v>
      </c>
      <c r="P794" s="145"/>
      <c r="Q794" s="148"/>
      <c r="R794" s="29">
        <v>0</v>
      </c>
      <c r="S794" s="29">
        <v>0</v>
      </c>
      <c r="T794" s="29">
        <v>0</v>
      </c>
      <c r="U794" s="148"/>
      <c r="V794" s="29">
        <v>1</v>
      </c>
      <c r="W794" s="148"/>
      <c r="X794" s="29">
        <v>4</v>
      </c>
      <c r="Y794" s="145"/>
      <c r="Z794" s="29">
        <v>1</v>
      </c>
      <c r="AA794" s="145"/>
      <c r="AB794" s="148"/>
      <c r="AC794" s="148"/>
      <c r="AD794" s="148"/>
      <c r="AE794" s="148"/>
      <c r="AF794" s="29">
        <v>0</v>
      </c>
      <c r="AG794" s="149"/>
      <c r="AH794" s="32">
        <v>1</v>
      </c>
      <c r="AI794" s="32">
        <v>73</v>
      </c>
      <c r="AJ794" s="29">
        <v>0</v>
      </c>
      <c r="AK794" s="63"/>
      <c r="AL794" s="29">
        <v>1</v>
      </c>
      <c r="AM794" s="32">
        <v>0</v>
      </c>
      <c r="AN794" s="32">
        <v>0</v>
      </c>
      <c r="AO794" s="32">
        <v>109</v>
      </c>
      <c r="AP794" s="29">
        <v>0</v>
      </c>
      <c r="AQ794" s="37">
        <v>0</v>
      </c>
      <c r="AR794" s="29">
        <v>0</v>
      </c>
      <c r="AS794" s="63"/>
      <c r="AT794" s="29">
        <v>2</v>
      </c>
      <c r="AU794" s="29">
        <v>6</v>
      </c>
      <c r="AV794" s="29">
        <v>6</v>
      </c>
      <c r="AW794" s="29">
        <v>6</v>
      </c>
      <c r="AX794" s="94"/>
      <c r="AY794" s="32">
        <v>1</v>
      </c>
      <c r="AZ794" s="32">
        <v>72</v>
      </c>
      <c r="BA794" s="29">
        <v>0</v>
      </c>
      <c r="BB794" s="63"/>
      <c r="BC794" s="29">
        <v>1</v>
      </c>
      <c r="BD794" s="29">
        <v>13</v>
      </c>
      <c r="BE794" s="29">
        <v>0</v>
      </c>
      <c r="BF794" s="29">
        <v>109</v>
      </c>
      <c r="BG794" s="29">
        <v>0</v>
      </c>
      <c r="BH794" s="37">
        <v>0.11927</v>
      </c>
      <c r="BI794" s="29">
        <v>0</v>
      </c>
      <c r="BJ794" s="63"/>
      <c r="BK794" s="148"/>
      <c r="BL794" s="29">
        <v>1</v>
      </c>
      <c r="BM794" s="29">
        <v>0</v>
      </c>
      <c r="BN794" s="29">
        <v>1</v>
      </c>
      <c r="BO794" s="29">
        <v>7</v>
      </c>
      <c r="BP794" s="29">
        <v>17</v>
      </c>
      <c r="BQ794" s="37">
        <v>0.41176470590000003</v>
      </c>
      <c r="BR794" s="33">
        <v>1</v>
      </c>
      <c r="BS794" s="33">
        <v>0.41176470590000003</v>
      </c>
    </row>
    <row r="795" spans="1:71" x14ac:dyDescent="0.45">
      <c r="A795" s="28" t="s">
        <v>3832</v>
      </c>
      <c r="B795" s="27" t="s">
        <v>3833</v>
      </c>
      <c r="C795" s="27" t="s">
        <v>3834</v>
      </c>
      <c r="D795" s="29">
        <v>19</v>
      </c>
      <c r="E795" s="29">
        <v>0</v>
      </c>
      <c r="F795" s="29">
        <v>234</v>
      </c>
      <c r="G795" s="29">
        <v>0</v>
      </c>
      <c r="H795" s="33">
        <v>8.1199999999999994E-2</v>
      </c>
      <c r="I795" s="29">
        <v>0</v>
      </c>
      <c r="J795" s="29">
        <v>16</v>
      </c>
      <c r="K795" s="29">
        <v>0</v>
      </c>
      <c r="L795" s="29">
        <v>320</v>
      </c>
      <c r="M795" s="29">
        <v>0</v>
      </c>
      <c r="N795" s="33">
        <v>0.05</v>
      </c>
      <c r="O795" s="29">
        <v>0</v>
      </c>
      <c r="P795" s="33">
        <v>0.44930875580000001</v>
      </c>
      <c r="Q795" s="29">
        <v>0</v>
      </c>
      <c r="R795" s="29">
        <v>2</v>
      </c>
      <c r="S795" s="29">
        <v>4</v>
      </c>
      <c r="T795" s="29">
        <v>4</v>
      </c>
      <c r="U795" s="148"/>
      <c r="V795" s="29">
        <v>1</v>
      </c>
      <c r="W795" s="29">
        <v>79</v>
      </c>
      <c r="X795" s="29">
        <v>0</v>
      </c>
      <c r="Y795" s="145"/>
      <c r="Z795" s="29">
        <v>1</v>
      </c>
      <c r="AA795" s="145"/>
      <c r="AB795" s="29">
        <v>2</v>
      </c>
      <c r="AC795" s="29">
        <v>5</v>
      </c>
      <c r="AD795" s="29">
        <v>6</v>
      </c>
      <c r="AE795" s="29">
        <v>6</v>
      </c>
      <c r="AF795" s="29">
        <v>6</v>
      </c>
      <c r="AG795" s="149"/>
      <c r="AH795" s="32">
        <v>1</v>
      </c>
      <c r="AI795" s="32">
        <v>301</v>
      </c>
      <c r="AJ795" s="29">
        <v>0</v>
      </c>
      <c r="AK795" s="63"/>
      <c r="AL795" s="29">
        <v>1</v>
      </c>
      <c r="AM795" s="149"/>
      <c r="AN795" s="32">
        <v>1</v>
      </c>
      <c r="AO795" s="32">
        <v>353</v>
      </c>
      <c r="AP795" s="29">
        <v>0</v>
      </c>
      <c r="AQ795" s="63"/>
      <c r="AR795" s="29">
        <v>1</v>
      </c>
      <c r="AS795" s="37">
        <v>0.62107023409999995</v>
      </c>
      <c r="AT795" s="29">
        <v>0</v>
      </c>
      <c r="AU795" s="29">
        <v>3</v>
      </c>
      <c r="AV795" s="29">
        <v>5</v>
      </c>
      <c r="AW795" s="29">
        <v>5</v>
      </c>
      <c r="AX795" s="38">
        <v>49</v>
      </c>
      <c r="AY795" s="32">
        <v>0</v>
      </c>
      <c r="AZ795" s="32">
        <v>285</v>
      </c>
      <c r="BA795" s="29">
        <v>0</v>
      </c>
      <c r="BB795" s="37">
        <v>0.17193</v>
      </c>
      <c r="BC795" s="29">
        <v>0</v>
      </c>
      <c r="BD795" s="29">
        <v>52</v>
      </c>
      <c r="BE795" s="29">
        <v>0</v>
      </c>
      <c r="BF795" s="29">
        <v>345</v>
      </c>
      <c r="BG795" s="29">
        <v>0</v>
      </c>
      <c r="BH795" s="37">
        <v>0.15071999999999999</v>
      </c>
      <c r="BI795" s="29">
        <v>0</v>
      </c>
      <c r="BJ795" s="37">
        <v>0.16512261580000001</v>
      </c>
      <c r="BK795" s="29">
        <v>0</v>
      </c>
      <c r="BL795" s="29">
        <v>0</v>
      </c>
      <c r="BM795" s="29">
        <v>1</v>
      </c>
      <c r="BN795" s="29">
        <v>1</v>
      </c>
      <c r="BO795" s="29">
        <v>12</v>
      </c>
      <c r="BP795" s="29">
        <v>17</v>
      </c>
      <c r="BQ795" s="37">
        <v>0.70588235290000001</v>
      </c>
      <c r="BR795" s="33">
        <v>0.97471910110000004</v>
      </c>
      <c r="BS795" s="33">
        <v>0.70588235290000001</v>
      </c>
    </row>
    <row r="796" spans="1:71" x14ac:dyDescent="0.45">
      <c r="A796" s="28" t="s">
        <v>3807</v>
      </c>
      <c r="B796" s="27" t="s">
        <v>3808</v>
      </c>
      <c r="C796" s="27" t="s">
        <v>3809</v>
      </c>
      <c r="D796" s="29">
        <v>34</v>
      </c>
      <c r="E796" s="29">
        <v>0</v>
      </c>
      <c r="F796" s="29">
        <v>318</v>
      </c>
      <c r="G796" s="29">
        <v>0</v>
      </c>
      <c r="H796" s="33">
        <v>0.10692</v>
      </c>
      <c r="I796" s="29">
        <v>0</v>
      </c>
      <c r="J796" s="29">
        <v>21</v>
      </c>
      <c r="K796" s="29">
        <v>0</v>
      </c>
      <c r="L796" s="29">
        <v>317</v>
      </c>
      <c r="M796" s="29">
        <v>0</v>
      </c>
      <c r="N796" s="33">
        <v>6.6250000000000003E-2</v>
      </c>
      <c r="O796" s="29">
        <v>0</v>
      </c>
      <c r="P796" s="33">
        <v>0.42738545610000001</v>
      </c>
      <c r="Q796" s="29">
        <v>0</v>
      </c>
      <c r="R796" s="29">
        <v>1</v>
      </c>
      <c r="S796" s="29">
        <v>4</v>
      </c>
      <c r="T796" s="29">
        <v>4</v>
      </c>
      <c r="U796" s="148"/>
      <c r="V796" s="29">
        <v>1</v>
      </c>
      <c r="W796" s="29">
        <v>76</v>
      </c>
      <c r="X796" s="29">
        <v>0</v>
      </c>
      <c r="Y796" s="145"/>
      <c r="Z796" s="29">
        <v>1</v>
      </c>
      <c r="AA796" s="145"/>
      <c r="AB796" s="29">
        <v>2</v>
      </c>
      <c r="AC796" s="29">
        <v>3</v>
      </c>
      <c r="AD796" s="29">
        <v>5</v>
      </c>
      <c r="AE796" s="29">
        <v>5</v>
      </c>
      <c r="AF796" s="29">
        <v>5</v>
      </c>
      <c r="AG796" s="149"/>
      <c r="AH796" s="32">
        <v>1</v>
      </c>
      <c r="AI796" s="32">
        <v>340</v>
      </c>
      <c r="AJ796" s="29">
        <v>0</v>
      </c>
      <c r="AK796" s="63"/>
      <c r="AL796" s="29">
        <v>1</v>
      </c>
      <c r="AM796" s="149"/>
      <c r="AN796" s="32">
        <v>1</v>
      </c>
      <c r="AO796" s="32">
        <v>338</v>
      </c>
      <c r="AP796" s="29">
        <v>0</v>
      </c>
      <c r="AQ796" s="63"/>
      <c r="AR796" s="29">
        <v>1</v>
      </c>
      <c r="AS796" s="37">
        <v>0.7124817873</v>
      </c>
      <c r="AT796" s="29">
        <v>0</v>
      </c>
      <c r="AU796" s="29">
        <v>4</v>
      </c>
      <c r="AV796" s="29">
        <v>5</v>
      </c>
      <c r="AW796" s="29">
        <v>5</v>
      </c>
      <c r="AX796" s="38">
        <v>33</v>
      </c>
      <c r="AY796" s="32">
        <v>0</v>
      </c>
      <c r="AZ796" s="32">
        <v>311</v>
      </c>
      <c r="BA796" s="29">
        <v>0</v>
      </c>
      <c r="BB796" s="37">
        <v>0.10611</v>
      </c>
      <c r="BC796" s="29">
        <v>0</v>
      </c>
      <c r="BD796" s="29">
        <v>41</v>
      </c>
      <c r="BE796" s="29">
        <v>0</v>
      </c>
      <c r="BF796" s="29">
        <v>304</v>
      </c>
      <c r="BG796" s="29">
        <v>0</v>
      </c>
      <c r="BH796" s="37">
        <v>0.13486999999999999</v>
      </c>
      <c r="BI796" s="29">
        <v>0</v>
      </c>
      <c r="BJ796" s="63"/>
      <c r="BK796" s="148"/>
      <c r="BL796" s="29">
        <v>0</v>
      </c>
      <c r="BM796" s="29">
        <v>0</v>
      </c>
      <c r="BN796" s="29">
        <v>0</v>
      </c>
      <c r="BO796" s="29">
        <v>10</v>
      </c>
      <c r="BP796" s="29">
        <v>17</v>
      </c>
      <c r="BQ796" s="37">
        <v>0.58823529409999997</v>
      </c>
      <c r="BR796" s="33">
        <v>0.97935103239999999</v>
      </c>
      <c r="BS796" s="33">
        <v>0.58823529409999997</v>
      </c>
    </row>
    <row r="797" spans="1:71" x14ac:dyDescent="0.45">
      <c r="A797" s="28" t="s">
        <v>1098</v>
      </c>
      <c r="B797" s="27" t="s">
        <v>1099</v>
      </c>
      <c r="C797" s="27" t="s">
        <v>1100</v>
      </c>
      <c r="D797" s="148"/>
      <c r="E797" s="29">
        <v>1</v>
      </c>
      <c r="F797" s="29">
        <v>110</v>
      </c>
      <c r="G797" s="29">
        <v>0</v>
      </c>
      <c r="H797" s="145"/>
      <c r="I797" s="29">
        <v>1</v>
      </c>
      <c r="J797" s="148"/>
      <c r="K797" s="29">
        <v>1</v>
      </c>
      <c r="L797" s="29">
        <v>123</v>
      </c>
      <c r="M797" s="29">
        <v>0</v>
      </c>
      <c r="N797" s="145"/>
      <c r="O797" s="29">
        <v>1</v>
      </c>
      <c r="P797" s="145"/>
      <c r="Q797" s="148"/>
      <c r="R797" s="29">
        <v>1</v>
      </c>
      <c r="S797" s="29">
        <v>0</v>
      </c>
      <c r="T797" s="29">
        <v>1</v>
      </c>
      <c r="U797" s="148"/>
      <c r="V797" s="29">
        <v>1</v>
      </c>
      <c r="W797" s="148"/>
      <c r="X797" s="29">
        <v>4</v>
      </c>
      <c r="Y797" s="145"/>
      <c r="Z797" s="29">
        <v>1</v>
      </c>
      <c r="AA797" s="145"/>
      <c r="AB797" s="148"/>
      <c r="AC797" s="148"/>
      <c r="AD797" s="148"/>
      <c r="AE797" s="148"/>
      <c r="AF797" s="29">
        <v>1</v>
      </c>
      <c r="AG797" s="149"/>
      <c r="AH797" s="32">
        <v>1</v>
      </c>
      <c r="AI797" s="32">
        <v>151</v>
      </c>
      <c r="AJ797" s="29">
        <v>0</v>
      </c>
      <c r="AK797" s="63"/>
      <c r="AL797" s="29">
        <v>1</v>
      </c>
      <c r="AM797" s="149"/>
      <c r="AN797" s="32">
        <v>1</v>
      </c>
      <c r="AO797" s="32">
        <v>154</v>
      </c>
      <c r="AP797" s="29">
        <v>0</v>
      </c>
      <c r="AQ797" s="63"/>
      <c r="AR797" s="29">
        <v>1</v>
      </c>
      <c r="AS797" s="63"/>
      <c r="AT797" s="148"/>
      <c r="AU797" s="29">
        <v>0</v>
      </c>
      <c r="AV797" s="29">
        <v>0</v>
      </c>
      <c r="AW797" s="29">
        <v>0</v>
      </c>
      <c r="AX797" s="94"/>
      <c r="AY797" s="32">
        <v>1</v>
      </c>
      <c r="AZ797" s="32">
        <v>137</v>
      </c>
      <c r="BA797" s="29">
        <v>0</v>
      </c>
      <c r="BB797" s="63"/>
      <c r="BC797" s="29">
        <v>1</v>
      </c>
      <c r="BD797" s="148"/>
      <c r="BE797" s="29">
        <v>1</v>
      </c>
      <c r="BF797" s="29">
        <v>135</v>
      </c>
      <c r="BG797" s="29">
        <v>0</v>
      </c>
      <c r="BH797" s="63"/>
      <c r="BI797" s="29">
        <v>1</v>
      </c>
      <c r="BJ797" s="37">
        <v>44.28125</v>
      </c>
      <c r="BK797" s="29">
        <v>0</v>
      </c>
      <c r="BL797" s="29">
        <v>5</v>
      </c>
      <c r="BM797" s="29">
        <v>5</v>
      </c>
      <c r="BN797" s="29">
        <v>5</v>
      </c>
      <c r="BO797" s="29">
        <v>6</v>
      </c>
      <c r="BP797" s="29">
        <v>17</v>
      </c>
      <c r="BQ797" s="37">
        <v>0.35294117650000001</v>
      </c>
      <c r="BR797" s="33">
        <v>0.9617834395</v>
      </c>
      <c r="BS797" s="33">
        <v>0.35294117650000001</v>
      </c>
    </row>
    <row r="798" spans="1:71" x14ac:dyDescent="0.45">
      <c r="A798" s="28" t="s">
        <v>5155</v>
      </c>
      <c r="B798" s="27" t="s">
        <v>5156</v>
      </c>
      <c r="C798" s="27" t="s">
        <v>5157</v>
      </c>
      <c r="D798" s="148"/>
      <c r="E798" s="29">
        <v>1</v>
      </c>
      <c r="F798" s="29">
        <v>171</v>
      </c>
      <c r="G798" s="29">
        <v>0</v>
      </c>
      <c r="H798" s="145"/>
      <c r="I798" s="29">
        <v>1</v>
      </c>
      <c r="J798" s="148"/>
      <c r="K798" s="29">
        <v>1</v>
      </c>
      <c r="L798" s="29">
        <v>230</v>
      </c>
      <c r="M798" s="29">
        <v>0</v>
      </c>
      <c r="N798" s="145"/>
      <c r="O798" s="29">
        <v>1</v>
      </c>
      <c r="P798" s="33">
        <v>0.42906178490000002</v>
      </c>
      <c r="Q798" s="29">
        <v>0</v>
      </c>
      <c r="R798" s="29">
        <v>5</v>
      </c>
      <c r="S798" s="29">
        <v>6</v>
      </c>
      <c r="T798" s="29">
        <v>6</v>
      </c>
      <c r="U798" s="148"/>
      <c r="V798" s="29">
        <v>1</v>
      </c>
      <c r="W798" s="29">
        <v>58</v>
      </c>
      <c r="X798" s="29">
        <v>0</v>
      </c>
      <c r="Y798" s="145"/>
      <c r="Z798" s="29">
        <v>1</v>
      </c>
      <c r="AA798" s="145"/>
      <c r="AB798" s="148"/>
      <c r="AC798" s="29">
        <v>4</v>
      </c>
      <c r="AD798" s="29">
        <v>0</v>
      </c>
      <c r="AE798" s="29">
        <v>4</v>
      </c>
      <c r="AF798" s="29">
        <v>6</v>
      </c>
      <c r="AG798" s="149"/>
      <c r="AH798" s="32">
        <v>1</v>
      </c>
      <c r="AI798" s="32">
        <v>234</v>
      </c>
      <c r="AJ798" s="29">
        <v>0</v>
      </c>
      <c r="AK798" s="63"/>
      <c r="AL798" s="29">
        <v>1</v>
      </c>
      <c r="AM798" s="149"/>
      <c r="AN798" s="32">
        <v>1</v>
      </c>
      <c r="AO798" s="32">
        <v>255</v>
      </c>
      <c r="AP798" s="29">
        <v>0</v>
      </c>
      <c r="AQ798" s="63"/>
      <c r="AR798" s="29">
        <v>1</v>
      </c>
      <c r="AS798" s="63"/>
      <c r="AT798" s="148"/>
      <c r="AU798" s="29">
        <v>1</v>
      </c>
      <c r="AV798" s="29">
        <v>0</v>
      </c>
      <c r="AW798" s="29">
        <v>1</v>
      </c>
      <c r="AX798" s="38">
        <v>26</v>
      </c>
      <c r="AY798" s="32">
        <v>0</v>
      </c>
      <c r="AZ798" s="32">
        <v>218</v>
      </c>
      <c r="BA798" s="29">
        <v>0</v>
      </c>
      <c r="BB798" s="37">
        <v>0.11927</v>
      </c>
      <c r="BC798" s="29">
        <v>0</v>
      </c>
      <c r="BD798" s="29">
        <v>41</v>
      </c>
      <c r="BE798" s="29">
        <v>0</v>
      </c>
      <c r="BF798" s="29">
        <v>246</v>
      </c>
      <c r="BG798" s="29">
        <v>0</v>
      </c>
      <c r="BH798" s="37">
        <v>0.16667000000000001</v>
      </c>
      <c r="BI798" s="29">
        <v>0</v>
      </c>
      <c r="BJ798" s="63"/>
      <c r="BK798" s="148"/>
      <c r="BL798" s="29">
        <v>0</v>
      </c>
      <c r="BM798" s="29">
        <v>0</v>
      </c>
      <c r="BN798" s="29">
        <v>0</v>
      </c>
      <c r="BO798" s="29">
        <v>7</v>
      </c>
      <c r="BP798" s="29">
        <v>17</v>
      </c>
      <c r="BQ798" s="37">
        <v>0.41176470590000003</v>
      </c>
      <c r="BR798" s="33">
        <v>0.99212598429999999</v>
      </c>
      <c r="BS798" s="33">
        <v>0.41176470590000003</v>
      </c>
    </row>
    <row r="799" spans="1:71" x14ac:dyDescent="0.45">
      <c r="A799" s="28" t="s">
        <v>245</v>
      </c>
      <c r="B799" s="27" t="s">
        <v>246</v>
      </c>
      <c r="C799" s="27" t="s">
        <v>247</v>
      </c>
      <c r="D799" s="148"/>
      <c r="E799" s="29">
        <v>1</v>
      </c>
      <c r="F799" s="29">
        <v>113</v>
      </c>
      <c r="G799" s="29">
        <v>0</v>
      </c>
      <c r="H799" s="145"/>
      <c r="I799" s="29">
        <v>1</v>
      </c>
      <c r="J799" s="148"/>
      <c r="K799" s="29">
        <v>1</v>
      </c>
      <c r="L799" s="29">
        <v>109</v>
      </c>
      <c r="M799" s="29">
        <v>0</v>
      </c>
      <c r="N799" s="145"/>
      <c r="O799" s="29">
        <v>1</v>
      </c>
      <c r="P799" s="145"/>
      <c r="Q799" s="148"/>
      <c r="R799" s="29">
        <v>4</v>
      </c>
      <c r="S799" s="29">
        <v>0</v>
      </c>
      <c r="T799" s="29">
        <v>4</v>
      </c>
      <c r="U799" s="29">
        <v>0</v>
      </c>
      <c r="V799" s="29">
        <v>0</v>
      </c>
      <c r="W799" s="148"/>
      <c r="X799" s="29">
        <v>4</v>
      </c>
      <c r="Y799" s="145"/>
      <c r="Z799" s="29">
        <v>4</v>
      </c>
      <c r="AA799" s="145"/>
      <c r="AB799" s="148"/>
      <c r="AC799" s="148"/>
      <c r="AD799" s="148"/>
      <c r="AE799" s="148"/>
      <c r="AF799" s="29">
        <v>4</v>
      </c>
      <c r="AG799" s="32">
        <v>0</v>
      </c>
      <c r="AH799" s="32">
        <v>0</v>
      </c>
      <c r="AI799" s="32">
        <v>127</v>
      </c>
      <c r="AJ799" s="29">
        <v>0</v>
      </c>
      <c r="AK799" s="37">
        <v>0</v>
      </c>
      <c r="AL799" s="29">
        <v>0</v>
      </c>
      <c r="AM799" s="149"/>
      <c r="AN799" s="32">
        <v>1</v>
      </c>
      <c r="AO799" s="32">
        <v>112</v>
      </c>
      <c r="AP799" s="29">
        <v>0</v>
      </c>
      <c r="AQ799" s="63"/>
      <c r="AR799" s="29">
        <v>1</v>
      </c>
      <c r="AS799" s="63"/>
      <c r="AT799" s="148"/>
      <c r="AU799" s="29">
        <v>0</v>
      </c>
      <c r="AV799" s="29">
        <v>0</v>
      </c>
      <c r="AW799" s="29">
        <v>0</v>
      </c>
      <c r="AX799" s="38">
        <v>23</v>
      </c>
      <c r="AY799" s="32">
        <v>0</v>
      </c>
      <c r="AZ799" s="32">
        <v>114</v>
      </c>
      <c r="BA799" s="29">
        <v>0</v>
      </c>
      <c r="BB799" s="37">
        <v>0.20175000000000001</v>
      </c>
      <c r="BC799" s="29">
        <v>0</v>
      </c>
      <c r="BD799" s="29">
        <v>26</v>
      </c>
      <c r="BE799" s="29">
        <v>0</v>
      </c>
      <c r="BF799" s="29">
        <v>107</v>
      </c>
      <c r="BG799" s="29">
        <v>0</v>
      </c>
      <c r="BH799" s="37">
        <v>0.24299000000000001</v>
      </c>
      <c r="BI799" s="29">
        <v>0</v>
      </c>
      <c r="BJ799" s="63"/>
      <c r="BK799" s="148"/>
      <c r="BL799" s="29">
        <v>0</v>
      </c>
      <c r="BM799" s="29">
        <v>0</v>
      </c>
      <c r="BN799" s="29">
        <v>0</v>
      </c>
      <c r="BO799" s="29">
        <v>4</v>
      </c>
      <c r="BP799" s="29">
        <v>17</v>
      </c>
      <c r="BQ799" s="37">
        <v>0.23529411759999999</v>
      </c>
      <c r="BR799" s="33">
        <v>0.96491228070000001</v>
      </c>
      <c r="BS799" s="33">
        <v>0.23529411759999999</v>
      </c>
    </row>
    <row r="800" spans="1:71" x14ac:dyDescent="0.45">
      <c r="A800" s="28" t="s">
        <v>659</v>
      </c>
      <c r="B800" s="27" t="s">
        <v>660</v>
      </c>
      <c r="C800" s="27" t="s">
        <v>661</v>
      </c>
      <c r="D800" s="148"/>
      <c r="E800" s="29">
        <v>1</v>
      </c>
      <c r="F800" s="29">
        <v>86</v>
      </c>
      <c r="G800" s="29">
        <v>0</v>
      </c>
      <c r="H800" s="145"/>
      <c r="I800" s="29">
        <v>1</v>
      </c>
      <c r="J800" s="148"/>
      <c r="K800" s="29">
        <v>1</v>
      </c>
      <c r="L800" s="29">
        <v>105</v>
      </c>
      <c r="M800" s="29">
        <v>0</v>
      </c>
      <c r="N800" s="145"/>
      <c r="O800" s="29">
        <v>1</v>
      </c>
      <c r="P800" s="145"/>
      <c r="Q800" s="148"/>
      <c r="R800" s="29">
        <v>0</v>
      </c>
      <c r="S800" s="29">
        <v>0</v>
      </c>
      <c r="T800" s="29">
        <v>0</v>
      </c>
      <c r="U800" s="148"/>
      <c r="V800" s="29">
        <v>1</v>
      </c>
      <c r="W800" s="148"/>
      <c r="X800" s="29">
        <v>4</v>
      </c>
      <c r="Y800" s="145"/>
      <c r="Z800" s="29">
        <v>1</v>
      </c>
      <c r="AA800" s="145"/>
      <c r="AB800" s="148"/>
      <c r="AC800" s="148"/>
      <c r="AD800" s="148"/>
      <c r="AE800" s="148"/>
      <c r="AF800" s="29">
        <v>0</v>
      </c>
      <c r="AG800" s="32">
        <v>0</v>
      </c>
      <c r="AH800" s="32">
        <v>0</v>
      </c>
      <c r="AI800" s="32">
        <v>95</v>
      </c>
      <c r="AJ800" s="29">
        <v>0</v>
      </c>
      <c r="AK800" s="37">
        <v>0</v>
      </c>
      <c r="AL800" s="29">
        <v>0</v>
      </c>
      <c r="AM800" s="32">
        <v>0</v>
      </c>
      <c r="AN800" s="32">
        <v>0</v>
      </c>
      <c r="AO800" s="32">
        <v>110</v>
      </c>
      <c r="AP800" s="29">
        <v>0</v>
      </c>
      <c r="AQ800" s="37">
        <v>0</v>
      </c>
      <c r="AR800" s="29">
        <v>0</v>
      </c>
      <c r="AS800" s="63"/>
      <c r="AT800" s="148"/>
      <c r="AU800" s="29">
        <v>6</v>
      </c>
      <c r="AV800" s="29">
        <v>0</v>
      </c>
      <c r="AW800" s="29">
        <v>6</v>
      </c>
      <c r="AX800" s="94"/>
      <c r="AY800" s="32">
        <v>1</v>
      </c>
      <c r="AZ800" s="32">
        <v>65</v>
      </c>
      <c r="BA800" s="29">
        <v>0</v>
      </c>
      <c r="BB800" s="63"/>
      <c r="BC800" s="29">
        <v>1</v>
      </c>
      <c r="BD800" s="148"/>
      <c r="BE800" s="29">
        <v>1</v>
      </c>
      <c r="BF800" s="29">
        <v>82</v>
      </c>
      <c r="BG800" s="29">
        <v>0</v>
      </c>
      <c r="BH800" s="63"/>
      <c r="BI800" s="29">
        <v>1</v>
      </c>
      <c r="BJ800" s="37">
        <v>0.16733668339999999</v>
      </c>
      <c r="BK800" s="29">
        <v>0</v>
      </c>
      <c r="BL800" s="29">
        <v>1</v>
      </c>
      <c r="BM800" s="29">
        <v>1</v>
      </c>
      <c r="BN800" s="29">
        <v>1</v>
      </c>
      <c r="BO800" s="29">
        <v>7</v>
      </c>
      <c r="BP800" s="29">
        <v>17</v>
      </c>
      <c r="BQ800" s="37">
        <v>0.41176470590000003</v>
      </c>
      <c r="BR800" s="33">
        <v>0.98181818180000002</v>
      </c>
      <c r="BS800" s="33">
        <v>0.41176470590000003</v>
      </c>
    </row>
    <row r="801" spans="1:71" x14ac:dyDescent="0.45">
      <c r="A801" s="28" t="s">
        <v>664</v>
      </c>
      <c r="B801" s="27" t="s">
        <v>665</v>
      </c>
      <c r="C801" s="27" t="s">
        <v>666</v>
      </c>
      <c r="D801" s="148"/>
      <c r="E801" s="29">
        <v>1</v>
      </c>
      <c r="F801" s="29">
        <v>160</v>
      </c>
      <c r="G801" s="29">
        <v>0</v>
      </c>
      <c r="H801" s="145"/>
      <c r="I801" s="29">
        <v>1</v>
      </c>
      <c r="J801" s="148"/>
      <c r="K801" s="29">
        <v>1</v>
      </c>
      <c r="L801" s="29">
        <v>181</v>
      </c>
      <c r="M801" s="29">
        <v>0</v>
      </c>
      <c r="N801" s="145"/>
      <c r="O801" s="29">
        <v>1</v>
      </c>
      <c r="P801" s="145"/>
      <c r="Q801" s="148"/>
      <c r="R801" s="29">
        <v>2</v>
      </c>
      <c r="S801" s="29">
        <v>0</v>
      </c>
      <c r="T801" s="29">
        <v>2</v>
      </c>
      <c r="U801" s="148"/>
      <c r="V801" s="29">
        <v>1</v>
      </c>
      <c r="W801" s="29">
        <v>52</v>
      </c>
      <c r="X801" s="29">
        <v>0</v>
      </c>
      <c r="Y801" s="145"/>
      <c r="Z801" s="29">
        <v>1</v>
      </c>
      <c r="AA801" s="145"/>
      <c r="AB801" s="148"/>
      <c r="AC801" s="29">
        <v>4</v>
      </c>
      <c r="AD801" s="29">
        <v>0</v>
      </c>
      <c r="AE801" s="29">
        <v>4</v>
      </c>
      <c r="AF801" s="29">
        <v>4</v>
      </c>
      <c r="AG801" s="32">
        <v>0</v>
      </c>
      <c r="AH801" s="32">
        <v>0</v>
      </c>
      <c r="AI801" s="32">
        <v>183</v>
      </c>
      <c r="AJ801" s="29">
        <v>0</v>
      </c>
      <c r="AK801" s="37">
        <v>0</v>
      </c>
      <c r="AL801" s="29">
        <v>0</v>
      </c>
      <c r="AM801" s="32">
        <v>0</v>
      </c>
      <c r="AN801" s="32">
        <v>0</v>
      </c>
      <c r="AO801" s="32">
        <v>188</v>
      </c>
      <c r="AP801" s="29">
        <v>0</v>
      </c>
      <c r="AQ801" s="37">
        <v>0</v>
      </c>
      <c r="AR801" s="29">
        <v>0</v>
      </c>
      <c r="AS801" s="63"/>
      <c r="AT801" s="148"/>
      <c r="AU801" s="29">
        <v>6</v>
      </c>
      <c r="AV801" s="29">
        <v>0</v>
      </c>
      <c r="AW801" s="29">
        <v>6</v>
      </c>
      <c r="AX801" s="38">
        <v>18</v>
      </c>
      <c r="AY801" s="32">
        <v>0</v>
      </c>
      <c r="AZ801" s="32">
        <v>168</v>
      </c>
      <c r="BA801" s="29">
        <v>0</v>
      </c>
      <c r="BB801" s="37">
        <v>0.10714</v>
      </c>
      <c r="BC801" s="29">
        <v>0</v>
      </c>
      <c r="BD801" s="29">
        <v>24</v>
      </c>
      <c r="BE801" s="29">
        <v>0</v>
      </c>
      <c r="BF801" s="29">
        <v>177</v>
      </c>
      <c r="BG801" s="29">
        <v>0</v>
      </c>
      <c r="BH801" s="37">
        <v>0.13558999999999999</v>
      </c>
      <c r="BI801" s="29">
        <v>0</v>
      </c>
      <c r="BJ801" s="63"/>
      <c r="BK801" s="148"/>
      <c r="BL801" s="29">
        <v>0</v>
      </c>
      <c r="BM801" s="29">
        <v>0</v>
      </c>
      <c r="BN801" s="29">
        <v>0</v>
      </c>
      <c r="BO801" s="29">
        <v>10</v>
      </c>
      <c r="BP801" s="29">
        <v>17</v>
      </c>
      <c r="BQ801" s="37">
        <v>0.58823529409999997</v>
      </c>
      <c r="BR801" s="33">
        <v>0.94845360820000002</v>
      </c>
      <c r="BS801" s="33">
        <v>0.29411764709999999</v>
      </c>
    </row>
    <row r="802" spans="1:71" x14ac:dyDescent="0.45">
      <c r="A802" s="28" t="s">
        <v>1597</v>
      </c>
      <c r="B802" s="27" t="s">
        <v>1598</v>
      </c>
      <c r="C802" s="27" t="s">
        <v>1599</v>
      </c>
      <c r="D802" s="29">
        <v>20</v>
      </c>
      <c r="E802" s="29">
        <v>0</v>
      </c>
      <c r="F802" s="29">
        <v>417</v>
      </c>
      <c r="G802" s="29">
        <v>0</v>
      </c>
      <c r="H802" s="33">
        <v>4.7960000000000003E-2</v>
      </c>
      <c r="I802" s="29">
        <v>0</v>
      </c>
      <c r="J802" s="29">
        <v>20</v>
      </c>
      <c r="K802" s="29">
        <v>0</v>
      </c>
      <c r="L802" s="29">
        <v>452</v>
      </c>
      <c r="M802" s="29">
        <v>0</v>
      </c>
      <c r="N802" s="33">
        <v>4.4249999999999998E-2</v>
      </c>
      <c r="O802" s="29">
        <v>0</v>
      </c>
      <c r="P802" s="33">
        <v>0.1024861878</v>
      </c>
      <c r="Q802" s="29">
        <v>0</v>
      </c>
      <c r="R802" s="29">
        <v>3</v>
      </c>
      <c r="S802" s="29">
        <v>1</v>
      </c>
      <c r="T802" s="29">
        <v>3</v>
      </c>
      <c r="U802" s="148"/>
      <c r="V802" s="29">
        <v>1</v>
      </c>
      <c r="W802" s="29">
        <v>115</v>
      </c>
      <c r="X802" s="29">
        <v>0</v>
      </c>
      <c r="Y802" s="145"/>
      <c r="Z802" s="29">
        <v>1</v>
      </c>
      <c r="AA802" s="145"/>
      <c r="AB802" s="29">
        <v>2</v>
      </c>
      <c r="AC802" s="29">
        <v>5</v>
      </c>
      <c r="AD802" s="29">
        <v>6</v>
      </c>
      <c r="AE802" s="29">
        <v>6</v>
      </c>
      <c r="AF802" s="29">
        <v>6</v>
      </c>
      <c r="AG802" s="149"/>
      <c r="AH802" s="32">
        <v>1</v>
      </c>
      <c r="AI802" s="32">
        <v>512</v>
      </c>
      <c r="AJ802" s="29">
        <v>0</v>
      </c>
      <c r="AK802" s="63"/>
      <c r="AL802" s="29">
        <v>1</v>
      </c>
      <c r="AM802" s="149"/>
      <c r="AN802" s="32">
        <v>1</v>
      </c>
      <c r="AO802" s="32">
        <v>518</v>
      </c>
      <c r="AP802" s="29">
        <v>0</v>
      </c>
      <c r="AQ802" s="63"/>
      <c r="AR802" s="29">
        <v>1</v>
      </c>
      <c r="AS802" s="37">
        <v>0.34129692830000002</v>
      </c>
      <c r="AT802" s="29">
        <v>0</v>
      </c>
      <c r="AU802" s="29">
        <v>5</v>
      </c>
      <c r="AV802" s="29">
        <v>6</v>
      </c>
      <c r="AW802" s="29">
        <v>6</v>
      </c>
      <c r="AX802" s="38">
        <v>88</v>
      </c>
      <c r="AY802" s="32">
        <v>0</v>
      </c>
      <c r="AZ802" s="32">
        <v>459</v>
      </c>
      <c r="BA802" s="29">
        <v>0</v>
      </c>
      <c r="BB802" s="37">
        <v>0.19172</v>
      </c>
      <c r="BC802" s="29">
        <v>0</v>
      </c>
      <c r="BD802" s="29">
        <v>68</v>
      </c>
      <c r="BE802" s="29">
        <v>0</v>
      </c>
      <c r="BF802" s="29">
        <v>465</v>
      </c>
      <c r="BG802" s="29">
        <v>0</v>
      </c>
      <c r="BH802" s="37">
        <v>0.14624000000000001</v>
      </c>
      <c r="BI802" s="29">
        <v>0</v>
      </c>
      <c r="BJ802" s="37">
        <v>0.30679978409999997</v>
      </c>
      <c r="BK802" s="29">
        <v>0</v>
      </c>
      <c r="BL802" s="29">
        <v>0</v>
      </c>
      <c r="BM802" s="29">
        <v>3</v>
      </c>
      <c r="BN802" s="29">
        <v>3</v>
      </c>
      <c r="BO802" s="29">
        <v>15</v>
      </c>
      <c r="BP802" s="29">
        <v>17</v>
      </c>
      <c r="BQ802" s="37">
        <v>0.88235294119999996</v>
      </c>
      <c r="BR802" s="33">
        <v>0.99803149609999997</v>
      </c>
      <c r="BS802" s="33">
        <v>0.88235294119999996</v>
      </c>
    </row>
    <row r="803" spans="1:71" x14ac:dyDescent="0.45">
      <c r="A803" s="28" t="s">
        <v>4007</v>
      </c>
      <c r="B803" s="27" t="s">
        <v>4008</v>
      </c>
      <c r="C803" s="27" t="s">
        <v>4009</v>
      </c>
      <c r="D803" s="148"/>
      <c r="E803" s="29">
        <v>1</v>
      </c>
      <c r="F803" s="29">
        <v>139</v>
      </c>
      <c r="G803" s="29">
        <v>0</v>
      </c>
      <c r="H803" s="145"/>
      <c r="I803" s="29">
        <v>1</v>
      </c>
      <c r="J803" s="29">
        <v>17</v>
      </c>
      <c r="K803" s="29">
        <v>0</v>
      </c>
      <c r="L803" s="29">
        <v>148</v>
      </c>
      <c r="M803" s="29">
        <v>0</v>
      </c>
      <c r="N803" s="33">
        <v>0.11486</v>
      </c>
      <c r="O803" s="29">
        <v>0</v>
      </c>
      <c r="P803" s="145"/>
      <c r="Q803" s="148"/>
      <c r="R803" s="29">
        <v>0</v>
      </c>
      <c r="S803" s="29">
        <v>0</v>
      </c>
      <c r="T803" s="29">
        <v>0</v>
      </c>
      <c r="U803" s="148"/>
      <c r="V803" s="29">
        <v>1</v>
      </c>
      <c r="W803" s="29">
        <v>38</v>
      </c>
      <c r="X803" s="29">
        <v>0</v>
      </c>
      <c r="Y803" s="145"/>
      <c r="Z803" s="29">
        <v>1</v>
      </c>
      <c r="AA803" s="33">
        <v>0.32087072119999999</v>
      </c>
      <c r="AB803" s="29">
        <v>0</v>
      </c>
      <c r="AC803" s="29">
        <v>2</v>
      </c>
      <c r="AD803" s="29">
        <v>3</v>
      </c>
      <c r="AE803" s="29">
        <v>3</v>
      </c>
      <c r="AF803" s="29">
        <v>3</v>
      </c>
      <c r="AG803" s="149"/>
      <c r="AH803" s="32">
        <v>1</v>
      </c>
      <c r="AI803" s="32">
        <v>149</v>
      </c>
      <c r="AJ803" s="29">
        <v>0</v>
      </c>
      <c r="AK803" s="63"/>
      <c r="AL803" s="29">
        <v>1</v>
      </c>
      <c r="AM803" s="149"/>
      <c r="AN803" s="32">
        <v>1</v>
      </c>
      <c r="AO803" s="32">
        <v>153</v>
      </c>
      <c r="AP803" s="29">
        <v>0</v>
      </c>
      <c r="AQ803" s="63"/>
      <c r="AR803" s="29">
        <v>1</v>
      </c>
      <c r="AS803" s="37">
        <v>2.53353204E-2</v>
      </c>
      <c r="AT803" s="29">
        <v>0</v>
      </c>
      <c r="AU803" s="29">
        <v>4</v>
      </c>
      <c r="AV803" s="29">
        <v>0</v>
      </c>
      <c r="AW803" s="29">
        <v>4</v>
      </c>
      <c r="AX803" s="94"/>
      <c r="AY803" s="32">
        <v>1</v>
      </c>
      <c r="AZ803" s="32">
        <v>131</v>
      </c>
      <c r="BA803" s="29">
        <v>0</v>
      </c>
      <c r="BB803" s="63"/>
      <c r="BC803" s="29">
        <v>1</v>
      </c>
      <c r="BD803" s="148"/>
      <c r="BE803" s="29">
        <v>1</v>
      </c>
      <c r="BF803" s="29">
        <v>138</v>
      </c>
      <c r="BG803" s="29">
        <v>0</v>
      </c>
      <c r="BH803" s="63"/>
      <c r="BI803" s="29">
        <v>1</v>
      </c>
      <c r="BJ803" s="63"/>
      <c r="BK803" s="148"/>
      <c r="BL803" s="29">
        <v>5</v>
      </c>
      <c r="BM803" s="29">
        <v>0</v>
      </c>
      <c r="BN803" s="29">
        <v>5</v>
      </c>
      <c r="BO803" s="29">
        <v>12</v>
      </c>
      <c r="BP803" s="29">
        <v>17</v>
      </c>
      <c r="BQ803" s="37">
        <v>0.70588235290000001</v>
      </c>
      <c r="BR803" s="33">
        <v>0.98692810460000002</v>
      </c>
      <c r="BS803" s="33">
        <v>0.70588235290000001</v>
      </c>
    </row>
    <row r="804" spans="1:71" x14ac:dyDescent="0.45">
      <c r="A804" s="28" t="s">
        <v>5014</v>
      </c>
      <c r="B804" s="27" t="s">
        <v>5015</v>
      </c>
      <c r="C804" s="27" t="s">
        <v>5016</v>
      </c>
      <c r="D804" s="148"/>
      <c r="E804" s="29">
        <v>1</v>
      </c>
      <c r="F804" s="29">
        <v>154</v>
      </c>
      <c r="G804" s="29">
        <v>0</v>
      </c>
      <c r="H804" s="145"/>
      <c r="I804" s="29">
        <v>1</v>
      </c>
      <c r="J804" s="148"/>
      <c r="K804" s="29">
        <v>1</v>
      </c>
      <c r="L804" s="29">
        <v>225</v>
      </c>
      <c r="M804" s="29">
        <v>0</v>
      </c>
      <c r="N804" s="145"/>
      <c r="O804" s="29">
        <v>1</v>
      </c>
      <c r="P804" s="145"/>
      <c r="Q804" s="148"/>
      <c r="R804" s="29">
        <v>5</v>
      </c>
      <c r="S804" s="29">
        <v>0</v>
      </c>
      <c r="T804" s="29">
        <v>5</v>
      </c>
      <c r="U804" s="29">
        <v>0</v>
      </c>
      <c r="V804" s="29">
        <v>0</v>
      </c>
      <c r="W804" s="29">
        <v>58</v>
      </c>
      <c r="X804" s="29">
        <v>0</v>
      </c>
      <c r="Y804" s="33">
        <v>0</v>
      </c>
      <c r="Z804" s="29">
        <v>0</v>
      </c>
      <c r="AA804" s="145"/>
      <c r="AB804" s="29">
        <v>2</v>
      </c>
      <c r="AC804" s="29">
        <v>6</v>
      </c>
      <c r="AD804" s="29">
        <v>6</v>
      </c>
      <c r="AE804" s="29">
        <v>6</v>
      </c>
      <c r="AF804" s="29">
        <v>6</v>
      </c>
      <c r="AG804" s="149"/>
      <c r="AH804" s="32">
        <v>1</v>
      </c>
      <c r="AI804" s="32">
        <v>176</v>
      </c>
      <c r="AJ804" s="29">
        <v>0</v>
      </c>
      <c r="AK804" s="63"/>
      <c r="AL804" s="29">
        <v>1</v>
      </c>
      <c r="AM804" s="149"/>
      <c r="AN804" s="32">
        <v>1</v>
      </c>
      <c r="AO804" s="32">
        <v>251</v>
      </c>
      <c r="AP804" s="29">
        <v>0</v>
      </c>
      <c r="AQ804" s="63"/>
      <c r="AR804" s="29">
        <v>1</v>
      </c>
      <c r="AS804" s="37">
        <v>6.5102639300000001E-2</v>
      </c>
      <c r="AT804" s="29">
        <v>0</v>
      </c>
      <c r="AU804" s="29">
        <v>2</v>
      </c>
      <c r="AV804" s="29">
        <v>0</v>
      </c>
      <c r="AW804" s="29">
        <v>2</v>
      </c>
      <c r="AX804" s="38">
        <v>13</v>
      </c>
      <c r="AY804" s="32">
        <v>0</v>
      </c>
      <c r="AZ804" s="32">
        <v>62</v>
      </c>
      <c r="BA804" s="29">
        <v>0</v>
      </c>
      <c r="BB804" s="37">
        <v>0.20968000000000001</v>
      </c>
      <c r="BC804" s="29">
        <v>0</v>
      </c>
      <c r="BD804" s="148"/>
      <c r="BE804" s="29">
        <v>1</v>
      </c>
      <c r="BF804" s="29">
        <v>63</v>
      </c>
      <c r="BG804" s="29">
        <v>0</v>
      </c>
      <c r="BH804" s="63"/>
      <c r="BI804" s="29">
        <v>1</v>
      </c>
      <c r="BJ804" s="63"/>
      <c r="BK804" s="29">
        <v>2</v>
      </c>
      <c r="BL804" s="29">
        <v>2</v>
      </c>
      <c r="BM804" s="29">
        <v>5</v>
      </c>
      <c r="BN804" s="29">
        <v>5</v>
      </c>
      <c r="BO804" s="29">
        <v>13</v>
      </c>
      <c r="BP804" s="29">
        <v>17</v>
      </c>
      <c r="BQ804" s="37">
        <v>0.76470588240000004</v>
      </c>
      <c r="BR804" s="33">
        <v>1</v>
      </c>
      <c r="BS804" s="33">
        <v>0.76470588240000004</v>
      </c>
    </row>
    <row r="805" spans="1:71" x14ac:dyDescent="0.45">
      <c r="A805" s="28" t="s">
        <v>1262</v>
      </c>
      <c r="B805" s="27" t="s">
        <v>1263</v>
      </c>
      <c r="C805" s="27" t="s">
        <v>1264</v>
      </c>
      <c r="D805" s="29">
        <v>26</v>
      </c>
      <c r="E805" s="29">
        <v>0</v>
      </c>
      <c r="F805" s="29">
        <v>379</v>
      </c>
      <c r="G805" s="29">
        <v>0</v>
      </c>
      <c r="H805" s="33">
        <v>6.8599999999999994E-2</v>
      </c>
      <c r="I805" s="29">
        <v>0</v>
      </c>
      <c r="J805" s="29">
        <v>14</v>
      </c>
      <c r="K805" s="29">
        <v>0</v>
      </c>
      <c r="L805" s="29">
        <v>409</v>
      </c>
      <c r="M805" s="29">
        <v>0</v>
      </c>
      <c r="N805" s="33">
        <v>3.4229999999999997E-2</v>
      </c>
      <c r="O805" s="29">
        <v>0</v>
      </c>
      <c r="P805" s="33">
        <v>0.60467980300000002</v>
      </c>
      <c r="Q805" s="29">
        <v>0</v>
      </c>
      <c r="R805" s="29">
        <v>4</v>
      </c>
      <c r="S805" s="29">
        <v>5</v>
      </c>
      <c r="T805" s="29">
        <v>5</v>
      </c>
      <c r="U805" s="148"/>
      <c r="V805" s="29">
        <v>1</v>
      </c>
      <c r="W805" s="29">
        <v>100</v>
      </c>
      <c r="X805" s="29">
        <v>0</v>
      </c>
      <c r="Y805" s="145"/>
      <c r="Z805" s="29">
        <v>1</v>
      </c>
      <c r="AA805" s="145"/>
      <c r="AB805" s="29">
        <v>2</v>
      </c>
      <c r="AC805" s="29">
        <v>4</v>
      </c>
      <c r="AD805" s="29">
        <v>5</v>
      </c>
      <c r="AE805" s="29">
        <v>5</v>
      </c>
      <c r="AF805" s="29">
        <v>5</v>
      </c>
      <c r="AG805" s="32">
        <v>13</v>
      </c>
      <c r="AH805" s="32">
        <v>0</v>
      </c>
      <c r="AI805" s="32">
        <v>438</v>
      </c>
      <c r="AJ805" s="29">
        <v>0</v>
      </c>
      <c r="AK805" s="37">
        <v>2.9680000000000002E-2</v>
      </c>
      <c r="AL805" s="29">
        <v>0</v>
      </c>
      <c r="AM805" s="32">
        <v>14</v>
      </c>
      <c r="AN805" s="32">
        <v>0</v>
      </c>
      <c r="AO805" s="32">
        <v>446</v>
      </c>
      <c r="AP805" s="29">
        <v>0</v>
      </c>
      <c r="AQ805" s="37">
        <v>3.1390000000000001E-2</v>
      </c>
      <c r="AR805" s="29">
        <v>0</v>
      </c>
      <c r="AS805" s="63"/>
      <c r="AT805" s="148"/>
      <c r="AU805" s="29">
        <v>0</v>
      </c>
      <c r="AV805" s="29">
        <v>0</v>
      </c>
      <c r="AW805" s="29">
        <v>0</v>
      </c>
      <c r="AX805" s="94"/>
      <c r="AY805" s="32">
        <v>1</v>
      </c>
      <c r="AZ805" s="32">
        <v>312</v>
      </c>
      <c r="BA805" s="29">
        <v>0</v>
      </c>
      <c r="BB805" s="63"/>
      <c r="BC805" s="29">
        <v>1</v>
      </c>
      <c r="BD805" s="148"/>
      <c r="BE805" s="29">
        <v>1</v>
      </c>
      <c r="BF805" s="29">
        <v>331</v>
      </c>
      <c r="BG805" s="29">
        <v>0</v>
      </c>
      <c r="BH805" s="63"/>
      <c r="BI805" s="29">
        <v>1</v>
      </c>
      <c r="BJ805" s="63"/>
      <c r="BK805" s="148"/>
      <c r="BL805" s="29">
        <v>5</v>
      </c>
      <c r="BM805" s="29">
        <v>0</v>
      </c>
      <c r="BN805" s="29">
        <v>5</v>
      </c>
      <c r="BO805" s="29">
        <v>10</v>
      </c>
      <c r="BP805" s="29">
        <v>17</v>
      </c>
      <c r="BQ805" s="37">
        <v>0.58823529409999997</v>
      </c>
      <c r="BR805" s="33">
        <v>0.97327394209999996</v>
      </c>
      <c r="BS805" s="33">
        <v>0.58823529409999997</v>
      </c>
    </row>
    <row r="806" spans="1:71" x14ac:dyDescent="0.45">
      <c r="A806" s="28" t="s">
        <v>4537</v>
      </c>
      <c r="B806" s="27" t="s">
        <v>4538</v>
      </c>
      <c r="C806" s="27" t="s">
        <v>4539</v>
      </c>
      <c r="D806" s="148"/>
      <c r="E806" s="29">
        <v>1</v>
      </c>
      <c r="F806" s="29">
        <v>269</v>
      </c>
      <c r="G806" s="29">
        <v>0</v>
      </c>
      <c r="H806" s="145"/>
      <c r="I806" s="29">
        <v>1</v>
      </c>
      <c r="J806" s="148"/>
      <c r="K806" s="29">
        <v>1</v>
      </c>
      <c r="L806" s="29">
        <v>307</v>
      </c>
      <c r="M806" s="29">
        <v>0</v>
      </c>
      <c r="N806" s="145"/>
      <c r="O806" s="29">
        <v>1</v>
      </c>
      <c r="P806" s="145"/>
      <c r="Q806" s="148"/>
      <c r="R806" s="29">
        <v>5</v>
      </c>
      <c r="S806" s="29">
        <v>0</v>
      </c>
      <c r="T806" s="29">
        <v>5</v>
      </c>
      <c r="U806" s="148"/>
      <c r="V806" s="29">
        <v>1</v>
      </c>
      <c r="W806" s="29">
        <v>79</v>
      </c>
      <c r="X806" s="29">
        <v>0</v>
      </c>
      <c r="Y806" s="145"/>
      <c r="Z806" s="29">
        <v>1</v>
      </c>
      <c r="AA806" s="145"/>
      <c r="AB806" s="148"/>
      <c r="AC806" s="29">
        <v>4</v>
      </c>
      <c r="AD806" s="29">
        <v>0</v>
      </c>
      <c r="AE806" s="29">
        <v>4</v>
      </c>
      <c r="AF806" s="29">
        <v>5</v>
      </c>
      <c r="AG806" s="149"/>
      <c r="AH806" s="32">
        <v>1</v>
      </c>
      <c r="AI806" s="32">
        <v>338</v>
      </c>
      <c r="AJ806" s="29">
        <v>0</v>
      </c>
      <c r="AK806" s="63"/>
      <c r="AL806" s="29">
        <v>1</v>
      </c>
      <c r="AM806" s="149"/>
      <c r="AN806" s="32">
        <v>1</v>
      </c>
      <c r="AO806" s="32">
        <v>340</v>
      </c>
      <c r="AP806" s="29">
        <v>0</v>
      </c>
      <c r="AQ806" s="63"/>
      <c r="AR806" s="29">
        <v>1</v>
      </c>
      <c r="AS806" s="37">
        <v>0.33783783779999998</v>
      </c>
      <c r="AT806" s="29">
        <v>0</v>
      </c>
      <c r="AU806" s="29">
        <v>4</v>
      </c>
      <c r="AV806" s="29">
        <v>3</v>
      </c>
      <c r="AW806" s="29">
        <v>4</v>
      </c>
      <c r="AX806" s="38">
        <v>11</v>
      </c>
      <c r="AY806" s="32">
        <v>0</v>
      </c>
      <c r="AZ806" s="32">
        <v>264</v>
      </c>
      <c r="BA806" s="29">
        <v>0</v>
      </c>
      <c r="BB806" s="37">
        <v>4.1669999999999999E-2</v>
      </c>
      <c r="BC806" s="29">
        <v>0</v>
      </c>
      <c r="BD806" s="29">
        <v>21</v>
      </c>
      <c r="BE806" s="29">
        <v>0</v>
      </c>
      <c r="BF806" s="29">
        <v>279</v>
      </c>
      <c r="BG806" s="29">
        <v>0</v>
      </c>
      <c r="BH806" s="37">
        <v>7.5270000000000004E-2</v>
      </c>
      <c r="BI806" s="29">
        <v>0</v>
      </c>
      <c r="BJ806" s="63"/>
      <c r="BK806" s="148"/>
      <c r="BL806" s="29">
        <v>3</v>
      </c>
      <c r="BM806" s="29">
        <v>0</v>
      </c>
      <c r="BN806" s="29">
        <v>3</v>
      </c>
      <c r="BO806" s="29">
        <v>12</v>
      </c>
      <c r="BP806" s="29">
        <v>17</v>
      </c>
      <c r="BQ806" s="37">
        <v>0.70588235290000001</v>
      </c>
      <c r="BR806" s="33">
        <v>1</v>
      </c>
      <c r="BS806" s="33">
        <v>0.70588235290000001</v>
      </c>
    </row>
    <row r="807" spans="1:71" x14ac:dyDescent="0.45">
      <c r="A807" s="28" t="s">
        <v>1398</v>
      </c>
      <c r="B807" s="27" t="s">
        <v>1399</v>
      </c>
      <c r="C807" s="27" t="s">
        <v>1400</v>
      </c>
      <c r="D807" s="29">
        <v>36</v>
      </c>
      <c r="E807" s="29">
        <v>0</v>
      </c>
      <c r="F807" s="29">
        <v>134</v>
      </c>
      <c r="G807" s="29">
        <v>0</v>
      </c>
      <c r="H807" s="33">
        <v>0.26866000000000001</v>
      </c>
      <c r="I807" s="29">
        <v>0</v>
      </c>
      <c r="J807" s="29">
        <v>28</v>
      </c>
      <c r="K807" s="29">
        <v>0</v>
      </c>
      <c r="L807" s="29">
        <v>144</v>
      </c>
      <c r="M807" s="29">
        <v>0</v>
      </c>
      <c r="N807" s="33">
        <v>0.19444</v>
      </c>
      <c r="O807" s="29">
        <v>0</v>
      </c>
      <c r="P807" s="33">
        <v>0.2889061892</v>
      </c>
      <c r="Q807" s="29">
        <v>0</v>
      </c>
      <c r="R807" s="29">
        <v>0</v>
      </c>
      <c r="S807" s="29">
        <v>2</v>
      </c>
      <c r="T807" s="29">
        <v>2</v>
      </c>
      <c r="U807" s="148"/>
      <c r="V807" s="29">
        <v>1</v>
      </c>
      <c r="W807" s="29">
        <v>39</v>
      </c>
      <c r="X807" s="29">
        <v>0</v>
      </c>
      <c r="Y807" s="145"/>
      <c r="Z807" s="29">
        <v>1</v>
      </c>
      <c r="AA807" s="145"/>
      <c r="AB807" s="29">
        <v>2</v>
      </c>
      <c r="AC807" s="29">
        <v>0</v>
      </c>
      <c r="AD807" s="29">
        <v>3</v>
      </c>
      <c r="AE807" s="29">
        <v>3</v>
      </c>
      <c r="AF807" s="29">
        <v>3</v>
      </c>
      <c r="AG807" s="32">
        <v>13</v>
      </c>
      <c r="AH807" s="32">
        <v>0</v>
      </c>
      <c r="AI807" s="32">
        <v>179</v>
      </c>
      <c r="AJ807" s="29">
        <v>0</v>
      </c>
      <c r="AK807" s="37">
        <v>7.263E-2</v>
      </c>
      <c r="AL807" s="29">
        <v>0</v>
      </c>
      <c r="AM807" s="149"/>
      <c r="AN807" s="32">
        <v>1</v>
      </c>
      <c r="AO807" s="32">
        <v>189</v>
      </c>
      <c r="AP807" s="29">
        <v>0</v>
      </c>
      <c r="AQ807" s="63"/>
      <c r="AR807" s="29">
        <v>1</v>
      </c>
      <c r="AS807" s="63"/>
      <c r="AT807" s="29">
        <v>2</v>
      </c>
      <c r="AU807" s="29">
        <v>0</v>
      </c>
      <c r="AV807" s="29">
        <v>2</v>
      </c>
      <c r="AW807" s="29">
        <v>2</v>
      </c>
      <c r="AX807" s="38">
        <v>18</v>
      </c>
      <c r="AY807" s="32">
        <v>0</v>
      </c>
      <c r="AZ807" s="32">
        <v>175</v>
      </c>
      <c r="BA807" s="29">
        <v>0</v>
      </c>
      <c r="BB807" s="37">
        <v>0.10285999999999999</v>
      </c>
      <c r="BC807" s="29">
        <v>0</v>
      </c>
      <c r="BD807" s="29">
        <v>14</v>
      </c>
      <c r="BE807" s="29">
        <v>0</v>
      </c>
      <c r="BF807" s="29">
        <v>185</v>
      </c>
      <c r="BG807" s="29">
        <v>0</v>
      </c>
      <c r="BH807" s="37">
        <v>7.5679999999999997E-2</v>
      </c>
      <c r="BI807" s="29">
        <v>0</v>
      </c>
      <c r="BJ807" s="37">
        <v>0.45772987539999999</v>
      </c>
      <c r="BK807" s="29">
        <v>0</v>
      </c>
      <c r="BL807" s="29">
        <v>3</v>
      </c>
      <c r="BM807" s="29">
        <v>4</v>
      </c>
      <c r="BN807" s="29">
        <v>4</v>
      </c>
      <c r="BO807" s="29">
        <v>9</v>
      </c>
      <c r="BP807" s="29">
        <v>17</v>
      </c>
      <c r="BQ807" s="37">
        <v>0.52941176469999995</v>
      </c>
      <c r="BR807" s="33">
        <v>0.86124401910000004</v>
      </c>
      <c r="BS807" s="33">
        <v>0</v>
      </c>
    </row>
    <row r="808" spans="1:71" x14ac:dyDescent="0.45">
      <c r="A808" s="28" t="s">
        <v>1247</v>
      </c>
      <c r="B808" s="27" t="s">
        <v>1248</v>
      </c>
      <c r="C808" s="27" t="s">
        <v>1249</v>
      </c>
      <c r="D808" s="29">
        <v>15</v>
      </c>
      <c r="E808" s="29">
        <v>0</v>
      </c>
      <c r="F808" s="29">
        <v>211</v>
      </c>
      <c r="G808" s="29">
        <v>0</v>
      </c>
      <c r="H808" s="33">
        <v>7.109E-2</v>
      </c>
      <c r="I808" s="29">
        <v>0</v>
      </c>
      <c r="J808" s="29">
        <v>14</v>
      </c>
      <c r="K808" s="29">
        <v>0</v>
      </c>
      <c r="L808" s="29">
        <v>213</v>
      </c>
      <c r="M808" s="29">
        <v>0</v>
      </c>
      <c r="N808" s="33">
        <v>6.5729999999999997E-2</v>
      </c>
      <c r="O808" s="29">
        <v>0</v>
      </c>
      <c r="P808" s="33">
        <v>9.0342154100000002E-2</v>
      </c>
      <c r="Q808" s="29">
        <v>0</v>
      </c>
      <c r="R808" s="29">
        <v>1</v>
      </c>
      <c r="S808" s="29">
        <v>0</v>
      </c>
      <c r="T808" s="29">
        <v>1</v>
      </c>
      <c r="U808" s="148"/>
      <c r="V808" s="29">
        <v>1</v>
      </c>
      <c r="W808" s="29">
        <v>56</v>
      </c>
      <c r="X808" s="29">
        <v>0</v>
      </c>
      <c r="Y808" s="145"/>
      <c r="Z808" s="29">
        <v>1</v>
      </c>
      <c r="AA808" s="145"/>
      <c r="AB808" s="148"/>
      <c r="AC808" s="29">
        <v>0</v>
      </c>
      <c r="AD808" s="29">
        <v>0</v>
      </c>
      <c r="AE808" s="29">
        <v>0</v>
      </c>
      <c r="AF808" s="29">
        <v>1</v>
      </c>
      <c r="AG808" s="149"/>
      <c r="AH808" s="32">
        <v>1</v>
      </c>
      <c r="AI808" s="32">
        <v>241</v>
      </c>
      <c r="AJ808" s="29">
        <v>0</v>
      </c>
      <c r="AK808" s="63"/>
      <c r="AL808" s="29">
        <v>1</v>
      </c>
      <c r="AM808" s="149"/>
      <c r="AN808" s="32">
        <v>1</v>
      </c>
      <c r="AO808" s="32">
        <v>245</v>
      </c>
      <c r="AP808" s="29">
        <v>0</v>
      </c>
      <c r="AQ808" s="63"/>
      <c r="AR808" s="29">
        <v>1</v>
      </c>
      <c r="AS808" s="37">
        <v>0.8361445783</v>
      </c>
      <c r="AT808" s="29">
        <v>0</v>
      </c>
      <c r="AU808" s="29">
        <v>5</v>
      </c>
      <c r="AV808" s="29">
        <v>6</v>
      </c>
      <c r="AW808" s="29">
        <v>6</v>
      </c>
      <c r="AX808" s="94"/>
      <c r="AY808" s="32">
        <v>1</v>
      </c>
      <c r="AZ808" s="32">
        <v>215</v>
      </c>
      <c r="BA808" s="29">
        <v>0</v>
      </c>
      <c r="BB808" s="63"/>
      <c r="BC808" s="29">
        <v>1</v>
      </c>
      <c r="BD808" s="29">
        <v>19</v>
      </c>
      <c r="BE808" s="29">
        <v>0</v>
      </c>
      <c r="BF808" s="29">
        <v>223</v>
      </c>
      <c r="BG808" s="29">
        <v>0</v>
      </c>
      <c r="BH808" s="37">
        <v>8.5199999999999998E-2</v>
      </c>
      <c r="BI808" s="29">
        <v>0</v>
      </c>
      <c r="BJ808" s="63"/>
      <c r="BK808" s="148"/>
      <c r="BL808" s="29">
        <v>2</v>
      </c>
      <c r="BM808" s="29">
        <v>0</v>
      </c>
      <c r="BN808" s="29">
        <v>2</v>
      </c>
      <c r="BO808" s="29">
        <v>9</v>
      </c>
      <c r="BP808" s="29">
        <v>17</v>
      </c>
      <c r="BQ808" s="37">
        <v>0.52941176469999995</v>
      </c>
      <c r="BR808" s="33">
        <v>0.96399999999999997</v>
      </c>
      <c r="BS808" s="33">
        <v>0.52941176469999995</v>
      </c>
    </row>
    <row r="809" spans="1:71" x14ac:dyDescent="0.45">
      <c r="A809" s="28" t="s">
        <v>1602</v>
      </c>
      <c r="B809" s="27" t="s">
        <v>1603</v>
      </c>
      <c r="C809" s="27" t="s">
        <v>1604</v>
      </c>
      <c r="D809" s="148"/>
      <c r="E809" s="29">
        <v>1</v>
      </c>
      <c r="F809" s="29">
        <v>228</v>
      </c>
      <c r="G809" s="29">
        <v>0</v>
      </c>
      <c r="H809" s="145"/>
      <c r="I809" s="29">
        <v>1</v>
      </c>
      <c r="J809" s="148"/>
      <c r="K809" s="29">
        <v>1</v>
      </c>
      <c r="L809" s="29">
        <v>242</v>
      </c>
      <c r="M809" s="29">
        <v>0</v>
      </c>
      <c r="N809" s="145"/>
      <c r="O809" s="29">
        <v>1</v>
      </c>
      <c r="P809" s="33">
        <v>0.31203801479999999</v>
      </c>
      <c r="Q809" s="29">
        <v>0</v>
      </c>
      <c r="R809" s="29">
        <v>5</v>
      </c>
      <c r="S809" s="29">
        <v>6</v>
      </c>
      <c r="T809" s="29">
        <v>6</v>
      </c>
      <c r="U809" s="29">
        <v>0</v>
      </c>
      <c r="V809" s="29">
        <v>0</v>
      </c>
      <c r="W809" s="29">
        <v>61</v>
      </c>
      <c r="X809" s="29">
        <v>0</v>
      </c>
      <c r="Y809" s="33">
        <v>0</v>
      </c>
      <c r="Z809" s="29">
        <v>0</v>
      </c>
      <c r="AA809" s="145"/>
      <c r="AB809" s="29">
        <v>2</v>
      </c>
      <c r="AC809" s="29">
        <v>6</v>
      </c>
      <c r="AD809" s="29">
        <v>6</v>
      </c>
      <c r="AE809" s="29">
        <v>6</v>
      </c>
      <c r="AF809" s="29">
        <v>6</v>
      </c>
      <c r="AG809" s="149"/>
      <c r="AH809" s="32">
        <v>1</v>
      </c>
      <c r="AI809" s="32">
        <v>262</v>
      </c>
      <c r="AJ809" s="29">
        <v>0</v>
      </c>
      <c r="AK809" s="63"/>
      <c r="AL809" s="29">
        <v>1</v>
      </c>
      <c r="AM809" s="149"/>
      <c r="AN809" s="32">
        <v>1</v>
      </c>
      <c r="AO809" s="32">
        <v>269</v>
      </c>
      <c r="AP809" s="29">
        <v>0</v>
      </c>
      <c r="AQ809" s="63"/>
      <c r="AR809" s="29">
        <v>1</v>
      </c>
      <c r="AS809" s="63"/>
      <c r="AT809" s="148"/>
      <c r="AU809" s="29">
        <v>1</v>
      </c>
      <c r="AV809" s="29">
        <v>0</v>
      </c>
      <c r="AW809" s="29">
        <v>1</v>
      </c>
      <c r="AX809" s="38">
        <v>24</v>
      </c>
      <c r="AY809" s="32">
        <v>0</v>
      </c>
      <c r="AZ809" s="32">
        <v>249</v>
      </c>
      <c r="BA809" s="29">
        <v>0</v>
      </c>
      <c r="BB809" s="37">
        <v>9.6390000000000003E-2</v>
      </c>
      <c r="BC809" s="29">
        <v>0</v>
      </c>
      <c r="BD809" s="29">
        <v>35</v>
      </c>
      <c r="BE809" s="29">
        <v>0</v>
      </c>
      <c r="BF809" s="29">
        <v>260</v>
      </c>
      <c r="BG809" s="29">
        <v>0</v>
      </c>
      <c r="BH809" s="37">
        <v>0.13461999999999999</v>
      </c>
      <c r="BI809" s="29">
        <v>0</v>
      </c>
      <c r="BJ809" s="63"/>
      <c r="BK809" s="148"/>
      <c r="BL809" s="29">
        <v>0</v>
      </c>
      <c r="BM809" s="29">
        <v>0</v>
      </c>
      <c r="BN809" s="29">
        <v>0</v>
      </c>
      <c r="BO809" s="29">
        <v>7</v>
      </c>
      <c r="BP809" s="29">
        <v>17</v>
      </c>
      <c r="BQ809" s="37">
        <v>0.41176470590000003</v>
      </c>
      <c r="BR809" s="33">
        <v>0.98141263940000001</v>
      </c>
      <c r="BS809" s="33">
        <v>0.41176470590000003</v>
      </c>
    </row>
    <row r="810" spans="1:71" x14ac:dyDescent="0.45">
      <c r="A810" s="28" t="s">
        <v>2201</v>
      </c>
      <c r="B810" s="27" t="s">
        <v>2202</v>
      </c>
      <c r="C810" s="27" t="s">
        <v>2203</v>
      </c>
      <c r="D810" s="148"/>
      <c r="E810" s="29">
        <v>1</v>
      </c>
      <c r="F810" s="29">
        <v>776</v>
      </c>
      <c r="G810" s="29">
        <v>0</v>
      </c>
      <c r="H810" s="145"/>
      <c r="I810" s="29">
        <v>1</v>
      </c>
      <c r="J810" s="148"/>
      <c r="K810" s="29">
        <v>1</v>
      </c>
      <c r="L810" s="29">
        <v>826</v>
      </c>
      <c r="M810" s="29">
        <v>0</v>
      </c>
      <c r="N810" s="145"/>
      <c r="O810" s="29">
        <v>1</v>
      </c>
      <c r="P810" s="145"/>
      <c r="Q810" s="148"/>
      <c r="R810" s="29">
        <v>6</v>
      </c>
      <c r="S810" s="29">
        <v>0</v>
      </c>
      <c r="T810" s="29">
        <v>6</v>
      </c>
      <c r="U810" s="148"/>
      <c r="V810" s="29">
        <v>1</v>
      </c>
      <c r="W810" s="29">
        <v>214</v>
      </c>
      <c r="X810" s="29">
        <v>0</v>
      </c>
      <c r="Y810" s="145"/>
      <c r="Z810" s="29">
        <v>1</v>
      </c>
      <c r="AA810" s="145"/>
      <c r="AB810" s="148"/>
      <c r="AC810" s="29">
        <v>5</v>
      </c>
      <c r="AD810" s="29">
        <v>0</v>
      </c>
      <c r="AE810" s="29">
        <v>5</v>
      </c>
      <c r="AF810" s="29">
        <v>6</v>
      </c>
      <c r="AG810" s="149"/>
      <c r="AH810" s="32">
        <v>1</v>
      </c>
      <c r="AI810" s="32">
        <v>874</v>
      </c>
      <c r="AJ810" s="29">
        <v>0</v>
      </c>
      <c r="AK810" s="63"/>
      <c r="AL810" s="29">
        <v>1</v>
      </c>
      <c r="AM810" s="32">
        <v>11</v>
      </c>
      <c r="AN810" s="32">
        <v>0</v>
      </c>
      <c r="AO810" s="32">
        <v>896</v>
      </c>
      <c r="AP810" s="29">
        <v>0</v>
      </c>
      <c r="AQ810" s="37">
        <v>1.2279999999999999E-2</v>
      </c>
      <c r="AR810" s="29">
        <v>0</v>
      </c>
      <c r="AS810" s="63"/>
      <c r="AT810" s="148"/>
      <c r="AU810" s="29">
        <v>3</v>
      </c>
      <c r="AV810" s="29">
        <v>0</v>
      </c>
      <c r="AW810" s="29">
        <v>3</v>
      </c>
      <c r="AX810" s="38">
        <v>56</v>
      </c>
      <c r="AY810" s="32">
        <v>0</v>
      </c>
      <c r="AZ810" s="32">
        <v>607</v>
      </c>
      <c r="BA810" s="29">
        <v>0</v>
      </c>
      <c r="BB810" s="37">
        <v>9.2259999999999995E-2</v>
      </c>
      <c r="BC810" s="29">
        <v>0</v>
      </c>
      <c r="BD810" s="29">
        <v>124</v>
      </c>
      <c r="BE810" s="29">
        <v>0</v>
      </c>
      <c r="BF810" s="29">
        <v>688</v>
      </c>
      <c r="BG810" s="29">
        <v>0</v>
      </c>
      <c r="BH810" s="37">
        <v>0.18023</v>
      </c>
      <c r="BI810" s="29">
        <v>0</v>
      </c>
      <c r="BJ810" s="63"/>
      <c r="BK810" s="148"/>
      <c r="BL810" s="29">
        <v>0</v>
      </c>
      <c r="BM810" s="29">
        <v>0</v>
      </c>
      <c r="BN810" s="29">
        <v>0</v>
      </c>
      <c r="BO810" s="29">
        <v>9</v>
      </c>
      <c r="BP810" s="29">
        <v>17</v>
      </c>
      <c r="BQ810" s="37">
        <v>0.52941176469999995</v>
      </c>
      <c r="BR810" s="33">
        <v>0.98434004470000003</v>
      </c>
      <c r="BS810" s="33">
        <v>0.52941176469999995</v>
      </c>
    </row>
    <row r="811" spans="1:71" x14ac:dyDescent="0.45">
      <c r="A811" s="28" t="s">
        <v>4822</v>
      </c>
      <c r="B811" s="27" t="s">
        <v>4823</v>
      </c>
      <c r="C811" s="27" t="s">
        <v>4824</v>
      </c>
      <c r="D811" s="148"/>
      <c r="E811" s="29">
        <v>1</v>
      </c>
      <c r="F811" s="29">
        <v>222</v>
      </c>
      <c r="G811" s="29">
        <v>0</v>
      </c>
      <c r="H811" s="145"/>
      <c r="I811" s="29">
        <v>1</v>
      </c>
      <c r="J811" s="29">
        <v>34</v>
      </c>
      <c r="K811" s="29">
        <v>0</v>
      </c>
      <c r="L811" s="29">
        <v>283</v>
      </c>
      <c r="M811" s="29">
        <v>0</v>
      </c>
      <c r="N811" s="33">
        <v>0.12014</v>
      </c>
      <c r="O811" s="29">
        <v>0</v>
      </c>
      <c r="P811" s="145"/>
      <c r="Q811" s="148"/>
      <c r="R811" s="29">
        <v>0</v>
      </c>
      <c r="S811" s="29">
        <v>0</v>
      </c>
      <c r="T811" s="29">
        <v>0</v>
      </c>
      <c r="U811" s="148"/>
      <c r="V811" s="29">
        <v>1</v>
      </c>
      <c r="W811" s="29">
        <v>71</v>
      </c>
      <c r="X811" s="29">
        <v>0</v>
      </c>
      <c r="Y811" s="145"/>
      <c r="Z811" s="29">
        <v>1</v>
      </c>
      <c r="AA811" s="145"/>
      <c r="AB811" s="148"/>
      <c r="AC811" s="29">
        <v>1</v>
      </c>
      <c r="AD811" s="29">
        <v>0</v>
      </c>
      <c r="AE811" s="29">
        <v>1</v>
      </c>
      <c r="AF811" s="29">
        <v>1</v>
      </c>
      <c r="AG811" s="149"/>
      <c r="AH811" s="32">
        <v>1</v>
      </c>
      <c r="AI811" s="32">
        <v>252</v>
      </c>
      <c r="AJ811" s="29">
        <v>0</v>
      </c>
      <c r="AK811" s="63"/>
      <c r="AL811" s="29">
        <v>1</v>
      </c>
      <c r="AM811" s="149"/>
      <c r="AN811" s="32">
        <v>1</v>
      </c>
      <c r="AO811" s="32">
        <v>291</v>
      </c>
      <c r="AP811" s="29">
        <v>0</v>
      </c>
      <c r="AQ811" s="63"/>
      <c r="AR811" s="29">
        <v>1</v>
      </c>
      <c r="AS811" s="37">
        <v>0.62886969039999996</v>
      </c>
      <c r="AT811" s="29">
        <v>0</v>
      </c>
      <c r="AU811" s="29">
        <v>3</v>
      </c>
      <c r="AV811" s="29">
        <v>5</v>
      </c>
      <c r="AW811" s="29">
        <v>5</v>
      </c>
      <c r="AX811" s="38">
        <v>17</v>
      </c>
      <c r="AY811" s="32">
        <v>0</v>
      </c>
      <c r="AZ811" s="32">
        <v>212</v>
      </c>
      <c r="BA811" s="29">
        <v>0</v>
      </c>
      <c r="BB811" s="37">
        <v>8.0189999999999997E-2</v>
      </c>
      <c r="BC811" s="29">
        <v>0</v>
      </c>
      <c r="BD811" s="148"/>
      <c r="BE811" s="29">
        <v>1</v>
      </c>
      <c r="BF811" s="29">
        <v>257</v>
      </c>
      <c r="BG811" s="29">
        <v>0</v>
      </c>
      <c r="BH811" s="63"/>
      <c r="BI811" s="29">
        <v>1</v>
      </c>
      <c r="BJ811" s="63"/>
      <c r="BK811" s="29">
        <v>2</v>
      </c>
      <c r="BL811" s="29">
        <v>5</v>
      </c>
      <c r="BM811" s="29">
        <v>5</v>
      </c>
      <c r="BN811" s="29">
        <v>5</v>
      </c>
      <c r="BO811" s="29">
        <v>11</v>
      </c>
      <c r="BP811" s="29">
        <v>17</v>
      </c>
      <c r="BQ811" s="37">
        <v>0.64705882349999999</v>
      </c>
      <c r="BR811" s="33">
        <v>0.9471947195</v>
      </c>
      <c r="BS811" s="33">
        <v>0.3235294118</v>
      </c>
    </row>
    <row r="812" spans="1:71" x14ac:dyDescent="0.45">
      <c r="A812" s="28" t="s">
        <v>2646</v>
      </c>
      <c r="B812" s="27" t="s">
        <v>2647</v>
      </c>
      <c r="C812" s="27" t="s">
        <v>2648</v>
      </c>
      <c r="D812" s="148"/>
      <c r="E812" s="29">
        <v>1</v>
      </c>
      <c r="F812" s="29">
        <v>68</v>
      </c>
      <c r="G812" s="29">
        <v>0</v>
      </c>
      <c r="H812" s="145"/>
      <c r="I812" s="29">
        <v>1</v>
      </c>
      <c r="J812" s="148"/>
      <c r="K812" s="29">
        <v>1</v>
      </c>
      <c r="L812" s="29">
        <v>75</v>
      </c>
      <c r="M812" s="29">
        <v>0</v>
      </c>
      <c r="N812" s="145"/>
      <c r="O812" s="29">
        <v>1</v>
      </c>
      <c r="P812" s="145"/>
      <c r="Q812" s="148"/>
      <c r="R812" s="29">
        <v>2</v>
      </c>
      <c r="S812" s="29">
        <v>0</v>
      </c>
      <c r="T812" s="29">
        <v>2</v>
      </c>
      <c r="U812" s="148"/>
      <c r="V812" s="29">
        <v>1</v>
      </c>
      <c r="W812" s="148"/>
      <c r="X812" s="29">
        <v>4</v>
      </c>
      <c r="Y812" s="145"/>
      <c r="Z812" s="29">
        <v>1</v>
      </c>
      <c r="AA812" s="145"/>
      <c r="AB812" s="148"/>
      <c r="AC812" s="148"/>
      <c r="AD812" s="148"/>
      <c r="AE812" s="148"/>
      <c r="AF812" s="29">
        <v>2</v>
      </c>
      <c r="AG812" s="149"/>
      <c r="AH812" s="32">
        <v>1</v>
      </c>
      <c r="AI812" s="32">
        <v>89</v>
      </c>
      <c r="AJ812" s="29">
        <v>0</v>
      </c>
      <c r="AK812" s="63"/>
      <c r="AL812" s="29">
        <v>1</v>
      </c>
      <c r="AM812" s="149"/>
      <c r="AN812" s="32">
        <v>1</v>
      </c>
      <c r="AO812" s="32">
        <v>106</v>
      </c>
      <c r="AP812" s="29">
        <v>0</v>
      </c>
      <c r="AQ812" s="63"/>
      <c r="AR812" s="29">
        <v>1</v>
      </c>
      <c r="AS812" s="63"/>
      <c r="AT812" s="148"/>
      <c r="AU812" s="29">
        <v>0</v>
      </c>
      <c r="AV812" s="29">
        <v>0</v>
      </c>
      <c r="AW812" s="29">
        <v>0</v>
      </c>
      <c r="AX812" s="38">
        <v>17</v>
      </c>
      <c r="AY812" s="32">
        <v>0</v>
      </c>
      <c r="AZ812" s="32">
        <v>89</v>
      </c>
      <c r="BA812" s="29">
        <v>0</v>
      </c>
      <c r="BB812" s="37">
        <v>0.19101000000000001</v>
      </c>
      <c r="BC812" s="29">
        <v>0</v>
      </c>
      <c r="BD812" s="29">
        <v>32</v>
      </c>
      <c r="BE812" s="29">
        <v>0</v>
      </c>
      <c r="BF812" s="29">
        <v>106</v>
      </c>
      <c r="BG812" s="29">
        <v>0</v>
      </c>
      <c r="BH812" s="37">
        <v>0.30188999999999999</v>
      </c>
      <c r="BI812" s="29">
        <v>0</v>
      </c>
      <c r="BJ812" s="63"/>
      <c r="BK812" s="148"/>
      <c r="BL812" s="29">
        <v>0</v>
      </c>
      <c r="BM812" s="29">
        <v>0</v>
      </c>
      <c r="BN812" s="29">
        <v>0</v>
      </c>
      <c r="BO812" s="29">
        <v>2</v>
      </c>
      <c r="BP812" s="29">
        <v>17</v>
      </c>
      <c r="BQ812" s="37">
        <v>0.1176470588</v>
      </c>
      <c r="BR812" s="33">
        <v>0.98095238100000004</v>
      </c>
      <c r="BS812" s="33">
        <v>0.1176470588</v>
      </c>
    </row>
    <row r="813" spans="1:71" x14ac:dyDescent="0.45">
      <c r="A813" s="28" t="s">
        <v>4181</v>
      </c>
      <c r="B813" s="27" t="s">
        <v>4182</v>
      </c>
      <c r="C813" s="27" t="s">
        <v>4183</v>
      </c>
      <c r="D813" s="148"/>
      <c r="E813" s="29">
        <v>1</v>
      </c>
      <c r="F813" s="29">
        <v>135</v>
      </c>
      <c r="G813" s="29">
        <v>0</v>
      </c>
      <c r="H813" s="145"/>
      <c r="I813" s="29">
        <v>1</v>
      </c>
      <c r="J813" s="148"/>
      <c r="K813" s="29">
        <v>1</v>
      </c>
      <c r="L813" s="29">
        <v>135</v>
      </c>
      <c r="M813" s="29">
        <v>0</v>
      </c>
      <c r="N813" s="145"/>
      <c r="O813" s="29">
        <v>1</v>
      </c>
      <c r="P813" s="33">
        <v>0</v>
      </c>
      <c r="Q813" s="29">
        <v>0</v>
      </c>
      <c r="R813" s="29">
        <v>3</v>
      </c>
      <c r="S813" s="29">
        <v>0</v>
      </c>
      <c r="T813" s="29">
        <v>3</v>
      </c>
      <c r="U813" s="148"/>
      <c r="V813" s="29">
        <v>1</v>
      </c>
      <c r="W813" s="29">
        <v>34</v>
      </c>
      <c r="X813" s="29">
        <v>0</v>
      </c>
      <c r="Y813" s="145"/>
      <c r="Z813" s="29">
        <v>1</v>
      </c>
      <c r="AA813" s="33">
        <v>0.45991432069999999</v>
      </c>
      <c r="AB813" s="29">
        <v>0</v>
      </c>
      <c r="AC813" s="29">
        <v>4</v>
      </c>
      <c r="AD813" s="29">
        <v>4</v>
      </c>
      <c r="AE813" s="29">
        <v>4</v>
      </c>
      <c r="AF813" s="29">
        <v>4</v>
      </c>
      <c r="AG813" s="149"/>
      <c r="AH813" s="32">
        <v>1</v>
      </c>
      <c r="AI813" s="32">
        <v>169</v>
      </c>
      <c r="AJ813" s="29">
        <v>0</v>
      </c>
      <c r="AK813" s="63"/>
      <c r="AL813" s="29">
        <v>1</v>
      </c>
      <c r="AM813" s="149"/>
      <c r="AN813" s="32">
        <v>1</v>
      </c>
      <c r="AO813" s="32">
        <v>151</v>
      </c>
      <c r="AP813" s="29">
        <v>0</v>
      </c>
      <c r="AQ813" s="63"/>
      <c r="AR813" s="29">
        <v>1</v>
      </c>
      <c r="AS813" s="37">
        <v>0.62676056339999997</v>
      </c>
      <c r="AT813" s="29">
        <v>0</v>
      </c>
      <c r="AU813" s="29">
        <v>3</v>
      </c>
      <c r="AV813" s="29">
        <v>5</v>
      </c>
      <c r="AW813" s="29">
        <v>5</v>
      </c>
      <c r="AX813" s="94"/>
      <c r="AY813" s="32">
        <v>1</v>
      </c>
      <c r="AZ813" s="32">
        <v>159</v>
      </c>
      <c r="BA813" s="29">
        <v>0</v>
      </c>
      <c r="BB813" s="63"/>
      <c r="BC813" s="29">
        <v>1</v>
      </c>
      <c r="BD813" s="148"/>
      <c r="BE813" s="29">
        <v>1</v>
      </c>
      <c r="BF813" s="29">
        <v>149</v>
      </c>
      <c r="BG813" s="29">
        <v>0</v>
      </c>
      <c r="BH813" s="63"/>
      <c r="BI813" s="29">
        <v>1</v>
      </c>
      <c r="BJ813" s="63"/>
      <c r="BK813" s="148"/>
      <c r="BL813" s="29">
        <v>3</v>
      </c>
      <c r="BM813" s="29">
        <v>0</v>
      </c>
      <c r="BN813" s="29">
        <v>3</v>
      </c>
      <c r="BO813" s="29">
        <v>12</v>
      </c>
      <c r="BP813" s="29">
        <v>17</v>
      </c>
      <c r="BQ813" s="37">
        <v>0.70588235290000001</v>
      </c>
      <c r="BR813" s="33">
        <v>0.95512820509999996</v>
      </c>
      <c r="BS813" s="33">
        <v>0.70588235290000001</v>
      </c>
    </row>
    <row r="814" spans="1:71" x14ac:dyDescent="0.45">
      <c r="A814" s="28" t="s">
        <v>4827</v>
      </c>
      <c r="B814" s="27" t="s">
        <v>4828</v>
      </c>
      <c r="C814" s="27" t="s">
        <v>4829</v>
      </c>
      <c r="D814" s="29">
        <v>23</v>
      </c>
      <c r="E814" s="29">
        <v>0</v>
      </c>
      <c r="F814" s="29">
        <v>179</v>
      </c>
      <c r="G814" s="29">
        <v>0</v>
      </c>
      <c r="H814" s="33">
        <v>0.12848999999999999</v>
      </c>
      <c r="I814" s="29">
        <v>0</v>
      </c>
      <c r="J814" s="29">
        <v>20</v>
      </c>
      <c r="K814" s="29">
        <v>0</v>
      </c>
      <c r="L814" s="29">
        <v>208</v>
      </c>
      <c r="M814" s="29">
        <v>0</v>
      </c>
      <c r="N814" s="33">
        <v>9.6149999999999999E-2</v>
      </c>
      <c r="O814" s="29">
        <v>0</v>
      </c>
      <c r="P814" s="33">
        <v>0.27704960159999997</v>
      </c>
      <c r="Q814" s="29">
        <v>0</v>
      </c>
      <c r="R814" s="29">
        <v>0</v>
      </c>
      <c r="S814" s="29">
        <v>2</v>
      </c>
      <c r="T814" s="29">
        <v>2</v>
      </c>
      <c r="U814" s="148"/>
      <c r="V814" s="29">
        <v>1</v>
      </c>
      <c r="W814" s="29">
        <v>50</v>
      </c>
      <c r="X814" s="29">
        <v>0</v>
      </c>
      <c r="Y814" s="145"/>
      <c r="Z814" s="29">
        <v>1</v>
      </c>
      <c r="AA814" s="145"/>
      <c r="AB814" s="29">
        <v>2</v>
      </c>
      <c r="AC814" s="29">
        <v>5</v>
      </c>
      <c r="AD814" s="29">
        <v>6</v>
      </c>
      <c r="AE814" s="29">
        <v>6</v>
      </c>
      <c r="AF814" s="29">
        <v>6</v>
      </c>
      <c r="AG814" s="149"/>
      <c r="AH814" s="32">
        <v>1</v>
      </c>
      <c r="AI814" s="32">
        <v>217</v>
      </c>
      <c r="AJ814" s="29">
        <v>0</v>
      </c>
      <c r="AK814" s="63"/>
      <c r="AL814" s="29">
        <v>1</v>
      </c>
      <c r="AM814" s="149"/>
      <c r="AN814" s="32">
        <v>1</v>
      </c>
      <c r="AO814" s="32">
        <v>243</v>
      </c>
      <c r="AP814" s="29">
        <v>0</v>
      </c>
      <c r="AQ814" s="63"/>
      <c r="AR814" s="29">
        <v>1</v>
      </c>
      <c r="AS814" s="63"/>
      <c r="AT814" s="148"/>
      <c r="AU814" s="29">
        <v>1</v>
      </c>
      <c r="AV814" s="29">
        <v>0</v>
      </c>
      <c r="AW814" s="29">
        <v>1</v>
      </c>
      <c r="AX814" s="38">
        <v>25</v>
      </c>
      <c r="AY814" s="32">
        <v>0</v>
      </c>
      <c r="AZ814" s="32">
        <v>207</v>
      </c>
      <c r="BA814" s="29">
        <v>0</v>
      </c>
      <c r="BB814" s="37">
        <v>0.12077</v>
      </c>
      <c r="BC814" s="29">
        <v>0</v>
      </c>
      <c r="BD814" s="29">
        <v>29</v>
      </c>
      <c r="BE814" s="29">
        <v>0</v>
      </c>
      <c r="BF814" s="29">
        <v>231</v>
      </c>
      <c r="BG814" s="29">
        <v>0</v>
      </c>
      <c r="BH814" s="37">
        <v>0.12554000000000001</v>
      </c>
      <c r="BI814" s="29">
        <v>0</v>
      </c>
      <c r="BJ814" s="63"/>
      <c r="BK814" s="148"/>
      <c r="BL814" s="29">
        <v>1</v>
      </c>
      <c r="BM814" s="29">
        <v>0</v>
      </c>
      <c r="BN814" s="29">
        <v>1</v>
      </c>
      <c r="BO814" s="29">
        <v>8</v>
      </c>
      <c r="BP814" s="29">
        <v>17</v>
      </c>
      <c r="BQ814" s="37">
        <v>0.47058823529999999</v>
      </c>
      <c r="BR814" s="33">
        <v>0.97925311199999998</v>
      </c>
      <c r="BS814" s="33">
        <v>0.47058823529999999</v>
      </c>
    </row>
    <row r="815" spans="1:71" x14ac:dyDescent="0.45">
      <c r="A815" s="28" t="s">
        <v>2523</v>
      </c>
      <c r="B815" s="27" t="s">
        <v>2524</v>
      </c>
      <c r="C815" s="27" t="s">
        <v>2525</v>
      </c>
      <c r="D815" s="29">
        <v>0</v>
      </c>
      <c r="E815" s="29">
        <v>0</v>
      </c>
      <c r="F815" s="29">
        <v>142</v>
      </c>
      <c r="G815" s="29">
        <v>0</v>
      </c>
      <c r="H815" s="33">
        <v>0</v>
      </c>
      <c r="I815" s="29">
        <v>0</v>
      </c>
      <c r="J815" s="148"/>
      <c r="K815" s="29">
        <v>1</v>
      </c>
      <c r="L815" s="29">
        <v>147</v>
      </c>
      <c r="M815" s="29">
        <v>0</v>
      </c>
      <c r="N815" s="145"/>
      <c r="O815" s="29">
        <v>1</v>
      </c>
      <c r="P815" s="145"/>
      <c r="Q815" s="148"/>
      <c r="R815" s="29">
        <v>5</v>
      </c>
      <c r="S815" s="29">
        <v>0</v>
      </c>
      <c r="T815" s="29">
        <v>5</v>
      </c>
      <c r="U815" s="148"/>
      <c r="V815" s="29">
        <v>1</v>
      </c>
      <c r="W815" s="29">
        <v>35</v>
      </c>
      <c r="X815" s="29">
        <v>0</v>
      </c>
      <c r="Y815" s="145"/>
      <c r="Z815" s="29">
        <v>1</v>
      </c>
      <c r="AA815" s="145"/>
      <c r="AB815" s="148"/>
      <c r="AC815" s="29">
        <v>4</v>
      </c>
      <c r="AD815" s="29">
        <v>0</v>
      </c>
      <c r="AE815" s="29">
        <v>4</v>
      </c>
      <c r="AF815" s="29">
        <v>5</v>
      </c>
      <c r="AG815" s="149"/>
      <c r="AH815" s="32">
        <v>1</v>
      </c>
      <c r="AI815" s="32">
        <v>142</v>
      </c>
      <c r="AJ815" s="29">
        <v>0</v>
      </c>
      <c r="AK815" s="63"/>
      <c r="AL815" s="29">
        <v>1</v>
      </c>
      <c r="AM815" s="32">
        <v>0</v>
      </c>
      <c r="AN815" s="32">
        <v>0</v>
      </c>
      <c r="AO815" s="32">
        <v>148</v>
      </c>
      <c r="AP815" s="29">
        <v>0</v>
      </c>
      <c r="AQ815" s="37">
        <v>0</v>
      </c>
      <c r="AR815" s="29">
        <v>0</v>
      </c>
      <c r="AS815" s="63"/>
      <c r="AT815" s="29">
        <v>2</v>
      </c>
      <c r="AU815" s="29">
        <v>6</v>
      </c>
      <c r="AV815" s="29">
        <v>6</v>
      </c>
      <c r="AW815" s="29">
        <v>6</v>
      </c>
      <c r="AX815" s="94"/>
      <c r="AY815" s="32">
        <v>1</v>
      </c>
      <c r="AZ815" s="32">
        <v>84</v>
      </c>
      <c r="BA815" s="29">
        <v>0</v>
      </c>
      <c r="BB815" s="63"/>
      <c r="BC815" s="29">
        <v>1</v>
      </c>
      <c r="BD815" s="148"/>
      <c r="BE815" s="29">
        <v>1</v>
      </c>
      <c r="BF815" s="29">
        <v>101</v>
      </c>
      <c r="BG815" s="29">
        <v>0</v>
      </c>
      <c r="BH815" s="63"/>
      <c r="BI815" s="29">
        <v>1</v>
      </c>
      <c r="BJ815" s="37">
        <v>1.3457967378</v>
      </c>
      <c r="BK815" s="29">
        <v>0</v>
      </c>
      <c r="BL815" s="29">
        <v>5</v>
      </c>
      <c r="BM815" s="29">
        <v>5</v>
      </c>
      <c r="BN815" s="29">
        <v>5</v>
      </c>
      <c r="BO815" s="29">
        <v>16</v>
      </c>
      <c r="BP815" s="29">
        <v>17</v>
      </c>
      <c r="BQ815" s="37">
        <v>0.94117647059999998</v>
      </c>
      <c r="BR815" s="33">
        <v>0.98630136989999995</v>
      </c>
      <c r="BS815" s="33">
        <v>0.94117647059999998</v>
      </c>
    </row>
    <row r="816" spans="1:71" x14ac:dyDescent="0.45">
      <c r="A816" s="28" t="s">
        <v>184</v>
      </c>
      <c r="B816" s="27" t="s">
        <v>185</v>
      </c>
      <c r="C816" s="27" t="s">
        <v>186</v>
      </c>
      <c r="D816" s="148"/>
      <c r="E816" s="29">
        <v>1</v>
      </c>
      <c r="F816" s="29">
        <v>141</v>
      </c>
      <c r="G816" s="29">
        <v>0</v>
      </c>
      <c r="H816" s="93"/>
      <c r="I816" s="29">
        <v>1</v>
      </c>
      <c r="J816" s="148"/>
      <c r="K816" s="29">
        <v>1</v>
      </c>
      <c r="L816" s="29">
        <v>238</v>
      </c>
      <c r="M816" s="29">
        <v>0</v>
      </c>
      <c r="N816" s="93"/>
      <c r="O816" s="29">
        <v>1</v>
      </c>
      <c r="P816" s="34">
        <v>0.96413502110000004</v>
      </c>
      <c r="Q816" s="29">
        <v>0</v>
      </c>
      <c r="R816" s="29">
        <v>5</v>
      </c>
      <c r="S816" s="29">
        <v>6</v>
      </c>
      <c r="T816" s="29">
        <v>6</v>
      </c>
      <c r="U816" s="148"/>
      <c r="V816" s="29">
        <v>1</v>
      </c>
      <c r="W816" s="29">
        <v>57</v>
      </c>
      <c r="X816" s="29">
        <v>0</v>
      </c>
      <c r="Y816" s="93"/>
      <c r="Z816" s="29">
        <v>1</v>
      </c>
      <c r="AA816" s="34">
        <v>1.56118143E-2</v>
      </c>
      <c r="AB816" s="29">
        <v>0</v>
      </c>
      <c r="AC816" s="29">
        <v>4</v>
      </c>
      <c r="AD816" s="29">
        <v>0</v>
      </c>
      <c r="AE816" s="29">
        <v>4</v>
      </c>
      <c r="AF816" s="29">
        <v>6</v>
      </c>
      <c r="AG816" s="149"/>
      <c r="AH816" s="32">
        <v>1</v>
      </c>
      <c r="AI816" s="32">
        <v>241</v>
      </c>
      <c r="AJ816" s="29">
        <v>0</v>
      </c>
      <c r="AK816" s="93"/>
      <c r="AL816" s="29">
        <v>1</v>
      </c>
      <c r="AM816" s="149"/>
      <c r="AN816" s="32">
        <v>1</v>
      </c>
      <c r="AO816" s="32">
        <v>256</v>
      </c>
      <c r="AP816" s="29">
        <v>0</v>
      </c>
      <c r="AQ816" s="93"/>
      <c r="AR816" s="29">
        <v>1</v>
      </c>
      <c r="AS816" s="34">
        <v>0.37269076309999999</v>
      </c>
      <c r="AT816" s="29">
        <v>0</v>
      </c>
      <c r="AU816" s="29">
        <v>4</v>
      </c>
      <c r="AV816" s="29">
        <v>3</v>
      </c>
      <c r="AW816" s="29">
        <v>4</v>
      </c>
      <c r="AX816" s="35">
        <v>65</v>
      </c>
      <c r="AY816" s="32">
        <v>0</v>
      </c>
      <c r="AZ816" s="32">
        <v>227</v>
      </c>
      <c r="BA816" s="29">
        <v>0</v>
      </c>
      <c r="BB816" s="34">
        <v>0.28633999999999998</v>
      </c>
      <c r="BC816" s="29">
        <v>0</v>
      </c>
      <c r="BD816" s="29">
        <v>54</v>
      </c>
      <c r="BE816" s="29">
        <v>0</v>
      </c>
      <c r="BF816" s="29">
        <v>239</v>
      </c>
      <c r="BG816" s="29">
        <v>0</v>
      </c>
      <c r="BH816" s="34">
        <v>0.22594</v>
      </c>
      <c r="BI816" s="29">
        <v>0</v>
      </c>
      <c r="BJ816" s="34">
        <v>0.24870295640000001</v>
      </c>
      <c r="BK816" s="29">
        <v>0</v>
      </c>
      <c r="BL816" s="29">
        <v>0</v>
      </c>
      <c r="BM816" s="29">
        <v>2</v>
      </c>
      <c r="BN816" s="29">
        <v>2</v>
      </c>
      <c r="BO816" s="29">
        <v>12</v>
      </c>
      <c r="BP816" s="29">
        <v>17</v>
      </c>
      <c r="BQ816" s="34">
        <v>0.70588235290000001</v>
      </c>
      <c r="BR816" s="33">
        <v>0.98418972329999999</v>
      </c>
      <c r="BS816" s="33">
        <v>0.70588235290000001</v>
      </c>
    </row>
    <row r="817" spans="1:71" x14ac:dyDescent="0.45">
      <c r="A817" s="28" t="s">
        <v>2342</v>
      </c>
      <c r="B817" s="27" t="s">
        <v>2343</v>
      </c>
      <c r="C817" s="27" t="s">
        <v>2344</v>
      </c>
      <c r="D817" s="148"/>
      <c r="E817" s="29">
        <v>1</v>
      </c>
      <c r="F817" s="29">
        <v>238</v>
      </c>
      <c r="G817" s="29">
        <v>0</v>
      </c>
      <c r="H817" s="145"/>
      <c r="I817" s="29">
        <v>1</v>
      </c>
      <c r="J817" s="29">
        <v>12</v>
      </c>
      <c r="K817" s="29">
        <v>0</v>
      </c>
      <c r="L817" s="29">
        <v>192</v>
      </c>
      <c r="M817" s="29">
        <v>0</v>
      </c>
      <c r="N817" s="33">
        <v>6.25E-2</v>
      </c>
      <c r="O817" s="29">
        <v>0</v>
      </c>
      <c r="P817" s="145"/>
      <c r="Q817" s="148"/>
      <c r="R817" s="29">
        <v>1</v>
      </c>
      <c r="S817" s="29">
        <v>0</v>
      </c>
      <c r="T817" s="29">
        <v>1</v>
      </c>
      <c r="U817" s="148"/>
      <c r="V817" s="29">
        <v>1</v>
      </c>
      <c r="W817" s="29">
        <v>43</v>
      </c>
      <c r="X817" s="29">
        <v>0</v>
      </c>
      <c r="Y817" s="145"/>
      <c r="Z817" s="29">
        <v>1</v>
      </c>
      <c r="AA817" s="145"/>
      <c r="AB817" s="148"/>
      <c r="AC817" s="29">
        <v>3</v>
      </c>
      <c r="AD817" s="29">
        <v>0</v>
      </c>
      <c r="AE817" s="29">
        <v>3</v>
      </c>
      <c r="AF817" s="29">
        <v>3</v>
      </c>
      <c r="AG817" s="32">
        <v>16</v>
      </c>
      <c r="AH817" s="32">
        <v>0</v>
      </c>
      <c r="AI817" s="32">
        <v>275</v>
      </c>
      <c r="AJ817" s="29">
        <v>0</v>
      </c>
      <c r="AK817" s="37">
        <v>5.8180000000000003E-2</v>
      </c>
      <c r="AL817" s="29">
        <v>0</v>
      </c>
      <c r="AM817" s="149"/>
      <c r="AN817" s="32">
        <v>1</v>
      </c>
      <c r="AO817" s="32">
        <v>234</v>
      </c>
      <c r="AP817" s="29">
        <v>0</v>
      </c>
      <c r="AQ817" s="63"/>
      <c r="AR817" s="29">
        <v>1</v>
      </c>
      <c r="AS817" s="63"/>
      <c r="AT817" s="29">
        <v>2</v>
      </c>
      <c r="AU817" s="29">
        <v>1</v>
      </c>
      <c r="AV817" s="29">
        <v>5</v>
      </c>
      <c r="AW817" s="29">
        <v>5</v>
      </c>
      <c r="AX817" s="94"/>
      <c r="AY817" s="32">
        <v>1</v>
      </c>
      <c r="AZ817" s="32">
        <v>188</v>
      </c>
      <c r="BA817" s="29">
        <v>0</v>
      </c>
      <c r="BB817" s="63"/>
      <c r="BC817" s="29">
        <v>1</v>
      </c>
      <c r="BD817" s="148"/>
      <c r="BE817" s="29">
        <v>1</v>
      </c>
      <c r="BF817" s="29">
        <v>171</v>
      </c>
      <c r="BG817" s="29">
        <v>0</v>
      </c>
      <c r="BH817" s="63"/>
      <c r="BI817" s="29">
        <v>1</v>
      </c>
      <c r="BJ817" s="63"/>
      <c r="BK817" s="148"/>
      <c r="BL817" s="29">
        <v>4</v>
      </c>
      <c r="BM817" s="29">
        <v>0</v>
      </c>
      <c r="BN817" s="29">
        <v>4</v>
      </c>
      <c r="BO817" s="29">
        <v>12</v>
      </c>
      <c r="BP817" s="29">
        <v>17</v>
      </c>
      <c r="BQ817" s="37">
        <v>0.70588235290000001</v>
      </c>
      <c r="BR817" s="33">
        <v>0.86590038309999995</v>
      </c>
      <c r="BS817" s="33">
        <v>0</v>
      </c>
    </row>
    <row r="818" spans="1:71" x14ac:dyDescent="0.45">
      <c r="A818" s="28" t="s">
        <v>1902</v>
      </c>
      <c r="B818" s="27" t="s">
        <v>1903</v>
      </c>
      <c r="C818" s="27" t="s">
        <v>1904</v>
      </c>
      <c r="D818" s="29">
        <v>20</v>
      </c>
      <c r="E818" s="29">
        <v>0</v>
      </c>
      <c r="F818" s="29">
        <v>717</v>
      </c>
      <c r="G818" s="29">
        <v>0</v>
      </c>
      <c r="H818" s="33">
        <v>2.7890000000000002E-2</v>
      </c>
      <c r="I818" s="29">
        <v>0</v>
      </c>
      <c r="J818" s="29">
        <v>44</v>
      </c>
      <c r="K818" s="29">
        <v>0</v>
      </c>
      <c r="L818" s="29">
        <v>756</v>
      </c>
      <c r="M818" s="29">
        <v>0</v>
      </c>
      <c r="N818" s="33">
        <v>5.8200000000000002E-2</v>
      </c>
      <c r="O818" s="29">
        <v>0</v>
      </c>
      <c r="P818" s="145"/>
      <c r="Q818" s="148"/>
      <c r="R818" s="29">
        <v>2</v>
      </c>
      <c r="S818" s="29">
        <v>0</v>
      </c>
      <c r="T818" s="29">
        <v>2</v>
      </c>
      <c r="U818" s="29">
        <v>11</v>
      </c>
      <c r="V818" s="29">
        <v>0</v>
      </c>
      <c r="W818" s="29">
        <v>195</v>
      </c>
      <c r="X818" s="29">
        <v>0</v>
      </c>
      <c r="Y818" s="33">
        <v>5.6410000000000002E-2</v>
      </c>
      <c r="Z818" s="29">
        <v>0</v>
      </c>
      <c r="AA818" s="145"/>
      <c r="AB818" s="148"/>
      <c r="AC818" s="29">
        <v>2</v>
      </c>
      <c r="AD818" s="29">
        <v>0</v>
      </c>
      <c r="AE818" s="29">
        <v>2</v>
      </c>
      <c r="AF818" s="29">
        <v>2</v>
      </c>
      <c r="AG818" s="149"/>
      <c r="AH818" s="32">
        <v>1</v>
      </c>
      <c r="AI818" s="32">
        <v>736</v>
      </c>
      <c r="AJ818" s="29">
        <v>0</v>
      </c>
      <c r="AK818" s="63"/>
      <c r="AL818" s="29">
        <v>1</v>
      </c>
      <c r="AM818" s="149"/>
      <c r="AN818" s="32">
        <v>1</v>
      </c>
      <c r="AO818" s="32">
        <v>781</v>
      </c>
      <c r="AP818" s="29">
        <v>0</v>
      </c>
      <c r="AQ818" s="63"/>
      <c r="AR818" s="29">
        <v>1</v>
      </c>
      <c r="AS818" s="63"/>
      <c r="AT818" s="148"/>
      <c r="AU818" s="29">
        <v>3</v>
      </c>
      <c r="AV818" s="29">
        <v>0</v>
      </c>
      <c r="AW818" s="29">
        <v>3</v>
      </c>
      <c r="AX818" s="38">
        <v>70</v>
      </c>
      <c r="AY818" s="32">
        <v>0</v>
      </c>
      <c r="AZ818" s="32">
        <v>329</v>
      </c>
      <c r="BA818" s="29">
        <v>0</v>
      </c>
      <c r="BB818" s="37">
        <v>0.21276999999999999</v>
      </c>
      <c r="BC818" s="29">
        <v>0</v>
      </c>
      <c r="BD818" s="29">
        <v>92</v>
      </c>
      <c r="BE818" s="29">
        <v>0</v>
      </c>
      <c r="BF818" s="29">
        <v>353</v>
      </c>
      <c r="BG818" s="29">
        <v>0</v>
      </c>
      <c r="BH818" s="37">
        <v>0.26062000000000002</v>
      </c>
      <c r="BI818" s="29">
        <v>0</v>
      </c>
      <c r="BJ818" s="63"/>
      <c r="BK818" s="148"/>
      <c r="BL818" s="29">
        <v>0</v>
      </c>
      <c r="BM818" s="29">
        <v>0</v>
      </c>
      <c r="BN818" s="29">
        <v>0</v>
      </c>
      <c r="BO818" s="29">
        <v>5</v>
      </c>
      <c r="BP818" s="29">
        <v>17</v>
      </c>
      <c r="BQ818" s="37">
        <v>0.29411764709999999</v>
      </c>
      <c r="BR818" s="33">
        <v>0.96745932420000003</v>
      </c>
      <c r="BS818" s="33">
        <v>0.29411764709999999</v>
      </c>
    </row>
    <row r="819" spans="1:71" x14ac:dyDescent="0.45">
      <c r="A819" s="28" t="s">
        <v>2651</v>
      </c>
      <c r="B819" s="27" t="s">
        <v>2652</v>
      </c>
      <c r="C819" s="27" t="s">
        <v>2653</v>
      </c>
      <c r="D819" s="29">
        <v>0</v>
      </c>
      <c r="E819" s="29">
        <v>0</v>
      </c>
      <c r="F819" s="29">
        <v>132</v>
      </c>
      <c r="G819" s="29">
        <v>0</v>
      </c>
      <c r="H819" s="33">
        <v>0</v>
      </c>
      <c r="I819" s="29">
        <v>0</v>
      </c>
      <c r="J819" s="29">
        <v>0</v>
      </c>
      <c r="K819" s="29">
        <v>0</v>
      </c>
      <c r="L819" s="29">
        <v>141</v>
      </c>
      <c r="M819" s="29">
        <v>0</v>
      </c>
      <c r="N819" s="33">
        <v>0</v>
      </c>
      <c r="O819" s="29">
        <v>0</v>
      </c>
      <c r="P819" s="145"/>
      <c r="Q819" s="148"/>
      <c r="R819" s="29">
        <v>6</v>
      </c>
      <c r="S819" s="29">
        <v>0</v>
      </c>
      <c r="T819" s="29">
        <v>6</v>
      </c>
      <c r="U819" s="29">
        <v>0</v>
      </c>
      <c r="V819" s="29">
        <v>0</v>
      </c>
      <c r="W819" s="29">
        <v>37</v>
      </c>
      <c r="X819" s="29">
        <v>0</v>
      </c>
      <c r="Y819" s="33">
        <v>0</v>
      </c>
      <c r="Z819" s="29">
        <v>0</v>
      </c>
      <c r="AA819" s="145"/>
      <c r="AB819" s="148"/>
      <c r="AC819" s="29">
        <v>6</v>
      </c>
      <c r="AD819" s="29">
        <v>0</v>
      </c>
      <c r="AE819" s="29">
        <v>6</v>
      </c>
      <c r="AF819" s="29">
        <v>6</v>
      </c>
      <c r="AG819" s="32">
        <v>13</v>
      </c>
      <c r="AH819" s="32">
        <v>0</v>
      </c>
      <c r="AI819" s="32">
        <v>159</v>
      </c>
      <c r="AJ819" s="29">
        <v>0</v>
      </c>
      <c r="AK819" s="37">
        <v>8.1759999999999999E-2</v>
      </c>
      <c r="AL819" s="29">
        <v>0</v>
      </c>
      <c r="AM819" s="149"/>
      <c r="AN819" s="32">
        <v>1</v>
      </c>
      <c r="AO819" s="32">
        <v>162</v>
      </c>
      <c r="AP819" s="29">
        <v>0</v>
      </c>
      <c r="AQ819" s="63"/>
      <c r="AR819" s="29">
        <v>1</v>
      </c>
      <c r="AS819" s="63"/>
      <c r="AT819" s="29">
        <v>2</v>
      </c>
      <c r="AU819" s="29">
        <v>4</v>
      </c>
      <c r="AV819" s="29">
        <v>5</v>
      </c>
      <c r="AW819" s="29">
        <v>5</v>
      </c>
      <c r="AX819" s="94"/>
      <c r="AY819" s="32">
        <v>1</v>
      </c>
      <c r="AZ819" s="32">
        <v>138</v>
      </c>
      <c r="BA819" s="29">
        <v>0</v>
      </c>
      <c r="BB819" s="63"/>
      <c r="BC819" s="29">
        <v>1</v>
      </c>
      <c r="BD819" s="148"/>
      <c r="BE819" s="29">
        <v>1</v>
      </c>
      <c r="BF819" s="29">
        <v>138</v>
      </c>
      <c r="BG819" s="29">
        <v>0</v>
      </c>
      <c r="BH819" s="63"/>
      <c r="BI819" s="29">
        <v>1</v>
      </c>
      <c r="BJ819" s="37">
        <v>1</v>
      </c>
      <c r="BK819" s="29">
        <v>0</v>
      </c>
      <c r="BL819" s="29">
        <v>5</v>
      </c>
      <c r="BM819" s="29">
        <v>5</v>
      </c>
      <c r="BN819" s="29">
        <v>5</v>
      </c>
      <c r="BO819" s="29">
        <v>16</v>
      </c>
      <c r="BP819" s="29">
        <v>17</v>
      </c>
      <c r="BQ819" s="37">
        <v>0.94117647059999998</v>
      </c>
      <c r="BR819" s="33">
        <v>0.99386503069999999</v>
      </c>
      <c r="BS819" s="33">
        <v>0.94117647059999998</v>
      </c>
    </row>
    <row r="820" spans="1:71" x14ac:dyDescent="0.45">
      <c r="A820" s="40" t="s">
        <v>5370</v>
      </c>
      <c r="B820" s="27" t="s">
        <v>5371</v>
      </c>
      <c r="C820" s="27" t="s">
        <v>5372</v>
      </c>
      <c r="D820" s="29">
        <v>20</v>
      </c>
      <c r="E820" s="29">
        <v>0</v>
      </c>
      <c r="F820" s="29">
        <v>403</v>
      </c>
      <c r="G820" s="29">
        <v>0</v>
      </c>
      <c r="H820" s="33">
        <v>4.9630000000000001E-2</v>
      </c>
      <c r="I820" s="29">
        <v>0</v>
      </c>
      <c r="J820" s="29">
        <v>25</v>
      </c>
      <c r="K820" s="29">
        <v>0</v>
      </c>
      <c r="L820" s="29">
        <v>469</v>
      </c>
      <c r="M820" s="29">
        <v>0</v>
      </c>
      <c r="N820" s="33">
        <v>5.33E-2</v>
      </c>
      <c r="O820" s="29">
        <v>0</v>
      </c>
      <c r="P820" s="145"/>
      <c r="Q820" s="148"/>
      <c r="R820" s="29">
        <v>2</v>
      </c>
      <c r="S820" s="29">
        <v>0</v>
      </c>
      <c r="T820" s="29">
        <v>2</v>
      </c>
      <c r="U820" s="148"/>
      <c r="V820" s="29">
        <v>1</v>
      </c>
      <c r="W820" s="29">
        <v>113</v>
      </c>
      <c r="X820" s="29">
        <v>0</v>
      </c>
      <c r="Y820" s="145"/>
      <c r="Z820" s="29">
        <v>1</v>
      </c>
      <c r="AA820" s="145"/>
      <c r="AB820" s="148"/>
      <c r="AC820" s="29">
        <v>1</v>
      </c>
      <c r="AD820" s="29">
        <v>0</v>
      </c>
      <c r="AE820" s="29">
        <v>1</v>
      </c>
      <c r="AF820" s="29">
        <v>2</v>
      </c>
      <c r="AG820" s="32">
        <v>0</v>
      </c>
      <c r="AH820" s="32">
        <v>0</v>
      </c>
      <c r="AI820" s="32">
        <v>449</v>
      </c>
      <c r="AJ820" s="29">
        <v>0</v>
      </c>
      <c r="AK820" s="37">
        <v>0</v>
      </c>
      <c r="AL820" s="29">
        <v>0</v>
      </c>
      <c r="AM820" s="32">
        <v>0</v>
      </c>
      <c r="AN820" s="32">
        <v>0</v>
      </c>
      <c r="AO820" s="32">
        <v>516</v>
      </c>
      <c r="AP820" s="29">
        <v>0</v>
      </c>
      <c r="AQ820" s="37">
        <v>0</v>
      </c>
      <c r="AR820" s="29">
        <v>0</v>
      </c>
      <c r="AS820" s="63"/>
      <c r="AT820" s="148"/>
      <c r="AU820" s="29">
        <v>6</v>
      </c>
      <c r="AV820" s="29">
        <v>0</v>
      </c>
      <c r="AW820" s="29">
        <v>6</v>
      </c>
      <c r="AX820" s="38">
        <v>25</v>
      </c>
      <c r="AY820" s="32">
        <v>0</v>
      </c>
      <c r="AZ820" s="32">
        <v>375</v>
      </c>
      <c r="BA820" s="29">
        <v>0</v>
      </c>
      <c r="BB820" s="37">
        <v>6.6669999999999993E-2</v>
      </c>
      <c r="BC820" s="29">
        <v>0</v>
      </c>
      <c r="BD820" s="29">
        <v>34</v>
      </c>
      <c r="BE820" s="29">
        <v>0</v>
      </c>
      <c r="BF820" s="29">
        <v>425</v>
      </c>
      <c r="BG820" s="29">
        <v>0</v>
      </c>
      <c r="BH820" s="37">
        <v>0.08</v>
      </c>
      <c r="BI820" s="29">
        <v>0</v>
      </c>
      <c r="BJ820" s="63"/>
      <c r="BK820" s="148"/>
      <c r="BL820" s="29">
        <v>3</v>
      </c>
      <c r="BM820" s="29">
        <v>0</v>
      </c>
      <c r="BN820" s="29">
        <v>3</v>
      </c>
      <c r="BO820" s="29">
        <v>11</v>
      </c>
      <c r="BP820" s="29">
        <v>17</v>
      </c>
      <c r="BQ820" s="37">
        <v>0.64705882349999999</v>
      </c>
      <c r="BR820" s="33">
        <v>0.99229287089999996</v>
      </c>
      <c r="BS820" s="37">
        <v>0.64705882349999999</v>
      </c>
    </row>
    <row r="821" spans="1:71" x14ac:dyDescent="0.45">
      <c r="A821" s="28" t="s">
        <v>4191</v>
      </c>
      <c r="B821" s="27" t="s">
        <v>4192</v>
      </c>
      <c r="C821" s="27" t="s">
        <v>4193</v>
      </c>
      <c r="D821" s="148"/>
      <c r="E821" s="29">
        <v>1</v>
      </c>
      <c r="F821" s="29">
        <v>280</v>
      </c>
      <c r="G821" s="29">
        <v>0</v>
      </c>
      <c r="H821" s="145"/>
      <c r="I821" s="29">
        <v>1</v>
      </c>
      <c r="J821" s="148"/>
      <c r="K821" s="29">
        <v>1</v>
      </c>
      <c r="L821" s="29">
        <v>280</v>
      </c>
      <c r="M821" s="29">
        <v>0</v>
      </c>
      <c r="N821" s="145"/>
      <c r="O821" s="29">
        <v>1</v>
      </c>
      <c r="P821" s="33">
        <v>0.89436325679999995</v>
      </c>
      <c r="Q821" s="29">
        <v>0</v>
      </c>
      <c r="R821" s="29">
        <v>5</v>
      </c>
      <c r="S821" s="29">
        <v>6</v>
      </c>
      <c r="T821" s="29">
        <v>6</v>
      </c>
      <c r="U821" s="29">
        <v>0</v>
      </c>
      <c r="V821" s="29">
        <v>0</v>
      </c>
      <c r="W821" s="29">
        <v>68</v>
      </c>
      <c r="X821" s="29">
        <v>0</v>
      </c>
      <c r="Y821" s="33">
        <v>0</v>
      </c>
      <c r="Z821" s="29">
        <v>0</v>
      </c>
      <c r="AA821" s="145"/>
      <c r="AB821" s="29">
        <v>2</v>
      </c>
      <c r="AC821" s="29">
        <v>6</v>
      </c>
      <c r="AD821" s="29">
        <v>6</v>
      </c>
      <c r="AE821" s="29">
        <v>6</v>
      </c>
      <c r="AF821" s="29">
        <v>6</v>
      </c>
      <c r="AG821" s="149"/>
      <c r="AH821" s="32">
        <v>1</v>
      </c>
      <c r="AI821" s="32">
        <v>340</v>
      </c>
      <c r="AJ821" s="29">
        <v>0</v>
      </c>
      <c r="AK821" s="63"/>
      <c r="AL821" s="29">
        <v>1</v>
      </c>
      <c r="AM821" s="149"/>
      <c r="AN821" s="32">
        <v>1</v>
      </c>
      <c r="AO821" s="32">
        <v>300</v>
      </c>
      <c r="AP821" s="29">
        <v>0</v>
      </c>
      <c r="AQ821" s="63"/>
      <c r="AR821" s="29">
        <v>1</v>
      </c>
      <c r="AS821" s="37">
        <v>0.57501062469999997</v>
      </c>
      <c r="AT821" s="29">
        <v>0</v>
      </c>
      <c r="AU821" s="29">
        <v>3</v>
      </c>
      <c r="AV821" s="29">
        <v>5</v>
      </c>
      <c r="AW821" s="29">
        <v>5</v>
      </c>
      <c r="AX821" s="38">
        <v>34</v>
      </c>
      <c r="AY821" s="32">
        <v>0</v>
      </c>
      <c r="AZ821" s="32">
        <v>323</v>
      </c>
      <c r="BA821" s="29">
        <v>0</v>
      </c>
      <c r="BB821" s="37">
        <v>0.10526000000000001</v>
      </c>
      <c r="BC821" s="29">
        <v>0</v>
      </c>
      <c r="BD821" s="29">
        <v>33</v>
      </c>
      <c r="BE821" s="29">
        <v>0</v>
      </c>
      <c r="BF821" s="29">
        <v>288</v>
      </c>
      <c r="BG821" s="29">
        <v>0</v>
      </c>
      <c r="BH821" s="37">
        <v>0.11458</v>
      </c>
      <c r="BI821" s="29">
        <v>0</v>
      </c>
      <c r="BJ821" s="63"/>
      <c r="BK821" s="148"/>
      <c r="BL821" s="29">
        <v>1</v>
      </c>
      <c r="BM821" s="29">
        <v>0</v>
      </c>
      <c r="BN821" s="29">
        <v>1</v>
      </c>
      <c r="BO821" s="29">
        <v>12</v>
      </c>
      <c r="BP821" s="29">
        <v>17</v>
      </c>
      <c r="BQ821" s="37">
        <v>0.70588235290000001</v>
      </c>
      <c r="BR821" s="33">
        <v>0.97704918029999999</v>
      </c>
      <c r="BS821" s="33">
        <v>0.70588235290000001</v>
      </c>
    </row>
    <row r="822" spans="1:71" x14ac:dyDescent="0.45">
      <c r="A822" s="28" t="s">
        <v>2853</v>
      </c>
      <c r="B822" s="27" t="s">
        <v>2854</v>
      </c>
      <c r="C822" s="27" t="s">
        <v>2855</v>
      </c>
      <c r="D822" s="148"/>
      <c r="E822" s="29">
        <v>1</v>
      </c>
      <c r="F822" s="29">
        <v>113</v>
      </c>
      <c r="G822" s="29">
        <v>0</v>
      </c>
      <c r="H822" s="145"/>
      <c r="I822" s="29">
        <v>1</v>
      </c>
      <c r="J822" s="148"/>
      <c r="K822" s="29">
        <v>1</v>
      </c>
      <c r="L822" s="29">
        <v>152</v>
      </c>
      <c r="M822" s="29">
        <v>0</v>
      </c>
      <c r="N822" s="145"/>
      <c r="O822" s="29">
        <v>1</v>
      </c>
      <c r="P822" s="145"/>
      <c r="Q822" s="148"/>
      <c r="R822" s="29">
        <v>5</v>
      </c>
      <c r="S822" s="29">
        <v>0</v>
      </c>
      <c r="T822" s="29">
        <v>5</v>
      </c>
      <c r="U822" s="148"/>
      <c r="V822" s="29">
        <v>1</v>
      </c>
      <c r="W822" s="29">
        <v>42</v>
      </c>
      <c r="X822" s="29">
        <v>0</v>
      </c>
      <c r="Y822" s="145"/>
      <c r="Z822" s="29">
        <v>1</v>
      </c>
      <c r="AA822" s="145"/>
      <c r="AB822" s="148"/>
      <c r="AC822" s="29">
        <v>5</v>
      </c>
      <c r="AD822" s="29">
        <v>0</v>
      </c>
      <c r="AE822" s="29">
        <v>5</v>
      </c>
      <c r="AF822" s="29">
        <v>5</v>
      </c>
      <c r="AG822" s="149"/>
      <c r="AH822" s="32">
        <v>1</v>
      </c>
      <c r="AI822" s="32">
        <v>156</v>
      </c>
      <c r="AJ822" s="29">
        <v>0</v>
      </c>
      <c r="AK822" s="63"/>
      <c r="AL822" s="29">
        <v>1</v>
      </c>
      <c r="AM822" s="32">
        <v>0</v>
      </c>
      <c r="AN822" s="32">
        <v>0</v>
      </c>
      <c r="AO822" s="32">
        <v>178</v>
      </c>
      <c r="AP822" s="29">
        <v>0</v>
      </c>
      <c r="AQ822" s="37">
        <v>0</v>
      </c>
      <c r="AR822" s="29">
        <v>0</v>
      </c>
      <c r="AS822" s="63"/>
      <c r="AT822" s="29">
        <v>2</v>
      </c>
      <c r="AU822" s="29">
        <v>6</v>
      </c>
      <c r="AV822" s="29">
        <v>6</v>
      </c>
      <c r="AW822" s="29">
        <v>6</v>
      </c>
      <c r="AX822" s="38">
        <v>17</v>
      </c>
      <c r="AY822" s="32">
        <v>0</v>
      </c>
      <c r="AZ822" s="32">
        <v>156</v>
      </c>
      <c r="BA822" s="29">
        <v>0</v>
      </c>
      <c r="BB822" s="37">
        <v>0.10897</v>
      </c>
      <c r="BC822" s="29">
        <v>0</v>
      </c>
      <c r="BD822" s="29">
        <v>17</v>
      </c>
      <c r="BE822" s="29">
        <v>0</v>
      </c>
      <c r="BF822" s="29">
        <v>176</v>
      </c>
      <c r="BG822" s="29">
        <v>0</v>
      </c>
      <c r="BH822" s="37">
        <v>9.6589999999999995E-2</v>
      </c>
      <c r="BI822" s="29">
        <v>0</v>
      </c>
      <c r="BJ822" s="37">
        <v>0.18903649410000001</v>
      </c>
      <c r="BK822" s="29">
        <v>0</v>
      </c>
      <c r="BL822" s="29">
        <v>2</v>
      </c>
      <c r="BM822" s="29">
        <v>1</v>
      </c>
      <c r="BN822" s="29">
        <v>2</v>
      </c>
      <c r="BO822" s="29">
        <v>13</v>
      </c>
      <c r="BP822" s="29">
        <v>17</v>
      </c>
      <c r="BQ822" s="37">
        <v>0.76470588240000004</v>
      </c>
      <c r="BR822" s="33">
        <v>0.98305084750000005</v>
      </c>
      <c r="BS822" s="33">
        <v>0.76470588240000004</v>
      </c>
    </row>
    <row r="823" spans="1:71" x14ac:dyDescent="0.45">
      <c r="A823" s="28" t="s">
        <v>266</v>
      </c>
      <c r="B823" s="27" t="s">
        <v>267</v>
      </c>
      <c r="C823" s="27" t="s">
        <v>268</v>
      </c>
      <c r="D823" s="148"/>
      <c r="E823" s="29">
        <v>1</v>
      </c>
      <c r="F823" s="29">
        <v>124</v>
      </c>
      <c r="G823" s="29">
        <v>0</v>
      </c>
      <c r="H823" s="145"/>
      <c r="I823" s="29">
        <v>1</v>
      </c>
      <c r="J823" s="148"/>
      <c r="K823" s="29">
        <v>1</v>
      </c>
      <c r="L823" s="29">
        <v>105</v>
      </c>
      <c r="M823" s="29">
        <v>0</v>
      </c>
      <c r="N823" s="145"/>
      <c r="O823" s="29">
        <v>1</v>
      </c>
      <c r="P823" s="33">
        <v>0.4794600087</v>
      </c>
      <c r="Q823" s="29">
        <v>0</v>
      </c>
      <c r="R823" s="29">
        <v>3</v>
      </c>
      <c r="S823" s="29">
        <v>4</v>
      </c>
      <c r="T823" s="29">
        <v>4</v>
      </c>
      <c r="U823" s="148"/>
      <c r="V823" s="29">
        <v>1</v>
      </c>
      <c r="W823" s="148"/>
      <c r="X823" s="29">
        <v>4</v>
      </c>
      <c r="Y823" s="145"/>
      <c r="Z823" s="29">
        <v>1</v>
      </c>
      <c r="AA823" s="145"/>
      <c r="AB823" s="148"/>
      <c r="AC823" s="148"/>
      <c r="AD823" s="148"/>
      <c r="AE823" s="148"/>
      <c r="AF823" s="29">
        <v>4</v>
      </c>
      <c r="AG823" s="149"/>
      <c r="AH823" s="32">
        <v>1</v>
      </c>
      <c r="AI823" s="32">
        <v>148</v>
      </c>
      <c r="AJ823" s="29">
        <v>0</v>
      </c>
      <c r="AK823" s="63"/>
      <c r="AL823" s="29">
        <v>1</v>
      </c>
      <c r="AM823" s="149"/>
      <c r="AN823" s="32">
        <v>1</v>
      </c>
      <c r="AO823" s="32">
        <v>134</v>
      </c>
      <c r="AP823" s="29">
        <v>0</v>
      </c>
      <c r="AQ823" s="63"/>
      <c r="AR823" s="29">
        <v>1</v>
      </c>
      <c r="AS823" s="63"/>
      <c r="AT823" s="148"/>
      <c r="AU823" s="29">
        <v>0</v>
      </c>
      <c r="AV823" s="29">
        <v>0</v>
      </c>
      <c r="AW823" s="29">
        <v>0</v>
      </c>
      <c r="AX823" s="94"/>
      <c r="AY823" s="32">
        <v>1</v>
      </c>
      <c r="AZ823" s="32">
        <v>148</v>
      </c>
      <c r="BA823" s="29">
        <v>0</v>
      </c>
      <c r="BB823" s="63"/>
      <c r="BC823" s="29">
        <v>1</v>
      </c>
      <c r="BD823" s="29">
        <v>12</v>
      </c>
      <c r="BE823" s="29">
        <v>0</v>
      </c>
      <c r="BF823" s="29">
        <v>134</v>
      </c>
      <c r="BG823" s="29">
        <v>0</v>
      </c>
      <c r="BH823" s="37">
        <v>8.9550000000000005E-2</v>
      </c>
      <c r="BI823" s="29">
        <v>0</v>
      </c>
      <c r="BJ823" s="63"/>
      <c r="BK823" s="148"/>
      <c r="BL823" s="29">
        <v>2</v>
      </c>
      <c r="BM823" s="29">
        <v>0</v>
      </c>
      <c r="BN823" s="29">
        <v>2</v>
      </c>
      <c r="BO823" s="29">
        <v>6</v>
      </c>
      <c r="BP823" s="29">
        <v>17</v>
      </c>
      <c r="BQ823" s="37">
        <v>0.35294117650000001</v>
      </c>
      <c r="BR823" s="33">
        <v>1</v>
      </c>
      <c r="BS823" s="33">
        <v>0.35294117650000001</v>
      </c>
    </row>
    <row r="824" spans="1:71" x14ac:dyDescent="0.45">
      <c r="A824" s="28" t="s">
        <v>3054</v>
      </c>
      <c r="B824" s="27" t="s">
        <v>3055</v>
      </c>
      <c r="C824" s="27" t="s">
        <v>3056</v>
      </c>
      <c r="D824" s="148"/>
      <c r="E824" s="29">
        <v>1</v>
      </c>
      <c r="F824" s="29">
        <v>246</v>
      </c>
      <c r="G824" s="29">
        <v>0</v>
      </c>
      <c r="H824" s="145"/>
      <c r="I824" s="29">
        <v>1</v>
      </c>
      <c r="J824" s="148"/>
      <c r="K824" s="29">
        <v>1</v>
      </c>
      <c r="L824" s="29">
        <v>244</v>
      </c>
      <c r="M824" s="29">
        <v>0</v>
      </c>
      <c r="N824" s="145"/>
      <c r="O824" s="29">
        <v>1</v>
      </c>
      <c r="P824" s="33">
        <v>0.93698949819999999</v>
      </c>
      <c r="Q824" s="29">
        <v>0</v>
      </c>
      <c r="R824" s="29">
        <v>5</v>
      </c>
      <c r="S824" s="29">
        <v>6</v>
      </c>
      <c r="T824" s="29">
        <v>6</v>
      </c>
      <c r="U824" s="29">
        <v>0</v>
      </c>
      <c r="V824" s="29">
        <v>0</v>
      </c>
      <c r="W824" s="29">
        <v>56</v>
      </c>
      <c r="X824" s="29">
        <v>0</v>
      </c>
      <c r="Y824" s="33">
        <v>0</v>
      </c>
      <c r="Z824" s="29">
        <v>0</v>
      </c>
      <c r="AA824" s="145"/>
      <c r="AB824" s="29">
        <v>2</v>
      </c>
      <c r="AC824" s="29">
        <v>6</v>
      </c>
      <c r="AD824" s="29">
        <v>6</v>
      </c>
      <c r="AE824" s="29">
        <v>6</v>
      </c>
      <c r="AF824" s="29">
        <v>6</v>
      </c>
      <c r="AG824" s="149"/>
      <c r="AH824" s="32">
        <v>1</v>
      </c>
      <c r="AI824" s="32">
        <v>341</v>
      </c>
      <c r="AJ824" s="29">
        <v>0</v>
      </c>
      <c r="AK824" s="63"/>
      <c r="AL824" s="29">
        <v>1</v>
      </c>
      <c r="AM824" s="149"/>
      <c r="AN824" s="32">
        <v>1</v>
      </c>
      <c r="AO824" s="32">
        <v>334</v>
      </c>
      <c r="AP824" s="29">
        <v>0</v>
      </c>
      <c r="AQ824" s="63"/>
      <c r="AR824" s="29">
        <v>1</v>
      </c>
      <c r="AS824" s="37">
        <v>0.66022727270000003</v>
      </c>
      <c r="AT824" s="29">
        <v>0</v>
      </c>
      <c r="AU824" s="29">
        <v>5</v>
      </c>
      <c r="AV824" s="29">
        <v>6</v>
      </c>
      <c r="AW824" s="29">
        <v>6</v>
      </c>
      <c r="AX824" s="38">
        <v>53</v>
      </c>
      <c r="AY824" s="32">
        <v>0</v>
      </c>
      <c r="AZ824" s="32">
        <v>316</v>
      </c>
      <c r="BA824" s="29">
        <v>0</v>
      </c>
      <c r="BB824" s="37">
        <v>0.16772000000000001</v>
      </c>
      <c r="BC824" s="29">
        <v>0</v>
      </c>
      <c r="BD824" s="29">
        <v>44</v>
      </c>
      <c r="BE824" s="29">
        <v>0</v>
      </c>
      <c r="BF824" s="29">
        <v>310</v>
      </c>
      <c r="BG824" s="29">
        <v>0</v>
      </c>
      <c r="BH824" s="37">
        <v>0.14194000000000001</v>
      </c>
      <c r="BI824" s="29">
        <v>0</v>
      </c>
      <c r="BJ824" s="37">
        <v>0.20750160979999999</v>
      </c>
      <c r="BK824" s="29">
        <v>0</v>
      </c>
      <c r="BL824" s="29">
        <v>0</v>
      </c>
      <c r="BM824" s="29">
        <v>2</v>
      </c>
      <c r="BN824" s="29">
        <v>2</v>
      </c>
      <c r="BO824" s="29">
        <v>14</v>
      </c>
      <c r="BP824" s="29">
        <v>17</v>
      </c>
      <c r="BQ824" s="37">
        <v>0.82352941180000006</v>
      </c>
      <c r="BR824" s="33">
        <v>0.84491978609999996</v>
      </c>
      <c r="BS824" s="33">
        <v>0</v>
      </c>
    </row>
    <row r="825" spans="1:71" x14ac:dyDescent="0.45">
      <c r="A825" s="28" t="s">
        <v>271</v>
      </c>
      <c r="B825" s="27" t="s">
        <v>272</v>
      </c>
      <c r="C825" s="27" t="s">
        <v>273</v>
      </c>
      <c r="D825" s="148"/>
      <c r="E825" s="29">
        <v>1</v>
      </c>
      <c r="F825" s="29">
        <v>110</v>
      </c>
      <c r="G825" s="29">
        <v>0</v>
      </c>
      <c r="H825" s="145"/>
      <c r="I825" s="29">
        <v>1</v>
      </c>
      <c r="J825" s="29">
        <v>11</v>
      </c>
      <c r="K825" s="29">
        <v>0</v>
      </c>
      <c r="L825" s="29">
        <v>141</v>
      </c>
      <c r="M825" s="29">
        <v>0</v>
      </c>
      <c r="N825" s="33">
        <v>7.8009999999999996E-2</v>
      </c>
      <c r="O825" s="29">
        <v>0</v>
      </c>
      <c r="P825" s="145"/>
      <c r="Q825" s="148"/>
      <c r="R825" s="29">
        <v>0</v>
      </c>
      <c r="S825" s="29">
        <v>0</v>
      </c>
      <c r="T825" s="29">
        <v>0</v>
      </c>
      <c r="U825" s="148"/>
      <c r="V825" s="29">
        <v>1</v>
      </c>
      <c r="W825" s="29">
        <v>37</v>
      </c>
      <c r="X825" s="29">
        <v>0</v>
      </c>
      <c r="Y825" s="145"/>
      <c r="Z825" s="29">
        <v>1</v>
      </c>
      <c r="AA825" s="145"/>
      <c r="AB825" s="148"/>
      <c r="AC825" s="29">
        <v>0</v>
      </c>
      <c r="AD825" s="29">
        <v>0</v>
      </c>
      <c r="AE825" s="29">
        <v>0</v>
      </c>
      <c r="AF825" s="29">
        <v>0</v>
      </c>
      <c r="AG825" s="149"/>
      <c r="AH825" s="32">
        <v>1</v>
      </c>
      <c r="AI825" s="32">
        <v>132</v>
      </c>
      <c r="AJ825" s="29">
        <v>0</v>
      </c>
      <c r="AK825" s="63"/>
      <c r="AL825" s="29">
        <v>1</v>
      </c>
      <c r="AM825" s="32">
        <v>13</v>
      </c>
      <c r="AN825" s="32">
        <v>0</v>
      </c>
      <c r="AO825" s="32">
        <v>164</v>
      </c>
      <c r="AP825" s="29">
        <v>0</v>
      </c>
      <c r="AQ825" s="37">
        <v>7.9269999999999993E-2</v>
      </c>
      <c r="AR825" s="29">
        <v>0</v>
      </c>
      <c r="AS825" s="63"/>
      <c r="AT825" s="148"/>
      <c r="AU825" s="29">
        <v>0</v>
      </c>
      <c r="AV825" s="29">
        <v>0</v>
      </c>
      <c r="AW825" s="29">
        <v>0</v>
      </c>
      <c r="AX825" s="94"/>
      <c r="AY825" s="32">
        <v>1</v>
      </c>
      <c r="AZ825" s="32">
        <v>111</v>
      </c>
      <c r="BA825" s="29">
        <v>0</v>
      </c>
      <c r="BB825" s="63"/>
      <c r="BC825" s="29">
        <v>1</v>
      </c>
      <c r="BD825" s="148"/>
      <c r="BE825" s="29">
        <v>1</v>
      </c>
      <c r="BF825" s="29">
        <v>144</v>
      </c>
      <c r="BG825" s="29">
        <v>0</v>
      </c>
      <c r="BH825" s="63"/>
      <c r="BI825" s="29">
        <v>1</v>
      </c>
      <c r="BJ825" s="63"/>
      <c r="BK825" s="148"/>
      <c r="BL825" s="29">
        <v>5</v>
      </c>
      <c r="BM825" s="29">
        <v>0</v>
      </c>
      <c r="BN825" s="29">
        <v>5</v>
      </c>
      <c r="BO825" s="29">
        <v>5</v>
      </c>
      <c r="BP825" s="29">
        <v>17</v>
      </c>
      <c r="BQ825" s="37">
        <v>0.29411764709999999</v>
      </c>
      <c r="BR825" s="33">
        <v>0.99382716049999997</v>
      </c>
      <c r="BS825" s="33">
        <v>0.29411764709999999</v>
      </c>
    </row>
    <row r="826" spans="1:71" x14ac:dyDescent="0.45">
      <c r="A826" s="28" t="s">
        <v>674</v>
      </c>
      <c r="B826" s="27" t="s">
        <v>675</v>
      </c>
      <c r="C826" s="27" t="s">
        <v>676</v>
      </c>
      <c r="D826" s="148"/>
      <c r="E826" s="29">
        <v>1</v>
      </c>
      <c r="F826" s="29">
        <v>69</v>
      </c>
      <c r="G826" s="29">
        <v>0</v>
      </c>
      <c r="H826" s="145"/>
      <c r="I826" s="29">
        <v>1</v>
      </c>
      <c r="J826" s="148"/>
      <c r="K826" s="29">
        <v>1</v>
      </c>
      <c r="L826" s="29">
        <v>81</v>
      </c>
      <c r="M826" s="29">
        <v>0</v>
      </c>
      <c r="N826" s="145"/>
      <c r="O826" s="29">
        <v>1</v>
      </c>
      <c r="P826" s="33">
        <v>0.592370744</v>
      </c>
      <c r="Q826" s="29">
        <v>0</v>
      </c>
      <c r="R826" s="29">
        <v>5</v>
      </c>
      <c r="S826" s="29">
        <v>6</v>
      </c>
      <c r="T826" s="29">
        <v>6</v>
      </c>
      <c r="U826" s="29">
        <v>0</v>
      </c>
      <c r="V826" s="29">
        <v>0</v>
      </c>
      <c r="W826" s="148"/>
      <c r="X826" s="29">
        <v>4</v>
      </c>
      <c r="Y826" s="145"/>
      <c r="Z826" s="29">
        <v>4</v>
      </c>
      <c r="AA826" s="145"/>
      <c r="AB826" s="148"/>
      <c r="AC826" s="148"/>
      <c r="AD826" s="148"/>
      <c r="AE826" s="148"/>
      <c r="AF826" s="29">
        <v>6</v>
      </c>
      <c r="AG826" s="32">
        <v>0</v>
      </c>
      <c r="AH826" s="32">
        <v>0</v>
      </c>
      <c r="AI826" s="32">
        <v>84</v>
      </c>
      <c r="AJ826" s="29">
        <v>0</v>
      </c>
      <c r="AK826" s="37">
        <v>0</v>
      </c>
      <c r="AL826" s="29">
        <v>0</v>
      </c>
      <c r="AM826" s="32">
        <v>0</v>
      </c>
      <c r="AN826" s="32">
        <v>0</v>
      </c>
      <c r="AO826" s="32">
        <v>87</v>
      </c>
      <c r="AP826" s="29">
        <v>0</v>
      </c>
      <c r="AQ826" s="37">
        <v>0</v>
      </c>
      <c r="AR826" s="29">
        <v>0</v>
      </c>
      <c r="AS826" s="63"/>
      <c r="AT826" s="148"/>
      <c r="AU826" s="29">
        <v>6</v>
      </c>
      <c r="AV826" s="29">
        <v>0</v>
      </c>
      <c r="AW826" s="29">
        <v>6</v>
      </c>
      <c r="AX826" s="94"/>
      <c r="AY826" s="32">
        <v>1</v>
      </c>
      <c r="AZ826" s="32">
        <v>68</v>
      </c>
      <c r="BA826" s="29">
        <v>0</v>
      </c>
      <c r="BB826" s="63"/>
      <c r="BC826" s="29">
        <v>1</v>
      </c>
      <c r="BD826" s="148"/>
      <c r="BE826" s="29">
        <v>1</v>
      </c>
      <c r="BF826" s="29">
        <v>72</v>
      </c>
      <c r="BG826" s="29">
        <v>0</v>
      </c>
      <c r="BH826" s="63"/>
      <c r="BI826" s="29">
        <v>1</v>
      </c>
      <c r="BJ826" s="63"/>
      <c r="BK826" s="148"/>
      <c r="BL826" s="29">
        <v>2</v>
      </c>
      <c r="BM826" s="29">
        <v>0</v>
      </c>
      <c r="BN826" s="29">
        <v>2</v>
      </c>
      <c r="BO826" s="29">
        <v>14</v>
      </c>
      <c r="BP826" s="29">
        <v>17</v>
      </c>
      <c r="BQ826" s="37">
        <v>0.82352941180000006</v>
      </c>
      <c r="BR826" s="33">
        <v>0.95238095239999998</v>
      </c>
      <c r="BS826" s="33">
        <v>0.82352941180000006</v>
      </c>
    </row>
    <row r="827" spans="1:71" x14ac:dyDescent="0.45">
      <c r="A827" s="28" t="s">
        <v>689</v>
      </c>
      <c r="B827" s="27" t="s">
        <v>690</v>
      </c>
      <c r="C827" s="27" t="s">
        <v>691</v>
      </c>
      <c r="D827" s="148"/>
      <c r="E827" s="29">
        <v>1</v>
      </c>
      <c r="F827" s="29">
        <v>121</v>
      </c>
      <c r="G827" s="29">
        <v>0</v>
      </c>
      <c r="H827" s="145"/>
      <c r="I827" s="29">
        <v>1</v>
      </c>
      <c r="J827" s="148"/>
      <c r="K827" s="29">
        <v>1</v>
      </c>
      <c r="L827" s="29">
        <v>133</v>
      </c>
      <c r="M827" s="29">
        <v>0</v>
      </c>
      <c r="N827" s="145"/>
      <c r="O827" s="29">
        <v>1</v>
      </c>
      <c r="P827" s="33">
        <v>0.38649742459999997</v>
      </c>
      <c r="Q827" s="29">
        <v>0</v>
      </c>
      <c r="R827" s="29">
        <v>3</v>
      </c>
      <c r="S827" s="29">
        <v>3</v>
      </c>
      <c r="T827" s="29">
        <v>3</v>
      </c>
      <c r="U827" s="148"/>
      <c r="V827" s="29">
        <v>1</v>
      </c>
      <c r="W827" s="29">
        <v>35</v>
      </c>
      <c r="X827" s="29">
        <v>0</v>
      </c>
      <c r="Y827" s="145"/>
      <c r="Z827" s="29">
        <v>1</v>
      </c>
      <c r="AA827" s="33">
        <v>0.16519499630000001</v>
      </c>
      <c r="AB827" s="29">
        <v>0</v>
      </c>
      <c r="AC827" s="29">
        <v>2</v>
      </c>
      <c r="AD827" s="29">
        <v>1</v>
      </c>
      <c r="AE827" s="29">
        <v>2</v>
      </c>
      <c r="AF827" s="29">
        <v>3</v>
      </c>
      <c r="AG827" s="149"/>
      <c r="AH827" s="32">
        <v>1</v>
      </c>
      <c r="AI827" s="32">
        <v>146</v>
      </c>
      <c r="AJ827" s="29">
        <v>0</v>
      </c>
      <c r="AK827" s="63"/>
      <c r="AL827" s="29">
        <v>1</v>
      </c>
      <c r="AM827" s="149"/>
      <c r="AN827" s="32">
        <v>1</v>
      </c>
      <c r="AO827" s="32">
        <v>153</v>
      </c>
      <c r="AP827" s="29">
        <v>0</v>
      </c>
      <c r="AQ827" s="63"/>
      <c r="AR827" s="29">
        <v>1</v>
      </c>
      <c r="AS827" s="63"/>
      <c r="AT827" s="148"/>
      <c r="AU827" s="29">
        <v>0</v>
      </c>
      <c r="AV827" s="29">
        <v>0</v>
      </c>
      <c r="AW827" s="29">
        <v>0</v>
      </c>
      <c r="AX827" s="38">
        <v>14</v>
      </c>
      <c r="AY827" s="32">
        <v>0</v>
      </c>
      <c r="AZ827" s="32">
        <v>138</v>
      </c>
      <c r="BA827" s="29">
        <v>0</v>
      </c>
      <c r="BB827" s="37">
        <v>0.10145</v>
      </c>
      <c r="BC827" s="29">
        <v>0</v>
      </c>
      <c r="BD827" s="148"/>
      <c r="BE827" s="29">
        <v>1</v>
      </c>
      <c r="BF827" s="29">
        <v>146</v>
      </c>
      <c r="BG827" s="29">
        <v>0</v>
      </c>
      <c r="BH827" s="63"/>
      <c r="BI827" s="29">
        <v>1</v>
      </c>
      <c r="BJ827" s="63"/>
      <c r="BK827" s="29">
        <v>2</v>
      </c>
      <c r="BL827" s="29">
        <v>4</v>
      </c>
      <c r="BM827" s="29">
        <v>5</v>
      </c>
      <c r="BN827" s="29">
        <v>5</v>
      </c>
      <c r="BO827" s="29">
        <v>8</v>
      </c>
      <c r="BP827" s="29">
        <v>17</v>
      </c>
      <c r="BQ827" s="37">
        <v>0.47058823529999999</v>
      </c>
      <c r="BR827" s="33">
        <v>1</v>
      </c>
      <c r="BS827" s="33">
        <v>0.47058823529999999</v>
      </c>
    </row>
    <row r="828" spans="1:71" x14ac:dyDescent="0.45">
      <c r="A828" s="28" t="s">
        <v>4877</v>
      </c>
      <c r="B828" s="27" t="s">
        <v>4878</v>
      </c>
      <c r="C828" s="27" t="s">
        <v>4879</v>
      </c>
      <c r="D828" s="148"/>
      <c r="E828" s="29">
        <v>1</v>
      </c>
      <c r="F828" s="29">
        <v>165</v>
      </c>
      <c r="G828" s="29">
        <v>0</v>
      </c>
      <c r="H828" s="145"/>
      <c r="I828" s="29">
        <v>1</v>
      </c>
      <c r="J828" s="148"/>
      <c r="K828" s="29">
        <v>1</v>
      </c>
      <c r="L828" s="29">
        <v>172</v>
      </c>
      <c r="M828" s="29">
        <v>0</v>
      </c>
      <c r="N828" s="145"/>
      <c r="O828" s="29">
        <v>1</v>
      </c>
      <c r="P828" s="33">
        <v>0.81474233529999995</v>
      </c>
      <c r="Q828" s="29">
        <v>0</v>
      </c>
      <c r="R828" s="29">
        <v>5</v>
      </c>
      <c r="S828" s="29">
        <v>6</v>
      </c>
      <c r="T828" s="29">
        <v>6</v>
      </c>
      <c r="U828" s="148"/>
      <c r="V828" s="29">
        <v>1</v>
      </c>
      <c r="W828" s="29">
        <v>43</v>
      </c>
      <c r="X828" s="29">
        <v>0</v>
      </c>
      <c r="Y828" s="145"/>
      <c r="Z828" s="29">
        <v>1</v>
      </c>
      <c r="AA828" s="33">
        <v>0.62491846049999999</v>
      </c>
      <c r="AB828" s="29">
        <v>0</v>
      </c>
      <c r="AC828" s="29">
        <v>5</v>
      </c>
      <c r="AD828" s="29">
        <v>6</v>
      </c>
      <c r="AE828" s="29">
        <v>6</v>
      </c>
      <c r="AF828" s="29">
        <v>6</v>
      </c>
      <c r="AG828" s="32">
        <v>0</v>
      </c>
      <c r="AH828" s="32">
        <v>0</v>
      </c>
      <c r="AI828" s="32">
        <v>172</v>
      </c>
      <c r="AJ828" s="29">
        <v>0</v>
      </c>
      <c r="AK828" s="37">
        <v>0</v>
      </c>
      <c r="AL828" s="29">
        <v>0</v>
      </c>
      <c r="AM828" s="149"/>
      <c r="AN828" s="32">
        <v>1</v>
      </c>
      <c r="AO828" s="32">
        <v>186</v>
      </c>
      <c r="AP828" s="29">
        <v>0</v>
      </c>
      <c r="AQ828" s="63"/>
      <c r="AR828" s="29">
        <v>1</v>
      </c>
      <c r="AS828" s="63"/>
      <c r="AT828" s="148"/>
      <c r="AU828" s="29">
        <v>2</v>
      </c>
      <c r="AV828" s="29">
        <v>0</v>
      </c>
      <c r="AW828" s="29">
        <v>2</v>
      </c>
      <c r="AX828" s="94"/>
      <c r="AY828" s="32">
        <v>1</v>
      </c>
      <c r="AZ828" s="32">
        <v>143</v>
      </c>
      <c r="BA828" s="29">
        <v>0</v>
      </c>
      <c r="BB828" s="63"/>
      <c r="BC828" s="29">
        <v>1</v>
      </c>
      <c r="BD828" s="148"/>
      <c r="BE828" s="29">
        <v>1</v>
      </c>
      <c r="BF828" s="29">
        <v>148</v>
      </c>
      <c r="BG828" s="29">
        <v>0</v>
      </c>
      <c r="BH828" s="63"/>
      <c r="BI828" s="29">
        <v>1</v>
      </c>
      <c r="BJ828" s="63"/>
      <c r="BK828" s="148"/>
      <c r="BL828" s="29">
        <v>3</v>
      </c>
      <c r="BM828" s="29">
        <v>0</v>
      </c>
      <c r="BN828" s="29">
        <v>3</v>
      </c>
      <c r="BO828" s="29">
        <v>11</v>
      </c>
      <c r="BP828" s="29">
        <v>17</v>
      </c>
      <c r="BQ828" s="37">
        <v>0.64705882349999999</v>
      </c>
      <c r="BR828" s="33">
        <v>0.98924731180000003</v>
      </c>
      <c r="BS828" s="33">
        <v>0.64705882349999999</v>
      </c>
    </row>
    <row r="829" spans="1:71" x14ac:dyDescent="0.45">
      <c r="A829" s="28" t="s">
        <v>2716</v>
      </c>
      <c r="B829" s="27" t="s">
        <v>2717</v>
      </c>
      <c r="C829" s="27" t="s">
        <v>2718</v>
      </c>
      <c r="D829" s="148"/>
      <c r="E829" s="29">
        <v>1</v>
      </c>
      <c r="F829" s="29">
        <v>143</v>
      </c>
      <c r="G829" s="29">
        <v>0</v>
      </c>
      <c r="H829" s="145"/>
      <c r="I829" s="29">
        <v>1</v>
      </c>
      <c r="J829" s="148"/>
      <c r="K829" s="29">
        <v>1</v>
      </c>
      <c r="L829" s="29">
        <v>128</v>
      </c>
      <c r="M829" s="29">
        <v>0</v>
      </c>
      <c r="N829" s="145"/>
      <c r="O829" s="29">
        <v>1</v>
      </c>
      <c r="P829" s="145"/>
      <c r="Q829" s="148"/>
      <c r="R829" s="29">
        <v>3</v>
      </c>
      <c r="S829" s="29">
        <v>0</v>
      </c>
      <c r="T829" s="29">
        <v>3</v>
      </c>
      <c r="U829" s="148"/>
      <c r="V829" s="29">
        <v>1</v>
      </c>
      <c r="W829" s="29">
        <v>34</v>
      </c>
      <c r="X829" s="29">
        <v>0</v>
      </c>
      <c r="Y829" s="145"/>
      <c r="Z829" s="29">
        <v>1</v>
      </c>
      <c r="AA829" s="33">
        <v>0.2395519173</v>
      </c>
      <c r="AB829" s="29">
        <v>0</v>
      </c>
      <c r="AC829" s="29">
        <v>4</v>
      </c>
      <c r="AD829" s="29">
        <v>2</v>
      </c>
      <c r="AE829" s="29">
        <v>4</v>
      </c>
      <c r="AF829" s="29">
        <v>4</v>
      </c>
      <c r="AG829" s="149"/>
      <c r="AH829" s="32">
        <v>1</v>
      </c>
      <c r="AI829" s="32">
        <v>144</v>
      </c>
      <c r="AJ829" s="29">
        <v>0</v>
      </c>
      <c r="AK829" s="63"/>
      <c r="AL829" s="29">
        <v>1</v>
      </c>
      <c r="AM829" s="149"/>
      <c r="AN829" s="32">
        <v>1</v>
      </c>
      <c r="AO829" s="32">
        <v>129</v>
      </c>
      <c r="AP829" s="29">
        <v>0</v>
      </c>
      <c r="AQ829" s="63"/>
      <c r="AR829" s="29">
        <v>1</v>
      </c>
      <c r="AS829" s="63"/>
      <c r="AT829" s="148"/>
      <c r="AU829" s="29">
        <v>0</v>
      </c>
      <c r="AV829" s="29">
        <v>0</v>
      </c>
      <c r="AW829" s="29">
        <v>0</v>
      </c>
      <c r="AX829" s="38">
        <v>18</v>
      </c>
      <c r="AY829" s="32">
        <v>0</v>
      </c>
      <c r="AZ829" s="32">
        <v>143</v>
      </c>
      <c r="BA829" s="29">
        <v>0</v>
      </c>
      <c r="BB829" s="37">
        <v>0.12587000000000001</v>
      </c>
      <c r="BC829" s="29">
        <v>0</v>
      </c>
      <c r="BD829" s="29">
        <v>17</v>
      </c>
      <c r="BE829" s="29">
        <v>0</v>
      </c>
      <c r="BF829" s="29">
        <v>123</v>
      </c>
      <c r="BG829" s="29">
        <v>0</v>
      </c>
      <c r="BH829" s="37">
        <v>0.13821</v>
      </c>
      <c r="BI829" s="29">
        <v>0</v>
      </c>
      <c r="BJ829" s="63"/>
      <c r="BK829" s="148"/>
      <c r="BL829" s="29">
        <v>0</v>
      </c>
      <c r="BM829" s="29">
        <v>0</v>
      </c>
      <c r="BN829" s="29">
        <v>0</v>
      </c>
      <c r="BO829" s="29">
        <v>4</v>
      </c>
      <c r="BP829" s="29">
        <v>17</v>
      </c>
      <c r="BQ829" s="37">
        <v>0.23529411759999999</v>
      </c>
      <c r="BR829" s="33">
        <v>1</v>
      </c>
      <c r="BS829" s="33">
        <v>0.23529411759999999</v>
      </c>
    </row>
    <row r="830" spans="1:71" x14ac:dyDescent="0.45">
      <c r="A830" s="28" t="s">
        <v>1717</v>
      </c>
      <c r="B830" s="27" t="s">
        <v>1718</v>
      </c>
      <c r="C830" s="27" t="s">
        <v>1719</v>
      </c>
      <c r="D830" s="148"/>
      <c r="E830" s="29">
        <v>1</v>
      </c>
      <c r="F830" s="29">
        <v>216</v>
      </c>
      <c r="G830" s="29">
        <v>0</v>
      </c>
      <c r="H830" s="145"/>
      <c r="I830" s="29">
        <v>1</v>
      </c>
      <c r="J830" s="148"/>
      <c r="K830" s="29">
        <v>1</v>
      </c>
      <c r="L830" s="29">
        <v>209</v>
      </c>
      <c r="M830" s="29">
        <v>0</v>
      </c>
      <c r="N830" s="145"/>
      <c r="O830" s="29">
        <v>1</v>
      </c>
      <c r="P830" s="145"/>
      <c r="Q830" s="148"/>
      <c r="R830" s="29">
        <v>6</v>
      </c>
      <c r="S830" s="29">
        <v>0</v>
      </c>
      <c r="T830" s="29">
        <v>6</v>
      </c>
      <c r="U830" s="29">
        <v>0</v>
      </c>
      <c r="V830" s="29">
        <v>0</v>
      </c>
      <c r="W830" s="29">
        <v>52</v>
      </c>
      <c r="X830" s="29">
        <v>0</v>
      </c>
      <c r="Y830" s="33">
        <v>0</v>
      </c>
      <c r="Z830" s="29">
        <v>0</v>
      </c>
      <c r="AA830" s="145"/>
      <c r="AB830" s="148"/>
      <c r="AC830" s="29">
        <v>6</v>
      </c>
      <c r="AD830" s="29">
        <v>0</v>
      </c>
      <c r="AE830" s="29">
        <v>6</v>
      </c>
      <c r="AF830" s="29">
        <v>6</v>
      </c>
      <c r="AG830" s="149"/>
      <c r="AH830" s="32">
        <v>1</v>
      </c>
      <c r="AI830" s="32">
        <v>248</v>
      </c>
      <c r="AJ830" s="29">
        <v>0</v>
      </c>
      <c r="AK830" s="63"/>
      <c r="AL830" s="29">
        <v>1</v>
      </c>
      <c r="AM830" s="149"/>
      <c r="AN830" s="32">
        <v>1</v>
      </c>
      <c r="AO830" s="32">
        <v>248</v>
      </c>
      <c r="AP830" s="29">
        <v>0</v>
      </c>
      <c r="AQ830" s="63"/>
      <c r="AR830" s="29">
        <v>1</v>
      </c>
      <c r="AS830" s="63"/>
      <c r="AT830" s="148"/>
      <c r="AU830" s="29">
        <v>1</v>
      </c>
      <c r="AV830" s="29">
        <v>0</v>
      </c>
      <c r="AW830" s="29">
        <v>1</v>
      </c>
      <c r="AX830" s="38">
        <v>0</v>
      </c>
      <c r="AY830" s="32">
        <v>0</v>
      </c>
      <c r="AZ830" s="32">
        <v>158</v>
      </c>
      <c r="BA830" s="29">
        <v>0</v>
      </c>
      <c r="BB830" s="37">
        <v>0</v>
      </c>
      <c r="BC830" s="29">
        <v>0</v>
      </c>
      <c r="BD830" s="148"/>
      <c r="BE830" s="29">
        <v>1</v>
      </c>
      <c r="BF830" s="29">
        <v>150</v>
      </c>
      <c r="BG830" s="29">
        <v>0</v>
      </c>
      <c r="BH830" s="63"/>
      <c r="BI830" s="29">
        <v>1</v>
      </c>
      <c r="BJ830" s="63"/>
      <c r="BK830" s="148"/>
      <c r="BL830" s="29">
        <v>5</v>
      </c>
      <c r="BM830" s="29">
        <v>0</v>
      </c>
      <c r="BN830" s="29">
        <v>5</v>
      </c>
      <c r="BO830" s="29">
        <v>12</v>
      </c>
      <c r="BP830" s="29">
        <v>17</v>
      </c>
      <c r="BQ830" s="37">
        <v>0.70588235290000001</v>
      </c>
      <c r="BR830" s="33">
        <v>0.98387096770000004</v>
      </c>
      <c r="BS830" s="33">
        <v>0.70588235290000001</v>
      </c>
    </row>
    <row r="831" spans="1:71" x14ac:dyDescent="0.45">
      <c r="A831" s="28" t="s">
        <v>1907</v>
      </c>
      <c r="B831" s="27" t="s">
        <v>1908</v>
      </c>
      <c r="C831" s="27" t="s">
        <v>1909</v>
      </c>
      <c r="D831" s="29">
        <v>32</v>
      </c>
      <c r="E831" s="29">
        <v>0</v>
      </c>
      <c r="F831" s="29">
        <v>351</v>
      </c>
      <c r="G831" s="29">
        <v>0</v>
      </c>
      <c r="H831" s="33">
        <v>9.1170000000000001E-2</v>
      </c>
      <c r="I831" s="29">
        <v>0</v>
      </c>
      <c r="J831" s="29">
        <v>14</v>
      </c>
      <c r="K831" s="29">
        <v>0</v>
      </c>
      <c r="L831" s="29">
        <v>395</v>
      </c>
      <c r="M831" s="29">
        <v>0</v>
      </c>
      <c r="N831" s="33">
        <v>3.5439999999999999E-2</v>
      </c>
      <c r="O831" s="29">
        <v>0</v>
      </c>
      <c r="P831" s="33">
        <v>0.70180078079999997</v>
      </c>
      <c r="Q831" s="29">
        <v>0</v>
      </c>
      <c r="R831" s="29">
        <v>4</v>
      </c>
      <c r="S831" s="29">
        <v>5</v>
      </c>
      <c r="T831" s="29">
        <v>5</v>
      </c>
      <c r="U831" s="148"/>
      <c r="V831" s="29">
        <v>1</v>
      </c>
      <c r="W831" s="29">
        <v>97</v>
      </c>
      <c r="X831" s="29">
        <v>0</v>
      </c>
      <c r="Y831" s="145"/>
      <c r="Z831" s="29">
        <v>1</v>
      </c>
      <c r="AA831" s="145"/>
      <c r="AB831" s="29">
        <v>2</v>
      </c>
      <c r="AC831" s="29">
        <v>5</v>
      </c>
      <c r="AD831" s="29">
        <v>6</v>
      </c>
      <c r="AE831" s="29">
        <v>6</v>
      </c>
      <c r="AF831" s="29">
        <v>6</v>
      </c>
      <c r="AG831" s="149"/>
      <c r="AH831" s="32">
        <v>1</v>
      </c>
      <c r="AI831" s="32">
        <v>395</v>
      </c>
      <c r="AJ831" s="29">
        <v>0</v>
      </c>
      <c r="AK831" s="63"/>
      <c r="AL831" s="29">
        <v>1</v>
      </c>
      <c r="AM831" s="149"/>
      <c r="AN831" s="32">
        <v>1</v>
      </c>
      <c r="AO831" s="32">
        <v>425</v>
      </c>
      <c r="AP831" s="29">
        <v>0</v>
      </c>
      <c r="AQ831" s="63"/>
      <c r="AR831" s="29">
        <v>1</v>
      </c>
      <c r="AS831" s="37">
        <v>7.0441079700000006E-2</v>
      </c>
      <c r="AT831" s="29">
        <v>0</v>
      </c>
      <c r="AU831" s="29">
        <v>2</v>
      </c>
      <c r="AV831" s="29">
        <v>0</v>
      </c>
      <c r="AW831" s="29">
        <v>2</v>
      </c>
      <c r="AX831" s="38">
        <v>32</v>
      </c>
      <c r="AY831" s="32">
        <v>0</v>
      </c>
      <c r="AZ831" s="32">
        <v>367</v>
      </c>
      <c r="BA831" s="29">
        <v>0</v>
      </c>
      <c r="BB831" s="37">
        <v>8.7190000000000004E-2</v>
      </c>
      <c r="BC831" s="29">
        <v>0</v>
      </c>
      <c r="BD831" s="29">
        <v>26</v>
      </c>
      <c r="BE831" s="29">
        <v>0</v>
      </c>
      <c r="BF831" s="29">
        <v>397</v>
      </c>
      <c r="BG831" s="29">
        <v>0</v>
      </c>
      <c r="BH831" s="37">
        <v>6.5490000000000007E-2</v>
      </c>
      <c r="BI831" s="29">
        <v>0</v>
      </c>
      <c r="BJ831" s="37">
        <v>0.49645390070000001</v>
      </c>
      <c r="BK831" s="29">
        <v>0</v>
      </c>
      <c r="BL831" s="29">
        <v>3</v>
      </c>
      <c r="BM831" s="29">
        <v>4</v>
      </c>
      <c r="BN831" s="29">
        <v>4</v>
      </c>
      <c r="BO831" s="29">
        <v>12</v>
      </c>
      <c r="BP831" s="29">
        <v>17</v>
      </c>
      <c r="BQ831" s="37">
        <v>0.70588235290000001</v>
      </c>
      <c r="BR831" s="33">
        <v>0.9906323185</v>
      </c>
      <c r="BS831" s="33">
        <v>0.70588235290000001</v>
      </c>
    </row>
    <row r="832" spans="1:71" x14ac:dyDescent="0.45">
      <c r="A832" s="28" t="s">
        <v>1747</v>
      </c>
      <c r="B832" s="27" t="s">
        <v>1748</v>
      </c>
      <c r="C832" s="27" t="s">
        <v>1749</v>
      </c>
      <c r="D832" s="148"/>
      <c r="E832" s="29">
        <v>1</v>
      </c>
      <c r="F832" s="29">
        <v>52</v>
      </c>
      <c r="G832" s="29">
        <v>0</v>
      </c>
      <c r="H832" s="145"/>
      <c r="I832" s="29">
        <v>1</v>
      </c>
      <c r="J832" s="148"/>
      <c r="K832" s="29">
        <v>1</v>
      </c>
      <c r="L832" s="29">
        <v>84</v>
      </c>
      <c r="M832" s="29">
        <v>0</v>
      </c>
      <c r="N832" s="145"/>
      <c r="O832" s="29">
        <v>1</v>
      </c>
      <c r="P832" s="145"/>
      <c r="Q832" s="148"/>
      <c r="R832" s="29">
        <v>0</v>
      </c>
      <c r="S832" s="29">
        <v>0</v>
      </c>
      <c r="T832" s="29">
        <v>0</v>
      </c>
      <c r="U832" s="148"/>
      <c r="V832" s="29">
        <v>1</v>
      </c>
      <c r="W832" s="148"/>
      <c r="X832" s="29">
        <v>4</v>
      </c>
      <c r="Y832" s="145"/>
      <c r="Z832" s="29">
        <v>1</v>
      </c>
      <c r="AA832" s="145"/>
      <c r="AB832" s="148"/>
      <c r="AC832" s="148"/>
      <c r="AD832" s="148"/>
      <c r="AE832" s="148"/>
      <c r="AF832" s="29">
        <v>0</v>
      </c>
      <c r="AG832" s="32">
        <v>0</v>
      </c>
      <c r="AH832" s="32">
        <v>0</v>
      </c>
      <c r="AI832" s="32">
        <v>82</v>
      </c>
      <c r="AJ832" s="29">
        <v>0</v>
      </c>
      <c r="AK832" s="37">
        <v>0</v>
      </c>
      <c r="AL832" s="29">
        <v>0</v>
      </c>
      <c r="AM832" s="149"/>
      <c r="AN832" s="32">
        <v>1</v>
      </c>
      <c r="AO832" s="32">
        <v>97</v>
      </c>
      <c r="AP832" s="29">
        <v>0</v>
      </c>
      <c r="AQ832" s="63"/>
      <c r="AR832" s="29">
        <v>1</v>
      </c>
      <c r="AS832" s="63"/>
      <c r="AT832" s="148"/>
      <c r="AU832" s="29">
        <v>1</v>
      </c>
      <c r="AV832" s="29">
        <v>0</v>
      </c>
      <c r="AW832" s="29">
        <v>1</v>
      </c>
      <c r="AX832" s="38">
        <v>0</v>
      </c>
      <c r="AY832" s="32">
        <v>0</v>
      </c>
      <c r="AZ832" s="32">
        <v>74</v>
      </c>
      <c r="BA832" s="29">
        <v>0</v>
      </c>
      <c r="BB832" s="37">
        <v>0</v>
      </c>
      <c r="BC832" s="29">
        <v>0</v>
      </c>
      <c r="BD832" s="148"/>
      <c r="BE832" s="29">
        <v>1</v>
      </c>
      <c r="BF832" s="29">
        <v>94</v>
      </c>
      <c r="BG832" s="29">
        <v>0</v>
      </c>
      <c r="BH832" s="63"/>
      <c r="BI832" s="29">
        <v>1</v>
      </c>
      <c r="BJ832" s="63"/>
      <c r="BK832" s="148"/>
      <c r="BL832" s="29">
        <v>5</v>
      </c>
      <c r="BM832" s="29">
        <v>0</v>
      </c>
      <c r="BN832" s="29">
        <v>5</v>
      </c>
      <c r="BO832" s="29">
        <v>6</v>
      </c>
      <c r="BP832" s="29">
        <v>17</v>
      </c>
      <c r="BQ832" s="37">
        <v>0.35294117650000001</v>
      </c>
      <c r="BR832" s="33">
        <v>0.73599999999999999</v>
      </c>
      <c r="BS832" s="33">
        <v>0</v>
      </c>
    </row>
    <row r="833" spans="1:71" x14ac:dyDescent="0.45">
      <c r="A833" s="28" t="s">
        <v>684</v>
      </c>
      <c r="B833" s="27" t="s">
        <v>685</v>
      </c>
      <c r="C833" s="27" t="s">
        <v>686</v>
      </c>
      <c r="D833" s="148"/>
      <c r="E833" s="29">
        <v>1</v>
      </c>
      <c r="F833" s="29">
        <v>111</v>
      </c>
      <c r="G833" s="29">
        <v>0</v>
      </c>
      <c r="H833" s="145"/>
      <c r="I833" s="29">
        <v>1</v>
      </c>
      <c r="J833" s="148"/>
      <c r="K833" s="29">
        <v>1</v>
      </c>
      <c r="L833" s="29">
        <v>91</v>
      </c>
      <c r="M833" s="29">
        <v>0</v>
      </c>
      <c r="N833" s="145"/>
      <c r="O833" s="29">
        <v>1</v>
      </c>
      <c r="P833" s="33">
        <v>0.37231968809999999</v>
      </c>
      <c r="Q833" s="29">
        <v>0</v>
      </c>
      <c r="R833" s="29">
        <v>3</v>
      </c>
      <c r="S833" s="29">
        <v>3</v>
      </c>
      <c r="T833" s="29">
        <v>3</v>
      </c>
      <c r="U833" s="29">
        <v>0</v>
      </c>
      <c r="V833" s="29">
        <v>0</v>
      </c>
      <c r="W833" s="148"/>
      <c r="X833" s="29">
        <v>4</v>
      </c>
      <c r="Y833" s="145"/>
      <c r="Z833" s="29">
        <v>4</v>
      </c>
      <c r="AA833" s="145"/>
      <c r="AB833" s="148"/>
      <c r="AC833" s="148"/>
      <c r="AD833" s="148"/>
      <c r="AE833" s="148"/>
      <c r="AF833" s="29">
        <v>3</v>
      </c>
      <c r="AG833" s="32">
        <v>0</v>
      </c>
      <c r="AH833" s="32">
        <v>0</v>
      </c>
      <c r="AI833" s="32">
        <v>129</v>
      </c>
      <c r="AJ833" s="29">
        <v>0</v>
      </c>
      <c r="AK833" s="37">
        <v>0</v>
      </c>
      <c r="AL833" s="29">
        <v>0</v>
      </c>
      <c r="AM833" s="149"/>
      <c r="AN833" s="32">
        <v>1</v>
      </c>
      <c r="AO833" s="32">
        <v>117</v>
      </c>
      <c r="AP833" s="29">
        <v>0</v>
      </c>
      <c r="AQ833" s="63"/>
      <c r="AR833" s="29">
        <v>1</v>
      </c>
      <c r="AS833" s="63"/>
      <c r="AT833" s="148"/>
      <c r="AU833" s="29">
        <v>0</v>
      </c>
      <c r="AV833" s="29">
        <v>0</v>
      </c>
      <c r="AW833" s="29">
        <v>0</v>
      </c>
      <c r="AX833" s="94"/>
      <c r="AY833" s="32">
        <v>1</v>
      </c>
      <c r="AZ833" s="32">
        <v>76</v>
      </c>
      <c r="BA833" s="29">
        <v>0</v>
      </c>
      <c r="BB833" s="63"/>
      <c r="BC833" s="29">
        <v>1</v>
      </c>
      <c r="BD833" s="148"/>
      <c r="BE833" s="29">
        <v>1</v>
      </c>
      <c r="BF833" s="29">
        <v>75</v>
      </c>
      <c r="BG833" s="29">
        <v>0</v>
      </c>
      <c r="BH833" s="63"/>
      <c r="BI833" s="29">
        <v>1</v>
      </c>
      <c r="BJ833" s="63"/>
      <c r="BK833" s="148"/>
      <c r="BL833" s="29">
        <v>3</v>
      </c>
      <c r="BM833" s="29">
        <v>0</v>
      </c>
      <c r="BN833" s="29">
        <v>3</v>
      </c>
      <c r="BO833" s="29">
        <v>6</v>
      </c>
      <c r="BP833" s="29">
        <v>17</v>
      </c>
      <c r="BQ833" s="37">
        <v>0.35294117650000001</v>
      </c>
      <c r="BR833" s="33">
        <v>0.99137931030000004</v>
      </c>
      <c r="BS833" s="33">
        <v>0.35294117650000001</v>
      </c>
    </row>
    <row r="834" spans="1:71" x14ac:dyDescent="0.45">
      <c r="A834" s="28" t="s">
        <v>4832</v>
      </c>
      <c r="B834" s="27" t="s">
        <v>4833</v>
      </c>
      <c r="C834" s="27" t="s">
        <v>4834</v>
      </c>
      <c r="D834" s="29">
        <v>31</v>
      </c>
      <c r="E834" s="29">
        <v>0</v>
      </c>
      <c r="F834" s="29">
        <v>471</v>
      </c>
      <c r="G834" s="29">
        <v>0</v>
      </c>
      <c r="H834" s="33">
        <v>6.5820000000000004E-2</v>
      </c>
      <c r="I834" s="29">
        <v>0</v>
      </c>
      <c r="J834" s="29">
        <v>27</v>
      </c>
      <c r="K834" s="29">
        <v>0</v>
      </c>
      <c r="L834" s="29">
        <v>476</v>
      </c>
      <c r="M834" s="29">
        <v>0</v>
      </c>
      <c r="N834" s="33">
        <v>5.672E-2</v>
      </c>
      <c r="O834" s="29">
        <v>0</v>
      </c>
      <c r="P834" s="33">
        <v>0.16833148349999999</v>
      </c>
      <c r="Q834" s="29">
        <v>0</v>
      </c>
      <c r="R834" s="29">
        <v>2</v>
      </c>
      <c r="S834" s="29">
        <v>1</v>
      </c>
      <c r="T834" s="29">
        <v>2</v>
      </c>
      <c r="U834" s="148"/>
      <c r="V834" s="29">
        <v>1</v>
      </c>
      <c r="W834" s="29">
        <v>115</v>
      </c>
      <c r="X834" s="29">
        <v>0</v>
      </c>
      <c r="Y834" s="145"/>
      <c r="Z834" s="29">
        <v>1</v>
      </c>
      <c r="AA834" s="145"/>
      <c r="AB834" s="29">
        <v>2</v>
      </c>
      <c r="AC834" s="29">
        <v>1</v>
      </c>
      <c r="AD834" s="29">
        <v>0</v>
      </c>
      <c r="AE834" s="29">
        <v>1</v>
      </c>
      <c r="AF834" s="29">
        <v>2</v>
      </c>
      <c r="AG834" s="149"/>
      <c r="AH834" s="32">
        <v>1</v>
      </c>
      <c r="AI834" s="32">
        <v>545</v>
      </c>
      <c r="AJ834" s="29">
        <v>0</v>
      </c>
      <c r="AK834" s="63"/>
      <c r="AL834" s="29">
        <v>1</v>
      </c>
      <c r="AM834" s="32">
        <v>21</v>
      </c>
      <c r="AN834" s="32">
        <v>0</v>
      </c>
      <c r="AO834" s="32">
        <v>553</v>
      </c>
      <c r="AP834" s="29">
        <v>0</v>
      </c>
      <c r="AQ834" s="37">
        <v>3.7969999999999997E-2</v>
      </c>
      <c r="AR834" s="29">
        <v>0</v>
      </c>
      <c r="AS834" s="63"/>
      <c r="AT834" s="148"/>
      <c r="AU834" s="29">
        <v>0</v>
      </c>
      <c r="AV834" s="29">
        <v>0</v>
      </c>
      <c r="AW834" s="29">
        <v>0</v>
      </c>
      <c r="AX834" s="38">
        <v>59</v>
      </c>
      <c r="AY834" s="32">
        <v>0</v>
      </c>
      <c r="AZ834" s="32">
        <v>527</v>
      </c>
      <c r="BA834" s="29">
        <v>0</v>
      </c>
      <c r="BB834" s="37">
        <v>0.11194999999999999</v>
      </c>
      <c r="BC834" s="29">
        <v>0</v>
      </c>
      <c r="BD834" s="29">
        <v>58</v>
      </c>
      <c r="BE834" s="29">
        <v>0</v>
      </c>
      <c r="BF834" s="29">
        <v>540</v>
      </c>
      <c r="BG834" s="29">
        <v>0</v>
      </c>
      <c r="BH834" s="37">
        <v>0.10741000000000001</v>
      </c>
      <c r="BI834" s="29">
        <v>0</v>
      </c>
      <c r="BJ834" s="37">
        <v>6.6306411600000004E-2</v>
      </c>
      <c r="BK834" s="29">
        <v>0</v>
      </c>
      <c r="BL834" s="29">
        <v>1</v>
      </c>
      <c r="BM834" s="29">
        <v>0</v>
      </c>
      <c r="BN834" s="29">
        <v>1</v>
      </c>
      <c r="BO834" s="29">
        <v>3</v>
      </c>
      <c r="BP834" s="29">
        <v>17</v>
      </c>
      <c r="BQ834" s="37">
        <v>0.1764705882</v>
      </c>
      <c r="BR834" s="33">
        <v>0.98534798530000001</v>
      </c>
      <c r="BS834" s="33">
        <v>0.1764705882</v>
      </c>
    </row>
    <row r="835" spans="1:71" x14ac:dyDescent="0.45">
      <c r="A835" s="28" t="s">
        <v>2528</v>
      </c>
      <c r="B835" s="27" t="s">
        <v>2529</v>
      </c>
      <c r="C835" s="27" t="s">
        <v>2530</v>
      </c>
      <c r="D835" s="148"/>
      <c r="E835" s="29">
        <v>1</v>
      </c>
      <c r="F835" s="29">
        <v>94</v>
      </c>
      <c r="G835" s="29">
        <v>0</v>
      </c>
      <c r="H835" s="145"/>
      <c r="I835" s="29">
        <v>1</v>
      </c>
      <c r="J835" s="148"/>
      <c r="K835" s="29">
        <v>1</v>
      </c>
      <c r="L835" s="29">
        <v>98</v>
      </c>
      <c r="M835" s="29">
        <v>0</v>
      </c>
      <c r="N835" s="145"/>
      <c r="O835" s="29">
        <v>1</v>
      </c>
      <c r="P835" s="33">
        <v>0.53659703400000003</v>
      </c>
      <c r="Q835" s="29">
        <v>0</v>
      </c>
      <c r="R835" s="29">
        <v>3</v>
      </c>
      <c r="S835" s="29">
        <v>5</v>
      </c>
      <c r="T835" s="29">
        <v>5</v>
      </c>
      <c r="U835" s="148"/>
      <c r="V835" s="29">
        <v>1</v>
      </c>
      <c r="W835" s="29">
        <v>32</v>
      </c>
      <c r="X835" s="29">
        <v>0</v>
      </c>
      <c r="Y835" s="145"/>
      <c r="Z835" s="29">
        <v>1</v>
      </c>
      <c r="AA835" s="33">
        <v>0.68920427360000003</v>
      </c>
      <c r="AB835" s="29">
        <v>0</v>
      </c>
      <c r="AC835" s="29">
        <v>4</v>
      </c>
      <c r="AD835" s="29">
        <v>5</v>
      </c>
      <c r="AE835" s="29">
        <v>5</v>
      </c>
      <c r="AF835" s="29">
        <v>5</v>
      </c>
      <c r="AG835" s="149"/>
      <c r="AH835" s="32">
        <v>1</v>
      </c>
      <c r="AI835" s="32">
        <v>123</v>
      </c>
      <c r="AJ835" s="29">
        <v>0</v>
      </c>
      <c r="AK835" s="63"/>
      <c r="AL835" s="29">
        <v>1</v>
      </c>
      <c r="AM835" s="149"/>
      <c r="AN835" s="32">
        <v>1</v>
      </c>
      <c r="AO835" s="32">
        <v>131</v>
      </c>
      <c r="AP835" s="29">
        <v>0</v>
      </c>
      <c r="AQ835" s="63"/>
      <c r="AR835" s="29">
        <v>1</v>
      </c>
      <c r="AS835" s="37">
        <v>0.37392373919999999</v>
      </c>
      <c r="AT835" s="29">
        <v>0</v>
      </c>
      <c r="AU835" s="29">
        <v>2</v>
      </c>
      <c r="AV835" s="29">
        <v>3</v>
      </c>
      <c r="AW835" s="29">
        <v>3</v>
      </c>
      <c r="AX835" s="38">
        <v>24</v>
      </c>
      <c r="AY835" s="32">
        <v>0</v>
      </c>
      <c r="AZ835" s="32">
        <v>109</v>
      </c>
      <c r="BA835" s="29">
        <v>0</v>
      </c>
      <c r="BB835" s="37">
        <v>0.22017999999999999</v>
      </c>
      <c r="BC835" s="29">
        <v>0</v>
      </c>
      <c r="BD835" s="29">
        <v>12</v>
      </c>
      <c r="BE835" s="29">
        <v>0</v>
      </c>
      <c r="BF835" s="29">
        <v>121</v>
      </c>
      <c r="BG835" s="29">
        <v>0</v>
      </c>
      <c r="BH835" s="37">
        <v>9.9169999999999994E-2</v>
      </c>
      <c r="BI835" s="29">
        <v>0</v>
      </c>
      <c r="BJ835" s="37">
        <v>0.68483305039999998</v>
      </c>
      <c r="BK835" s="29">
        <v>0</v>
      </c>
      <c r="BL835" s="29">
        <v>2</v>
      </c>
      <c r="BM835" s="29">
        <v>5</v>
      </c>
      <c r="BN835" s="29">
        <v>5</v>
      </c>
      <c r="BO835" s="29">
        <v>13</v>
      </c>
      <c r="BP835" s="29">
        <v>17</v>
      </c>
      <c r="BQ835" s="37">
        <v>0.76470588240000004</v>
      </c>
      <c r="BR835" s="33">
        <v>0.91366906469999998</v>
      </c>
      <c r="BS835" s="33">
        <v>0.38235294120000002</v>
      </c>
    </row>
    <row r="836" spans="1:71" x14ac:dyDescent="0.45">
      <c r="A836" s="28" t="s">
        <v>699</v>
      </c>
      <c r="B836" s="27" t="s">
        <v>700</v>
      </c>
      <c r="C836" s="27" t="s">
        <v>701</v>
      </c>
      <c r="D836" s="148"/>
      <c r="E836" s="29">
        <v>1</v>
      </c>
      <c r="F836" s="29">
        <v>62</v>
      </c>
      <c r="G836" s="29">
        <v>0</v>
      </c>
      <c r="H836" s="145"/>
      <c r="I836" s="29">
        <v>1</v>
      </c>
      <c r="J836" s="148"/>
      <c r="K836" s="29">
        <v>1</v>
      </c>
      <c r="L836" s="29">
        <v>67</v>
      </c>
      <c r="M836" s="29">
        <v>0</v>
      </c>
      <c r="N836" s="145"/>
      <c r="O836" s="29">
        <v>1</v>
      </c>
      <c r="P836" s="33">
        <v>0.19310344830000001</v>
      </c>
      <c r="Q836" s="29">
        <v>0</v>
      </c>
      <c r="R836" s="29">
        <v>0</v>
      </c>
      <c r="S836" s="29">
        <v>1</v>
      </c>
      <c r="T836" s="29">
        <v>1</v>
      </c>
      <c r="U836" s="148"/>
      <c r="V836" s="29">
        <v>1</v>
      </c>
      <c r="W836" s="148"/>
      <c r="X836" s="29">
        <v>4</v>
      </c>
      <c r="Y836" s="145"/>
      <c r="Z836" s="29">
        <v>1</v>
      </c>
      <c r="AA836" s="145"/>
      <c r="AB836" s="148"/>
      <c r="AC836" s="148"/>
      <c r="AD836" s="148"/>
      <c r="AE836" s="148"/>
      <c r="AF836" s="29">
        <v>1</v>
      </c>
      <c r="AG836" s="149"/>
      <c r="AH836" s="32">
        <v>1</v>
      </c>
      <c r="AI836" s="32">
        <v>75</v>
      </c>
      <c r="AJ836" s="29">
        <v>0</v>
      </c>
      <c r="AK836" s="63"/>
      <c r="AL836" s="29">
        <v>1</v>
      </c>
      <c r="AM836" s="149"/>
      <c r="AN836" s="32">
        <v>1</v>
      </c>
      <c r="AO836" s="32">
        <v>78</v>
      </c>
      <c r="AP836" s="29">
        <v>0</v>
      </c>
      <c r="AQ836" s="63"/>
      <c r="AR836" s="29">
        <v>1</v>
      </c>
      <c r="AS836" s="37">
        <v>0.67949999999999999</v>
      </c>
      <c r="AT836" s="29">
        <v>0</v>
      </c>
      <c r="AU836" s="29">
        <v>3</v>
      </c>
      <c r="AV836" s="29">
        <v>5</v>
      </c>
      <c r="AW836" s="29">
        <v>5</v>
      </c>
      <c r="AX836" s="94"/>
      <c r="AY836" s="32">
        <v>1</v>
      </c>
      <c r="AZ836" s="32">
        <v>75</v>
      </c>
      <c r="BA836" s="29">
        <v>0</v>
      </c>
      <c r="BB836" s="63"/>
      <c r="BC836" s="29">
        <v>1</v>
      </c>
      <c r="BD836" s="148"/>
      <c r="BE836" s="29">
        <v>1</v>
      </c>
      <c r="BF836" s="29">
        <v>78</v>
      </c>
      <c r="BG836" s="29">
        <v>0</v>
      </c>
      <c r="BH836" s="63"/>
      <c r="BI836" s="29">
        <v>1</v>
      </c>
      <c r="BJ836" s="37">
        <v>1.5096446700999999</v>
      </c>
      <c r="BK836" s="29">
        <v>0</v>
      </c>
      <c r="BL836" s="29">
        <v>5</v>
      </c>
      <c r="BM836" s="29">
        <v>5</v>
      </c>
      <c r="BN836" s="29">
        <v>5</v>
      </c>
      <c r="BO836" s="29">
        <v>11</v>
      </c>
      <c r="BP836" s="29">
        <v>17</v>
      </c>
      <c r="BQ836" s="37">
        <v>0.64705882349999999</v>
      </c>
      <c r="BR836" s="33">
        <v>0.91358024689999995</v>
      </c>
      <c r="BS836" s="33">
        <v>0.3235294118</v>
      </c>
    </row>
    <row r="837" spans="1:71" x14ac:dyDescent="0.45">
      <c r="A837" s="28" t="s">
        <v>2538</v>
      </c>
      <c r="B837" s="27" t="s">
        <v>2539</v>
      </c>
      <c r="C837" s="27" t="s">
        <v>2540</v>
      </c>
      <c r="D837" s="29">
        <v>13</v>
      </c>
      <c r="E837" s="29">
        <v>0</v>
      </c>
      <c r="F837" s="29">
        <v>168</v>
      </c>
      <c r="G837" s="29">
        <v>0</v>
      </c>
      <c r="H837" s="33">
        <v>7.7380000000000004E-2</v>
      </c>
      <c r="I837" s="29">
        <v>0</v>
      </c>
      <c r="J837" s="29">
        <v>12</v>
      </c>
      <c r="K837" s="29">
        <v>0</v>
      </c>
      <c r="L837" s="29">
        <v>186</v>
      </c>
      <c r="M837" s="29">
        <v>0</v>
      </c>
      <c r="N837" s="33">
        <v>6.4519999999999994E-2</v>
      </c>
      <c r="O837" s="29">
        <v>0</v>
      </c>
      <c r="P837" s="33">
        <v>0.19597683630000001</v>
      </c>
      <c r="Q837" s="29">
        <v>0</v>
      </c>
      <c r="R837" s="29">
        <v>1</v>
      </c>
      <c r="S837" s="29">
        <v>1</v>
      </c>
      <c r="T837" s="29">
        <v>1</v>
      </c>
      <c r="U837" s="148"/>
      <c r="V837" s="29">
        <v>1</v>
      </c>
      <c r="W837" s="29">
        <v>47</v>
      </c>
      <c r="X837" s="29">
        <v>0</v>
      </c>
      <c r="Y837" s="145"/>
      <c r="Z837" s="29">
        <v>1</v>
      </c>
      <c r="AA837" s="145"/>
      <c r="AB837" s="29">
        <v>2</v>
      </c>
      <c r="AC837" s="29">
        <v>1</v>
      </c>
      <c r="AD837" s="29">
        <v>2</v>
      </c>
      <c r="AE837" s="29">
        <v>2</v>
      </c>
      <c r="AF837" s="29">
        <v>2</v>
      </c>
      <c r="AG837" s="149"/>
      <c r="AH837" s="32">
        <v>1</v>
      </c>
      <c r="AI837" s="32">
        <v>188</v>
      </c>
      <c r="AJ837" s="29">
        <v>0</v>
      </c>
      <c r="AK837" s="63"/>
      <c r="AL837" s="29">
        <v>1</v>
      </c>
      <c r="AM837" s="149"/>
      <c r="AN837" s="32">
        <v>1</v>
      </c>
      <c r="AO837" s="32">
        <v>209</v>
      </c>
      <c r="AP837" s="29">
        <v>0</v>
      </c>
      <c r="AQ837" s="63"/>
      <c r="AR837" s="29">
        <v>1</v>
      </c>
      <c r="AS837" s="37">
        <v>0.5502914082</v>
      </c>
      <c r="AT837" s="29">
        <v>0</v>
      </c>
      <c r="AU837" s="29">
        <v>1</v>
      </c>
      <c r="AV837" s="29">
        <v>5</v>
      </c>
      <c r="AW837" s="29">
        <v>5</v>
      </c>
      <c r="AX837" s="38">
        <v>18</v>
      </c>
      <c r="AY837" s="32">
        <v>0</v>
      </c>
      <c r="AZ837" s="32">
        <v>179</v>
      </c>
      <c r="BA837" s="29">
        <v>0</v>
      </c>
      <c r="BB837" s="37">
        <v>0.10056</v>
      </c>
      <c r="BC837" s="29">
        <v>0</v>
      </c>
      <c r="BD837" s="29">
        <v>18</v>
      </c>
      <c r="BE837" s="29">
        <v>0</v>
      </c>
      <c r="BF837" s="29">
        <v>205</v>
      </c>
      <c r="BG837" s="29">
        <v>0</v>
      </c>
      <c r="BH837" s="37">
        <v>8.7800000000000003E-2</v>
      </c>
      <c r="BI837" s="29">
        <v>0</v>
      </c>
      <c r="BJ837" s="37">
        <v>0.22354590050000001</v>
      </c>
      <c r="BK837" s="29">
        <v>0</v>
      </c>
      <c r="BL837" s="29">
        <v>2</v>
      </c>
      <c r="BM837" s="29">
        <v>2</v>
      </c>
      <c r="BN837" s="29">
        <v>2</v>
      </c>
      <c r="BO837" s="29">
        <v>9</v>
      </c>
      <c r="BP837" s="29">
        <v>17</v>
      </c>
      <c r="BQ837" s="37">
        <v>0.52941176469999995</v>
      </c>
      <c r="BR837" s="33">
        <v>0.99019607840000001</v>
      </c>
      <c r="BS837" s="33">
        <v>0.52941176469999995</v>
      </c>
    </row>
    <row r="838" spans="1:71" x14ac:dyDescent="0.45">
      <c r="A838" s="28" t="s">
        <v>1912</v>
      </c>
      <c r="B838" s="27" t="s">
        <v>1913</v>
      </c>
      <c r="C838" s="27" t="s">
        <v>1914</v>
      </c>
      <c r="D838" s="148"/>
      <c r="E838" s="29">
        <v>1</v>
      </c>
      <c r="F838" s="29">
        <v>66</v>
      </c>
      <c r="G838" s="29">
        <v>0</v>
      </c>
      <c r="H838" s="145"/>
      <c r="I838" s="29">
        <v>1</v>
      </c>
      <c r="J838" s="148"/>
      <c r="K838" s="29">
        <v>1</v>
      </c>
      <c r="L838" s="29">
        <v>74</v>
      </c>
      <c r="M838" s="29">
        <v>0</v>
      </c>
      <c r="N838" s="145"/>
      <c r="O838" s="29">
        <v>1</v>
      </c>
      <c r="P838" s="33">
        <v>0.68741044009999996</v>
      </c>
      <c r="Q838" s="29">
        <v>0</v>
      </c>
      <c r="R838" s="29">
        <v>5</v>
      </c>
      <c r="S838" s="29">
        <v>6</v>
      </c>
      <c r="T838" s="29">
        <v>6</v>
      </c>
      <c r="U838" s="148"/>
      <c r="V838" s="29">
        <v>1</v>
      </c>
      <c r="W838" s="148"/>
      <c r="X838" s="29">
        <v>4</v>
      </c>
      <c r="Y838" s="145"/>
      <c r="Z838" s="29">
        <v>1</v>
      </c>
      <c r="AA838" s="145"/>
      <c r="AB838" s="148"/>
      <c r="AC838" s="148"/>
      <c r="AD838" s="148"/>
      <c r="AE838" s="148"/>
      <c r="AF838" s="29">
        <v>6</v>
      </c>
      <c r="AG838" s="149"/>
      <c r="AH838" s="32">
        <v>1</v>
      </c>
      <c r="AI838" s="32">
        <v>88</v>
      </c>
      <c r="AJ838" s="29">
        <v>0</v>
      </c>
      <c r="AK838" s="63"/>
      <c r="AL838" s="29">
        <v>1</v>
      </c>
      <c r="AM838" s="32">
        <v>0</v>
      </c>
      <c r="AN838" s="32">
        <v>0</v>
      </c>
      <c r="AO838" s="32">
        <v>92</v>
      </c>
      <c r="AP838" s="29">
        <v>0</v>
      </c>
      <c r="AQ838" s="37">
        <v>0</v>
      </c>
      <c r="AR838" s="29">
        <v>0</v>
      </c>
      <c r="AS838" s="63"/>
      <c r="AT838" s="29">
        <v>2</v>
      </c>
      <c r="AU838" s="29">
        <v>6</v>
      </c>
      <c r="AV838" s="29">
        <v>6</v>
      </c>
      <c r="AW838" s="29">
        <v>6</v>
      </c>
      <c r="AX838" s="38">
        <v>12</v>
      </c>
      <c r="AY838" s="32">
        <v>0</v>
      </c>
      <c r="AZ838" s="32">
        <v>85</v>
      </c>
      <c r="BA838" s="29">
        <v>0</v>
      </c>
      <c r="BB838" s="37">
        <v>0.14118</v>
      </c>
      <c r="BC838" s="29">
        <v>0</v>
      </c>
      <c r="BD838" s="29">
        <v>18</v>
      </c>
      <c r="BE838" s="29">
        <v>0</v>
      </c>
      <c r="BF838" s="29">
        <v>85</v>
      </c>
      <c r="BG838" s="29">
        <v>0</v>
      </c>
      <c r="BH838" s="37">
        <v>0.21176</v>
      </c>
      <c r="BI838" s="29">
        <v>0</v>
      </c>
      <c r="BJ838" s="63"/>
      <c r="BK838" s="148"/>
      <c r="BL838" s="29">
        <v>0</v>
      </c>
      <c r="BM838" s="29">
        <v>0</v>
      </c>
      <c r="BN838" s="29">
        <v>0</v>
      </c>
      <c r="BO838" s="29">
        <v>12</v>
      </c>
      <c r="BP838" s="29">
        <v>17</v>
      </c>
      <c r="BQ838" s="37">
        <v>0.70588235290000001</v>
      </c>
      <c r="BR838" s="33">
        <v>0.96739130429999998</v>
      </c>
      <c r="BS838" s="33">
        <v>0.70588235290000001</v>
      </c>
    </row>
    <row r="839" spans="1:71" x14ac:dyDescent="0.45">
      <c r="A839" s="28" t="s">
        <v>2362</v>
      </c>
      <c r="B839" s="27" t="s">
        <v>2363</v>
      </c>
      <c r="C839" s="27" t="s">
        <v>2364</v>
      </c>
      <c r="D839" s="29">
        <v>43</v>
      </c>
      <c r="E839" s="29">
        <v>0</v>
      </c>
      <c r="F839" s="29">
        <v>754</v>
      </c>
      <c r="G839" s="29">
        <v>0</v>
      </c>
      <c r="H839" s="33">
        <v>5.7029999999999997E-2</v>
      </c>
      <c r="I839" s="29">
        <v>0</v>
      </c>
      <c r="J839" s="29">
        <v>60</v>
      </c>
      <c r="K839" s="29">
        <v>0</v>
      </c>
      <c r="L839" s="29">
        <v>788</v>
      </c>
      <c r="M839" s="29">
        <v>0</v>
      </c>
      <c r="N839" s="33">
        <v>7.6139999999999999E-2</v>
      </c>
      <c r="O839" s="29">
        <v>0</v>
      </c>
      <c r="P839" s="145"/>
      <c r="Q839" s="148"/>
      <c r="R839" s="29">
        <v>0</v>
      </c>
      <c r="S839" s="29">
        <v>0</v>
      </c>
      <c r="T839" s="29">
        <v>0</v>
      </c>
      <c r="U839" s="29">
        <v>14</v>
      </c>
      <c r="V839" s="29">
        <v>0</v>
      </c>
      <c r="W839" s="29">
        <v>206</v>
      </c>
      <c r="X839" s="29">
        <v>0</v>
      </c>
      <c r="Y839" s="33">
        <v>6.7960000000000007E-2</v>
      </c>
      <c r="Z839" s="29">
        <v>0</v>
      </c>
      <c r="AA839" s="145"/>
      <c r="AB839" s="148"/>
      <c r="AC839" s="29">
        <v>1</v>
      </c>
      <c r="AD839" s="29">
        <v>0</v>
      </c>
      <c r="AE839" s="29">
        <v>1</v>
      </c>
      <c r="AF839" s="29">
        <v>1</v>
      </c>
      <c r="AG839" s="32">
        <v>20</v>
      </c>
      <c r="AH839" s="32">
        <v>0</v>
      </c>
      <c r="AI839" s="32">
        <v>851</v>
      </c>
      <c r="AJ839" s="29">
        <v>0</v>
      </c>
      <c r="AK839" s="37">
        <v>2.35E-2</v>
      </c>
      <c r="AL839" s="29">
        <v>0</v>
      </c>
      <c r="AM839" s="32">
        <v>25</v>
      </c>
      <c r="AN839" s="32">
        <v>0</v>
      </c>
      <c r="AO839" s="32">
        <v>852</v>
      </c>
      <c r="AP839" s="29">
        <v>0</v>
      </c>
      <c r="AQ839" s="37">
        <v>2.9340000000000001E-2</v>
      </c>
      <c r="AR839" s="29">
        <v>0</v>
      </c>
      <c r="AS839" s="63"/>
      <c r="AT839" s="148"/>
      <c r="AU839" s="29">
        <v>0</v>
      </c>
      <c r="AV839" s="29">
        <v>0</v>
      </c>
      <c r="AW839" s="29">
        <v>0</v>
      </c>
      <c r="AX839" s="94"/>
      <c r="AY839" s="32">
        <v>1</v>
      </c>
      <c r="AZ839" s="32">
        <v>493</v>
      </c>
      <c r="BA839" s="29">
        <v>0</v>
      </c>
      <c r="BB839" s="63"/>
      <c r="BC839" s="29">
        <v>1</v>
      </c>
      <c r="BD839" s="29">
        <v>13</v>
      </c>
      <c r="BE839" s="29">
        <v>0</v>
      </c>
      <c r="BF839" s="29">
        <v>515</v>
      </c>
      <c r="BG839" s="29">
        <v>0</v>
      </c>
      <c r="BH839" s="37">
        <v>2.5239999999999999E-2</v>
      </c>
      <c r="BI839" s="29">
        <v>0</v>
      </c>
      <c r="BJ839" s="63"/>
      <c r="BK839" s="148"/>
      <c r="BL839" s="29">
        <v>5</v>
      </c>
      <c r="BM839" s="29">
        <v>0</v>
      </c>
      <c r="BN839" s="29">
        <v>5</v>
      </c>
      <c r="BO839" s="29">
        <v>6</v>
      </c>
      <c r="BP839" s="29">
        <v>17</v>
      </c>
      <c r="BQ839" s="37">
        <v>0.35294117650000001</v>
      </c>
      <c r="BR839" s="33">
        <v>0.98235294120000005</v>
      </c>
      <c r="BS839" s="33">
        <v>0.35294117650000001</v>
      </c>
    </row>
    <row r="840" spans="1:71" x14ac:dyDescent="0.45">
      <c r="A840" s="28" t="s">
        <v>996</v>
      </c>
      <c r="B840" s="27" t="s">
        <v>997</v>
      </c>
      <c r="C840" s="27" t="s">
        <v>998</v>
      </c>
      <c r="D840" s="29">
        <v>28</v>
      </c>
      <c r="E840" s="29">
        <v>0</v>
      </c>
      <c r="F840" s="29">
        <v>382</v>
      </c>
      <c r="G840" s="29">
        <v>0</v>
      </c>
      <c r="H840" s="33">
        <v>7.3300000000000004E-2</v>
      </c>
      <c r="I840" s="29">
        <v>0</v>
      </c>
      <c r="J840" s="29">
        <v>22</v>
      </c>
      <c r="K840" s="29">
        <v>0</v>
      </c>
      <c r="L840" s="29">
        <v>378</v>
      </c>
      <c r="M840" s="29">
        <v>0</v>
      </c>
      <c r="N840" s="33">
        <v>5.8200000000000002E-2</v>
      </c>
      <c r="O840" s="29">
        <v>0</v>
      </c>
      <c r="P840" s="33">
        <v>0.2453688658</v>
      </c>
      <c r="Q840" s="29">
        <v>0</v>
      </c>
      <c r="R840" s="29">
        <v>2</v>
      </c>
      <c r="S840" s="29">
        <v>2</v>
      </c>
      <c r="T840" s="29">
        <v>2</v>
      </c>
      <c r="U840" s="148"/>
      <c r="V840" s="29">
        <v>1</v>
      </c>
      <c r="W840" s="29">
        <v>91</v>
      </c>
      <c r="X840" s="29">
        <v>0</v>
      </c>
      <c r="Y840" s="145"/>
      <c r="Z840" s="29">
        <v>1</v>
      </c>
      <c r="AA840" s="145"/>
      <c r="AB840" s="148"/>
      <c r="AC840" s="29">
        <v>0</v>
      </c>
      <c r="AD840" s="29">
        <v>0</v>
      </c>
      <c r="AE840" s="29">
        <v>0</v>
      </c>
      <c r="AF840" s="29">
        <v>2</v>
      </c>
      <c r="AG840" s="149"/>
      <c r="AH840" s="32">
        <v>1</v>
      </c>
      <c r="AI840" s="32">
        <v>401</v>
      </c>
      <c r="AJ840" s="29">
        <v>0</v>
      </c>
      <c r="AK840" s="63"/>
      <c r="AL840" s="29">
        <v>1</v>
      </c>
      <c r="AM840" s="32">
        <v>15</v>
      </c>
      <c r="AN840" s="32">
        <v>0</v>
      </c>
      <c r="AO840" s="32">
        <v>409</v>
      </c>
      <c r="AP840" s="29">
        <v>0</v>
      </c>
      <c r="AQ840" s="37">
        <v>3.6670000000000001E-2</v>
      </c>
      <c r="AR840" s="29">
        <v>0</v>
      </c>
      <c r="AS840" s="63"/>
      <c r="AT840" s="148"/>
      <c r="AU840" s="29">
        <v>0</v>
      </c>
      <c r="AV840" s="29">
        <v>0</v>
      </c>
      <c r="AW840" s="29">
        <v>0</v>
      </c>
      <c r="AX840" s="38">
        <v>71</v>
      </c>
      <c r="AY840" s="32">
        <v>0</v>
      </c>
      <c r="AZ840" s="32">
        <v>324</v>
      </c>
      <c r="BA840" s="29">
        <v>0</v>
      </c>
      <c r="BB840" s="37">
        <v>0.21914</v>
      </c>
      <c r="BC840" s="29">
        <v>0</v>
      </c>
      <c r="BD840" s="29">
        <v>79</v>
      </c>
      <c r="BE840" s="29">
        <v>0</v>
      </c>
      <c r="BF840" s="29">
        <v>329</v>
      </c>
      <c r="BG840" s="29">
        <v>0</v>
      </c>
      <c r="BH840" s="37">
        <v>0.24012</v>
      </c>
      <c r="BI840" s="29">
        <v>0</v>
      </c>
      <c r="BJ840" s="63"/>
      <c r="BK840" s="148"/>
      <c r="BL840" s="29">
        <v>0</v>
      </c>
      <c r="BM840" s="29">
        <v>0</v>
      </c>
      <c r="BN840" s="29">
        <v>0</v>
      </c>
      <c r="BO840" s="29">
        <v>2</v>
      </c>
      <c r="BP840" s="29">
        <v>17</v>
      </c>
      <c r="BQ840" s="37">
        <v>0.1176470588</v>
      </c>
      <c r="BR840" s="33">
        <v>0.99508599509999995</v>
      </c>
      <c r="BS840" s="33">
        <v>0.1176470588</v>
      </c>
    </row>
    <row r="841" spans="1:71" x14ac:dyDescent="0.45">
      <c r="A841" s="28" t="s">
        <v>2131</v>
      </c>
      <c r="B841" s="27" t="s">
        <v>2132</v>
      </c>
      <c r="C841" s="27" t="s">
        <v>2133</v>
      </c>
      <c r="D841" s="148"/>
      <c r="E841" s="29">
        <v>1</v>
      </c>
      <c r="F841" s="29">
        <v>113</v>
      </c>
      <c r="G841" s="29">
        <v>0</v>
      </c>
      <c r="H841" s="145"/>
      <c r="I841" s="29">
        <v>1</v>
      </c>
      <c r="J841" s="148"/>
      <c r="K841" s="29">
        <v>1</v>
      </c>
      <c r="L841" s="29">
        <v>91</v>
      </c>
      <c r="M841" s="29">
        <v>0</v>
      </c>
      <c r="N841" s="145"/>
      <c r="O841" s="29">
        <v>1</v>
      </c>
      <c r="P841" s="33">
        <v>0.26846205960000002</v>
      </c>
      <c r="Q841" s="29">
        <v>0</v>
      </c>
      <c r="R841" s="29">
        <v>2</v>
      </c>
      <c r="S841" s="29">
        <v>2</v>
      </c>
      <c r="T841" s="29">
        <v>2</v>
      </c>
      <c r="U841" s="148"/>
      <c r="V841" s="29">
        <v>1</v>
      </c>
      <c r="W841" s="148"/>
      <c r="X841" s="29">
        <v>4</v>
      </c>
      <c r="Y841" s="145"/>
      <c r="Z841" s="29">
        <v>1</v>
      </c>
      <c r="AA841" s="145"/>
      <c r="AB841" s="148"/>
      <c r="AC841" s="148"/>
      <c r="AD841" s="148"/>
      <c r="AE841" s="148"/>
      <c r="AF841" s="29">
        <v>2</v>
      </c>
      <c r="AG841" s="149"/>
      <c r="AH841" s="32">
        <v>1</v>
      </c>
      <c r="AI841" s="32">
        <v>120</v>
      </c>
      <c r="AJ841" s="29">
        <v>0</v>
      </c>
      <c r="AK841" s="63"/>
      <c r="AL841" s="29">
        <v>1</v>
      </c>
      <c r="AM841" s="149"/>
      <c r="AN841" s="32">
        <v>1</v>
      </c>
      <c r="AO841" s="32">
        <v>97</v>
      </c>
      <c r="AP841" s="29">
        <v>0</v>
      </c>
      <c r="AQ841" s="63"/>
      <c r="AR841" s="29">
        <v>1</v>
      </c>
      <c r="AS841" s="37">
        <v>1.03191745E-2</v>
      </c>
      <c r="AT841" s="29">
        <v>0</v>
      </c>
      <c r="AU841" s="29">
        <v>0</v>
      </c>
      <c r="AV841" s="29">
        <v>0</v>
      </c>
      <c r="AW841" s="29">
        <v>0</v>
      </c>
      <c r="AX841" s="38">
        <v>11</v>
      </c>
      <c r="AY841" s="32">
        <v>0</v>
      </c>
      <c r="AZ841" s="32">
        <v>120</v>
      </c>
      <c r="BA841" s="29">
        <v>0</v>
      </c>
      <c r="BB841" s="37">
        <v>9.1670000000000001E-2</v>
      </c>
      <c r="BC841" s="29">
        <v>0</v>
      </c>
      <c r="BD841" s="148"/>
      <c r="BE841" s="29">
        <v>1</v>
      </c>
      <c r="BF841" s="29">
        <v>97</v>
      </c>
      <c r="BG841" s="29">
        <v>0</v>
      </c>
      <c r="BH841" s="63"/>
      <c r="BI841" s="29">
        <v>1</v>
      </c>
      <c r="BJ841" s="63"/>
      <c r="BK841" s="29">
        <v>2</v>
      </c>
      <c r="BL841" s="29">
        <v>2</v>
      </c>
      <c r="BM841" s="29">
        <v>1</v>
      </c>
      <c r="BN841" s="29">
        <v>2</v>
      </c>
      <c r="BO841" s="29">
        <v>4</v>
      </c>
      <c r="BP841" s="29">
        <v>17</v>
      </c>
      <c r="BQ841" s="37">
        <v>0.23529411759999999</v>
      </c>
      <c r="BR841" s="33">
        <v>0.92079207919999995</v>
      </c>
      <c r="BS841" s="33">
        <v>0.1176470588</v>
      </c>
    </row>
    <row r="842" spans="1:71" x14ac:dyDescent="0.45">
      <c r="A842" s="28" t="s">
        <v>704</v>
      </c>
      <c r="B842" s="27" t="s">
        <v>705</v>
      </c>
      <c r="C842" s="27" t="s">
        <v>706</v>
      </c>
      <c r="D842" s="29">
        <v>11</v>
      </c>
      <c r="E842" s="29">
        <v>0</v>
      </c>
      <c r="F842" s="29">
        <v>193</v>
      </c>
      <c r="G842" s="29">
        <v>0</v>
      </c>
      <c r="H842" s="33">
        <v>5.6989999999999999E-2</v>
      </c>
      <c r="I842" s="29">
        <v>0</v>
      </c>
      <c r="J842" s="148"/>
      <c r="K842" s="29">
        <v>1</v>
      </c>
      <c r="L842" s="29">
        <v>190</v>
      </c>
      <c r="M842" s="29">
        <v>0</v>
      </c>
      <c r="N842" s="145"/>
      <c r="O842" s="29">
        <v>1</v>
      </c>
      <c r="P842" s="145"/>
      <c r="Q842" s="29">
        <v>2</v>
      </c>
      <c r="R842" s="29">
        <v>4</v>
      </c>
      <c r="S842" s="29">
        <v>4</v>
      </c>
      <c r="T842" s="29">
        <v>4</v>
      </c>
      <c r="U842" s="148"/>
      <c r="V842" s="29">
        <v>1</v>
      </c>
      <c r="W842" s="29">
        <v>48</v>
      </c>
      <c r="X842" s="29">
        <v>0</v>
      </c>
      <c r="Y842" s="145"/>
      <c r="Z842" s="29">
        <v>1</v>
      </c>
      <c r="AA842" s="145"/>
      <c r="AB842" s="29">
        <v>2</v>
      </c>
      <c r="AC842" s="29">
        <v>3</v>
      </c>
      <c r="AD842" s="29">
        <v>3</v>
      </c>
      <c r="AE842" s="29">
        <v>3</v>
      </c>
      <c r="AF842" s="29">
        <v>4</v>
      </c>
      <c r="AG842" s="32">
        <v>11</v>
      </c>
      <c r="AH842" s="32">
        <v>0</v>
      </c>
      <c r="AI842" s="32">
        <v>203</v>
      </c>
      <c r="AJ842" s="29">
        <v>0</v>
      </c>
      <c r="AK842" s="37">
        <v>5.4190000000000002E-2</v>
      </c>
      <c r="AL842" s="29">
        <v>0</v>
      </c>
      <c r="AM842" s="149"/>
      <c r="AN842" s="32">
        <v>1</v>
      </c>
      <c r="AO842" s="32">
        <v>201</v>
      </c>
      <c r="AP842" s="29">
        <v>0</v>
      </c>
      <c r="AQ842" s="63"/>
      <c r="AR842" s="29">
        <v>1</v>
      </c>
      <c r="AS842" s="63"/>
      <c r="AT842" s="29">
        <v>2</v>
      </c>
      <c r="AU842" s="29">
        <v>0</v>
      </c>
      <c r="AV842" s="29">
        <v>0</v>
      </c>
      <c r="AW842" s="29">
        <v>0</v>
      </c>
      <c r="AX842" s="38">
        <v>15</v>
      </c>
      <c r="AY842" s="32">
        <v>0</v>
      </c>
      <c r="AZ842" s="32">
        <v>203</v>
      </c>
      <c r="BA842" s="29">
        <v>0</v>
      </c>
      <c r="BB842" s="37">
        <v>7.3889999999999997E-2</v>
      </c>
      <c r="BC842" s="29">
        <v>0</v>
      </c>
      <c r="BD842" s="29">
        <v>16</v>
      </c>
      <c r="BE842" s="29">
        <v>0</v>
      </c>
      <c r="BF842" s="29">
        <v>201</v>
      </c>
      <c r="BG842" s="29">
        <v>0</v>
      </c>
      <c r="BH842" s="37">
        <v>7.9600000000000004E-2</v>
      </c>
      <c r="BI842" s="29">
        <v>0</v>
      </c>
      <c r="BJ842" s="63"/>
      <c r="BK842" s="148"/>
      <c r="BL842" s="29">
        <v>3</v>
      </c>
      <c r="BM842" s="29">
        <v>0</v>
      </c>
      <c r="BN842" s="29">
        <v>3</v>
      </c>
      <c r="BO842" s="29">
        <v>7</v>
      </c>
      <c r="BP842" s="29">
        <v>17</v>
      </c>
      <c r="BQ842" s="37">
        <v>0.41176470590000003</v>
      </c>
      <c r="BR842" s="33">
        <v>0.90697674419999996</v>
      </c>
      <c r="BS842" s="33">
        <v>0.20588235290000001</v>
      </c>
    </row>
    <row r="843" spans="1:71" x14ac:dyDescent="0.45">
      <c r="A843" s="28" t="s">
        <v>3687</v>
      </c>
      <c r="B843" s="27" t="s">
        <v>3688</v>
      </c>
      <c r="C843" s="27" t="s">
        <v>3689</v>
      </c>
      <c r="D843" s="148"/>
      <c r="E843" s="29">
        <v>1</v>
      </c>
      <c r="F843" s="29">
        <v>335</v>
      </c>
      <c r="G843" s="29">
        <v>0</v>
      </c>
      <c r="H843" s="145"/>
      <c r="I843" s="29">
        <v>1</v>
      </c>
      <c r="J843" s="29">
        <v>11</v>
      </c>
      <c r="K843" s="29">
        <v>0</v>
      </c>
      <c r="L843" s="29">
        <v>367</v>
      </c>
      <c r="M843" s="29">
        <v>0</v>
      </c>
      <c r="N843" s="33">
        <v>2.997E-2</v>
      </c>
      <c r="O843" s="29">
        <v>0</v>
      </c>
      <c r="P843" s="145"/>
      <c r="Q843" s="148"/>
      <c r="R843" s="29">
        <v>4</v>
      </c>
      <c r="S843" s="29">
        <v>0</v>
      </c>
      <c r="T843" s="29">
        <v>4</v>
      </c>
      <c r="U843" s="148"/>
      <c r="V843" s="29">
        <v>1</v>
      </c>
      <c r="W843" s="29">
        <v>97</v>
      </c>
      <c r="X843" s="29">
        <v>0</v>
      </c>
      <c r="Y843" s="145"/>
      <c r="Z843" s="29">
        <v>1</v>
      </c>
      <c r="AA843" s="33">
        <v>1.0959629385</v>
      </c>
      <c r="AB843" s="29">
        <v>0</v>
      </c>
      <c r="AC843" s="29">
        <v>6</v>
      </c>
      <c r="AD843" s="29">
        <v>6</v>
      </c>
      <c r="AE843" s="29">
        <v>6</v>
      </c>
      <c r="AF843" s="29">
        <v>6</v>
      </c>
      <c r="AG843" s="149"/>
      <c r="AH843" s="32">
        <v>1</v>
      </c>
      <c r="AI843" s="32">
        <v>409</v>
      </c>
      <c r="AJ843" s="29">
        <v>0</v>
      </c>
      <c r="AK843" s="63"/>
      <c r="AL843" s="29">
        <v>1</v>
      </c>
      <c r="AM843" s="149"/>
      <c r="AN843" s="32">
        <v>1</v>
      </c>
      <c r="AO843" s="32">
        <v>402</v>
      </c>
      <c r="AP843" s="29">
        <v>0</v>
      </c>
      <c r="AQ843" s="63"/>
      <c r="AR843" s="29">
        <v>1</v>
      </c>
      <c r="AS843" s="37">
        <v>0.49130879350000001</v>
      </c>
      <c r="AT843" s="29">
        <v>0</v>
      </c>
      <c r="AU843" s="29">
        <v>3</v>
      </c>
      <c r="AV843" s="29">
        <v>4</v>
      </c>
      <c r="AW843" s="29">
        <v>4</v>
      </c>
      <c r="AX843" s="38">
        <v>53</v>
      </c>
      <c r="AY843" s="32">
        <v>0</v>
      </c>
      <c r="AZ843" s="32">
        <v>140</v>
      </c>
      <c r="BA843" s="29">
        <v>0</v>
      </c>
      <c r="BB843" s="37">
        <v>0.37857000000000002</v>
      </c>
      <c r="BC843" s="29">
        <v>0</v>
      </c>
      <c r="BD843" s="29">
        <v>21</v>
      </c>
      <c r="BE843" s="29">
        <v>0</v>
      </c>
      <c r="BF843" s="29">
        <v>102</v>
      </c>
      <c r="BG843" s="29">
        <v>0</v>
      </c>
      <c r="BH843" s="37">
        <v>0.20588000000000001</v>
      </c>
      <c r="BI843" s="29">
        <v>0</v>
      </c>
      <c r="BJ843" s="37">
        <v>0.51535408400000005</v>
      </c>
      <c r="BK843" s="29">
        <v>0</v>
      </c>
      <c r="BL843" s="29">
        <v>0</v>
      </c>
      <c r="BM843" s="29">
        <v>5</v>
      </c>
      <c r="BN843" s="29">
        <v>5</v>
      </c>
      <c r="BO843" s="29">
        <v>15</v>
      </c>
      <c r="BP843" s="29">
        <v>17</v>
      </c>
      <c r="BQ843" s="37">
        <v>0.88235294119999996</v>
      </c>
      <c r="BR843" s="33">
        <v>0.98518518519999998</v>
      </c>
      <c r="BS843" s="33">
        <v>0.88235294119999996</v>
      </c>
    </row>
    <row r="844" spans="1:71" x14ac:dyDescent="0.45">
      <c r="A844" s="40" t="s">
        <v>5375</v>
      </c>
      <c r="B844" s="27" t="s">
        <v>5376</v>
      </c>
      <c r="C844" s="27" t="s">
        <v>5377</v>
      </c>
      <c r="D844" s="29">
        <v>0</v>
      </c>
      <c r="E844" s="29">
        <v>0</v>
      </c>
      <c r="F844" s="29">
        <v>55</v>
      </c>
      <c r="G844" s="29">
        <v>0</v>
      </c>
      <c r="H844" s="33">
        <v>0</v>
      </c>
      <c r="I844" s="29">
        <v>0</v>
      </c>
      <c r="J844" s="148"/>
      <c r="K844" s="29">
        <v>1</v>
      </c>
      <c r="L844" s="29">
        <v>65</v>
      </c>
      <c r="M844" s="29">
        <v>0</v>
      </c>
      <c r="N844" s="145"/>
      <c r="O844" s="29">
        <v>1</v>
      </c>
      <c r="P844" s="145"/>
      <c r="Q844" s="148"/>
      <c r="R844" s="29">
        <v>3</v>
      </c>
      <c r="S844" s="29">
        <v>0</v>
      </c>
      <c r="T844" s="29">
        <v>3</v>
      </c>
      <c r="U844" s="148"/>
      <c r="V844" s="29">
        <v>1</v>
      </c>
      <c r="W844" s="148"/>
      <c r="X844" s="29">
        <v>4</v>
      </c>
      <c r="Y844" s="145"/>
      <c r="Z844" s="29">
        <v>1</v>
      </c>
      <c r="AA844" s="145"/>
      <c r="AB844" s="148"/>
      <c r="AC844" s="148"/>
      <c r="AD844" s="148"/>
      <c r="AE844" s="148"/>
      <c r="AF844" s="29">
        <v>3</v>
      </c>
      <c r="AG844" s="149"/>
      <c r="AH844" s="32">
        <v>1</v>
      </c>
      <c r="AI844" s="32">
        <v>63</v>
      </c>
      <c r="AJ844" s="29">
        <v>0</v>
      </c>
      <c r="AK844" s="63"/>
      <c r="AL844" s="29">
        <v>1</v>
      </c>
      <c r="AM844" s="149"/>
      <c r="AN844" s="32">
        <v>1</v>
      </c>
      <c r="AO844" s="32">
        <v>72</v>
      </c>
      <c r="AP844" s="29">
        <v>0</v>
      </c>
      <c r="AQ844" s="63"/>
      <c r="AR844" s="29">
        <v>1</v>
      </c>
      <c r="AS844" s="63"/>
      <c r="AT844" s="148"/>
      <c r="AU844" s="29">
        <v>0</v>
      </c>
      <c r="AV844" s="29">
        <v>0</v>
      </c>
      <c r="AW844" s="29">
        <v>0</v>
      </c>
      <c r="AX844" s="94"/>
      <c r="AY844" s="32">
        <v>1</v>
      </c>
      <c r="AZ844" s="32">
        <v>63</v>
      </c>
      <c r="BA844" s="29">
        <v>0</v>
      </c>
      <c r="BB844" s="63"/>
      <c r="BC844" s="29">
        <v>1</v>
      </c>
      <c r="BD844" s="148"/>
      <c r="BE844" s="29">
        <v>1</v>
      </c>
      <c r="BF844" s="29">
        <v>72</v>
      </c>
      <c r="BG844" s="29">
        <v>0</v>
      </c>
      <c r="BH844" s="63"/>
      <c r="BI844" s="29">
        <v>1</v>
      </c>
      <c r="BJ844" s="63"/>
      <c r="BK844" s="148"/>
      <c r="BL844" s="29">
        <v>4</v>
      </c>
      <c r="BM844" s="29">
        <v>0</v>
      </c>
      <c r="BN844" s="29">
        <v>4</v>
      </c>
      <c r="BO844" s="29">
        <v>7</v>
      </c>
      <c r="BP844" s="29">
        <v>17</v>
      </c>
      <c r="BQ844" s="37">
        <v>0.41176470590000003</v>
      </c>
      <c r="BR844" s="33">
        <v>1</v>
      </c>
      <c r="BS844" s="37">
        <v>0.41176470590000003</v>
      </c>
    </row>
    <row r="845" spans="1:71" x14ac:dyDescent="0.45">
      <c r="A845" s="28" t="s">
        <v>4210</v>
      </c>
      <c r="B845" s="27" t="s">
        <v>4211</v>
      </c>
      <c r="C845" s="27" t="s">
        <v>4212</v>
      </c>
      <c r="D845" s="148"/>
      <c r="E845" s="29">
        <v>1</v>
      </c>
      <c r="F845" s="29">
        <v>174</v>
      </c>
      <c r="G845" s="29">
        <v>0</v>
      </c>
      <c r="H845" s="145"/>
      <c r="I845" s="29">
        <v>1</v>
      </c>
      <c r="J845" s="148"/>
      <c r="K845" s="29">
        <v>1</v>
      </c>
      <c r="L845" s="29">
        <v>236</v>
      </c>
      <c r="M845" s="29">
        <v>0</v>
      </c>
      <c r="N845" s="145"/>
      <c r="O845" s="29">
        <v>1</v>
      </c>
      <c r="P845" s="33">
        <v>0.52019669830000004</v>
      </c>
      <c r="Q845" s="29">
        <v>0</v>
      </c>
      <c r="R845" s="29">
        <v>5</v>
      </c>
      <c r="S845" s="29">
        <v>6</v>
      </c>
      <c r="T845" s="29">
        <v>6</v>
      </c>
      <c r="U845" s="29">
        <v>0</v>
      </c>
      <c r="V845" s="29">
        <v>0</v>
      </c>
      <c r="W845" s="29">
        <v>61</v>
      </c>
      <c r="X845" s="29">
        <v>0</v>
      </c>
      <c r="Y845" s="33">
        <v>0</v>
      </c>
      <c r="Z845" s="29">
        <v>0</v>
      </c>
      <c r="AA845" s="145"/>
      <c r="AB845" s="29">
        <v>2</v>
      </c>
      <c r="AC845" s="29">
        <v>6</v>
      </c>
      <c r="AD845" s="29">
        <v>6</v>
      </c>
      <c r="AE845" s="29">
        <v>6</v>
      </c>
      <c r="AF845" s="29">
        <v>6</v>
      </c>
      <c r="AG845" s="149"/>
      <c r="AH845" s="32">
        <v>1</v>
      </c>
      <c r="AI845" s="32">
        <v>198</v>
      </c>
      <c r="AJ845" s="29">
        <v>0</v>
      </c>
      <c r="AK845" s="63"/>
      <c r="AL845" s="29">
        <v>1</v>
      </c>
      <c r="AM845" s="149"/>
      <c r="AN845" s="32">
        <v>1</v>
      </c>
      <c r="AO845" s="32">
        <v>261</v>
      </c>
      <c r="AP845" s="29">
        <v>0</v>
      </c>
      <c r="AQ845" s="63"/>
      <c r="AR845" s="29">
        <v>1</v>
      </c>
      <c r="AS845" s="37">
        <v>0.74719471950000005</v>
      </c>
      <c r="AT845" s="29">
        <v>0</v>
      </c>
      <c r="AU845" s="29">
        <v>5</v>
      </c>
      <c r="AV845" s="29">
        <v>6</v>
      </c>
      <c r="AW845" s="29">
        <v>6</v>
      </c>
      <c r="AX845" s="38">
        <v>29</v>
      </c>
      <c r="AY845" s="32">
        <v>0</v>
      </c>
      <c r="AZ845" s="32">
        <v>176</v>
      </c>
      <c r="BA845" s="29">
        <v>0</v>
      </c>
      <c r="BB845" s="37">
        <v>0.16477</v>
      </c>
      <c r="BC845" s="29">
        <v>0</v>
      </c>
      <c r="BD845" s="29">
        <v>62</v>
      </c>
      <c r="BE845" s="29">
        <v>0</v>
      </c>
      <c r="BF845" s="29">
        <v>256</v>
      </c>
      <c r="BG845" s="29">
        <v>0</v>
      </c>
      <c r="BH845" s="37">
        <v>0.24218999999999999</v>
      </c>
      <c r="BI845" s="29">
        <v>0</v>
      </c>
      <c r="BJ845" s="63"/>
      <c r="BK845" s="148"/>
      <c r="BL845" s="29">
        <v>0</v>
      </c>
      <c r="BM845" s="29">
        <v>0</v>
      </c>
      <c r="BN845" s="29">
        <v>0</v>
      </c>
      <c r="BO845" s="29">
        <v>12</v>
      </c>
      <c r="BP845" s="29">
        <v>17</v>
      </c>
      <c r="BQ845" s="37">
        <v>0.70588235290000001</v>
      </c>
      <c r="BR845" s="33">
        <v>0.94833948339999996</v>
      </c>
      <c r="BS845" s="33">
        <v>0.35294117650000001</v>
      </c>
    </row>
    <row r="846" spans="1:71" x14ac:dyDescent="0.45">
      <c r="A846" s="28" t="s">
        <v>3837</v>
      </c>
      <c r="B846" s="27" t="s">
        <v>3838</v>
      </c>
      <c r="C846" s="27" t="s">
        <v>3839</v>
      </c>
      <c r="D846" s="29">
        <v>29</v>
      </c>
      <c r="E846" s="29">
        <v>0</v>
      </c>
      <c r="F846" s="29">
        <v>575</v>
      </c>
      <c r="G846" s="29">
        <v>0</v>
      </c>
      <c r="H846" s="33">
        <v>5.0430000000000003E-2</v>
      </c>
      <c r="I846" s="29">
        <v>0</v>
      </c>
      <c r="J846" s="29">
        <v>44</v>
      </c>
      <c r="K846" s="29">
        <v>0</v>
      </c>
      <c r="L846" s="29">
        <v>569</v>
      </c>
      <c r="M846" s="29">
        <v>0</v>
      </c>
      <c r="N846" s="33">
        <v>7.7329999999999996E-2</v>
      </c>
      <c r="O846" s="29">
        <v>0</v>
      </c>
      <c r="P846" s="145"/>
      <c r="Q846" s="148"/>
      <c r="R846" s="29">
        <v>0</v>
      </c>
      <c r="S846" s="29">
        <v>0</v>
      </c>
      <c r="T846" s="29">
        <v>0</v>
      </c>
      <c r="U846" s="29">
        <v>13</v>
      </c>
      <c r="V846" s="29">
        <v>0</v>
      </c>
      <c r="W846" s="29">
        <v>137</v>
      </c>
      <c r="X846" s="29">
        <v>0</v>
      </c>
      <c r="Y846" s="33">
        <v>9.4890000000000002E-2</v>
      </c>
      <c r="Z846" s="29">
        <v>0</v>
      </c>
      <c r="AA846" s="145"/>
      <c r="AB846" s="148"/>
      <c r="AC846" s="29">
        <v>0</v>
      </c>
      <c r="AD846" s="29">
        <v>0</v>
      </c>
      <c r="AE846" s="29">
        <v>0</v>
      </c>
      <c r="AF846" s="29">
        <v>0</v>
      </c>
      <c r="AG846" s="149"/>
      <c r="AH846" s="32">
        <v>1</v>
      </c>
      <c r="AI846" s="32">
        <v>626</v>
      </c>
      <c r="AJ846" s="29">
        <v>0</v>
      </c>
      <c r="AK846" s="63"/>
      <c r="AL846" s="29">
        <v>1</v>
      </c>
      <c r="AM846" s="149"/>
      <c r="AN846" s="32">
        <v>1</v>
      </c>
      <c r="AO846" s="32">
        <v>604</v>
      </c>
      <c r="AP846" s="29">
        <v>0</v>
      </c>
      <c r="AQ846" s="63"/>
      <c r="AR846" s="29">
        <v>1</v>
      </c>
      <c r="AS846" s="63"/>
      <c r="AT846" s="148"/>
      <c r="AU846" s="29">
        <v>3</v>
      </c>
      <c r="AV846" s="29">
        <v>0</v>
      </c>
      <c r="AW846" s="29">
        <v>3</v>
      </c>
      <c r="AX846" s="38">
        <v>24</v>
      </c>
      <c r="AY846" s="32">
        <v>0</v>
      </c>
      <c r="AZ846" s="32">
        <v>367</v>
      </c>
      <c r="BA846" s="29">
        <v>0</v>
      </c>
      <c r="BB846" s="37">
        <v>6.54E-2</v>
      </c>
      <c r="BC846" s="29">
        <v>0</v>
      </c>
      <c r="BD846" s="29">
        <v>58</v>
      </c>
      <c r="BE846" s="29">
        <v>0</v>
      </c>
      <c r="BF846" s="29">
        <v>467</v>
      </c>
      <c r="BG846" s="29">
        <v>0</v>
      </c>
      <c r="BH846" s="37">
        <v>0.1242</v>
      </c>
      <c r="BI846" s="29">
        <v>0</v>
      </c>
      <c r="BJ846" s="63"/>
      <c r="BK846" s="148"/>
      <c r="BL846" s="29">
        <v>1</v>
      </c>
      <c r="BM846" s="29">
        <v>0</v>
      </c>
      <c r="BN846" s="29">
        <v>1</v>
      </c>
      <c r="BO846" s="29">
        <v>4</v>
      </c>
      <c r="BP846" s="29">
        <v>17</v>
      </c>
      <c r="BQ846" s="37">
        <v>0.23529411759999999</v>
      </c>
      <c r="BR846" s="33">
        <v>0.98013245029999996</v>
      </c>
      <c r="BS846" s="33">
        <v>0.23529411759999999</v>
      </c>
    </row>
    <row r="847" spans="1:71" x14ac:dyDescent="0.45">
      <c r="A847" s="28" t="s">
        <v>286</v>
      </c>
      <c r="B847" s="27" t="s">
        <v>287</v>
      </c>
      <c r="C847" s="27" t="s">
        <v>288</v>
      </c>
      <c r="D847" s="148"/>
      <c r="E847" s="29">
        <v>1</v>
      </c>
      <c r="F847" s="29">
        <v>82</v>
      </c>
      <c r="G847" s="29">
        <v>0</v>
      </c>
      <c r="H847" s="145"/>
      <c r="I847" s="29">
        <v>1</v>
      </c>
      <c r="J847" s="148"/>
      <c r="K847" s="29">
        <v>1</v>
      </c>
      <c r="L847" s="29">
        <v>65</v>
      </c>
      <c r="M847" s="29">
        <v>0</v>
      </c>
      <c r="N847" s="145"/>
      <c r="O847" s="29">
        <v>1</v>
      </c>
      <c r="P847" s="145"/>
      <c r="Q847" s="148"/>
      <c r="R847" s="29">
        <v>4</v>
      </c>
      <c r="S847" s="29">
        <v>0</v>
      </c>
      <c r="T847" s="29">
        <v>4</v>
      </c>
      <c r="U847" s="29">
        <v>0</v>
      </c>
      <c r="V847" s="29">
        <v>0</v>
      </c>
      <c r="W847" s="148"/>
      <c r="X847" s="29">
        <v>4</v>
      </c>
      <c r="Y847" s="145"/>
      <c r="Z847" s="29">
        <v>4</v>
      </c>
      <c r="AA847" s="145"/>
      <c r="AB847" s="148"/>
      <c r="AC847" s="148"/>
      <c r="AD847" s="148"/>
      <c r="AE847" s="148"/>
      <c r="AF847" s="29">
        <v>4</v>
      </c>
      <c r="AG847" s="149"/>
      <c r="AH847" s="32">
        <v>1</v>
      </c>
      <c r="AI847" s="32">
        <v>88</v>
      </c>
      <c r="AJ847" s="29">
        <v>0</v>
      </c>
      <c r="AK847" s="63"/>
      <c r="AL847" s="29">
        <v>1</v>
      </c>
      <c r="AM847" s="149"/>
      <c r="AN847" s="32">
        <v>1</v>
      </c>
      <c r="AO847" s="32">
        <v>68</v>
      </c>
      <c r="AP847" s="29">
        <v>0</v>
      </c>
      <c r="AQ847" s="63"/>
      <c r="AR847" s="29">
        <v>1</v>
      </c>
      <c r="AS847" s="37">
        <v>0.35283765950000001</v>
      </c>
      <c r="AT847" s="29">
        <v>0</v>
      </c>
      <c r="AU847" s="29">
        <v>2</v>
      </c>
      <c r="AV847" s="29">
        <v>3</v>
      </c>
      <c r="AW847" s="29">
        <v>3</v>
      </c>
      <c r="AX847" s="38">
        <v>19</v>
      </c>
      <c r="AY847" s="32">
        <v>0</v>
      </c>
      <c r="AZ847" s="32">
        <v>80</v>
      </c>
      <c r="BA847" s="29">
        <v>0</v>
      </c>
      <c r="BB847" s="37">
        <v>0.23749999999999999</v>
      </c>
      <c r="BC847" s="29">
        <v>0</v>
      </c>
      <c r="BD847" s="29">
        <v>14</v>
      </c>
      <c r="BE847" s="29">
        <v>0</v>
      </c>
      <c r="BF847" s="29">
        <v>62</v>
      </c>
      <c r="BG847" s="29">
        <v>0</v>
      </c>
      <c r="BH847" s="37">
        <v>0.22581000000000001</v>
      </c>
      <c r="BI847" s="29">
        <v>0</v>
      </c>
      <c r="BJ847" s="37">
        <v>6.0251520500000003E-2</v>
      </c>
      <c r="BK847" s="29">
        <v>0</v>
      </c>
      <c r="BL847" s="29">
        <v>0</v>
      </c>
      <c r="BM847" s="29">
        <v>0</v>
      </c>
      <c r="BN847" s="29">
        <v>0</v>
      </c>
      <c r="BO847" s="29">
        <v>7</v>
      </c>
      <c r="BP847" s="29">
        <v>17</v>
      </c>
      <c r="BQ847" s="37">
        <v>0.41176470590000003</v>
      </c>
      <c r="BR847" s="33">
        <v>0.98529411759999996</v>
      </c>
      <c r="BS847" s="33">
        <v>0.41176470590000003</v>
      </c>
    </row>
    <row r="848" spans="1:71" x14ac:dyDescent="0.45">
      <c r="A848" s="28" t="s">
        <v>1917</v>
      </c>
      <c r="B848" s="27" t="s">
        <v>1918</v>
      </c>
      <c r="C848" s="27" t="s">
        <v>1919</v>
      </c>
      <c r="D848" s="29">
        <v>15</v>
      </c>
      <c r="E848" s="29">
        <v>0</v>
      </c>
      <c r="F848" s="29">
        <v>165</v>
      </c>
      <c r="G848" s="29">
        <v>0</v>
      </c>
      <c r="H848" s="33">
        <v>9.0910000000000005E-2</v>
      </c>
      <c r="I848" s="29">
        <v>0</v>
      </c>
      <c r="J848" s="148"/>
      <c r="K848" s="29">
        <v>1</v>
      </c>
      <c r="L848" s="29">
        <v>174</v>
      </c>
      <c r="M848" s="29">
        <v>0</v>
      </c>
      <c r="N848" s="145"/>
      <c r="O848" s="29">
        <v>1</v>
      </c>
      <c r="P848" s="145"/>
      <c r="Q848" s="29">
        <v>2</v>
      </c>
      <c r="R848" s="29">
        <v>4</v>
      </c>
      <c r="S848" s="29">
        <v>5</v>
      </c>
      <c r="T848" s="29">
        <v>5</v>
      </c>
      <c r="U848" s="29">
        <v>0</v>
      </c>
      <c r="V848" s="29">
        <v>0</v>
      </c>
      <c r="W848" s="29">
        <v>38</v>
      </c>
      <c r="X848" s="29">
        <v>0</v>
      </c>
      <c r="Y848" s="33">
        <v>0</v>
      </c>
      <c r="Z848" s="29">
        <v>0</v>
      </c>
      <c r="AA848" s="33">
        <v>1.1485786481</v>
      </c>
      <c r="AB848" s="29">
        <v>0</v>
      </c>
      <c r="AC848" s="29">
        <v>6</v>
      </c>
      <c r="AD848" s="29">
        <v>6</v>
      </c>
      <c r="AE848" s="29">
        <v>6</v>
      </c>
      <c r="AF848" s="29">
        <v>6</v>
      </c>
      <c r="AG848" s="149"/>
      <c r="AH848" s="32">
        <v>1</v>
      </c>
      <c r="AI848" s="32">
        <v>199</v>
      </c>
      <c r="AJ848" s="29">
        <v>0</v>
      </c>
      <c r="AK848" s="63"/>
      <c r="AL848" s="29">
        <v>1</v>
      </c>
      <c r="AM848" s="149"/>
      <c r="AN848" s="32">
        <v>1</v>
      </c>
      <c r="AO848" s="32">
        <v>178</v>
      </c>
      <c r="AP848" s="29">
        <v>0</v>
      </c>
      <c r="AQ848" s="63"/>
      <c r="AR848" s="29">
        <v>1</v>
      </c>
      <c r="AS848" s="63"/>
      <c r="AT848" s="148"/>
      <c r="AU848" s="29">
        <v>4</v>
      </c>
      <c r="AV848" s="29">
        <v>0</v>
      </c>
      <c r="AW848" s="29">
        <v>4</v>
      </c>
      <c r="AX848" s="38">
        <v>0</v>
      </c>
      <c r="AY848" s="32">
        <v>0</v>
      </c>
      <c r="AZ848" s="32">
        <v>190</v>
      </c>
      <c r="BA848" s="29">
        <v>0</v>
      </c>
      <c r="BB848" s="37">
        <v>0</v>
      </c>
      <c r="BC848" s="29">
        <v>0</v>
      </c>
      <c r="BD848" s="29">
        <v>0</v>
      </c>
      <c r="BE848" s="29">
        <v>0</v>
      </c>
      <c r="BF848" s="29">
        <v>170</v>
      </c>
      <c r="BG848" s="29">
        <v>0</v>
      </c>
      <c r="BH848" s="37">
        <v>0</v>
      </c>
      <c r="BI848" s="29">
        <v>0</v>
      </c>
      <c r="BJ848" s="63"/>
      <c r="BK848" s="148"/>
      <c r="BL848" s="29">
        <v>5</v>
      </c>
      <c r="BM848" s="29">
        <v>0</v>
      </c>
      <c r="BN848" s="29">
        <v>5</v>
      </c>
      <c r="BO848" s="29">
        <v>15</v>
      </c>
      <c r="BP848" s="29">
        <v>17</v>
      </c>
      <c r="BQ848" s="37">
        <v>0.88235294119999996</v>
      </c>
      <c r="BR848" s="33">
        <v>0.96629213479999998</v>
      </c>
      <c r="BS848" s="33">
        <v>0.88235294119999996</v>
      </c>
    </row>
    <row r="849" spans="1:71" x14ac:dyDescent="0.45">
      <c r="A849" s="28" t="s">
        <v>2999</v>
      </c>
      <c r="B849" s="27" t="s">
        <v>3000</v>
      </c>
      <c r="C849" s="27" t="s">
        <v>3001</v>
      </c>
      <c r="D849" s="148"/>
      <c r="E849" s="29">
        <v>1</v>
      </c>
      <c r="F849" s="29">
        <v>306</v>
      </c>
      <c r="G849" s="29">
        <v>0</v>
      </c>
      <c r="H849" s="145"/>
      <c r="I849" s="29">
        <v>1</v>
      </c>
      <c r="J849" s="148"/>
      <c r="K849" s="29">
        <v>1</v>
      </c>
      <c r="L849" s="29">
        <v>376</v>
      </c>
      <c r="M849" s="29">
        <v>0</v>
      </c>
      <c r="N849" s="145"/>
      <c r="O849" s="29">
        <v>1</v>
      </c>
      <c r="P849" s="33">
        <v>0.33796940190000002</v>
      </c>
      <c r="Q849" s="29">
        <v>0</v>
      </c>
      <c r="R849" s="29">
        <v>5</v>
      </c>
      <c r="S849" s="29">
        <v>6</v>
      </c>
      <c r="T849" s="29">
        <v>6</v>
      </c>
      <c r="U849" s="148"/>
      <c r="V849" s="29">
        <v>1</v>
      </c>
      <c r="W849" s="29">
        <v>94</v>
      </c>
      <c r="X849" s="29">
        <v>0</v>
      </c>
      <c r="Y849" s="145"/>
      <c r="Z849" s="29">
        <v>1</v>
      </c>
      <c r="AA849" s="33">
        <v>0.33796940190000002</v>
      </c>
      <c r="AB849" s="29">
        <v>0</v>
      </c>
      <c r="AC849" s="29">
        <v>5</v>
      </c>
      <c r="AD849" s="29">
        <v>6</v>
      </c>
      <c r="AE849" s="29">
        <v>6</v>
      </c>
      <c r="AF849" s="29">
        <v>6</v>
      </c>
      <c r="AG849" s="32">
        <v>15</v>
      </c>
      <c r="AH849" s="32">
        <v>0</v>
      </c>
      <c r="AI849" s="32">
        <v>366</v>
      </c>
      <c r="AJ849" s="29">
        <v>0</v>
      </c>
      <c r="AK849" s="37">
        <v>4.0980000000000003E-2</v>
      </c>
      <c r="AL849" s="29">
        <v>0</v>
      </c>
      <c r="AM849" s="32">
        <v>14</v>
      </c>
      <c r="AN849" s="32">
        <v>0</v>
      </c>
      <c r="AO849" s="32">
        <v>437</v>
      </c>
      <c r="AP849" s="29">
        <v>0</v>
      </c>
      <c r="AQ849" s="37">
        <v>3.2039999999999999E-2</v>
      </c>
      <c r="AR849" s="29">
        <v>0</v>
      </c>
      <c r="AS849" s="37">
        <v>0.2181551977</v>
      </c>
      <c r="AT849" s="29">
        <v>0</v>
      </c>
      <c r="AU849" s="29">
        <v>0</v>
      </c>
      <c r="AV849" s="29">
        <v>2</v>
      </c>
      <c r="AW849" s="29">
        <v>2</v>
      </c>
      <c r="AX849" s="38">
        <v>11</v>
      </c>
      <c r="AY849" s="32">
        <v>0</v>
      </c>
      <c r="AZ849" s="32">
        <v>336</v>
      </c>
      <c r="BA849" s="29">
        <v>0</v>
      </c>
      <c r="BB849" s="37">
        <v>3.2739999999999998E-2</v>
      </c>
      <c r="BC849" s="29">
        <v>0</v>
      </c>
      <c r="BD849" s="29">
        <v>11</v>
      </c>
      <c r="BE849" s="29">
        <v>0</v>
      </c>
      <c r="BF849" s="29">
        <v>405</v>
      </c>
      <c r="BG849" s="29">
        <v>0</v>
      </c>
      <c r="BH849" s="37">
        <v>2.716E-2</v>
      </c>
      <c r="BI849" s="29">
        <v>0</v>
      </c>
      <c r="BJ849" s="63"/>
      <c r="BK849" s="148"/>
      <c r="BL849" s="29">
        <v>5</v>
      </c>
      <c r="BM849" s="29">
        <v>0</v>
      </c>
      <c r="BN849" s="29">
        <v>5</v>
      </c>
      <c r="BO849" s="29">
        <v>13</v>
      </c>
      <c r="BP849" s="29">
        <v>17</v>
      </c>
      <c r="BQ849" s="37">
        <v>0.76470588240000004</v>
      </c>
      <c r="BR849" s="33">
        <v>0.98623853210000001</v>
      </c>
      <c r="BS849" s="33">
        <v>0.76470588240000004</v>
      </c>
    </row>
    <row r="850" spans="1:71" x14ac:dyDescent="0.45">
      <c r="A850" s="28" t="s">
        <v>4097</v>
      </c>
      <c r="B850" s="27" t="s">
        <v>4098</v>
      </c>
      <c r="C850" s="27" t="s">
        <v>4099</v>
      </c>
      <c r="D850" s="148"/>
      <c r="E850" s="29">
        <v>1</v>
      </c>
      <c r="F850" s="29">
        <v>309</v>
      </c>
      <c r="G850" s="29">
        <v>0</v>
      </c>
      <c r="H850" s="145"/>
      <c r="I850" s="29">
        <v>1</v>
      </c>
      <c r="J850" s="29">
        <v>16</v>
      </c>
      <c r="K850" s="29">
        <v>0</v>
      </c>
      <c r="L850" s="29">
        <v>355</v>
      </c>
      <c r="M850" s="29">
        <v>0</v>
      </c>
      <c r="N850" s="33">
        <v>4.5069999999999999E-2</v>
      </c>
      <c r="O850" s="29">
        <v>0</v>
      </c>
      <c r="P850" s="145"/>
      <c r="Q850" s="148"/>
      <c r="R850" s="29">
        <v>3</v>
      </c>
      <c r="S850" s="29">
        <v>0</v>
      </c>
      <c r="T850" s="29">
        <v>3</v>
      </c>
      <c r="U850" s="148"/>
      <c r="V850" s="29">
        <v>1</v>
      </c>
      <c r="W850" s="29">
        <v>86</v>
      </c>
      <c r="X850" s="29">
        <v>0</v>
      </c>
      <c r="Y850" s="145"/>
      <c r="Z850" s="29">
        <v>1</v>
      </c>
      <c r="AA850" s="145"/>
      <c r="AB850" s="148"/>
      <c r="AC850" s="29">
        <v>1</v>
      </c>
      <c r="AD850" s="29">
        <v>0</v>
      </c>
      <c r="AE850" s="29">
        <v>1</v>
      </c>
      <c r="AF850" s="29">
        <v>3</v>
      </c>
      <c r="AG850" s="32">
        <v>18</v>
      </c>
      <c r="AH850" s="32">
        <v>0</v>
      </c>
      <c r="AI850" s="32">
        <v>349</v>
      </c>
      <c r="AJ850" s="29">
        <v>0</v>
      </c>
      <c r="AK850" s="37">
        <v>5.1580000000000001E-2</v>
      </c>
      <c r="AL850" s="29">
        <v>0</v>
      </c>
      <c r="AM850" s="32">
        <v>12</v>
      </c>
      <c r="AN850" s="32">
        <v>0</v>
      </c>
      <c r="AO850" s="32">
        <v>390</v>
      </c>
      <c r="AP850" s="29">
        <v>0</v>
      </c>
      <c r="AQ850" s="37">
        <v>3.0769999999999999E-2</v>
      </c>
      <c r="AR850" s="29">
        <v>0</v>
      </c>
      <c r="AS850" s="37">
        <v>0.40345094999999997</v>
      </c>
      <c r="AT850" s="29">
        <v>0</v>
      </c>
      <c r="AU850" s="29">
        <v>0</v>
      </c>
      <c r="AV850" s="29">
        <v>4</v>
      </c>
      <c r="AW850" s="29">
        <v>4</v>
      </c>
      <c r="AX850" s="38">
        <v>17</v>
      </c>
      <c r="AY850" s="32">
        <v>0</v>
      </c>
      <c r="AZ850" s="32">
        <v>333</v>
      </c>
      <c r="BA850" s="29">
        <v>0</v>
      </c>
      <c r="BB850" s="37">
        <v>5.1049999999999998E-2</v>
      </c>
      <c r="BC850" s="29">
        <v>0</v>
      </c>
      <c r="BD850" s="29">
        <v>24</v>
      </c>
      <c r="BE850" s="29">
        <v>0</v>
      </c>
      <c r="BF850" s="29">
        <v>383</v>
      </c>
      <c r="BG850" s="29">
        <v>0</v>
      </c>
      <c r="BH850" s="37">
        <v>6.2659999999999993E-2</v>
      </c>
      <c r="BI850" s="29">
        <v>0</v>
      </c>
      <c r="BJ850" s="63"/>
      <c r="BK850" s="148"/>
      <c r="BL850" s="29">
        <v>4</v>
      </c>
      <c r="BM850" s="29">
        <v>0</v>
      </c>
      <c r="BN850" s="29">
        <v>4</v>
      </c>
      <c r="BO850" s="29">
        <v>11</v>
      </c>
      <c r="BP850" s="29">
        <v>17</v>
      </c>
      <c r="BQ850" s="37">
        <v>0.64705882349999999</v>
      </c>
      <c r="BR850" s="33">
        <v>0.98473282439999998</v>
      </c>
      <c r="BS850" s="33">
        <v>0.64705882349999999</v>
      </c>
    </row>
    <row r="851" spans="1:71" x14ac:dyDescent="0.45">
      <c r="A851" s="28" t="s">
        <v>2206</v>
      </c>
      <c r="B851" s="27" t="s">
        <v>2207</v>
      </c>
      <c r="C851" s="27" t="s">
        <v>2208</v>
      </c>
      <c r="D851" s="148"/>
      <c r="E851" s="29">
        <v>1</v>
      </c>
      <c r="F851" s="29">
        <v>69</v>
      </c>
      <c r="G851" s="29">
        <v>0</v>
      </c>
      <c r="H851" s="145"/>
      <c r="I851" s="29">
        <v>1</v>
      </c>
      <c r="J851" s="148"/>
      <c r="K851" s="29">
        <v>1</v>
      </c>
      <c r="L851" s="29">
        <v>73</v>
      </c>
      <c r="M851" s="29">
        <v>0</v>
      </c>
      <c r="N851" s="145"/>
      <c r="O851" s="29">
        <v>1</v>
      </c>
      <c r="P851" s="145"/>
      <c r="Q851" s="148"/>
      <c r="R851" s="29">
        <v>2</v>
      </c>
      <c r="S851" s="29">
        <v>0</v>
      </c>
      <c r="T851" s="29">
        <v>2</v>
      </c>
      <c r="U851" s="148"/>
      <c r="V851" s="29">
        <v>1</v>
      </c>
      <c r="W851" s="148"/>
      <c r="X851" s="29">
        <v>4</v>
      </c>
      <c r="Y851" s="145"/>
      <c r="Z851" s="29">
        <v>1</v>
      </c>
      <c r="AA851" s="145"/>
      <c r="AB851" s="148"/>
      <c r="AC851" s="148"/>
      <c r="AD851" s="148"/>
      <c r="AE851" s="148"/>
      <c r="AF851" s="29">
        <v>2</v>
      </c>
      <c r="AG851" s="149"/>
      <c r="AH851" s="32">
        <v>1</v>
      </c>
      <c r="AI851" s="32">
        <v>100</v>
      </c>
      <c r="AJ851" s="29">
        <v>0</v>
      </c>
      <c r="AK851" s="63"/>
      <c r="AL851" s="29">
        <v>1</v>
      </c>
      <c r="AM851" s="149"/>
      <c r="AN851" s="32">
        <v>1</v>
      </c>
      <c r="AO851" s="32">
        <v>89</v>
      </c>
      <c r="AP851" s="29">
        <v>0</v>
      </c>
      <c r="AQ851" s="63"/>
      <c r="AR851" s="29">
        <v>1</v>
      </c>
      <c r="AS851" s="63"/>
      <c r="AT851" s="148"/>
      <c r="AU851" s="29">
        <v>3</v>
      </c>
      <c r="AV851" s="29">
        <v>0</v>
      </c>
      <c r="AW851" s="29">
        <v>3</v>
      </c>
      <c r="AX851" s="38">
        <v>22</v>
      </c>
      <c r="AY851" s="32">
        <v>0</v>
      </c>
      <c r="AZ851" s="32">
        <v>100</v>
      </c>
      <c r="BA851" s="29">
        <v>0</v>
      </c>
      <c r="BB851" s="37">
        <v>0.22</v>
      </c>
      <c r="BC851" s="29">
        <v>0</v>
      </c>
      <c r="BD851" s="29">
        <v>13</v>
      </c>
      <c r="BE851" s="29">
        <v>0</v>
      </c>
      <c r="BF851" s="29">
        <v>89</v>
      </c>
      <c r="BG851" s="29">
        <v>0</v>
      </c>
      <c r="BH851" s="37">
        <v>0.14607000000000001</v>
      </c>
      <c r="BI851" s="29">
        <v>0</v>
      </c>
      <c r="BJ851" s="37">
        <v>0.4188193972</v>
      </c>
      <c r="BK851" s="29">
        <v>0</v>
      </c>
      <c r="BL851" s="29">
        <v>0</v>
      </c>
      <c r="BM851" s="29">
        <v>4</v>
      </c>
      <c r="BN851" s="29">
        <v>4</v>
      </c>
      <c r="BO851" s="29">
        <v>9</v>
      </c>
      <c r="BP851" s="29">
        <v>17</v>
      </c>
      <c r="BQ851" s="37">
        <v>0.52941176469999995</v>
      </c>
      <c r="BR851" s="33">
        <v>0.8316831683</v>
      </c>
      <c r="BS851" s="33">
        <v>0</v>
      </c>
    </row>
    <row r="852" spans="1:71" x14ac:dyDescent="0.45">
      <c r="A852" s="28" t="s">
        <v>4423</v>
      </c>
      <c r="B852" s="27" t="s">
        <v>4424</v>
      </c>
      <c r="C852" s="27" t="s">
        <v>4425</v>
      </c>
      <c r="D852" s="29">
        <v>13</v>
      </c>
      <c r="E852" s="29">
        <v>0</v>
      </c>
      <c r="F852" s="29">
        <v>263</v>
      </c>
      <c r="G852" s="29">
        <v>0</v>
      </c>
      <c r="H852" s="33">
        <v>4.9430000000000002E-2</v>
      </c>
      <c r="I852" s="29">
        <v>0</v>
      </c>
      <c r="J852" s="29">
        <v>36</v>
      </c>
      <c r="K852" s="29">
        <v>0</v>
      </c>
      <c r="L852" s="29">
        <v>290</v>
      </c>
      <c r="M852" s="29">
        <v>0</v>
      </c>
      <c r="N852" s="33">
        <v>0.12414</v>
      </c>
      <c r="O852" s="29">
        <v>0</v>
      </c>
      <c r="P852" s="145"/>
      <c r="Q852" s="148"/>
      <c r="R852" s="29">
        <v>0</v>
      </c>
      <c r="S852" s="29">
        <v>0</v>
      </c>
      <c r="T852" s="29">
        <v>0</v>
      </c>
      <c r="U852" s="29">
        <v>12</v>
      </c>
      <c r="V852" s="29">
        <v>0</v>
      </c>
      <c r="W852" s="29">
        <v>77</v>
      </c>
      <c r="X852" s="29">
        <v>0</v>
      </c>
      <c r="Y852" s="33">
        <v>0.15584000000000001</v>
      </c>
      <c r="Z852" s="29">
        <v>0</v>
      </c>
      <c r="AA852" s="145"/>
      <c r="AB852" s="148"/>
      <c r="AC852" s="29">
        <v>0</v>
      </c>
      <c r="AD852" s="29">
        <v>0</v>
      </c>
      <c r="AE852" s="29">
        <v>0</v>
      </c>
      <c r="AF852" s="29">
        <v>0</v>
      </c>
      <c r="AG852" s="149"/>
      <c r="AH852" s="32">
        <v>1</v>
      </c>
      <c r="AI852" s="32">
        <v>284</v>
      </c>
      <c r="AJ852" s="29">
        <v>0</v>
      </c>
      <c r="AK852" s="63"/>
      <c r="AL852" s="29">
        <v>1</v>
      </c>
      <c r="AM852" s="149"/>
      <c r="AN852" s="32">
        <v>1</v>
      </c>
      <c r="AO852" s="32">
        <v>306</v>
      </c>
      <c r="AP852" s="29">
        <v>0</v>
      </c>
      <c r="AQ852" s="63"/>
      <c r="AR852" s="29">
        <v>1</v>
      </c>
      <c r="AS852" s="63"/>
      <c r="AT852" s="148"/>
      <c r="AU852" s="29">
        <v>2</v>
      </c>
      <c r="AV852" s="29">
        <v>0</v>
      </c>
      <c r="AW852" s="29">
        <v>2</v>
      </c>
      <c r="AX852" s="38">
        <v>16</v>
      </c>
      <c r="AY852" s="32">
        <v>0</v>
      </c>
      <c r="AZ852" s="32">
        <v>259</v>
      </c>
      <c r="BA852" s="29">
        <v>0</v>
      </c>
      <c r="BB852" s="37">
        <v>6.1780000000000002E-2</v>
      </c>
      <c r="BC852" s="29">
        <v>0</v>
      </c>
      <c r="BD852" s="29">
        <v>15</v>
      </c>
      <c r="BE852" s="29">
        <v>0</v>
      </c>
      <c r="BF852" s="29">
        <v>279</v>
      </c>
      <c r="BG852" s="29">
        <v>0</v>
      </c>
      <c r="BH852" s="37">
        <v>5.3760000000000002E-2</v>
      </c>
      <c r="BI852" s="29">
        <v>0</v>
      </c>
      <c r="BJ852" s="37">
        <v>0.43825136609999998</v>
      </c>
      <c r="BK852" s="29">
        <v>0</v>
      </c>
      <c r="BL852" s="29">
        <v>4</v>
      </c>
      <c r="BM852" s="29">
        <v>4</v>
      </c>
      <c r="BN852" s="29">
        <v>4</v>
      </c>
      <c r="BO852" s="29">
        <v>6</v>
      </c>
      <c r="BP852" s="29">
        <v>17</v>
      </c>
      <c r="BQ852" s="37">
        <v>0.35294117650000001</v>
      </c>
      <c r="BR852" s="33">
        <v>0.99348534200000005</v>
      </c>
      <c r="BS852" s="33">
        <v>0.35294117650000001</v>
      </c>
    </row>
    <row r="853" spans="1:71" x14ac:dyDescent="0.45">
      <c r="A853" s="28" t="s">
        <v>3546</v>
      </c>
      <c r="B853" s="27" t="s">
        <v>3547</v>
      </c>
      <c r="C853" s="27" t="s">
        <v>3548</v>
      </c>
      <c r="D853" s="29">
        <v>39</v>
      </c>
      <c r="E853" s="29">
        <v>0</v>
      </c>
      <c r="F853" s="29">
        <v>524</v>
      </c>
      <c r="G853" s="29">
        <v>0</v>
      </c>
      <c r="H853" s="33">
        <v>7.4429999999999996E-2</v>
      </c>
      <c r="I853" s="29">
        <v>0</v>
      </c>
      <c r="J853" s="29">
        <v>19</v>
      </c>
      <c r="K853" s="29">
        <v>0</v>
      </c>
      <c r="L853" s="29">
        <v>559</v>
      </c>
      <c r="M853" s="29">
        <v>0</v>
      </c>
      <c r="N853" s="33">
        <v>3.3989999999999999E-2</v>
      </c>
      <c r="O853" s="29">
        <v>0</v>
      </c>
      <c r="P853" s="33">
        <v>0.64528482529999998</v>
      </c>
      <c r="Q853" s="29">
        <v>0</v>
      </c>
      <c r="R853" s="29">
        <v>4</v>
      </c>
      <c r="S853" s="29">
        <v>5</v>
      </c>
      <c r="T853" s="29">
        <v>5</v>
      </c>
      <c r="U853" s="148"/>
      <c r="V853" s="29">
        <v>1</v>
      </c>
      <c r="W853" s="29">
        <v>155</v>
      </c>
      <c r="X853" s="29">
        <v>0</v>
      </c>
      <c r="Y853" s="145"/>
      <c r="Z853" s="29">
        <v>1</v>
      </c>
      <c r="AA853" s="145"/>
      <c r="AB853" s="29">
        <v>2</v>
      </c>
      <c r="AC853" s="29">
        <v>3</v>
      </c>
      <c r="AD853" s="29">
        <v>5</v>
      </c>
      <c r="AE853" s="29">
        <v>5</v>
      </c>
      <c r="AF853" s="29">
        <v>5</v>
      </c>
      <c r="AG853" s="149"/>
      <c r="AH853" s="32">
        <v>1</v>
      </c>
      <c r="AI853" s="32">
        <v>551</v>
      </c>
      <c r="AJ853" s="29">
        <v>0</v>
      </c>
      <c r="AK853" s="63"/>
      <c r="AL853" s="29">
        <v>1</v>
      </c>
      <c r="AM853" s="149"/>
      <c r="AN853" s="32">
        <v>1</v>
      </c>
      <c r="AO853" s="32">
        <v>583</v>
      </c>
      <c r="AP853" s="29">
        <v>0</v>
      </c>
      <c r="AQ853" s="63"/>
      <c r="AR853" s="29">
        <v>1</v>
      </c>
      <c r="AS853" s="63"/>
      <c r="AT853" s="148"/>
      <c r="AU853" s="29">
        <v>3</v>
      </c>
      <c r="AV853" s="29">
        <v>0</v>
      </c>
      <c r="AW853" s="29">
        <v>3</v>
      </c>
      <c r="AX853" s="38">
        <v>14</v>
      </c>
      <c r="AY853" s="32">
        <v>0</v>
      </c>
      <c r="AZ853" s="32">
        <v>514</v>
      </c>
      <c r="BA853" s="29">
        <v>0</v>
      </c>
      <c r="BB853" s="37">
        <v>2.724E-2</v>
      </c>
      <c r="BC853" s="29">
        <v>0</v>
      </c>
      <c r="BD853" s="29">
        <v>17</v>
      </c>
      <c r="BE853" s="29">
        <v>0</v>
      </c>
      <c r="BF853" s="29">
        <v>542</v>
      </c>
      <c r="BG853" s="29">
        <v>0</v>
      </c>
      <c r="BH853" s="37">
        <v>3.1370000000000002E-2</v>
      </c>
      <c r="BI853" s="29">
        <v>0</v>
      </c>
      <c r="BJ853" s="63"/>
      <c r="BK853" s="148"/>
      <c r="BL853" s="29">
        <v>5</v>
      </c>
      <c r="BM853" s="29">
        <v>0</v>
      </c>
      <c r="BN853" s="29">
        <v>5</v>
      </c>
      <c r="BO853" s="29">
        <v>13</v>
      </c>
      <c r="BP853" s="29">
        <v>17</v>
      </c>
      <c r="BQ853" s="37">
        <v>0.76470588240000004</v>
      </c>
      <c r="BR853" s="33">
        <v>0.97128378380000002</v>
      </c>
      <c r="BS853" s="33">
        <v>0.76470588240000004</v>
      </c>
    </row>
    <row r="854" spans="1:71" x14ac:dyDescent="0.45">
      <c r="A854" s="28" t="s">
        <v>2096</v>
      </c>
      <c r="B854" s="27" t="s">
        <v>2097</v>
      </c>
      <c r="C854" s="27" t="s">
        <v>2098</v>
      </c>
      <c r="D854" s="148"/>
      <c r="E854" s="29">
        <v>1</v>
      </c>
      <c r="F854" s="29">
        <v>280</v>
      </c>
      <c r="G854" s="29">
        <v>0</v>
      </c>
      <c r="H854" s="145"/>
      <c r="I854" s="29">
        <v>1</v>
      </c>
      <c r="J854" s="148"/>
      <c r="K854" s="29">
        <v>1</v>
      </c>
      <c r="L854" s="29">
        <v>258</v>
      </c>
      <c r="M854" s="29">
        <v>0</v>
      </c>
      <c r="N854" s="145"/>
      <c r="O854" s="29">
        <v>1</v>
      </c>
      <c r="P854" s="33">
        <v>0.62610402359999995</v>
      </c>
      <c r="Q854" s="29">
        <v>0</v>
      </c>
      <c r="R854" s="29">
        <v>5</v>
      </c>
      <c r="S854" s="29">
        <v>6</v>
      </c>
      <c r="T854" s="29">
        <v>6</v>
      </c>
      <c r="U854" s="148"/>
      <c r="V854" s="29">
        <v>1</v>
      </c>
      <c r="W854" s="29">
        <v>75</v>
      </c>
      <c r="X854" s="29">
        <v>0</v>
      </c>
      <c r="Y854" s="145"/>
      <c r="Z854" s="29">
        <v>1</v>
      </c>
      <c r="AA854" s="33">
        <v>0.92296368989999999</v>
      </c>
      <c r="AB854" s="29">
        <v>0</v>
      </c>
      <c r="AC854" s="29">
        <v>5</v>
      </c>
      <c r="AD854" s="29">
        <v>6</v>
      </c>
      <c r="AE854" s="29">
        <v>6</v>
      </c>
      <c r="AF854" s="29">
        <v>6</v>
      </c>
      <c r="AG854" s="32">
        <v>19</v>
      </c>
      <c r="AH854" s="32">
        <v>0</v>
      </c>
      <c r="AI854" s="32">
        <v>320</v>
      </c>
      <c r="AJ854" s="29">
        <v>0</v>
      </c>
      <c r="AK854" s="37">
        <v>5.9380000000000002E-2</v>
      </c>
      <c r="AL854" s="29">
        <v>0</v>
      </c>
      <c r="AM854" s="32">
        <v>0</v>
      </c>
      <c r="AN854" s="32">
        <v>0</v>
      </c>
      <c r="AO854" s="32">
        <v>305</v>
      </c>
      <c r="AP854" s="29">
        <v>0</v>
      </c>
      <c r="AQ854" s="37">
        <v>0</v>
      </c>
      <c r="AR854" s="29">
        <v>0</v>
      </c>
      <c r="AS854" s="37">
        <v>1</v>
      </c>
      <c r="AT854" s="29">
        <v>0</v>
      </c>
      <c r="AU854" s="29">
        <v>6</v>
      </c>
      <c r="AV854" s="29">
        <v>6</v>
      </c>
      <c r="AW854" s="29">
        <v>6</v>
      </c>
      <c r="AX854" s="38">
        <v>32</v>
      </c>
      <c r="AY854" s="32">
        <v>0</v>
      </c>
      <c r="AZ854" s="32">
        <v>305</v>
      </c>
      <c r="BA854" s="29">
        <v>0</v>
      </c>
      <c r="BB854" s="37">
        <v>0.10492</v>
      </c>
      <c r="BC854" s="29">
        <v>0</v>
      </c>
      <c r="BD854" s="29">
        <v>29</v>
      </c>
      <c r="BE854" s="29">
        <v>0</v>
      </c>
      <c r="BF854" s="29">
        <v>291</v>
      </c>
      <c r="BG854" s="29">
        <v>0</v>
      </c>
      <c r="BH854" s="37">
        <v>9.9659999999999999E-2</v>
      </c>
      <c r="BI854" s="29">
        <v>0</v>
      </c>
      <c r="BJ854" s="37">
        <v>8.5611979199999994E-2</v>
      </c>
      <c r="BK854" s="29">
        <v>0</v>
      </c>
      <c r="BL854" s="29">
        <v>2</v>
      </c>
      <c r="BM854" s="29">
        <v>0</v>
      </c>
      <c r="BN854" s="29">
        <v>2</v>
      </c>
      <c r="BO854" s="29">
        <v>14</v>
      </c>
      <c r="BP854" s="29">
        <v>17</v>
      </c>
      <c r="BQ854" s="37">
        <v>0.82352941180000006</v>
      </c>
      <c r="BR854" s="33">
        <v>1</v>
      </c>
      <c r="BS854" s="33">
        <v>0.82352941180000006</v>
      </c>
    </row>
    <row r="855" spans="1:71" x14ac:dyDescent="0.45">
      <c r="A855" s="28" t="s">
        <v>5130</v>
      </c>
      <c r="B855" s="27" t="s">
        <v>5131</v>
      </c>
      <c r="C855" s="27" t="s">
        <v>5132</v>
      </c>
      <c r="D855" s="148"/>
      <c r="E855" s="29">
        <v>1</v>
      </c>
      <c r="F855" s="29">
        <v>206</v>
      </c>
      <c r="G855" s="29">
        <v>0</v>
      </c>
      <c r="H855" s="145"/>
      <c r="I855" s="29">
        <v>1</v>
      </c>
      <c r="J855" s="148"/>
      <c r="K855" s="29">
        <v>1</v>
      </c>
      <c r="L855" s="29">
        <v>265</v>
      </c>
      <c r="M855" s="29">
        <v>0</v>
      </c>
      <c r="N855" s="145"/>
      <c r="O855" s="29">
        <v>1</v>
      </c>
      <c r="P855" s="33">
        <v>0.54087065459999994</v>
      </c>
      <c r="Q855" s="29">
        <v>0</v>
      </c>
      <c r="R855" s="29">
        <v>5</v>
      </c>
      <c r="S855" s="29">
        <v>6</v>
      </c>
      <c r="T855" s="29">
        <v>6</v>
      </c>
      <c r="U855" s="29">
        <v>0</v>
      </c>
      <c r="V855" s="29">
        <v>0</v>
      </c>
      <c r="W855" s="29">
        <v>66</v>
      </c>
      <c r="X855" s="29">
        <v>0</v>
      </c>
      <c r="Y855" s="33">
        <v>0</v>
      </c>
      <c r="Z855" s="29">
        <v>0</v>
      </c>
      <c r="AA855" s="145"/>
      <c r="AB855" s="29">
        <v>2</v>
      </c>
      <c r="AC855" s="29">
        <v>6</v>
      </c>
      <c r="AD855" s="29">
        <v>6</v>
      </c>
      <c r="AE855" s="29">
        <v>6</v>
      </c>
      <c r="AF855" s="29">
        <v>6</v>
      </c>
      <c r="AG855" s="149"/>
      <c r="AH855" s="32">
        <v>1</v>
      </c>
      <c r="AI855" s="32">
        <v>270</v>
      </c>
      <c r="AJ855" s="29">
        <v>0</v>
      </c>
      <c r="AK855" s="63"/>
      <c r="AL855" s="29">
        <v>1</v>
      </c>
      <c r="AM855" s="32">
        <v>0</v>
      </c>
      <c r="AN855" s="32">
        <v>0</v>
      </c>
      <c r="AO855" s="32">
        <v>275</v>
      </c>
      <c r="AP855" s="29">
        <v>0</v>
      </c>
      <c r="AQ855" s="37">
        <v>0</v>
      </c>
      <c r="AR855" s="29">
        <v>0</v>
      </c>
      <c r="AS855" s="63"/>
      <c r="AT855" s="29">
        <v>2</v>
      </c>
      <c r="AU855" s="29">
        <v>6</v>
      </c>
      <c r="AV855" s="29">
        <v>6</v>
      </c>
      <c r="AW855" s="29">
        <v>6</v>
      </c>
      <c r="AX855" s="38">
        <v>31</v>
      </c>
      <c r="AY855" s="32">
        <v>0</v>
      </c>
      <c r="AZ855" s="32">
        <v>242</v>
      </c>
      <c r="BA855" s="29">
        <v>0</v>
      </c>
      <c r="BB855" s="37">
        <v>0.12809999999999999</v>
      </c>
      <c r="BC855" s="29">
        <v>0</v>
      </c>
      <c r="BD855" s="29">
        <v>34</v>
      </c>
      <c r="BE855" s="29">
        <v>0</v>
      </c>
      <c r="BF855" s="29">
        <v>258</v>
      </c>
      <c r="BG855" s="29">
        <v>0</v>
      </c>
      <c r="BH855" s="37">
        <v>0.13178000000000001</v>
      </c>
      <c r="BI855" s="29">
        <v>0</v>
      </c>
      <c r="BJ855" s="63"/>
      <c r="BK855" s="148"/>
      <c r="BL855" s="29">
        <v>0</v>
      </c>
      <c r="BM855" s="29">
        <v>0</v>
      </c>
      <c r="BN855" s="29">
        <v>0</v>
      </c>
      <c r="BO855" s="29">
        <v>12</v>
      </c>
      <c r="BP855" s="29">
        <v>17</v>
      </c>
      <c r="BQ855" s="37">
        <v>0.70588235290000001</v>
      </c>
      <c r="BR855" s="33">
        <v>0.98561151079999998</v>
      </c>
      <c r="BS855" s="33">
        <v>0.70588235290000001</v>
      </c>
    </row>
    <row r="856" spans="1:71" x14ac:dyDescent="0.45">
      <c r="A856" s="28" t="s">
        <v>4837</v>
      </c>
      <c r="B856" s="27" t="s">
        <v>4838</v>
      </c>
      <c r="C856" s="27" t="s">
        <v>4839</v>
      </c>
      <c r="D856" s="29">
        <v>11</v>
      </c>
      <c r="E856" s="29">
        <v>0</v>
      </c>
      <c r="F856" s="29">
        <v>276</v>
      </c>
      <c r="G856" s="29">
        <v>0</v>
      </c>
      <c r="H856" s="33">
        <v>3.986E-2</v>
      </c>
      <c r="I856" s="29">
        <v>0</v>
      </c>
      <c r="J856" s="29">
        <v>11</v>
      </c>
      <c r="K856" s="29">
        <v>0</v>
      </c>
      <c r="L856" s="29">
        <v>303</v>
      </c>
      <c r="M856" s="29">
        <v>0</v>
      </c>
      <c r="N856" s="33">
        <v>3.6299999999999999E-2</v>
      </c>
      <c r="O856" s="29">
        <v>0</v>
      </c>
      <c r="P856" s="33">
        <v>0.1266903915</v>
      </c>
      <c r="Q856" s="29">
        <v>0</v>
      </c>
      <c r="R856" s="29">
        <v>4</v>
      </c>
      <c r="S856" s="29">
        <v>1</v>
      </c>
      <c r="T856" s="29">
        <v>4</v>
      </c>
      <c r="U856" s="148"/>
      <c r="V856" s="29">
        <v>1</v>
      </c>
      <c r="W856" s="29">
        <v>78</v>
      </c>
      <c r="X856" s="29">
        <v>0</v>
      </c>
      <c r="Y856" s="145"/>
      <c r="Z856" s="29">
        <v>1</v>
      </c>
      <c r="AA856" s="145"/>
      <c r="AB856" s="29">
        <v>2</v>
      </c>
      <c r="AC856" s="29">
        <v>4</v>
      </c>
      <c r="AD856" s="29">
        <v>0</v>
      </c>
      <c r="AE856" s="29">
        <v>4</v>
      </c>
      <c r="AF856" s="29">
        <v>4</v>
      </c>
      <c r="AG856" s="149"/>
      <c r="AH856" s="32">
        <v>1</v>
      </c>
      <c r="AI856" s="32">
        <v>326</v>
      </c>
      <c r="AJ856" s="29">
        <v>0</v>
      </c>
      <c r="AK856" s="63"/>
      <c r="AL856" s="29">
        <v>1</v>
      </c>
      <c r="AM856" s="149"/>
      <c r="AN856" s="32">
        <v>1</v>
      </c>
      <c r="AO856" s="32">
        <v>339</v>
      </c>
      <c r="AP856" s="29">
        <v>0</v>
      </c>
      <c r="AQ856" s="63"/>
      <c r="AR856" s="29">
        <v>1</v>
      </c>
      <c r="AS856" s="37">
        <v>0.46577327060000001</v>
      </c>
      <c r="AT856" s="29">
        <v>0</v>
      </c>
      <c r="AU856" s="29">
        <v>2</v>
      </c>
      <c r="AV856" s="29">
        <v>4</v>
      </c>
      <c r="AW856" s="29">
        <v>4</v>
      </c>
      <c r="AX856" s="94"/>
      <c r="AY856" s="32">
        <v>1</v>
      </c>
      <c r="AZ856" s="32">
        <v>139</v>
      </c>
      <c r="BA856" s="29">
        <v>0</v>
      </c>
      <c r="BB856" s="63"/>
      <c r="BC856" s="29">
        <v>1</v>
      </c>
      <c r="BD856" s="148"/>
      <c r="BE856" s="29">
        <v>1</v>
      </c>
      <c r="BF856" s="29">
        <v>149</v>
      </c>
      <c r="BG856" s="29">
        <v>0</v>
      </c>
      <c r="BH856" s="63"/>
      <c r="BI856" s="29">
        <v>1</v>
      </c>
      <c r="BJ856" s="63"/>
      <c r="BK856" s="148"/>
      <c r="BL856" s="29">
        <v>5</v>
      </c>
      <c r="BM856" s="29">
        <v>0</v>
      </c>
      <c r="BN856" s="29">
        <v>5</v>
      </c>
      <c r="BO856" s="29">
        <v>13</v>
      </c>
      <c r="BP856" s="29">
        <v>17</v>
      </c>
      <c r="BQ856" s="37">
        <v>0.76470588240000004</v>
      </c>
      <c r="BR856" s="33">
        <v>0.99704142009999996</v>
      </c>
      <c r="BS856" s="33">
        <v>0.76470588240000004</v>
      </c>
    </row>
    <row r="857" spans="1:71" x14ac:dyDescent="0.45">
      <c r="A857" s="28" t="s">
        <v>4842</v>
      </c>
      <c r="B857" s="27" t="s">
        <v>4843</v>
      </c>
      <c r="C857" s="27" t="s">
        <v>4844</v>
      </c>
      <c r="D857" s="29">
        <v>11</v>
      </c>
      <c r="E857" s="29">
        <v>0</v>
      </c>
      <c r="F857" s="29">
        <v>265</v>
      </c>
      <c r="G857" s="29">
        <v>0</v>
      </c>
      <c r="H857" s="33">
        <v>4.1509999999999998E-2</v>
      </c>
      <c r="I857" s="29">
        <v>0</v>
      </c>
      <c r="J857" s="29">
        <v>20</v>
      </c>
      <c r="K857" s="29">
        <v>0</v>
      </c>
      <c r="L857" s="29">
        <v>291</v>
      </c>
      <c r="M857" s="29">
        <v>0</v>
      </c>
      <c r="N857" s="33">
        <v>6.8729999999999999E-2</v>
      </c>
      <c r="O857" s="29">
        <v>0</v>
      </c>
      <c r="P857" s="145"/>
      <c r="Q857" s="148"/>
      <c r="R857" s="29">
        <v>1</v>
      </c>
      <c r="S857" s="29">
        <v>0</v>
      </c>
      <c r="T857" s="29">
        <v>1</v>
      </c>
      <c r="U857" s="148"/>
      <c r="V857" s="29">
        <v>1</v>
      </c>
      <c r="W857" s="29">
        <v>74</v>
      </c>
      <c r="X857" s="29">
        <v>0</v>
      </c>
      <c r="Y857" s="145"/>
      <c r="Z857" s="29">
        <v>1</v>
      </c>
      <c r="AA857" s="145"/>
      <c r="AB857" s="148"/>
      <c r="AC857" s="29">
        <v>0</v>
      </c>
      <c r="AD857" s="29">
        <v>0</v>
      </c>
      <c r="AE857" s="29">
        <v>0</v>
      </c>
      <c r="AF857" s="29">
        <v>1</v>
      </c>
      <c r="AG857" s="32">
        <v>0</v>
      </c>
      <c r="AH857" s="32">
        <v>0</v>
      </c>
      <c r="AI857" s="32">
        <v>273</v>
      </c>
      <c r="AJ857" s="29">
        <v>0</v>
      </c>
      <c r="AK857" s="37">
        <v>0</v>
      </c>
      <c r="AL857" s="29">
        <v>0</v>
      </c>
      <c r="AM857" s="32">
        <v>0</v>
      </c>
      <c r="AN857" s="32">
        <v>0</v>
      </c>
      <c r="AO857" s="32">
        <v>301</v>
      </c>
      <c r="AP857" s="29">
        <v>0</v>
      </c>
      <c r="AQ857" s="37">
        <v>0</v>
      </c>
      <c r="AR857" s="29">
        <v>0</v>
      </c>
      <c r="AS857" s="63"/>
      <c r="AT857" s="148"/>
      <c r="AU857" s="29">
        <v>6</v>
      </c>
      <c r="AV857" s="29">
        <v>0</v>
      </c>
      <c r="AW857" s="29">
        <v>6</v>
      </c>
      <c r="AX857" s="94"/>
      <c r="AY857" s="32">
        <v>1</v>
      </c>
      <c r="AZ857" s="32">
        <v>233</v>
      </c>
      <c r="BA857" s="29">
        <v>0</v>
      </c>
      <c r="BB857" s="63"/>
      <c r="BC857" s="29">
        <v>1</v>
      </c>
      <c r="BD857" s="29">
        <v>35</v>
      </c>
      <c r="BE857" s="29">
        <v>0</v>
      </c>
      <c r="BF857" s="29">
        <v>270</v>
      </c>
      <c r="BG857" s="29">
        <v>0</v>
      </c>
      <c r="BH857" s="37">
        <v>0.12963</v>
      </c>
      <c r="BI857" s="29">
        <v>0</v>
      </c>
      <c r="BJ857" s="63"/>
      <c r="BK857" s="148"/>
      <c r="BL857" s="29">
        <v>1</v>
      </c>
      <c r="BM857" s="29">
        <v>0</v>
      </c>
      <c r="BN857" s="29">
        <v>1</v>
      </c>
      <c r="BO857" s="29">
        <v>8</v>
      </c>
      <c r="BP857" s="29">
        <v>17</v>
      </c>
      <c r="BQ857" s="37">
        <v>0.47058823529999999</v>
      </c>
      <c r="BR857" s="33">
        <v>0.97068403910000001</v>
      </c>
      <c r="BS857" s="33">
        <v>0.47058823529999999</v>
      </c>
    </row>
    <row r="858" spans="1:71" x14ac:dyDescent="0.45">
      <c r="A858" s="28" t="s">
        <v>2929</v>
      </c>
      <c r="B858" s="27" t="s">
        <v>2930</v>
      </c>
      <c r="C858" s="27" t="s">
        <v>2931</v>
      </c>
      <c r="D858" s="148"/>
      <c r="E858" s="29">
        <v>1</v>
      </c>
      <c r="F858" s="29">
        <v>146</v>
      </c>
      <c r="G858" s="29">
        <v>0</v>
      </c>
      <c r="H858" s="145"/>
      <c r="I858" s="29">
        <v>1</v>
      </c>
      <c r="J858" s="148"/>
      <c r="K858" s="29">
        <v>1</v>
      </c>
      <c r="L858" s="29">
        <v>176</v>
      </c>
      <c r="M858" s="29">
        <v>0</v>
      </c>
      <c r="N858" s="145"/>
      <c r="O858" s="29">
        <v>1</v>
      </c>
      <c r="P858" s="145"/>
      <c r="Q858" s="148"/>
      <c r="R858" s="29">
        <v>4</v>
      </c>
      <c r="S858" s="29">
        <v>0</v>
      </c>
      <c r="T858" s="29">
        <v>4</v>
      </c>
      <c r="U858" s="148"/>
      <c r="V858" s="29">
        <v>1</v>
      </c>
      <c r="W858" s="29">
        <v>43</v>
      </c>
      <c r="X858" s="29">
        <v>0</v>
      </c>
      <c r="Y858" s="145"/>
      <c r="Z858" s="29">
        <v>1</v>
      </c>
      <c r="AA858" s="145"/>
      <c r="AB858" s="148"/>
      <c r="AC858" s="29">
        <v>5</v>
      </c>
      <c r="AD858" s="29">
        <v>0</v>
      </c>
      <c r="AE858" s="29">
        <v>5</v>
      </c>
      <c r="AF858" s="29">
        <v>5</v>
      </c>
      <c r="AG858" s="149"/>
      <c r="AH858" s="32">
        <v>1</v>
      </c>
      <c r="AI858" s="32">
        <v>176</v>
      </c>
      <c r="AJ858" s="29">
        <v>0</v>
      </c>
      <c r="AK858" s="63"/>
      <c r="AL858" s="29">
        <v>1</v>
      </c>
      <c r="AM858" s="149"/>
      <c r="AN858" s="32">
        <v>1</v>
      </c>
      <c r="AO858" s="32">
        <v>203</v>
      </c>
      <c r="AP858" s="29">
        <v>0</v>
      </c>
      <c r="AQ858" s="63"/>
      <c r="AR858" s="29">
        <v>1</v>
      </c>
      <c r="AS858" s="37">
        <v>0.13330400349999999</v>
      </c>
      <c r="AT858" s="29">
        <v>0</v>
      </c>
      <c r="AU858" s="29">
        <v>1</v>
      </c>
      <c r="AV858" s="29">
        <v>1</v>
      </c>
      <c r="AW858" s="29">
        <v>1</v>
      </c>
      <c r="AX858" s="38">
        <v>26</v>
      </c>
      <c r="AY858" s="32">
        <v>0</v>
      </c>
      <c r="AZ858" s="32">
        <v>153</v>
      </c>
      <c r="BA858" s="29">
        <v>0</v>
      </c>
      <c r="BB858" s="37">
        <v>0.16993</v>
      </c>
      <c r="BC858" s="29">
        <v>0</v>
      </c>
      <c r="BD858" s="29">
        <v>20</v>
      </c>
      <c r="BE858" s="29">
        <v>0</v>
      </c>
      <c r="BF858" s="29">
        <v>155</v>
      </c>
      <c r="BG858" s="29">
        <v>0</v>
      </c>
      <c r="BH858" s="37">
        <v>0.12903000000000001</v>
      </c>
      <c r="BI858" s="29">
        <v>0</v>
      </c>
      <c r="BJ858" s="37">
        <v>0.3234480032</v>
      </c>
      <c r="BK858" s="29">
        <v>0</v>
      </c>
      <c r="BL858" s="29">
        <v>1</v>
      </c>
      <c r="BM858" s="29">
        <v>3</v>
      </c>
      <c r="BN858" s="29">
        <v>3</v>
      </c>
      <c r="BO858" s="29">
        <v>9</v>
      </c>
      <c r="BP858" s="29">
        <v>17</v>
      </c>
      <c r="BQ858" s="37">
        <v>0.52941176469999995</v>
      </c>
      <c r="BR858" s="33">
        <v>1</v>
      </c>
      <c r="BS858" s="33">
        <v>0.52941176469999995</v>
      </c>
    </row>
    <row r="859" spans="1:71" x14ac:dyDescent="0.45">
      <c r="A859" s="28" t="s">
        <v>4552</v>
      </c>
      <c r="B859" s="27" t="s">
        <v>4553</v>
      </c>
      <c r="C859" s="27" t="s">
        <v>4554</v>
      </c>
      <c r="D859" s="148"/>
      <c r="E859" s="29">
        <v>1</v>
      </c>
      <c r="F859" s="29">
        <v>222</v>
      </c>
      <c r="G859" s="29">
        <v>0</v>
      </c>
      <c r="H859" s="145"/>
      <c r="I859" s="29">
        <v>1</v>
      </c>
      <c r="J859" s="148"/>
      <c r="K859" s="29">
        <v>1</v>
      </c>
      <c r="L859" s="29">
        <v>203</v>
      </c>
      <c r="M859" s="29">
        <v>0</v>
      </c>
      <c r="N859" s="145"/>
      <c r="O859" s="29">
        <v>1</v>
      </c>
      <c r="P859" s="145"/>
      <c r="Q859" s="148"/>
      <c r="R859" s="29">
        <v>5</v>
      </c>
      <c r="S859" s="29">
        <v>0</v>
      </c>
      <c r="T859" s="29">
        <v>5</v>
      </c>
      <c r="U859" s="148"/>
      <c r="V859" s="29">
        <v>1</v>
      </c>
      <c r="W859" s="29">
        <v>53</v>
      </c>
      <c r="X859" s="29">
        <v>0</v>
      </c>
      <c r="Y859" s="145"/>
      <c r="Z859" s="29">
        <v>1</v>
      </c>
      <c r="AA859" s="145"/>
      <c r="AB859" s="148"/>
      <c r="AC859" s="29">
        <v>4</v>
      </c>
      <c r="AD859" s="29">
        <v>0</v>
      </c>
      <c r="AE859" s="29">
        <v>4</v>
      </c>
      <c r="AF859" s="29">
        <v>5</v>
      </c>
      <c r="AG859" s="32">
        <v>0</v>
      </c>
      <c r="AH859" s="32">
        <v>0</v>
      </c>
      <c r="AI859" s="32">
        <v>238</v>
      </c>
      <c r="AJ859" s="29">
        <v>0</v>
      </c>
      <c r="AK859" s="37">
        <v>0</v>
      </c>
      <c r="AL859" s="29">
        <v>0</v>
      </c>
      <c r="AM859" s="32">
        <v>0</v>
      </c>
      <c r="AN859" s="32">
        <v>0</v>
      </c>
      <c r="AO859" s="32">
        <v>214</v>
      </c>
      <c r="AP859" s="29">
        <v>0</v>
      </c>
      <c r="AQ859" s="37">
        <v>0</v>
      </c>
      <c r="AR859" s="29">
        <v>0</v>
      </c>
      <c r="AS859" s="63"/>
      <c r="AT859" s="148"/>
      <c r="AU859" s="29">
        <v>6</v>
      </c>
      <c r="AV859" s="29">
        <v>0</v>
      </c>
      <c r="AW859" s="29">
        <v>6</v>
      </c>
      <c r="AX859" s="38">
        <v>18</v>
      </c>
      <c r="AY859" s="32">
        <v>0</v>
      </c>
      <c r="AZ859" s="32">
        <v>231</v>
      </c>
      <c r="BA859" s="29">
        <v>0</v>
      </c>
      <c r="BB859" s="37">
        <v>7.7920000000000003E-2</v>
      </c>
      <c r="BC859" s="29">
        <v>0</v>
      </c>
      <c r="BD859" s="29">
        <v>13</v>
      </c>
      <c r="BE859" s="29">
        <v>0</v>
      </c>
      <c r="BF859" s="29">
        <v>207</v>
      </c>
      <c r="BG859" s="29">
        <v>0</v>
      </c>
      <c r="BH859" s="37">
        <v>6.2799999999999995E-2</v>
      </c>
      <c r="BI859" s="29">
        <v>0</v>
      </c>
      <c r="BJ859" s="37">
        <v>0.4390243902</v>
      </c>
      <c r="BK859" s="29">
        <v>0</v>
      </c>
      <c r="BL859" s="29">
        <v>4</v>
      </c>
      <c r="BM859" s="29">
        <v>4</v>
      </c>
      <c r="BN859" s="29">
        <v>4</v>
      </c>
      <c r="BO859" s="29">
        <v>15</v>
      </c>
      <c r="BP859" s="29">
        <v>17</v>
      </c>
      <c r="BQ859" s="37">
        <v>0.88235294119999996</v>
      </c>
      <c r="BR859" s="33">
        <v>0.97674418600000001</v>
      </c>
      <c r="BS859" s="33">
        <v>0.88235294119999996</v>
      </c>
    </row>
    <row r="860" spans="1:71" x14ac:dyDescent="0.45">
      <c r="A860" s="28" t="s">
        <v>3521</v>
      </c>
      <c r="B860" s="27" t="s">
        <v>3522</v>
      </c>
      <c r="C860" s="27" t="s">
        <v>3523</v>
      </c>
      <c r="D860" s="148"/>
      <c r="E860" s="29">
        <v>1</v>
      </c>
      <c r="F860" s="29">
        <v>106</v>
      </c>
      <c r="G860" s="29">
        <v>0</v>
      </c>
      <c r="H860" s="145"/>
      <c r="I860" s="29">
        <v>1</v>
      </c>
      <c r="J860" s="148"/>
      <c r="K860" s="29">
        <v>1</v>
      </c>
      <c r="L860" s="29">
        <v>125</v>
      </c>
      <c r="M860" s="29">
        <v>0</v>
      </c>
      <c r="N860" s="145"/>
      <c r="O860" s="29">
        <v>1</v>
      </c>
      <c r="P860" s="33">
        <v>0.65433493359999995</v>
      </c>
      <c r="Q860" s="29">
        <v>0</v>
      </c>
      <c r="R860" s="29">
        <v>5</v>
      </c>
      <c r="S860" s="29">
        <v>6</v>
      </c>
      <c r="T860" s="29">
        <v>6</v>
      </c>
      <c r="U860" s="29">
        <v>0</v>
      </c>
      <c r="V860" s="29">
        <v>0</v>
      </c>
      <c r="W860" s="148"/>
      <c r="X860" s="29">
        <v>4</v>
      </c>
      <c r="Y860" s="145"/>
      <c r="Z860" s="29">
        <v>4</v>
      </c>
      <c r="AA860" s="145"/>
      <c r="AB860" s="148"/>
      <c r="AC860" s="148"/>
      <c r="AD860" s="148"/>
      <c r="AE860" s="148"/>
      <c r="AF860" s="29">
        <v>6</v>
      </c>
      <c r="AG860" s="149"/>
      <c r="AH860" s="32">
        <v>1</v>
      </c>
      <c r="AI860" s="32">
        <v>139</v>
      </c>
      <c r="AJ860" s="29">
        <v>0</v>
      </c>
      <c r="AK860" s="63"/>
      <c r="AL860" s="29">
        <v>1</v>
      </c>
      <c r="AM860" s="149"/>
      <c r="AN860" s="32">
        <v>1</v>
      </c>
      <c r="AO860" s="32">
        <v>143</v>
      </c>
      <c r="AP860" s="29">
        <v>0</v>
      </c>
      <c r="AQ860" s="63"/>
      <c r="AR860" s="29">
        <v>1</v>
      </c>
      <c r="AS860" s="37">
        <v>0.5142460042</v>
      </c>
      <c r="AT860" s="29">
        <v>0</v>
      </c>
      <c r="AU860" s="29">
        <v>4</v>
      </c>
      <c r="AV860" s="29">
        <v>5</v>
      </c>
      <c r="AW860" s="29">
        <v>5</v>
      </c>
      <c r="AX860" s="94"/>
      <c r="AY860" s="32">
        <v>1</v>
      </c>
      <c r="AZ860" s="32">
        <v>74</v>
      </c>
      <c r="BA860" s="29">
        <v>0</v>
      </c>
      <c r="BB860" s="63"/>
      <c r="BC860" s="29">
        <v>1</v>
      </c>
      <c r="BD860" s="29">
        <v>28</v>
      </c>
      <c r="BE860" s="29">
        <v>0</v>
      </c>
      <c r="BF860" s="29">
        <v>91</v>
      </c>
      <c r="BG860" s="29">
        <v>0</v>
      </c>
      <c r="BH860" s="37">
        <v>0.30769000000000002</v>
      </c>
      <c r="BI860" s="29">
        <v>0</v>
      </c>
      <c r="BJ860" s="63"/>
      <c r="BK860" s="148"/>
      <c r="BL860" s="29">
        <v>0</v>
      </c>
      <c r="BM860" s="29">
        <v>0</v>
      </c>
      <c r="BN860" s="29">
        <v>0</v>
      </c>
      <c r="BO860" s="29">
        <v>11</v>
      </c>
      <c r="BP860" s="29">
        <v>17</v>
      </c>
      <c r="BQ860" s="37">
        <v>0.64705882349999999</v>
      </c>
      <c r="BR860" s="33">
        <v>0.98611111110000005</v>
      </c>
      <c r="BS860" s="33">
        <v>0.64705882349999999</v>
      </c>
    </row>
    <row r="861" spans="1:71" x14ac:dyDescent="0.45">
      <c r="A861" s="28" t="s">
        <v>4225</v>
      </c>
      <c r="B861" s="27" t="s">
        <v>4226</v>
      </c>
      <c r="C861" s="27" t="s">
        <v>4227</v>
      </c>
      <c r="D861" s="29">
        <v>56</v>
      </c>
      <c r="E861" s="29">
        <v>0</v>
      </c>
      <c r="F861" s="29">
        <v>494</v>
      </c>
      <c r="G861" s="29">
        <v>0</v>
      </c>
      <c r="H861" s="33">
        <v>0.11336</v>
      </c>
      <c r="I861" s="29">
        <v>0</v>
      </c>
      <c r="J861" s="29">
        <v>44</v>
      </c>
      <c r="K861" s="29">
        <v>0</v>
      </c>
      <c r="L861" s="29">
        <v>598</v>
      </c>
      <c r="M861" s="29">
        <v>0</v>
      </c>
      <c r="N861" s="33">
        <v>7.3580000000000007E-2</v>
      </c>
      <c r="O861" s="29">
        <v>0</v>
      </c>
      <c r="P861" s="33">
        <v>0.3915354331</v>
      </c>
      <c r="Q861" s="29">
        <v>0</v>
      </c>
      <c r="R861" s="29">
        <v>0</v>
      </c>
      <c r="S861" s="29">
        <v>3</v>
      </c>
      <c r="T861" s="29">
        <v>3</v>
      </c>
      <c r="U861" s="29">
        <v>13</v>
      </c>
      <c r="V861" s="29">
        <v>0</v>
      </c>
      <c r="W861" s="29">
        <v>148</v>
      </c>
      <c r="X861" s="29">
        <v>0</v>
      </c>
      <c r="Y861" s="33">
        <v>8.7840000000000001E-2</v>
      </c>
      <c r="Z861" s="29">
        <v>0</v>
      </c>
      <c r="AA861" s="33">
        <v>0.25118110240000002</v>
      </c>
      <c r="AB861" s="29">
        <v>0</v>
      </c>
      <c r="AC861" s="29">
        <v>0</v>
      </c>
      <c r="AD861" s="29">
        <v>2</v>
      </c>
      <c r="AE861" s="29">
        <v>2</v>
      </c>
      <c r="AF861" s="29">
        <v>3</v>
      </c>
      <c r="AG861" s="149"/>
      <c r="AH861" s="32">
        <v>1</v>
      </c>
      <c r="AI861" s="32">
        <v>590</v>
      </c>
      <c r="AJ861" s="29">
        <v>0</v>
      </c>
      <c r="AK861" s="63"/>
      <c r="AL861" s="29">
        <v>1</v>
      </c>
      <c r="AM861" s="149"/>
      <c r="AN861" s="32">
        <v>1</v>
      </c>
      <c r="AO861" s="32">
        <v>660</v>
      </c>
      <c r="AP861" s="29">
        <v>0</v>
      </c>
      <c r="AQ861" s="63"/>
      <c r="AR861" s="29">
        <v>1</v>
      </c>
      <c r="AS861" s="37">
        <v>0.64247787609999996</v>
      </c>
      <c r="AT861" s="29">
        <v>0</v>
      </c>
      <c r="AU861" s="29">
        <v>4</v>
      </c>
      <c r="AV861" s="29">
        <v>5</v>
      </c>
      <c r="AW861" s="29">
        <v>5</v>
      </c>
      <c r="AX861" s="94"/>
      <c r="AY861" s="32">
        <v>1</v>
      </c>
      <c r="AZ861" s="32">
        <v>279</v>
      </c>
      <c r="BA861" s="29">
        <v>0</v>
      </c>
      <c r="BB861" s="63"/>
      <c r="BC861" s="29">
        <v>1</v>
      </c>
      <c r="BD861" s="29">
        <v>25</v>
      </c>
      <c r="BE861" s="29">
        <v>0</v>
      </c>
      <c r="BF861" s="29">
        <v>319</v>
      </c>
      <c r="BG861" s="29">
        <v>0</v>
      </c>
      <c r="BH861" s="37">
        <v>7.8369999999999995E-2</v>
      </c>
      <c r="BI861" s="29">
        <v>0</v>
      </c>
      <c r="BJ861" s="63"/>
      <c r="BK861" s="148"/>
      <c r="BL861" s="29">
        <v>3</v>
      </c>
      <c r="BM861" s="29">
        <v>0</v>
      </c>
      <c r="BN861" s="29">
        <v>3</v>
      </c>
      <c r="BO861" s="29">
        <v>11</v>
      </c>
      <c r="BP861" s="29">
        <v>17</v>
      </c>
      <c r="BQ861" s="37">
        <v>0.64705882349999999</v>
      </c>
      <c r="BR861" s="33">
        <v>0.96148148150000001</v>
      </c>
      <c r="BS861" s="33">
        <v>0.64705882349999999</v>
      </c>
    </row>
    <row r="862" spans="1:71" x14ac:dyDescent="0.45">
      <c r="A862" s="28" t="s">
        <v>644</v>
      </c>
      <c r="B862" s="27" t="s">
        <v>645</v>
      </c>
      <c r="C862" s="27" t="s">
        <v>646</v>
      </c>
      <c r="D862" s="148"/>
      <c r="E862" s="29">
        <v>1</v>
      </c>
      <c r="F862" s="29">
        <v>174</v>
      </c>
      <c r="G862" s="29">
        <v>0</v>
      </c>
      <c r="H862" s="145"/>
      <c r="I862" s="29">
        <v>1</v>
      </c>
      <c r="J862" s="29">
        <v>14</v>
      </c>
      <c r="K862" s="29">
        <v>0</v>
      </c>
      <c r="L862" s="29">
        <v>227</v>
      </c>
      <c r="M862" s="29">
        <v>0</v>
      </c>
      <c r="N862" s="33">
        <v>6.1670000000000003E-2</v>
      </c>
      <c r="O862" s="29">
        <v>0</v>
      </c>
      <c r="P862" s="145"/>
      <c r="Q862" s="148"/>
      <c r="R862" s="29">
        <v>1</v>
      </c>
      <c r="S862" s="29">
        <v>0</v>
      </c>
      <c r="T862" s="29">
        <v>1</v>
      </c>
      <c r="U862" s="148"/>
      <c r="V862" s="29">
        <v>1</v>
      </c>
      <c r="W862" s="29">
        <v>54</v>
      </c>
      <c r="X862" s="29">
        <v>0</v>
      </c>
      <c r="Y862" s="145"/>
      <c r="Z862" s="29">
        <v>1</v>
      </c>
      <c r="AA862" s="145"/>
      <c r="AB862" s="148"/>
      <c r="AC862" s="29">
        <v>0</v>
      </c>
      <c r="AD862" s="29">
        <v>0</v>
      </c>
      <c r="AE862" s="29">
        <v>0</v>
      </c>
      <c r="AF862" s="29">
        <v>1</v>
      </c>
      <c r="AG862" s="32">
        <v>0</v>
      </c>
      <c r="AH862" s="32">
        <v>0</v>
      </c>
      <c r="AI862" s="32">
        <v>221</v>
      </c>
      <c r="AJ862" s="29">
        <v>0</v>
      </c>
      <c r="AK862" s="37">
        <v>0</v>
      </c>
      <c r="AL862" s="29">
        <v>0</v>
      </c>
      <c r="AM862" s="149"/>
      <c r="AN862" s="32">
        <v>1</v>
      </c>
      <c r="AO862" s="32">
        <v>278</v>
      </c>
      <c r="AP862" s="29">
        <v>0</v>
      </c>
      <c r="AQ862" s="63"/>
      <c r="AR862" s="29">
        <v>1</v>
      </c>
      <c r="AS862" s="63"/>
      <c r="AT862" s="148"/>
      <c r="AU862" s="29">
        <v>0</v>
      </c>
      <c r="AV862" s="29">
        <v>0</v>
      </c>
      <c r="AW862" s="29">
        <v>0</v>
      </c>
      <c r="AX862" s="38">
        <v>22</v>
      </c>
      <c r="AY862" s="32">
        <v>0</v>
      </c>
      <c r="AZ862" s="32">
        <v>171</v>
      </c>
      <c r="BA862" s="29">
        <v>0</v>
      </c>
      <c r="BB862" s="37">
        <v>0.12864999999999999</v>
      </c>
      <c r="BC862" s="29">
        <v>0</v>
      </c>
      <c r="BD862" s="29">
        <v>20</v>
      </c>
      <c r="BE862" s="29">
        <v>0</v>
      </c>
      <c r="BF862" s="29">
        <v>229</v>
      </c>
      <c r="BG862" s="29">
        <v>0</v>
      </c>
      <c r="BH862" s="37">
        <v>8.7340000000000001E-2</v>
      </c>
      <c r="BI862" s="29">
        <v>0</v>
      </c>
      <c r="BJ862" s="37">
        <v>0.4850299401</v>
      </c>
      <c r="BK862" s="29">
        <v>0</v>
      </c>
      <c r="BL862" s="29">
        <v>2</v>
      </c>
      <c r="BM862" s="29">
        <v>4</v>
      </c>
      <c r="BN862" s="29">
        <v>4</v>
      </c>
      <c r="BO862" s="29">
        <v>5</v>
      </c>
      <c r="BP862" s="29">
        <v>17</v>
      </c>
      <c r="BQ862" s="37">
        <v>0.29411764709999999</v>
      </c>
      <c r="BR862" s="33">
        <v>0.94736842109999997</v>
      </c>
      <c r="BS862" s="33">
        <v>0.14705882349999999</v>
      </c>
    </row>
    <row r="863" spans="1:71" x14ac:dyDescent="0.45">
      <c r="A863" s="28" t="s">
        <v>3847</v>
      </c>
      <c r="B863" s="27" t="s">
        <v>3848</v>
      </c>
      <c r="C863" s="27" t="s">
        <v>3849</v>
      </c>
      <c r="D863" s="29">
        <v>19</v>
      </c>
      <c r="E863" s="29">
        <v>0</v>
      </c>
      <c r="F863" s="29">
        <v>352</v>
      </c>
      <c r="G863" s="29">
        <v>0</v>
      </c>
      <c r="H863" s="33">
        <v>5.398E-2</v>
      </c>
      <c r="I863" s="29">
        <v>0</v>
      </c>
      <c r="J863" s="29">
        <v>23</v>
      </c>
      <c r="K863" s="29">
        <v>0</v>
      </c>
      <c r="L863" s="29">
        <v>506</v>
      </c>
      <c r="M863" s="29">
        <v>0</v>
      </c>
      <c r="N863" s="33">
        <v>4.5449999999999997E-2</v>
      </c>
      <c r="O863" s="29">
        <v>0</v>
      </c>
      <c r="P863" s="33">
        <v>0.20203694929999999</v>
      </c>
      <c r="Q863" s="29">
        <v>0</v>
      </c>
      <c r="R863" s="29">
        <v>3</v>
      </c>
      <c r="S863" s="29">
        <v>2</v>
      </c>
      <c r="T863" s="29">
        <v>3</v>
      </c>
      <c r="U863" s="29">
        <v>13</v>
      </c>
      <c r="V863" s="29">
        <v>0</v>
      </c>
      <c r="W863" s="29">
        <v>150</v>
      </c>
      <c r="X863" s="29">
        <v>0</v>
      </c>
      <c r="Y863" s="33">
        <v>8.6669999999999997E-2</v>
      </c>
      <c r="Z863" s="29">
        <v>0</v>
      </c>
      <c r="AA863" s="145"/>
      <c r="AB863" s="148"/>
      <c r="AC863" s="29">
        <v>0</v>
      </c>
      <c r="AD863" s="29">
        <v>0</v>
      </c>
      <c r="AE863" s="29">
        <v>0</v>
      </c>
      <c r="AF863" s="29">
        <v>3</v>
      </c>
      <c r="AG863" s="149"/>
      <c r="AH863" s="32">
        <v>1</v>
      </c>
      <c r="AI863" s="32">
        <v>406</v>
      </c>
      <c r="AJ863" s="29">
        <v>0</v>
      </c>
      <c r="AK863" s="63"/>
      <c r="AL863" s="29">
        <v>1</v>
      </c>
      <c r="AM863" s="32">
        <v>16</v>
      </c>
      <c r="AN863" s="32">
        <v>0</v>
      </c>
      <c r="AO863" s="32">
        <v>564</v>
      </c>
      <c r="AP863" s="29">
        <v>0</v>
      </c>
      <c r="AQ863" s="37">
        <v>2.8369999999999999E-2</v>
      </c>
      <c r="AR863" s="29">
        <v>0</v>
      </c>
      <c r="AS863" s="63"/>
      <c r="AT863" s="148"/>
      <c r="AU863" s="29">
        <v>0</v>
      </c>
      <c r="AV863" s="29">
        <v>0</v>
      </c>
      <c r="AW863" s="29">
        <v>0</v>
      </c>
      <c r="AX863" s="38">
        <v>26</v>
      </c>
      <c r="AY863" s="32">
        <v>0</v>
      </c>
      <c r="AZ863" s="32">
        <v>375</v>
      </c>
      <c r="BA863" s="29">
        <v>0</v>
      </c>
      <c r="BB863" s="37">
        <v>6.9330000000000003E-2</v>
      </c>
      <c r="BC863" s="29">
        <v>0</v>
      </c>
      <c r="BD863" s="29">
        <v>18</v>
      </c>
      <c r="BE863" s="29">
        <v>0</v>
      </c>
      <c r="BF863" s="29">
        <v>519</v>
      </c>
      <c r="BG863" s="29">
        <v>0</v>
      </c>
      <c r="BH863" s="37">
        <v>3.4680000000000002E-2</v>
      </c>
      <c r="BI863" s="29">
        <v>0</v>
      </c>
      <c r="BJ863" s="37">
        <v>1.3404255319</v>
      </c>
      <c r="BK863" s="29">
        <v>0</v>
      </c>
      <c r="BL863" s="29">
        <v>5</v>
      </c>
      <c r="BM863" s="29">
        <v>5</v>
      </c>
      <c r="BN863" s="29">
        <v>5</v>
      </c>
      <c r="BO863" s="29">
        <v>8</v>
      </c>
      <c r="BP863" s="29">
        <v>17</v>
      </c>
      <c r="BQ863" s="37">
        <v>0.47058823529999999</v>
      </c>
      <c r="BR863" s="33">
        <v>0.97883597879999995</v>
      </c>
      <c r="BS863" s="33">
        <v>0.47058823529999999</v>
      </c>
    </row>
    <row r="864" spans="1:71" x14ac:dyDescent="0.45">
      <c r="A864" s="40" t="s">
        <v>5435</v>
      </c>
      <c r="B864" s="27" t="s">
        <v>5436</v>
      </c>
      <c r="C864" s="27" t="s">
        <v>5437</v>
      </c>
      <c r="D864" s="148"/>
      <c r="E864" s="29">
        <v>1</v>
      </c>
      <c r="F864" s="29">
        <v>105</v>
      </c>
      <c r="G864" s="29">
        <v>0</v>
      </c>
      <c r="H864" s="145"/>
      <c r="I864" s="29">
        <v>1</v>
      </c>
      <c r="J864" s="148"/>
      <c r="K864" s="29">
        <v>1</v>
      </c>
      <c r="L864" s="29">
        <v>86</v>
      </c>
      <c r="M864" s="29">
        <v>0</v>
      </c>
      <c r="N864" s="145"/>
      <c r="O864" s="29">
        <v>1</v>
      </c>
      <c r="P864" s="145"/>
      <c r="Q864" s="148"/>
      <c r="R864" s="29">
        <v>0</v>
      </c>
      <c r="S864" s="29">
        <v>0</v>
      </c>
      <c r="T864" s="29">
        <v>0</v>
      </c>
      <c r="U864" s="29">
        <v>0</v>
      </c>
      <c r="V864" s="29">
        <v>0</v>
      </c>
      <c r="W864" s="148"/>
      <c r="X864" s="29">
        <v>4</v>
      </c>
      <c r="Y864" s="145"/>
      <c r="Z864" s="29">
        <v>4</v>
      </c>
      <c r="AA864" s="145"/>
      <c r="AB864" s="148"/>
      <c r="AC864" s="148"/>
      <c r="AD864" s="148"/>
      <c r="AE864" s="148"/>
      <c r="AF864" s="29">
        <v>0</v>
      </c>
      <c r="AG864" s="149"/>
      <c r="AH864" s="32">
        <v>1</v>
      </c>
      <c r="AI864" s="32">
        <v>112</v>
      </c>
      <c r="AJ864" s="29">
        <v>0</v>
      </c>
      <c r="AK864" s="63"/>
      <c r="AL864" s="29">
        <v>1</v>
      </c>
      <c r="AM864" s="149"/>
      <c r="AN864" s="32">
        <v>1</v>
      </c>
      <c r="AO864" s="32">
        <v>92</v>
      </c>
      <c r="AP864" s="29">
        <v>0</v>
      </c>
      <c r="AQ864" s="63"/>
      <c r="AR864" s="29">
        <v>1</v>
      </c>
      <c r="AS864" s="63"/>
      <c r="AT864" s="148"/>
      <c r="AU864" s="29">
        <v>0</v>
      </c>
      <c r="AV864" s="29">
        <v>0</v>
      </c>
      <c r="AW864" s="29">
        <v>0</v>
      </c>
      <c r="AX864" s="38">
        <v>17</v>
      </c>
      <c r="AY864" s="32">
        <v>0</v>
      </c>
      <c r="AZ864" s="32">
        <v>104</v>
      </c>
      <c r="BA864" s="29">
        <v>0</v>
      </c>
      <c r="BB864" s="37">
        <v>0.16345999999999999</v>
      </c>
      <c r="BC864" s="29">
        <v>0</v>
      </c>
      <c r="BD864" s="29">
        <v>13</v>
      </c>
      <c r="BE864" s="29">
        <v>0</v>
      </c>
      <c r="BF864" s="29">
        <v>84</v>
      </c>
      <c r="BG864" s="29">
        <v>0</v>
      </c>
      <c r="BH864" s="37">
        <v>0.15476000000000001</v>
      </c>
      <c r="BI864" s="29">
        <v>0</v>
      </c>
      <c r="BJ864" s="37">
        <v>7.2512085300000001E-2</v>
      </c>
      <c r="BK864" s="29">
        <v>0</v>
      </c>
      <c r="BL864" s="29">
        <v>0</v>
      </c>
      <c r="BM864" s="29">
        <v>0</v>
      </c>
      <c r="BN864" s="29">
        <v>0</v>
      </c>
      <c r="BO864" s="29">
        <v>0</v>
      </c>
      <c r="BP864" s="29">
        <v>17</v>
      </c>
      <c r="BQ864" s="37">
        <v>0</v>
      </c>
      <c r="BR864" s="33">
        <v>0.95744680849999997</v>
      </c>
      <c r="BS864" s="37">
        <v>0</v>
      </c>
    </row>
    <row r="865" spans="1:71" x14ac:dyDescent="0.45">
      <c r="A865" s="28" t="s">
        <v>4557</v>
      </c>
      <c r="B865" s="27" t="s">
        <v>4558</v>
      </c>
      <c r="C865" s="27" t="s">
        <v>4559</v>
      </c>
      <c r="D865" s="148"/>
      <c r="E865" s="29">
        <v>1</v>
      </c>
      <c r="F865" s="29">
        <v>117</v>
      </c>
      <c r="G865" s="29">
        <v>0</v>
      </c>
      <c r="H865" s="145"/>
      <c r="I865" s="29">
        <v>1</v>
      </c>
      <c r="J865" s="148"/>
      <c r="K865" s="29">
        <v>1</v>
      </c>
      <c r="L865" s="29">
        <v>149</v>
      </c>
      <c r="M865" s="29">
        <v>0</v>
      </c>
      <c r="N865" s="145"/>
      <c r="O865" s="29">
        <v>1</v>
      </c>
      <c r="P865" s="145"/>
      <c r="Q865" s="148"/>
      <c r="R865" s="29">
        <v>5</v>
      </c>
      <c r="S865" s="29">
        <v>0</v>
      </c>
      <c r="T865" s="29">
        <v>5</v>
      </c>
      <c r="U865" s="148"/>
      <c r="V865" s="29">
        <v>1</v>
      </c>
      <c r="W865" s="148"/>
      <c r="X865" s="29">
        <v>4</v>
      </c>
      <c r="Y865" s="145"/>
      <c r="Z865" s="29">
        <v>1</v>
      </c>
      <c r="AA865" s="145"/>
      <c r="AB865" s="148"/>
      <c r="AC865" s="148"/>
      <c r="AD865" s="148"/>
      <c r="AE865" s="148"/>
      <c r="AF865" s="29">
        <v>5</v>
      </c>
      <c r="AG865" s="149"/>
      <c r="AH865" s="32">
        <v>1</v>
      </c>
      <c r="AI865" s="32">
        <v>187</v>
      </c>
      <c r="AJ865" s="29">
        <v>0</v>
      </c>
      <c r="AK865" s="63"/>
      <c r="AL865" s="29">
        <v>1</v>
      </c>
      <c r="AM865" s="149"/>
      <c r="AN865" s="32">
        <v>1</v>
      </c>
      <c r="AO865" s="32">
        <v>179</v>
      </c>
      <c r="AP865" s="29">
        <v>0</v>
      </c>
      <c r="AQ865" s="63"/>
      <c r="AR865" s="29">
        <v>1</v>
      </c>
      <c r="AS865" s="37">
        <v>0.373223635</v>
      </c>
      <c r="AT865" s="29">
        <v>0</v>
      </c>
      <c r="AU865" s="29">
        <v>2</v>
      </c>
      <c r="AV865" s="29">
        <v>3</v>
      </c>
      <c r="AW865" s="29">
        <v>3</v>
      </c>
      <c r="AX865" s="38">
        <v>0</v>
      </c>
      <c r="AY865" s="32">
        <v>0</v>
      </c>
      <c r="AZ865" s="32">
        <v>48</v>
      </c>
      <c r="BA865" s="29">
        <v>0</v>
      </c>
      <c r="BB865" s="37">
        <v>0</v>
      </c>
      <c r="BC865" s="29">
        <v>0</v>
      </c>
      <c r="BD865" s="148"/>
      <c r="BE865" s="29">
        <v>1</v>
      </c>
      <c r="BF865" s="29">
        <v>69</v>
      </c>
      <c r="BG865" s="29">
        <v>0</v>
      </c>
      <c r="BH865" s="63"/>
      <c r="BI865" s="29">
        <v>1</v>
      </c>
      <c r="BJ865" s="63"/>
      <c r="BK865" s="148"/>
      <c r="BL865" s="29">
        <v>5</v>
      </c>
      <c r="BM865" s="29">
        <v>0</v>
      </c>
      <c r="BN865" s="29">
        <v>5</v>
      </c>
      <c r="BO865" s="29">
        <v>13</v>
      </c>
      <c r="BP865" s="29">
        <v>17</v>
      </c>
      <c r="BQ865" s="37">
        <v>0.76470588240000004</v>
      </c>
      <c r="BR865" s="33">
        <v>0.97282608699999995</v>
      </c>
      <c r="BS865" s="33">
        <v>0.76470588240000004</v>
      </c>
    </row>
    <row r="866" spans="1:71" x14ac:dyDescent="0.45">
      <c r="A866" s="28" t="s">
        <v>4852</v>
      </c>
      <c r="B866" s="27" t="s">
        <v>4853</v>
      </c>
      <c r="C866" s="27" t="s">
        <v>4854</v>
      </c>
      <c r="D866" s="148"/>
      <c r="E866" s="29">
        <v>1</v>
      </c>
      <c r="F866" s="29">
        <v>248</v>
      </c>
      <c r="G866" s="29">
        <v>0</v>
      </c>
      <c r="H866" s="145"/>
      <c r="I866" s="29">
        <v>1</v>
      </c>
      <c r="J866" s="29">
        <v>11</v>
      </c>
      <c r="K866" s="29">
        <v>0</v>
      </c>
      <c r="L866" s="29">
        <v>242</v>
      </c>
      <c r="M866" s="29">
        <v>0</v>
      </c>
      <c r="N866" s="33">
        <v>4.5449999999999997E-2</v>
      </c>
      <c r="O866" s="29">
        <v>0</v>
      </c>
      <c r="P866" s="145"/>
      <c r="Q866" s="148"/>
      <c r="R866" s="29">
        <v>3</v>
      </c>
      <c r="S866" s="29">
        <v>0</v>
      </c>
      <c r="T866" s="29">
        <v>3</v>
      </c>
      <c r="U866" s="148"/>
      <c r="V866" s="29">
        <v>1</v>
      </c>
      <c r="W866" s="29">
        <v>66</v>
      </c>
      <c r="X866" s="29">
        <v>0</v>
      </c>
      <c r="Y866" s="145"/>
      <c r="Z866" s="29">
        <v>1</v>
      </c>
      <c r="AA866" s="145"/>
      <c r="AB866" s="148"/>
      <c r="AC866" s="29">
        <v>1</v>
      </c>
      <c r="AD866" s="29">
        <v>0</v>
      </c>
      <c r="AE866" s="29">
        <v>1</v>
      </c>
      <c r="AF866" s="29">
        <v>3</v>
      </c>
      <c r="AG866" s="32">
        <v>0</v>
      </c>
      <c r="AH866" s="32">
        <v>0</v>
      </c>
      <c r="AI866" s="32">
        <v>308</v>
      </c>
      <c r="AJ866" s="29">
        <v>0</v>
      </c>
      <c r="AK866" s="37">
        <v>0</v>
      </c>
      <c r="AL866" s="29">
        <v>0</v>
      </c>
      <c r="AM866" s="149"/>
      <c r="AN866" s="32">
        <v>1</v>
      </c>
      <c r="AO866" s="32">
        <v>335</v>
      </c>
      <c r="AP866" s="29">
        <v>0</v>
      </c>
      <c r="AQ866" s="63"/>
      <c r="AR866" s="29">
        <v>1</v>
      </c>
      <c r="AS866" s="63"/>
      <c r="AT866" s="148"/>
      <c r="AU866" s="29">
        <v>3</v>
      </c>
      <c r="AV866" s="29">
        <v>0</v>
      </c>
      <c r="AW866" s="29">
        <v>3</v>
      </c>
      <c r="AX866" s="38">
        <v>47</v>
      </c>
      <c r="AY866" s="32">
        <v>0</v>
      </c>
      <c r="AZ866" s="32">
        <v>243</v>
      </c>
      <c r="BA866" s="29">
        <v>0</v>
      </c>
      <c r="BB866" s="37">
        <v>0.19342000000000001</v>
      </c>
      <c r="BC866" s="29">
        <v>0</v>
      </c>
      <c r="BD866" s="29">
        <v>40</v>
      </c>
      <c r="BE866" s="29">
        <v>0</v>
      </c>
      <c r="BF866" s="29">
        <v>249</v>
      </c>
      <c r="BG866" s="29">
        <v>0</v>
      </c>
      <c r="BH866" s="37">
        <v>0.16064000000000001</v>
      </c>
      <c r="BI866" s="29">
        <v>0</v>
      </c>
      <c r="BJ866" s="37">
        <v>0.21862078160000001</v>
      </c>
      <c r="BK866" s="29">
        <v>0</v>
      </c>
      <c r="BL866" s="29">
        <v>0</v>
      </c>
      <c r="BM866" s="29">
        <v>2</v>
      </c>
      <c r="BN866" s="29">
        <v>2</v>
      </c>
      <c r="BO866" s="29">
        <v>8</v>
      </c>
      <c r="BP866" s="29">
        <v>17</v>
      </c>
      <c r="BQ866" s="37">
        <v>0.47058823529999999</v>
      </c>
      <c r="BR866" s="33">
        <v>0.93162393160000001</v>
      </c>
      <c r="BS866" s="33">
        <v>0.23529411759999999</v>
      </c>
    </row>
    <row r="867" spans="1:71" x14ac:dyDescent="0.45">
      <c r="A867" s="28" t="s">
        <v>1922</v>
      </c>
      <c r="B867" s="27" t="s">
        <v>1923</v>
      </c>
      <c r="C867" s="27" t="s">
        <v>1924</v>
      </c>
      <c r="D867" s="148"/>
      <c r="E867" s="29">
        <v>1</v>
      </c>
      <c r="F867" s="29">
        <v>60</v>
      </c>
      <c r="G867" s="29">
        <v>0</v>
      </c>
      <c r="H867" s="145"/>
      <c r="I867" s="29">
        <v>1</v>
      </c>
      <c r="J867" s="148"/>
      <c r="K867" s="29">
        <v>1</v>
      </c>
      <c r="L867" s="29">
        <v>61</v>
      </c>
      <c r="M867" s="29">
        <v>0</v>
      </c>
      <c r="N867" s="145"/>
      <c r="O867" s="29">
        <v>1</v>
      </c>
      <c r="P867" s="33">
        <v>0.91568020400000005</v>
      </c>
      <c r="Q867" s="29">
        <v>0</v>
      </c>
      <c r="R867" s="29">
        <v>5</v>
      </c>
      <c r="S867" s="29">
        <v>6</v>
      </c>
      <c r="T867" s="29">
        <v>6</v>
      </c>
      <c r="U867" s="29">
        <v>0</v>
      </c>
      <c r="V867" s="29">
        <v>0</v>
      </c>
      <c r="W867" s="148"/>
      <c r="X867" s="29">
        <v>4</v>
      </c>
      <c r="Y867" s="145"/>
      <c r="Z867" s="29">
        <v>4</v>
      </c>
      <c r="AA867" s="145"/>
      <c r="AB867" s="148"/>
      <c r="AC867" s="148"/>
      <c r="AD867" s="148"/>
      <c r="AE867" s="148"/>
      <c r="AF867" s="29">
        <v>6</v>
      </c>
      <c r="AG867" s="149"/>
      <c r="AH867" s="32">
        <v>1</v>
      </c>
      <c r="AI867" s="32">
        <v>61</v>
      </c>
      <c r="AJ867" s="29">
        <v>0</v>
      </c>
      <c r="AK867" s="63"/>
      <c r="AL867" s="29">
        <v>1</v>
      </c>
      <c r="AM867" s="149"/>
      <c r="AN867" s="32">
        <v>1</v>
      </c>
      <c r="AO867" s="32">
        <v>66</v>
      </c>
      <c r="AP867" s="29">
        <v>0</v>
      </c>
      <c r="AQ867" s="63"/>
      <c r="AR867" s="29">
        <v>1</v>
      </c>
      <c r="AS867" s="63"/>
      <c r="AT867" s="148"/>
      <c r="AU867" s="29">
        <v>0</v>
      </c>
      <c r="AV867" s="29">
        <v>0</v>
      </c>
      <c r="AW867" s="29">
        <v>0</v>
      </c>
      <c r="AX867" s="94"/>
      <c r="AY867" s="32">
        <v>1</v>
      </c>
      <c r="AZ867" s="32">
        <v>61</v>
      </c>
      <c r="BA867" s="29">
        <v>0</v>
      </c>
      <c r="BB867" s="63"/>
      <c r="BC867" s="29">
        <v>1</v>
      </c>
      <c r="BD867" s="148"/>
      <c r="BE867" s="29">
        <v>1</v>
      </c>
      <c r="BF867" s="29">
        <v>66</v>
      </c>
      <c r="BG867" s="29">
        <v>0</v>
      </c>
      <c r="BH867" s="63"/>
      <c r="BI867" s="29">
        <v>1</v>
      </c>
      <c r="BJ867" s="63"/>
      <c r="BK867" s="148"/>
      <c r="BL867" s="29">
        <v>1</v>
      </c>
      <c r="BM867" s="29">
        <v>0</v>
      </c>
      <c r="BN867" s="29">
        <v>1</v>
      </c>
      <c r="BO867" s="29">
        <v>7</v>
      </c>
      <c r="BP867" s="29">
        <v>17</v>
      </c>
      <c r="BQ867" s="37">
        <v>0.41176470590000003</v>
      </c>
      <c r="BR867" s="33">
        <v>0.91428571430000005</v>
      </c>
      <c r="BS867" s="33">
        <v>0.20588235290000001</v>
      </c>
    </row>
    <row r="868" spans="1:71" x14ac:dyDescent="0.45">
      <c r="A868" s="28" t="s">
        <v>2676</v>
      </c>
      <c r="B868" s="27" t="s">
        <v>2677</v>
      </c>
      <c r="C868" s="27" t="s">
        <v>2678</v>
      </c>
      <c r="D868" s="29">
        <v>24</v>
      </c>
      <c r="E868" s="29">
        <v>0</v>
      </c>
      <c r="F868" s="29">
        <v>357</v>
      </c>
      <c r="G868" s="29">
        <v>0</v>
      </c>
      <c r="H868" s="33">
        <v>6.7229999999999998E-2</v>
      </c>
      <c r="I868" s="29">
        <v>0</v>
      </c>
      <c r="J868" s="29">
        <v>14</v>
      </c>
      <c r="K868" s="29">
        <v>0</v>
      </c>
      <c r="L868" s="29">
        <v>392</v>
      </c>
      <c r="M868" s="29">
        <v>0</v>
      </c>
      <c r="N868" s="33">
        <v>3.5709999999999999E-2</v>
      </c>
      <c r="O868" s="29">
        <v>0</v>
      </c>
      <c r="P868" s="33">
        <v>0.56823508199999995</v>
      </c>
      <c r="Q868" s="29">
        <v>0</v>
      </c>
      <c r="R868" s="29">
        <v>4</v>
      </c>
      <c r="S868" s="29">
        <v>5</v>
      </c>
      <c r="T868" s="29">
        <v>5</v>
      </c>
      <c r="U868" s="29">
        <v>0</v>
      </c>
      <c r="V868" s="29">
        <v>0</v>
      </c>
      <c r="W868" s="29">
        <v>100</v>
      </c>
      <c r="X868" s="29">
        <v>0</v>
      </c>
      <c r="Y868" s="33">
        <v>0</v>
      </c>
      <c r="Z868" s="29">
        <v>0</v>
      </c>
      <c r="AA868" s="33">
        <v>1.21200649</v>
      </c>
      <c r="AB868" s="29">
        <v>0</v>
      </c>
      <c r="AC868" s="29">
        <v>6</v>
      </c>
      <c r="AD868" s="29">
        <v>6</v>
      </c>
      <c r="AE868" s="29">
        <v>6</v>
      </c>
      <c r="AF868" s="29">
        <v>6</v>
      </c>
      <c r="AG868" s="149"/>
      <c r="AH868" s="32">
        <v>1</v>
      </c>
      <c r="AI868" s="32">
        <v>393</v>
      </c>
      <c r="AJ868" s="29">
        <v>0</v>
      </c>
      <c r="AK868" s="63"/>
      <c r="AL868" s="29">
        <v>1</v>
      </c>
      <c r="AM868" s="149"/>
      <c r="AN868" s="32">
        <v>1</v>
      </c>
      <c r="AO868" s="32">
        <v>414</v>
      </c>
      <c r="AP868" s="29">
        <v>0</v>
      </c>
      <c r="AQ868" s="63"/>
      <c r="AR868" s="29">
        <v>1</v>
      </c>
      <c r="AS868" s="63"/>
      <c r="AT868" s="148"/>
      <c r="AU868" s="29">
        <v>1</v>
      </c>
      <c r="AV868" s="29">
        <v>0</v>
      </c>
      <c r="AW868" s="29">
        <v>1</v>
      </c>
      <c r="AX868" s="38">
        <v>32</v>
      </c>
      <c r="AY868" s="32">
        <v>0</v>
      </c>
      <c r="AZ868" s="32">
        <v>364</v>
      </c>
      <c r="BA868" s="29">
        <v>0</v>
      </c>
      <c r="BB868" s="37">
        <v>8.7910000000000002E-2</v>
      </c>
      <c r="BC868" s="29">
        <v>0</v>
      </c>
      <c r="BD868" s="29">
        <v>30</v>
      </c>
      <c r="BE868" s="29">
        <v>0</v>
      </c>
      <c r="BF868" s="29">
        <v>403</v>
      </c>
      <c r="BG868" s="29">
        <v>0</v>
      </c>
      <c r="BH868" s="37">
        <v>7.4440000000000006E-2</v>
      </c>
      <c r="BI868" s="29">
        <v>0</v>
      </c>
      <c r="BJ868" s="37">
        <v>0.30317353139999997</v>
      </c>
      <c r="BK868" s="29">
        <v>0</v>
      </c>
      <c r="BL868" s="29">
        <v>3</v>
      </c>
      <c r="BM868" s="29">
        <v>3</v>
      </c>
      <c r="BN868" s="29">
        <v>3</v>
      </c>
      <c r="BO868" s="29">
        <v>10</v>
      </c>
      <c r="BP868" s="29">
        <v>17</v>
      </c>
      <c r="BQ868" s="37">
        <v>0.58823529409999997</v>
      </c>
      <c r="BR868" s="33">
        <v>0.99516908209999999</v>
      </c>
      <c r="BS868" s="33">
        <v>0.58823529409999997</v>
      </c>
    </row>
    <row r="869" spans="1:71" x14ac:dyDescent="0.45">
      <c r="A869" s="28" t="s">
        <v>4787</v>
      </c>
      <c r="B869" s="27" t="s">
        <v>4788</v>
      </c>
      <c r="C869" s="27" t="s">
        <v>4789</v>
      </c>
      <c r="D869" s="29">
        <v>14</v>
      </c>
      <c r="E869" s="29">
        <v>0</v>
      </c>
      <c r="F869" s="29">
        <v>324</v>
      </c>
      <c r="G869" s="29">
        <v>0</v>
      </c>
      <c r="H869" s="33">
        <v>4.3209999999999998E-2</v>
      </c>
      <c r="I869" s="29">
        <v>0</v>
      </c>
      <c r="J869" s="148"/>
      <c r="K869" s="29">
        <v>1</v>
      </c>
      <c r="L869" s="29">
        <v>368</v>
      </c>
      <c r="M869" s="29">
        <v>0</v>
      </c>
      <c r="N869" s="145"/>
      <c r="O869" s="29">
        <v>1</v>
      </c>
      <c r="P869" s="145"/>
      <c r="Q869" s="29">
        <v>2</v>
      </c>
      <c r="R869" s="29">
        <v>5</v>
      </c>
      <c r="S869" s="29">
        <v>6</v>
      </c>
      <c r="T869" s="29">
        <v>6</v>
      </c>
      <c r="U869" s="148"/>
      <c r="V869" s="29">
        <v>1</v>
      </c>
      <c r="W869" s="29">
        <v>89</v>
      </c>
      <c r="X869" s="29">
        <v>0</v>
      </c>
      <c r="Y869" s="145"/>
      <c r="Z869" s="29">
        <v>1</v>
      </c>
      <c r="AA869" s="145"/>
      <c r="AB869" s="29">
        <v>2</v>
      </c>
      <c r="AC869" s="29">
        <v>5</v>
      </c>
      <c r="AD869" s="29">
        <v>6</v>
      </c>
      <c r="AE869" s="29">
        <v>6</v>
      </c>
      <c r="AF869" s="29">
        <v>6</v>
      </c>
      <c r="AG869" s="32">
        <v>14</v>
      </c>
      <c r="AH869" s="32">
        <v>0</v>
      </c>
      <c r="AI869" s="32">
        <v>385</v>
      </c>
      <c r="AJ869" s="29">
        <v>0</v>
      </c>
      <c r="AK869" s="37">
        <v>3.6360000000000003E-2</v>
      </c>
      <c r="AL869" s="29">
        <v>0</v>
      </c>
      <c r="AM869" s="149"/>
      <c r="AN869" s="32">
        <v>1</v>
      </c>
      <c r="AO869" s="32">
        <v>398</v>
      </c>
      <c r="AP869" s="29">
        <v>0</v>
      </c>
      <c r="AQ869" s="63"/>
      <c r="AR869" s="29">
        <v>1</v>
      </c>
      <c r="AS869" s="63"/>
      <c r="AT869" s="29">
        <v>2</v>
      </c>
      <c r="AU869" s="29">
        <v>3</v>
      </c>
      <c r="AV869" s="29">
        <v>5</v>
      </c>
      <c r="AW869" s="29">
        <v>5</v>
      </c>
      <c r="AX869" s="94"/>
      <c r="AY869" s="32">
        <v>1</v>
      </c>
      <c r="AZ869" s="32">
        <v>258</v>
      </c>
      <c r="BA869" s="29">
        <v>0</v>
      </c>
      <c r="BB869" s="63"/>
      <c r="BC869" s="29">
        <v>1</v>
      </c>
      <c r="BD869" s="148"/>
      <c r="BE869" s="29">
        <v>1</v>
      </c>
      <c r="BF869" s="29">
        <v>297</v>
      </c>
      <c r="BG869" s="29">
        <v>0</v>
      </c>
      <c r="BH869" s="63"/>
      <c r="BI869" s="29">
        <v>1</v>
      </c>
      <c r="BJ869" s="63"/>
      <c r="BK869" s="148"/>
      <c r="BL869" s="29">
        <v>5</v>
      </c>
      <c r="BM869" s="29">
        <v>0</v>
      </c>
      <c r="BN869" s="29">
        <v>5</v>
      </c>
      <c r="BO869" s="29">
        <v>16</v>
      </c>
      <c r="BP869" s="29">
        <v>17</v>
      </c>
      <c r="BQ869" s="37">
        <v>0.94117647059999998</v>
      </c>
      <c r="BR869" s="33">
        <v>0.96543209880000003</v>
      </c>
      <c r="BS869" s="33">
        <v>0.94117647059999998</v>
      </c>
    </row>
    <row r="870" spans="1:71" x14ac:dyDescent="0.45">
      <c r="A870" s="28" t="s">
        <v>3019</v>
      </c>
      <c r="B870" s="27" t="s">
        <v>3020</v>
      </c>
      <c r="C870" s="27" t="s">
        <v>3021</v>
      </c>
      <c r="D870" s="148"/>
      <c r="E870" s="29">
        <v>1</v>
      </c>
      <c r="F870" s="29">
        <v>68</v>
      </c>
      <c r="G870" s="29">
        <v>0</v>
      </c>
      <c r="H870" s="145"/>
      <c r="I870" s="29">
        <v>1</v>
      </c>
      <c r="J870" s="148"/>
      <c r="K870" s="29">
        <v>1</v>
      </c>
      <c r="L870" s="29">
        <v>82</v>
      </c>
      <c r="M870" s="29">
        <v>0</v>
      </c>
      <c r="N870" s="145"/>
      <c r="O870" s="29">
        <v>1</v>
      </c>
      <c r="P870" s="33">
        <v>0.97507082150000002</v>
      </c>
      <c r="Q870" s="29">
        <v>0</v>
      </c>
      <c r="R870" s="29">
        <v>5</v>
      </c>
      <c r="S870" s="29">
        <v>6</v>
      </c>
      <c r="T870" s="29">
        <v>6</v>
      </c>
      <c r="U870" s="29">
        <v>0</v>
      </c>
      <c r="V870" s="29">
        <v>0</v>
      </c>
      <c r="W870" s="148"/>
      <c r="X870" s="29">
        <v>4</v>
      </c>
      <c r="Y870" s="145"/>
      <c r="Z870" s="29">
        <v>4</v>
      </c>
      <c r="AA870" s="145"/>
      <c r="AB870" s="148"/>
      <c r="AC870" s="148"/>
      <c r="AD870" s="148"/>
      <c r="AE870" s="148"/>
      <c r="AF870" s="29">
        <v>6</v>
      </c>
      <c r="AG870" s="32">
        <v>0</v>
      </c>
      <c r="AH870" s="32">
        <v>0</v>
      </c>
      <c r="AI870" s="32">
        <v>131</v>
      </c>
      <c r="AJ870" s="29">
        <v>0</v>
      </c>
      <c r="AK870" s="37">
        <v>0</v>
      </c>
      <c r="AL870" s="29">
        <v>0</v>
      </c>
      <c r="AM870" s="32">
        <v>0</v>
      </c>
      <c r="AN870" s="32">
        <v>0</v>
      </c>
      <c r="AO870" s="32">
        <v>117</v>
      </c>
      <c r="AP870" s="29">
        <v>0</v>
      </c>
      <c r="AQ870" s="37">
        <v>0</v>
      </c>
      <c r="AR870" s="29">
        <v>0</v>
      </c>
      <c r="AS870" s="63"/>
      <c r="AT870" s="148"/>
      <c r="AU870" s="29">
        <v>6</v>
      </c>
      <c r="AV870" s="29">
        <v>0</v>
      </c>
      <c r="AW870" s="29">
        <v>6</v>
      </c>
      <c r="AX870" s="38">
        <v>48</v>
      </c>
      <c r="AY870" s="32">
        <v>0</v>
      </c>
      <c r="AZ870" s="32">
        <v>126</v>
      </c>
      <c r="BA870" s="29">
        <v>0</v>
      </c>
      <c r="BB870" s="37">
        <v>0.38095000000000001</v>
      </c>
      <c r="BC870" s="29">
        <v>0</v>
      </c>
      <c r="BD870" s="29">
        <v>44</v>
      </c>
      <c r="BE870" s="29">
        <v>0</v>
      </c>
      <c r="BF870" s="29">
        <v>109</v>
      </c>
      <c r="BG870" s="29">
        <v>0</v>
      </c>
      <c r="BH870" s="37">
        <v>0.40366999999999997</v>
      </c>
      <c r="BI870" s="29">
        <v>0</v>
      </c>
      <c r="BJ870" s="63"/>
      <c r="BK870" s="148"/>
      <c r="BL870" s="29">
        <v>0</v>
      </c>
      <c r="BM870" s="29">
        <v>0</v>
      </c>
      <c r="BN870" s="29">
        <v>0</v>
      </c>
      <c r="BO870" s="29">
        <v>12</v>
      </c>
      <c r="BP870" s="29">
        <v>17</v>
      </c>
      <c r="BQ870" s="37">
        <v>0.70588235290000001</v>
      </c>
      <c r="BR870" s="33">
        <v>0.90322580649999995</v>
      </c>
      <c r="BS870" s="33">
        <v>0.35294117650000001</v>
      </c>
    </row>
    <row r="871" spans="1:71" x14ac:dyDescent="0.45">
      <c r="A871" s="28" t="s">
        <v>1577</v>
      </c>
      <c r="B871" s="27" t="s">
        <v>1578</v>
      </c>
      <c r="C871" s="27" t="s">
        <v>1579</v>
      </c>
      <c r="D871" s="148"/>
      <c r="E871" s="29">
        <v>1</v>
      </c>
      <c r="F871" s="29">
        <v>109</v>
      </c>
      <c r="G871" s="29">
        <v>0</v>
      </c>
      <c r="H871" s="145"/>
      <c r="I871" s="29">
        <v>1</v>
      </c>
      <c r="J871" s="148"/>
      <c r="K871" s="29">
        <v>1</v>
      </c>
      <c r="L871" s="29">
        <v>117</v>
      </c>
      <c r="M871" s="29">
        <v>0</v>
      </c>
      <c r="N871" s="145"/>
      <c r="O871" s="29">
        <v>1</v>
      </c>
      <c r="P871" s="33">
        <v>0.63605386990000001</v>
      </c>
      <c r="Q871" s="29">
        <v>0</v>
      </c>
      <c r="R871" s="29">
        <v>4</v>
      </c>
      <c r="S871" s="29">
        <v>5</v>
      </c>
      <c r="T871" s="29">
        <v>5</v>
      </c>
      <c r="U871" s="148"/>
      <c r="V871" s="29">
        <v>1</v>
      </c>
      <c r="W871" s="29">
        <v>32</v>
      </c>
      <c r="X871" s="29">
        <v>0</v>
      </c>
      <c r="Y871" s="145"/>
      <c r="Z871" s="29">
        <v>1</v>
      </c>
      <c r="AA871" s="33">
        <v>0.68375791009999998</v>
      </c>
      <c r="AB871" s="29">
        <v>0</v>
      </c>
      <c r="AC871" s="29">
        <v>4</v>
      </c>
      <c r="AD871" s="29">
        <v>5</v>
      </c>
      <c r="AE871" s="29">
        <v>5</v>
      </c>
      <c r="AF871" s="29">
        <v>5</v>
      </c>
      <c r="AG871" s="32">
        <v>0</v>
      </c>
      <c r="AH871" s="32">
        <v>0</v>
      </c>
      <c r="AI871" s="32">
        <v>121</v>
      </c>
      <c r="AJ871" s="29">
        <v>0</v>
      </c>
      <c r="AK871" s="37">
        <v>0</v>
      </c>
      <c r="AL871" s="29">
        <v>0</v>
      </c>
      <c r="AM871" s="149"/>
      <c r="AN871" s="32">
        <v>1</v>
      </c>
      <c r="AO871" s="32">
        <v>126</v>
      </c>
      <c r="AP871" s="29">
        <v>0</v>
      </c>
      <c r="AQ871" s="63"/>
      <c r="AR871" s="29">
        <v>1</v>
      </c>
      <c r="AS871" s="63"/>
      <c r="AT871" s="148"/>
      <c r="AU871" s="29">
        <v>1</v>
      </c>
      <c r="AV871" s="29">
        <v>0</v>
      </c>
      <c r="AW871" s="29">
        <v>1</v>
      </c>
      <c r="AX871" s="38">
        <v>19</v>
      </c>
      <c r="AY871" s="32">
        <v>0</v>
      </c>
      <c r="AZ871" s="32">
        <v>117</v>
      </c>
      <c r="BA871" s="29">
        <v>0</v>
      </c>
      <c r="BB871" s="37">
        <v>0.16239000000000001</v>
      </c>
      <c r="BC871" s="29">
        <v>0</v>
      </c>
      <c r="BD871" s="29">
        <v>23</v>
      </c>
      <c r="BE871" s="29">
        <v>0</v>
      </c>
      <c r="BF871" s="29">
        <v>122</v>
      </c>
      <c r="BG871" s="29">
        <v>0</v>
      </c>
      <c r="BH871" s="37">
        <v>0.18851999999999999</v>
      </c>
      <c r="BI871" s="29">
        <v>0</v>
      </c>
      <c r="BJ871" s="63"/>
      <c r="BK871" s="148"/>
      <c r="BL871" s="29">
        <v>0</v>
      </c>
      <c r="BM871" s="29">
        <v>0</v>
      </c>
      <c r="BN871" s="29">
        <v>0</v>
      </c>
      <c r="BO871" s="29">
        <v>6</v>
      </c>
      <c r="BP871" s="29">
        <v>17</v>
      </c>
      <c r="BQ871" s="37">
        <v>0.35294117650000001</v>
      </c>
      <c r="BR871" s="33">
        <v>1</v>
      </c>
      <c r="BS871" s="33">
        <v>0.35294117650000001</v>
      </c>
    </row>
    <row r="872" spans="1:71" x14ac:dyDescent="0.45">
      <c r="A872" s="28" t="s">
        <v>4857</v>
      </c>
      <c r="B872" s="27" t="s">
        <v>4858</v>
      </c>
      <c r="C872" s="27" t="s">
        <v>4859</v>
      </c>
      <c r="D872" s="148"/>
      <c r="E872" s="29">
        <v>1</v>
      </c>
      <c r="F872" s="29">
        <v>73</v>
      </c>
      <c r="G872" s="29">
        <v>0</v>
      </c>
      <c r="H872" s="145"/>
      <c r="I872" s="29">
        <v>1</v>
      </c>
      <c r="J872" s="148"/>
      <c r="K872" s="29">
        <v>1</v>
      </c>
      <c r="L872" s="29">
        <v>71</v>
      </c>
      <c r="M872" s="29">
        <v>0</v>
      </c>
      <c r="N872" s="145"/>
      <c r="O872" s="29">
        <v>1</v>
      </c>
      <c r="P872" s="145"/>
      <c r="Q872" s="148"/>
      <c r="R872" s="29">
        <v>0</v>
      </c>
      <c r="S872" s="29">
        <v>0</v>
      </c>
      <c r="T872" s="29">
        <v>0</v>
      </c>
      <c r="U872" s="148"/>
      <c r="V872" s="29">
        <v>1</v>
      </c>
      <c r="W872" s="148"/>
      <c r="X872" s="29">
        <v>4</v>
      </c>
      <c r="Y872" s="145"/>
      <c r="Z872" s="29">
        <v>1</v>
      </c>
      <c r="AA872" s="145"/>
      <c r="AB872" s="148"/>
      <c r="AC872" s="148"/>
      <c r="AD872" s="148"/>
      <c r="AE872" s="148"/>
      <c r="AF872" s="29">
        <v>0</v>
      </c>
      <c r="AG872" s="149"/>
      <c r="AH872" s="32">
        <v>1</v>
      </c>
      <c r="AI872" s="32">
        <v>88</v>
      </c>
      <c r="AJ872" s="29">
        <v>0</v>
      </c>
      <c r="AK872" s="63"/>
      <c r="AL872" s="29">
        <v>1</v>
      </c>
      <c r="AM872" s="149"/>
      <c r="AN872" s="32">
        <v>1</v>
      </c>
      <c r="AO872" s="32">
        <v>90</v>
      </c>
      <c r="AP872" s="29">
        <v>0</v>
      </c>
      <c r="AQ872" s="63"/>
      <c r="AR872" s="29">
        <v>1</v>
      </c>
      <c r="AS872" s="63"/>
      <c r="AT872" s="148"/>
      <c r="AU872" s="29">
        <v>1</v>
      </c>
      <c r="AV872" s="29">
        <v>0</v>
      </c>
      <c r="AW872" s="29">
        <v>1</v>
      </c>
      <c r="AX872" s="38">
        <v>17</v>
      </c>
      <c r="AY872" s="32">
        <v>0</v>
      </c>
      <c r="AZ872" s="32">
        <v>87</v>
      </c>
      <c r="BA872" s="29">
        <v>0</v>
      </c>
      <c r="BB872" s="37">
        <v>0.19539999999999999</v>
      </c>
      <c r="BC872" s="29">
        <v>0</v>
      </c>
      <c r="BD872" s="29">
        <v>12</v>
      </c>
      <c r="BE872" s="29">
        <v>0</v>
      </c>
      <c r="BF872" s="29">
        <v>89</v>
      </c>
      <c r="BG872" s="29">
        <v>0</v>
      </c>
      <c r="BH872" s="37">
        <v>0.13483000000000001</v>
      </c>
      <c r="BI872" s="29">
        <v>0</v>
      </c>
      <c r="BJ872" s="37">
        <v>0.39869668250000001</v>
      </c>
      <c r="BK872" s="29">
        <v>0</v>
      </c>
      <c r="BL872" s="29">
        <v>0</v>
      </c>
      <c r="BM872" s="29">
        <v>3</v>
      </c>
      <c r="BN872" s="29">
        <v>3</v>
      </c>
      <c r="BO872" s="29">
        <v>4</v>
      </c>
      <c r="BP872" s="29">
        <v>17</v>
      </c>
      <c r="BQ872" s="37">
        <v>0.23529411759999999</v>
      </c>
      <c r="BR872" s="33">
        <v>0.96666666670000001</v>
      </c>
      <c r="BS872" s="33">
        <v>0.23529411759999999</v>
      </c>
    </row>
    <row r="873" spans="1:71" x14ac:dyDescent="0.45">
      <c r="A873" s="28" t="s">
        <v>3867</v>
      </c>
      <c r="B873" s="27" t="s">
        <v>3868</v>
      </c>
      <c r="C873" s="27" t="s">
        <v>3869</v>
      </c>
      <c r="D873" s="148"/>
      <c r="E873" s="29">
        <v>1</v>
      </c>
      <c r="F873" s="29">
        <v>123</v>
      </c>
      <c r="G873" s="29">
        <v>0</v>
      </c>
      <c r="H873" s="145"/>
      <c r="I873" s="29">
        <v>1</v>
      </c>
      <c r="J873" s="148"/>
      <c r="K873" s="29">
        <v>1</v>
      </c>
      <c r="L873" s="29">
        <v>174</v>
      </c>
      <c r="M873" s="29">
        <v>0</v>
      </c>
      <c r="N873" s="145"/>
      <c r="O873" s="29">
        <v>1</v>
      </c>
      <c r="P873" s="145"/>
      <c r="Q873" s="148"/>
      <c r="R873" s="29">
        <v>3</v>
      </c>
      <c r="S873" s="29">
        <v>0</v>
      </c>
      <c r="T873" s="29">
        <v>3</v>
      </c>
      <c r="U873" s="148"/>
      <c r="V873" s="29">
        <v>1</v>
      </c>
      <c r="W873" s="29">
        <v>48</v>
      </c>
      <c r="X873" s="29">
        <v>0</v>
      </c>
      <c r="Y873" s="145"/>
      <c r="Z873" s="29">
        <v>1</v>
      </c>
      <c r="AA873" s="145"/>
      <c r="AB873" s="148"/>
      <c r="AC873" s="29">
        <v>0</v>
      </c>
      <c r="AD873" s="29">
        <v>0</v>
      </c>
      <c r="AE873" s="29">
        <v>0</v>
      </c>
      <c r="AF873" s="29">
        <v>3</v>
      </c>
      <c r="AG873" s="149"/>
      <c r="AH873" s="32">
        <v>1</v>
      </c>
      <c r="AI873" s="32">
        <v>181</v>
      </c>
      <c r="AJ873" s="29">
        <v>0</v>
      </c>
      <c r="AK873" s="63"/>
      <c r="AL873" s="29">
        <v>1</v>
      </c>
      <c r="AM873" s="32">
        <v>0</v>
      </c>
      <c r="AN873" s="32">
        <v>0</v>
      </c>
      <c r="AO873" s="32">
        <v>194</v>
      </c>
      <c r="AP873" s="29">
        <v>0</v>
      </c>
      <c r="AQ873" s="37">
        <v>0</v>
      </c>
      <c r="AR873" s="29">
        <v>0</v>
      </c>
      <c r="AS873" s="63"/>
      <c r="AT873" s="29">
        <v>2</v>
      </c>
      <c r="AU873" s="29">
        <v>6</v>
      </c>
      <c r="AV873" s="29">
        <v>6</v>
      </c>
      <c r="AW873" s="29">
        <v>6</v>
      </c>
      <c r="AX873" s="38">
        <v>0</v>
      </c>
      <c r="AY873" s="32">
        <v>0</v>
      </c>
      <c r="AZ873" s="32">
        <v>81</v>
      </c>
      <c r="BA873" s="29">
        <v>0</v>
      </c>
      <c r="BB873" s="37">
        <v>0</v>
      </c>
      <c r="BC873" s="29">
        <v>0</v>
      </c>
      <c r="BD873" s="29">
        <v>29</v>
      </c>
      <c r="BE873" s="29">
        <v>0</v>
      </c>
      <c r="BF873" s="29">
        <v>117</v>
      </c>
      <c r="BG873" s="29">
        <v>0</v>
      </c>
      <c r="BH873" s="37">
        <v>0.24786</v>
      </c>
      <c r="BI873" s="29">
        <v>0</v>
      </c>
      <c r="BJ873" s="63"/>
      <c r="BK873" s="148"/>
      <c r="BL873" s="29">
        <v>0</v>
      </c>
      <c r="BM873" s="29">
        <v>0</v>
      </c>
      <c r="BN873" s="29">
        <v>0</v>
      </c>
      <c r="BO873" s="29">
        <v>9</v>
      </c>
      <c r="BP873" s="29">
        <v>17</v>
      </c>
      <c r="BQ873" s="37">
        <v>0.52941176469999995</v>
      </c>
      <c r="BR873" s="33">
        <v>0.97969543150000005</v>
      </c>
      <c r="BS873" s="33">
        <v>0.52941176469999995</v>
      </c>
    </row>
    <row r="874" spans="1:71" x14ac:dyDescent="0.45">
      <c r="A874" s="28" t="s">
        <v>2332</v>
      </c>
      <c r="B874" s="27" t="s">
        <v>2333</v>
      </c>
      <c r="C874" s="27" t="s">
        <v>2334</v>
      </c>
      <c r="D874" s="148"/>
      <c r="E874" s="29">
        <v>1</v>
      </c>
      <c r="F874" s="29">
        <v>62</v>
      </c>
      <c r="G874" s="29">
        <v>0</v>
      </c>
      <c r="H874" s="145"/>
      <c r="I874" s="29">
        <v>1</v>
      </c>
      <c r="J874" s="148"/>
      <c r="K874" s="29">
        <v>1</v>
      </c>
      <c r="L874" s="29">
        <v>78</v>
      </c>
      <c r="M874" s="29">
        <v>0</v>
      </c>
      <c r="N874" s="145"/>
      <c r="O874" s="29">
        <v>1</v>
      </c>
      <c r="P874" s="33">
        <v>0.3229268293</v>
      </c>
      <c r="Q874" s="29">
        <v>0</v>
      </c>
      <c r="R874" s="29">
        <v>5</v>
      </c>
      <c r="S874" s="29">
        <v>6</v>
      </c>
      <c r="T874" s="29">
        <v>6</v>
      </c>
      <c r="U874" s="29">
        <v>0</v>
      </c>
      <c r="V874" s="29">
        <v>0</v>
      </c>
      <c r="W874" s="148"/>
      <c r="X874" s="29">
        <v>4</v>
      </c>
      <c r="Y874" s="145"/>
      <c r="Z874" s="29">
        <v>4</v>
      </c>
      <c r="AA874" s="145"/>
      <c r="AB874" s="148"/>
      <c r="AC874" s="148"/>
      <c r="AD874" s="148"/>
      <c r="AE874" s="148"/>
      <c r="AF874" s="29">
        <v>6</v>
      </c>
      <c r="AG874" s="32">
        <v>0</v>
      </c>
      <c r="AH874" s="32">
        <v>0</v>
      </c>
      <c r="AI874" s="32">
        <v>74</v>
      </c>
      <c r="AJ874" s="29">
        <v>0</v>
      </c>
      <c r="AK874" s="37">
        <v>0</v>
      </c>
      <c r="AL874" s="29">
        <v>0</v>
      </c>
      <c r="AM874" s="149"/>
      <c r="AN874" s="32">
        <v>1</v>
      </c>
      <c r="AO874" s="32">
        <v>83</v>
      </c>
      <c r="AP874" s="29">
        <v>0</v>
      </c>
      <c r="AQ874" s="63"/>
      <c r="AR874" s="29">
        <v>1</v>
      </c>
      <c r="AS874" s="63"/>
      <c r="AT874" s="148"/>
      <c r="AU874" s="29">
        <v>1</v>
      </c>
      <c r="AV874" s="29">
        <v>0</v>
      </c>
      <c r="AW874" s="29">
        <v>1</v>
      </c>
      <c r="AX874" s="94"/>
      <c r="AY874" s="32">
        <v>1</v>
      </c>
      <c r="AZ874" s="32">
        <v>74</v>
      </c>
      <c r="BA874" s="29">
        <v>0</v>
      </c>
      <c r="BB874" s="63"/>
      <c r="BC874" s="29">
        <v>1</v>
      </c>
      <c r="BD874" s="148"/>
      <c r="BE874" s="29">
        <v>1</v>
      </c>
      <c r="BF874" s="29">
        <v>80</v>
      </c>
      <c r="BG874" s="29">
        <v>0</v>
      </c>
      <c r="BH874" s="63"/>
      <c r="BI874" s="29">
        <v>1</v>
      </c>
      <c r="BJ874" s="37">
        <v>0.72934827729999996</v>
      </c>
      <c r="BK874" s="29">
        <v>0</v>
      </c>
      <c r="BL874" s="29">
        <v>4</v>
      </c>
      <c r="BM874" s="29">
        <v>5</v>
      </c>
      <c r="BN874" s="29">
        <v>5</v>
      </c>
      <c r="BO874" s="29">
        <v>12</v>
      </c>
      <c r="BP874" s="29">
        <v>17</v>
      </c>
      <c r="BQ874" s="37">
        <v>0.70588235290000001</v>
      </c>
      <c r="BR874" s="33">
        <v>0.94318181820000002</v>
      </c>
      <c r="BS874" s="33">
        <v>0.35294117650000001</v>
      </c>
    </row>
    <row r="875" spans="1:71" x14ac:dyDescent="0.45">
      <c r="A875" s="28" t="s">
        <v>2498</v>
      </c>
      <c r="B875" s="27" t="s">
        <v>2499</v>
      </c>
      <c r="C875" s="27" t="s">
        <v>2500</v>
      </c>
      <c r="D875" s="148"/>
      <c r="E875" s="29">
        <v>1</v>
      </c>
      <c r="F875" s="29">
        <v>83</v>
      </c>
      <c r="G875" s="29">
        <v>0</v>
      </c>
      <c r="H875" s="145"/>
      <c r="I875" s="29">
        <v>1</v>
      </c>
      <c r="J875" s="148"/>
      <c r="K875" s="29">
        <v>1</v>
      </c>
      <c r="L875" s="29">
        <v>79</v>
      </c>
      <c r="M875" s="29">
        <v>0</v>
      </c>
      <c r="N875" s="145"/>
      <c r="O875" s="29">
        <v>1</v>
      </c>
      <c r="P875" s="33">
        <v>0.1486866017</v>
      </c>
      <c r="Q875" s="29">
        <v>0</v>
      </c>
      <c r="R875" s="29">
        <v>1</v>
      </c>
      <c r="S875" s="29">
        <v>1</v>
      </c>
      <c r="T875" s="29">
        <v>1</v>
      </c>
      <c r="U875" s="148"/>
      <c r="V875" s="29">
        <v>1</v>
      </c>
      <c r="W875" s="148"/>
      <c r="X875" s="29">
        <v>4</v>
      </c>
      <c r="Y875" s="145"/>
      <c r="Z875" s="29">
        <v>1</v>
      </c>
      <c r="AA875" s="145"/>
      <c r="AB875" s="148"/>
      <c r="AC875" s="148"/>
      <c r="AD875" s="148"/>
      <c r="AE875" s="148"/>
      <c r="AF875" s="29">
        <v>1</v>
      </c>
      <c r="AG875" s="32">
        <v>0</v>
      </c>
      <c r="AH875" s="32">
        <v>0</v>
      </c>
      <c r="AI875" s="32">
        <v>143</v>
      </c>
      <c r="AJ875" s="29">
        <v>0</v>
      </c>
      <c r="AK875" s="37">
        <v>0</v>
      </c>
      <c r="AL875" s="29">
        <v>0</v>
      </c>
      <c r="AM875" s="149"/>
      <c r="AN875" s="32">
        <v>1</v>
      </c>
      <c r="AO875" s="32">
        <v>134</v>
      </c>
      <c r="AP875" s="29">
        <v>0</v>
      </c>
      <c r="AQ875" s="63"/>
      <c r="AR875" s="29">
        <v>1</v>
      </c>
      <c r="AS875" s="63"/>
      <c r="AT875" s="148"/>
      <c r="AU875" s="29">
        <v>1</v>
      </c>
      <c r="AV875" s="29">
        <v>0</v>
      </c>
      <c r="AW875" s="29">
        <v>1</v>
      </c>
      <c r="AX875" s="38">
        <v>15</v>
      </c>
      <c r="AY875" s="32">
        <v>0</v>
      </c>
      <c r="AZ875" s="32">
        <v>136</v>
      </c>
      <c r="BA875" s="29">
        <v>0</v>
      </c>
      <c r="BB875" s="37">
        <v>0.11029</v>
      </c>
      <c r="BC875" s="29">
        <v>0</v>
      </c>
      <c r="BD875" s="148"/>
      <c r="BE875" s="29">
        <v>1</v>
      </c>
      <c r="BF875" s="29">
        <v>128</v>
      </c>
      <c r="BG875" s="29">
        <v>0</v>
      </c>
      <c r="BH875" s="63"/>
      <c r="BI875" s="29">
        <v>1</v>
      </c>
      <c r="BJ875" s="63"/>
      <c r="BK875" s="29">
        <v>2</v>
      </c>
      <c r="BL875" s="29">
        <v>3</v>
      </c>
      <c r="BM875" s="29">
        <v>4</v>
      </c>
      <c r="BN875" s="29">
        <v>4</v>
      </c>
      <c r="BO875" s="29">
        <v>6</v>
      </c>
      <c r="BP875" s="29">
        <v>17</v>
      </c>
      <c r="BQ875" s="37">
        <v>0.35294117650000001</v>
      </c>
      <c r="BR875" s="33">
        <v>0.96296296299999995</v>
      </c>
      <c r="BS875" s="33">
        <v>0.35294117650000001</v>
      </c>
    </row>
    <row r="876" spans="1:71" x14ac:dyDescent="0.45">
      <c r="A876" s="28" t="s">
        <v>3411</v>
      </c>
      <c r="B876" s="27" t="s">
        <v>3412</v>
      </c>
      <c r="C876" s="27" t="s">
        <v>3413</v>
      </c>
      <c r="D876" s="148"/>
      <c r="E876" s="29">
        <v>1</v>
      </c>
      <c r="F876" s="29">
        <v>196</v>
      </c>
      <c r="G876" s="29">
        <v>0</v>
      </c>
      <c r="H876" s="145"/>
      <c r="I876" s="29">
        <v>1</v>
      </c>
      <c r="J876" s="29">
        <v>16</v>
      </c>
      <c r="K876" s="29">
        <v>0</v>
      </c>
      <c r="L876" s="29">
        <v>203</v>
      </c>
      <c r="M876" s="29">
        <v>0</v>
      </c>
      <c r="N876" s="33">
        <v>7.8820000000000001E-2</v>
      </c>
      <c r="O876" s="29">
        <v>0</v>
      </c>
      <c r="P876" s="145"/>
      <c r="Q876" s="148"/>
      <c r="R876" s="29">
        <v>0</v>
      </c>
      <c r="S876" s="29">
        <v>0</v>
      </c>
      <c r="T876" s="29">
        <v>0</v>
      </c>
      <c r="U876" s="148"/>
      <c r="V876" s="29">
        <v>1</v>
      </c>
      <c r="W876" s="29">
        <v>50</v>
      </c>
      <c r="X876" s="29">
        <v>0</v>
      </c>
      <c r="Y876" s="145"/>
      <c r="Z876" s="29">
        <v>1</v>
      </c>
      <c r="AA876" s="145"/>
      <c r="AB876" s="148"/>
      <c r="AC876" s="29">
        <v>1</v>
      </c>
      <c r="AD876" s="29">
        <v>0</v>
      </c>
      <c r="AE876" s="29">
        <v>1</v>
      </c>
      <c r="AF876" s="29">
        <v>1</v>
      </c>
      <c r="AG876" s="149"/>
      <c r="AH876" s="32">
        <v>1</v>
      </c>
      <c r="AI876" s="32">
        <v>219</v>
      </c>
      <c r="AJ876" s="29">
        <v>0</v>
      </c>
      <c r="AK876" s="63"/>
      <c r="AL876" s="29">
        <v>1</v>
      </c>
      <c r="AM876" s="149"/>
      <c r="AN876" s="32">
        <v>1</v>
      </c>
      <c r="AO876" s="32">
        <v>224</v>
      </c>
      <c r="AP876" s="29">
        <v>0</v>
      </c>
      <c r="AQ876" s="63"/>
      <c r="AR876" s="29">
        <v>1</v>
      </c>
      <c r="AS876" s="63"/>
      <c r="AT876" s="148"/>
      <c r="AU876" s="29">
        <v>1</v>
      </c>
      <c r="AV876" s="29">
        <v>0</v>
      </c>
      <c r="AW876" s="29">
        <v>1</v>
      </c>
      <c r="AX876" s="94"/>
      <c r="AY876" s="32">
        <v>1</v>
      </c>
      <c r="AZ876" s="32">
        <v>186</v>
      </c>
      <c r="BA876" s="29">
        <v>0</v>
      </c>
      <c r="BB876" s="63"/>
      <c r="BC876" s="29">
        <v>1</v>
      </c>
      <c r="BD876" s="148"/>
      <c r="BE876" s="29">
        <v>1</v>
      </c>
      <c r="BF876" s="29">
        <v>206</v>
      </c>
      <c r="BG876" s="29">
        <v>0</v>
      </c>
      <c r="BH876" s="63"/>
      <c r="BI876" s="29">
        <v>1</v>
      </c>
      <c r="BJ876" s="63"/>
      <c r="BK876" s="148"/>
      <c r="BL876" s="29">
        <v>4</v>
      </c>
      <c r="BM876" s="29">
        <v>0</v>
      </c>
      <c r="BN876" s="29">
        <v>4</v>
      </c>
      <c r="BO876" s="29">
        <v>6</v>
      </c>
      <c r="BP876" s="29">
        <v>17</v>
      </c>
      <c r="BQ876" s="37">
        <v>0.35294117650000001</v>
      </c>
      <c r="BR876" s="33">
        <v>0.97787610619999998</v>
      </c>
      <c r="BS876" s="33">
        <v>0.35294117650000001</v>
      </c>
    </row>
    <row r="877" spans="1:71" x14ac:dyDescent="0.45">
      <c r="A877" s="40" t="s">
        <v>5390</v>
      </c>
      <c r="B877" s="27" t="s">
        <v>5391</v>
      </c>
      <c r="C877" s="27" t="s">
        <v>5392</v>
      </c>
      <c r="D877" s="148"/>
      <c r="E877" s="29">
        <v>1</v>
      </c>
      <c r="F877" s="29">
        <v>390</v>
      </c>
      <c r="G877" s="29">
        <v>0</v>
      </c>
      <c r="H877" s="145"/>
      <c r="I877" s="29">
        <v>1</v>
      </c>
      <c r="J877" s="148"/>
      <c r="K877" s="29">
        <v>1</v>
      </c>
      <c r="L877" s="29">
        <v>394</v>
      </c>
      <c r="M877" s="29">
        <v>0</v>
      </c>
      <c r="N877" s="145"/>
      <c r="O877" s="29">
        <v>1</v>
      </c>
      <c r="P877" s="33">
        <v>1.1422261484</v>
      </c>
      <c r="Q877" s="29">
        <v>0</v>
      </c>
      <c r="R877" s="29">
        <v>6</v>
      </c>
      <c r="S877" s="29">
        <v>6</v>
      </c>
      <c r="T877" s="29">
        <v>6</v>
      </c>
      <c r="U877" s="29">
        <v>0</v>
      </c>
      <c r="V877" s="29">
        <v>0</v>
      </c>
      <c r="W877" s="29">
        <v>96</v>
      </c>
      <c r="X877" s="29">
        <v>0</v>
      </c>
      <c r="Y877" s="33">
        <v>0</v>
      </c>
      <c r="Z877" s="29">
        <v>0</v>
      </c>
      <c r="AA877" s="145"/>
      <c r="AB877" s="29">
        <v>2</v>
      </c>
      <c r="AC877" s="29">
        <v>6</v>
      </c>
      <c r="AD877" s="29">
        <v>6</v>
      </c>
      <c r="AE877" s="29">
        <v>6</v>
      </c>
      <c r="AF877" s="29">
        <v>6</v>
      </c>
      <c r="AG877" s="149"/>
      <c r="AH877" s="32">
        <v>1</v>
      </c>
      <c r="AI877" s="32">
        <v>433</v>
      </c>
      <c r="AJ877" s="29">
        <v>0</v>
      </c>
      <c r="AK877" s="63"/>
      <c r="AL877" s="29">
        <v>1</v>
      </c>
      <c r="AM877" s="149"/>
      <c r="AN877" s="32">
        <v>1</v>
      </c>
      <c r="AO877" s="32">
        <v>411</v>
      </c>
      <c r="AP877" s="29">
        <v>0</v>
      </c>
      <c r="AQ877" s="63"/>
      <c r="AR877" s="29">
        <v>1</v>
      </c>
      <c r="AS877" s="37">
        <v>0.29797979800000002</v>
      </c>
      <c r="AT877" s="29">
        <v>0</v>
      </c>
      <c r="AU877" s="29">
        <v>4</v>
      </c>
      <c r="AV877" s="29">
        <v>2</v>
      </c>
      <c r="AW877" s="29">
        <v>4</v>
      </c>
      <c r="AX877" s="38">
        <v>23</v>
      </c>
      <c r="AY877" s="32">
        <v>0</v>
      </c>
      <c r="AZ877" s="32">
        <v>383</v>
      </c>
      <c r="BA877" s="29">
        <v>0</v>
      </c>
      <c r="BB877" s="37">
        <v>6.0049999999999999E-2</v>
      </c>
      <c r="BC877" s="29">
        <v>0</v>
      </c>
      <c r="BD877" s="29">
        <v>26</v>
      </c>
      <c r="BE877" s="29">
        <v>0</v>
      </c>
      <c r="BF877" s="29">
        <v>362</v>
      </c>
      <c r="BG877" s="29">
        <v>0</v>
      </c>
      <c r="BH877" s="37">
        <v>7.1819999999999995E-2</v>
      </c>
      <c r="BI877" s="29">
        <v>0</v>
      </c>
      <c r="BJ877" s="63"/>
      <c r="BK877" s="148"/>
      <c r="BL877" s="29">
        <v>3</v>
      </c>
      <c r="BM877" s="29">
        <v>0</v>
      </c>
      <c r="BN877" s="29">
        <v>3</v>
      </c>
      <c r="BO877" s="29">
        <v>13</v>
      </c>
      <c r="BP877" s="29">
        <v>17</v>
      </c>
      <c r="BQ877" s="37">
        <v>0.76470588240000004</v>
      </c>
      <c r="BR877" s="33">
        <v>0.94352941180000005</v>
      </c>
      <c r="BS877" s="37">
        <v>0.38235294120000002</v>
      </c>
    </row>
    <row r="878" spans="1:71" x14ac:dyDescent="0.45">
      <c r="A878" s="28" t="s">
        <v>2802</v>
      </c>
      <c r="B878" s="27" t="s">
        <v>2803</v>
      </c>
      <c r="C878" s="27" t="s">
        <v>2804</v>
      </c>
      <c r="D878" s="148"/>
      <c r="E878" s="29">
        <v>1</v>
      </c>
      <c r="F878" s="29">
        <v>370</v>
      </c>
      <c r="G878" s="29">
        <v>0</v>
      </c>
      <c r="H878" s="145"/>
      <c r="I878" s="29">
        <v>1</v>
      </c>
      <c r="J878" s="29">
        <v>14</v>
      </c>
      <c r="K878" s="29">
        <v>0</v>
      </c>
      <c r="L878" s="29">
        <v>371</v>
      </c>
      <c r="M878" s="29">
        <v>0</v>
      </c>
      <c r="N878" s="33">
        <v>3.7740000000000003E-2</v>
      </c>
      <c r="O878" s="29">
        <v>0</v>
      </c>
      <c r="P878" s="145"/>
      <c r="Q878" s="148"/>
      <c r="R878" s="29">
        <v>4</v>
      </c>
      <c r="S878" s="29">
        <v>0</v>
      </c>
      <c r="T878" s="29">
        <v>4</v>
      </c>
      <c r="U878" s="148"/>
      <c r="V878" s="29">
        <v>1</v>
      </c>
      <c r="W878" s="29">
        <v>92</v>
      </c>
      <c r="X878" s="29">
        <v>0</v>
      </c>
      <c r="Y878" s="145"/>
      <c r="Z878" s="29">
        <v>1</v>
      </c>
      <c r="AA878" s="145"/>
      <c r="AB878" s="148"/>
      <c r="AC878" s="29">
        <v>4</v>
      </c>
      <c r="AD878" s="29">
        <v>0</v>
      </c>
      <c r="AE878" s="29">
        <v>4</v>
      </c>
      <c r="AF878" s="29">
        <v>4</v>
      </c>
      <c r="AG878" s="149"/>
      <c r="AH878" s="32">
        <v>1</v>
      </c>
      <c r="AI878" s="32">
        <v>428</v>
      </c>
      <c r="AJ878" s="29">
        <v>0</v>
      </c>
      <c r="AK878" s="63"/>
      <c r="AL878" s="29">
        <v>1</v>
      </c>
      <c r="AM878" s="149"/>
      <c r="AN878" s="32">
        <v>1</v>
      </c>
      <c r="AO878" s="32">
        <v>403</v>
      </c>
      <c r="AP878" s="29">
        <v>0</v>
      </c>
      <c r="AQ878" s="63"/>
      <c r="AR878" s="29">
        <v>1</v>
      </c>
      <c r="AS878" s="37">
        <v>0.46932952919999998</v>
      </c>
      <c r="AT878" s="29">
        <v>0</v>
      </c>
      <c r="AU878" s="29">
        <v>4</v>
      </c>
      <c r="AV878" s="29">
        <v>4</v>
      </c>
      <c r="AW878" s="29">
        <v>4</v>
      </c>
      <c r="AX878" s="38">
        <v>101</v>
      </c>
      <c r="AY878" s="32">
        <v>0</v>
      </c>
      <c r="AZ878" s="32">
        <v>420</v>
      </c>
      <c r="BA878" s="29">
        <v>0</v>
      </c>
      <c r="BB878" s="37">
        <v>0.24048</v>
      </c>
      <c r="BC878" s="29">
        <v>0</v>
      </c>
      <c r="BD878" s="29">
        <v>86</v>
      </c>
      <c r="BE878" s="29">
        <v>0</v>
      </c>
      <c r="BF878" s="29">
        <v>395</v>
      </c>
      <c r="BG878" s="29">
        <v>0</v>
      </c>
      <c r="BH878" s="37">
        <v>0.21772</v>
      </c>
      <c r="BI878" s="29">
        <v>0</v>
      </c>
      <c r="BJ878" s="37">
        <v>0.11553299490000001</v>
      </c>
      <c r="BK878" s="29">
        <v>0</v>
      </c>
      <c r="BL878" s="29">
        <v>0</v>
      </c>
      <c r="BM878" s="29">
        <v>1</v>
      </c>
      <c r="BN878" s="29">
        <v>1</v>
      </c>
      <c r="BO878" s="29">
        <v>9</v>
      </c>
      <c r="BP878" s="29">
        <v>17</v>
      </c>
      <c r="BQ878" s="37">
        <v>0.52941176469999995</v>
      </c>
      <c r="BR878" s="33">
        <v>0.99746192889999996</v>
      </c>
      <c r="BS878" s="33">
        <v>0.52941176469999995</v>
      </c>
    </row>
    <row r="879" spans="1:71" x14ac:dyDescent="0.45">
      <c r="A879" s="28" t="s">
        <v>5140</v>
      </c>
      <c r="B879" s="27" t="s">
        <v>5141</v>
      </c>
      <c r="C879" s="27" t="s">
        <v>5142</v>
      </c>
      <c r="D879" s="148"/>
      <c r="E879" s="29">
        <v>1</v>
      </c>
      <c r="F879" s="29">
        <v>40</v>
      </c>
      <c r="G879" s="29">
        <v>0</v>
      </c>
      <c r="H879" s="145"/>
      <c r="I879" s="29">
        <v>1</v>
      </c>
      <c r="J879" s="148"/>
      <c r="K879" s="29">
        <v>1</v>
      </c>
      <c r="L879" s="148"/>
      <c r="M879" s="29">
        <v>4</v>
      </c>
      <c r="N879" s="145"/>
      <c r="O879" s="29">
        <v>1</v>
      </c>
      <c r="P879" s="145"/>
      <c r="Q879" s="148"/>
      <c r="R879" s="148"/>
      <c r="S879" s="148"/>
      <c r="T879" s="148"/>
      <c r="U879" s="29">
        <v>0</v>
      </c>
      <c r="V879" s="29">
        <v>0</v>
      </c>
      <c r="W879" s="148"/>
      <c r="X879" s="29">
        <v>1</v>
      </c>
      <c r="Y879" s="145"/>
      <c r="Z879" s="29">
        <v>1</v>
      </c>
      <c r="AA879" s="145"/>
      <c r="AB879" s="148"/>
      <c r="AC879" s="148"/>
      <c r="AD879" s="148"/>
      <c r="AE879" s="148"/>
      <c r="AF879" s="148"/>
      <c r="AG879" s="149"/>
      <c r="AH879" s="32">
        <v>1</v>
      </c>
      <c r="AI879" s="32">
        <v>46</v>
      </c>
      <c r="AJ879" s="29">
        <v>0</v>
      </c>
      <c r="AK879" s="63"/>
      <c r="AL879" s="29">
        <v>1</v>
      </c>
      <c r="AM879" s="32">
        <v>0</v>
      </c>
      <c r="AN879" s="32">
        <v>0</v>
      </c>
      <c r="AO879" s="149"/>
      <c r="AP879" s="29">
        <v>4</v>
      </c>
      <c r="AQ879" s="63"/>
      <c r="AR879" s="29">
        <v>4</v>
      </c>
      <c r="AS879" s="63"/>
      <c r="AT879" s="148"/>
      <c r="AU879" s="148"/>
      <c r="AV879" s="148"/>
      <c r="AW879" s="148"/>
      <c r="AX879" s="94"/>
      <c r="AY879" s="32">
        <v>1</v>
      </c>
      <c r="AZ879" s="32">
        <v>44</v>
      </c>
      <c r="BA879" s="29">
        <v>0</v>
      </c>
      <c r="BB879" s="63"/>
      <c r="BC879" s="29">
        <v>1</v>
      </c>
      <c r="BD879" s="148"/>
      <c r="BE879" s="29">
        <v>1</v>
      </c>
      <c r="BF879" s="148"/>
      <c r="BG879" s="29">
        <v>4</v>
      </c>
      <c r="BH879" s="63"/>
      <c r="BI879" s="29">
        <v>1</v>
      </c>
      <c r="BJ879" s="63"/>
      <c r="BK879" s="148"/>
      <c r="BL879" s="148"/>
      <c r="BM879" s="148"/>
      <c r="BN879" s="148"/>
      <c r="BO879" s="148"/>
      <c r="BP879" s="29">
        <v>0</v>
      </c>
      <c r="BQ879" s="63"/>
      <c r="BR879" s="33">
        <v>0.68</v>
      </c>
      <c r="BS879" s="145"/>
    </row>
    <row r="880" spans="1:71" x14ac:dyDescent="0.45">
      <c r="A880" s="28" t="s">
        <v>4433</v>
      </c>
      <c r="B880" s="27" t="s">
        <v>4434</v>
      </c>
      <c r="C880" s="27" t="s">
        <v>4435</v>
      </c>
      <c r="D880" s="148"/>
      <c r="E880" s="29">
        <v>1</v>
      </c>
      <c r="F880" s="29">
        <v>127</v>
      </c>
      <c r="G880" s="29">
        <v>0</v>
      </c>
      <c r="H880" s="145"/>
      <c r="I880" s="29">
        <v>1</v>
      </c>
      <c r="J880" s="148"/>
      <c r="K880" s="29">
        <v>1</v>
      </c>
      <c r="L880" s="29">
        <v>142</v>
      </c>
      <c r="M880" s="29">
        <v>0</v>
      </c>
      <c r="N880" s="145"/>
      <c r="O880" s="29">
        <v>1</v>
      </c>
      <c r="P880" s="145"/>
      <c r="Q880" s="148"/>
      <c r="R880" s="29">
        <v>1</v>
      </c>
      <c r="S880" s="29">
        <v>0</v>
      </c>
      <c r="T880" s="29">
        <v>1</v>
      </c>
      <c r="U880" s="148"/>
      <c r="V880" s="29">
        <v>1</v>
      </c>
      <c r="W880" s="29">
        <v>32</v>
      </c>
      <c r="X880" s="29">
        <v>0</v>
      </c>
      <c r="Y880" s="145"/>
      <c r="Z880" s="29">
        <v>1</v>
      </c>
      <c r="AA880" s="145"/>
      <c r="AB880" s="148"/>
      <c r="AC880" s="29">
        <v>0</v>
      </c>
      <c r="AD880" s="29">
        <v>0</v>
      </c>
      <c r="AE880" s="29">
        <v>0</v>
      </c>
      <c r="AF880" s="29">
        <v>1</v>
      </c>
      <c r="AG880" s="32">
        <v>0</v>
      </c>
      <c r="AH880" s="32">
        <v>0</v>
      </c>
      <c r="AI880" s="32">
        <v>165</v>
      </c>
      <c r="AJ880" s="29">
        <v>0</v>
      </c>
      <c r="AK880" s="37">
        <v>0</v>
      </c>
      <c r="AL880" s="29">
        <v>0</v>
      </c>
      <c r="AM880" s="149"/>
      <c r="AN880" s="32">
        <v>1</v>
      </c>
      <c r="AO880" s="32">
        <v>175</v>
      </c>
      <c r="AP880" s="29">
        <v>0</v>
      </c>
      <c r="AQ880" s="63"/>
      <c r="AR880" s="29">
        <v>1</v>
      </c>
      <c r="AS880" s="63"/>
      <c r="AT880" s="148"/>
      <c r="AU880" s="29">
        <v>3</v>
      </c>
      <c r="AV880" s="29">
        <v>0</v>
      </c>
      <c r="AW880" s="29">
        <v>3</v>
      </c>
      <c r="AX880" s="38">
        <v>19</v>
      </c>
      <c r="AY880" s="32">
        <v>0</v>
      </c>
      <c r="AZ880" s="32">
        <v>68</v>
      </c>
      <c r="BA880" s="29">
        <v>0</v>
      </c>
      <c r="BB880" s="37">
        <v>0.27940999999999999</v>
      </c>
      <c r="BC880" s="29">
        <v>0</v>
      </c>
      <c r="BD880" s="29">
        <v>34</v>
      </c>
      <c r="BE880" s="29">
        <v>0</v>
      </c>
      <c r="BF880" s="29">
        <v>99</v>
      </c>
      <c r="BG880" s="29">
        <v>0</v>
      </c>
      <c r="BH880" s="37">
        <v>0.34343000000000001</v>
      </c>
      <c r="BI880" s="29">
        <v>0</v>
      </c>
      <c r="BJ880" s="63"/>
      <c r="BK880" s="148"/>
      <c r="BL880" s="29">
        <v>0</v>
      </c>
      <c r="BM880" s="29">
        <v>0</v>
      </c>
      <c r="BN880" s="29">
        <v>0</v>
      </c>
      <c r="BO880" s="29">
        <v>4</v>
      </c>
      <c r="BP880" s="29">
        <v>17</v>
      </c>
      <c r="BQ880" s="37">
        <v>0.23529411759999999</v>
      </c>
      <c r="BR880" s="33">
        <v>0.98305084750000005</v>
      </c>
      <c r="BS880" s="33">
        <v>0.23529411759999999</v>
      </c>
    </row>
    <row r="881" spans="1:71" x14ac:dyDescent="0.45">
      <c r="A881" s="28" t="s">
        <v>3214</v>
      </c>
      <c r="B881" s="27" t="s">
        <v>3215</v>
      </c>
      <c r="C881" s="27" t="s">
        <v>3216</v>
      </c>
      <c r="D881" s="29">
        <v>0</v>
      </c>
      <c r="E881" s="29">
        <v>0</v>
      </c>
      <c r="F881" s="29">
        <v>39</v>
      </c>
      <c r="G881" s="29">
        <v>0</v>
      </c>
      <c r="H881" s="33">
        <v>0</v>
      </c>
      <c r="I881" s="29">
        <v>0</v>
      </c>
      <c r="J881" s="29">
        <v>0</v>
      </c>
      <c r="K881" s="29">
        <v>0</v>
      </c>
      <c r="L881" s="29">
        <v>33</v>
      </c>
      <c r="M881" s="29">
        <v>0</v>
      </c>
      <c r="N881" s="33">
        <v>0</v>
      </c>
      <c r="O881" s="29">
        <v>0</v>
      </c>
      <c r="P881" s="145"/>
      <c r="Q881" s="148"/>
      <c r="R881" s="29">
        <v>6</v>
      </c>
      <c r="S881" s="29">
        <v>0</v>
      </c>
      <c r="T881" s="29">
        <v>6</v>
      </c>
      <c r="U881" s="29">
        <v>0</v>
      </c>
      <c r="V881" s="29">
        <v>0</v>
      </c>
      <c r="W881" s="148"/>
      <c r="X881" s="29">
        <v>1</v>
      </c>
      <c r="Y881" s="145"/>
      <c r="Z881" s="29">
        <v>1</v>
      </c>
      <c r="AA881" s="145"/>
      <c r="AB881" s="148"/>
      <c r="AC881" s="148"/>
      <c r="AD881" s="148"/>
      <c r="AE881" s="148"/>
      <c r="AF881" s="29">
        <v>6</v>
      </c>
      <c r="AG881" s="149"/>
      <c r="AH881" s="32">
        <v>1</v>
      </c>
      <c r="AI881" s="32">
        <v>43</v>
      </c>
      <c r="AJ881" s="29">
        <v>0</v>
      </c>
      <c r="AK881" s="63"/>
      <c r="AL881" s="29">
        <v>1</v>
      </c>
      <c r="AM881" s="32">
        <v>0</v>
      </c>
      <c r="AN881" s="32">
        <v>0</v>
      </c>
      <c r="AO881" s="32">
        <v>39</v>
      </c>
      <c r="AP881" s="29">
        <v>0</v>
      </c>
      <c r="AQ881" s="37">
        <v>0</v>
      </c>
      <c r="AR881" s="29">
        <v>0</v>
      </c>
      <c r="AS881" s="63"/>
      <c r="AT881" s="29">
        <v>2</v>
      </c>
      <c r="AU881" s="29">
        <v>6</v>
      </c>
      <c r="AV881" s="29">
        <v>6</v>
      </c>
      <c r="AW881" s="29">
        <v>6</v>
      </c>
      <c r="AX881" s="38">
        <v>0</v>
      </c>
      <c r="AY881" s="32">
        <v>0</v>
      </c>
      <c r="AZ881" s="32">
        <v>38</v>
      </c>
      <c r="BA881" s="29">
        <v>0</v>
      </c>
      <c r="BB881" s="37">
        <v>0</v>
      </c>
      <c r="BC881" s="29">
        <v>0</v>
      </c>
      <c r="BD881" s="148"/>
      <c r="BE881" s="29">
        <v>1</v>
      </c>
      <c r="BF881" s="29">
        <v>35</v>
      </c>
      <c r="BG881" s="29">
        <v>0</v>
      </c>
      <c r="BH881" s="63"/>
      <c r="BI881" s="29">
        <v>1</v>
      </c>
      <c r="BJ881" s="63"/>
      <c r="BK881" s="148"/>
      <c r="BL881" s="29">
        <v>4</v>
      </c>
      <c r="BM881" s="29">
        <v>0</v>
      </c>
      <c r="BN881" s="29">
        <v>4</v>
      </c>
      <c r="BO881" s="29">
        <v>16</v>
      </c>
      <c r="BP881" s="29">
        <v>17</v>
      </c>
      <c r="BQ881" s="37">
        <v>0.94117647059999998</v>
      </c>
      <c r="BR881" s="33">
        <v>0.64406779660000002</v>
      </c>
      <c r="BS881" s="33">
        <v>0</v>
      </c>
    </row>
    <row r="882" spans="1:71" x14ac:dyDescent="0.45">
      <c r="A882" s="28" t="s">
        <v>1857</v>
      </c>
      <c r="B882" s="27" t="s">
        <v>1858</v>
      </c>
      <c r="C882" s="27" t="s">
        <v>1859</v>
      </c>
      <c r="D882" s="148"/>
      <c r="E882" s="29">
        <v>1</v>
      </c>
      <c r="F882" s="29">
        <v>239</v>
      </c>
      <c r="G882" s="29">
        <v>0</v>
      </c>
      <c r="H882" s="145"/>
      <c r="I882" s="29">
        <v>1</v>
      </c>
      <c r="J882" s="148"/>
      <c r="K882" s="29">
        <v>1</v>
      </c>
      <c r="L882" s="29">
        <v>262</v>
      </c>
      <c r="M882" s="29">
        <v>0</v>
      </c>
      <c r="N882" s="145"/>
      <c r="O882" s="29">
        <v>1</v>
      </c>
      <c r="P882" s="145"/>
      <c r="Q882" s="148"/>
      <c r="R882" s="29">
        <v>4</v>
      </c>
      <c r="S882" s="29">
        <v>0</v>
      </c>
      <c r="T882" s="29">
        <v>4</v>
      </c>
      <c r="U882" s="148"/>
      <c r="V882" s="29">
        <v>1</v>
      </c>
      <c r="W882" s="29">
        <v>69</v>
      </c>
      <c r="X882" s="29">
        <v>0</v>
      </c>
      <c r="Y882" s="145"/>
      <c r="Z882" s="29">
        <v>1</v>
      </c>
      <c r="AA882" s="145"/>
      <c r="AB882" s="148"/>
      <c r="AC882" s="29">
        <v>3</v>
      </c>
      <c r="AD882" s="29">
        <v>0</v>
      </c>
      <c r="AE882" s="29">
        <v>3</v>
      </c>
      <c r="AF882" s="29">
        <v>4</v>
      </c>
      <c r="AG882" s="32">
        <v>0</v>
      </c>
      <c r="AH882" s="32">
        <v>0</v>
      </c>
      <c r="AI882" s="32">
        <v>281</v>
      </c>
      <c r="AJ882" s="29">
        <v>0</v>
      </c>
      <c r="AK882" s="37">
        <v>0</v>
      </c>
      <c r="AL882" s="29">
        <v>0</v>
      </c>
      <c r="AM882" s="149"/>
      <c r="AN882" s="32">
        <v>1</v>
      </c>
      <c r="AO882" s="32">
        <v>288</v>
      </c>
      <c r="AP882" s="29">
        <v>0</v>
      </c>
      <c r="AQ882" s="63"/>
      <c r="AR882" s="29">
        <v>1</v>
      </c>
      <c r="AS882" s="63"/>
      <c r="AT882" s="148"/>
      <c r="AU882" s="29">
        <v>0</v>
      </c>
      <c r="AV882" s="29">
        <v>0</v>
      </c>
      <c r="AW882" s="29">
        <v>0</v>
      </c>
      <c r="AX882" s="94"/>
      <c r="AY882" s="32">
        <v>1</v>
      </c>
      <c r="AZ882" s="32">
        <v>269</v>
      </c>
      <c r="BA882" s="29">
        <v>0</v>
      </c>
      <c r="BB882" s="63"/>
      <c r="BC882" s="29">
        <v>1</v>
      </c>
      <c r="BD882" s="148"/>
      <c r="BE882" s="29">
        <v>1</v>
      </c>
      <c r="BF882" s="29">
        <v>282</v>
      </c>
      <c r="BG882" s="29">
        <v>0</v>
      </c>
      <c r="BH882" s="63"/>
      <c r="BI882" s="29">
        <v>1</v>
      </c>
      <c r="BJ882" s="63"/>
      <c r="BK882" s="148"/>
      <c r="BL882" s="29">
        <v>5</v>
      </c>
      <c r="BM882" s="29">
        <v>0</v>
      </c>
      <c r="BN882" s="29">
        <v>5</v>
      </c>
      <c r="BO882" s="29">
        <v>9</v>
      </c>
      <c r="BP882" s="29">
        <v>17</v>
      </c>
      <c r="BQ882" s="37">
        <v>0.52941176469999995</v>
      </c>
      <c r="BR882" s="33">
        <v>0.99298245610000002</v>
      </c>
      <c r="BS882" s="33">
        <v>0.52941176469999995</v>
      </c>
    </row>
    <row r="883" spans="1:71" x14ac:dyDescent="0.45">
      <c r="A883" s="28" t="s">
        <v>744</v>
      </c>
      <c r="B883" s="27" t="s">
        <v>745</v>
      </c>
      <c r="C883" s="27" t="s">
        <v>746</v>
      </c>
      <c r="D883" s="148"/>
      <c r="E883" s="29">
        <v>1</v>
      </c>
      <c r="F883" s="29">
        <v>280</v>
      </c>
      <c r="G883" s="29">
        <v>0</v>
      </c>
      <c r="H883" s="145"/>
      <c r="I883" s="29">
        <v>1</v>
      </c>
      <c r="J883" s="29">
        <v>17</v>
      </c>
      <c r="K883" s="29">
        <v>0</v>
      </c>
      <c r="L883" s="29">
        <v>370</v>
      </c>
      <c r="M883" s="29">
        <v>0</v>
      </c>
      <c r="N883" s="33">
        <v>4.5949999999999998E-2</v>
      </c>
      <c r="O883" s="29">
        <v>0</v>
      </c>
      <c r="P883" s="145"/>
      <c r="Q883" s="148"/>
      <c r="R883" s="29">
        <v>3</v>
      </c>
      <c r="S883" s="29">
        <v>0</v>
      </c>
      <c r="T883" s="29">
        <v>3</v>
      </c>
      <c r="U883" s="148"/>
      <c r="V883" s="29">
        <v>1</v>
      </c>
      <c r="W883" s="29">
        <v>104</v>
      </c>
      <c r="X883" s="29">
        <v>0</v>
      </c>
      <c r="Y883" s="145"/>
      <c r="Z883" s="29">
        <v>1</v>
      </c>
      <c r="AA883" s="33">
        <v>0.63346418059999998</v>
      </c>
      <c r="AB883" s="29">
        <v>0</v>
      </c>
      <c r="AC883" s="29">
        <v>5</v>
      </c>
      <c r="AD883" s="29">
        <v>6</v>
      </c>
      <c r="AE883" s="29">
        <v>6</v>
      </c>
      <c r="AF883" s="29">
        <v>6</v>
      </c>
      <c r="AG883" s="149"/>
      <c r="AH883" s="32">
        <v>1</v>
      </c>
      <c r="AI883" s="32">
        <v>346</v>
      </c>
      <c r="AJ883" s="29">
        <v>0</v>
      </c>
      <c r="AK883" s="63"/>
      <c r="AL883" s="29">
        <v>1</v>
      </c>
      <c r="AM883" s="149"/>
      <c r="AN883" s="32">
        <v>1</v>
      </c>
      <c r="AO883" s="32">
        <v>396</v>
      </c>
      <c r="AP883" s="29">
        <v>0</v>
      </c>
      <c r="AQ883" s="63"/>
      <c r="AR883" s="29">
        <v>1</v>
      </c>
      <c r="AS883" s="63"/>
      <c r="AT883" s="148"/>
      <c r="AU883" s="29">
        <v>1</v>
      </c>
      <c r="AV883" s="29">
        <v>0</v>
      </c>
      <c r="AW883" s="29">
        <v>1</v>
      </c>
      <c r="AX883" s="38">
        <v>35</v>
      </c>
      <c r="AY883" s="32">
        <v>0</v>
      </c>
      <c r="AZ883" s="32">
        <v>304</v>
      </c>
      <c r="BA883" s="29">
        <v>0</v>
      </c>
      <c r="BB883" s="37">
        <v>0.11513</v>
      </c>
      <c r="BC883" s="29">
        <v>0</v>
      </c>
      <c r="BD883" s="29">
        <v>45</v>
      </c>
      <c r="BE883" s="29">
        <v>0</v>
      </c>
      <c r="BF883" s="29">
        <v>351</v>
      </c>
      <c r="BG883" s="29">
        <v>0</v>
      </c>
      <c r="BH883" s="37">
        <v>0.12820999999999999</v>
      </c>
      <c r="BI883" s="29">
        <v>0</v>
      </c>
      <c r="BJ883" s="63"/>
      <c r="BK883" s="148"/>
      <c r="BL883" s="29">
        <v>1</v>
      </c>
      <c r="BM883" s="29">
        <v>0</v>
      </c>
      <c r="BN883" s="29">
        <v>1</v>
      </c>
      <c r="BO883" s="29">
        <v>8</v>
      </c>
      <c r="BP883" s="29">
        <v>17</v>
      </c>
      <c r="BQ883" s="37">
        <v>0.47058823529999999</v>
      </c>
      <c r="BR883" s="33">
        <v>0.95121951220000001</v>
      </c>
      <c r="BS883" s="33">
        <v>0.47058823529999999</v>
      </c>
    </row>
    <row r="884" spans="1:71" x14ac:dyDescent="0.45">
      <c r="A884" s="28" t="s">
        <v>3782</v>
      </c>
      <c r="B884" s="27" t="s">
        <v>3783</v>
      </c>
      <c r="C884" s="27" t="s">
        <v>3784</v>
      </c>
      <c r="D884" s="29">
        <v>21</v>
      </c>
      <c r="E884" s="29">
        <v>0</v>
      </c>
      <c r="F884" s="29">
        <v>170</v>
      </c>
      <c r="G884" s="29">
        <v>0</v>
      </c>
      <c r="H884" s="33">
        <v>0.12353</v>
      </c>
      <c r="I884" s="29">
        <v>0</v>
      </c>
      <c r="J884" s="29">
        <v>23</v>
      </c>
      <c r="K884" s="29">
        <v>0</v>
      </c>
      <c r="L884" s="29">
        <v>178</v>
      </c>
      <c r="M884" s="29">
        <v>0</v>
      </c>
      <c r="N884" s="33">
        <v>0.12920999999999999</v>
      </c>
      <c r="O884" s="29">
        <v>0</v>
      </c>
      <c r="P884" s="145"/>
      <c r="Q884" s="148"/>
      <c r="R884" s="29">
        <v>0</v>
      </c>
      <c r="S884" s="29">
        <v>0</v>
      </c>
      <c r="T884" s="29">
        <v>0</v>
      </c>
      <c r="U884" s="148"/>
      <c r="V884" s="29">
        <v>1</v>
      </c>
      <c r="W884" s="29">
        <v>43</v>
      </c>
      <c r="X884" s="29">
        <v>0</v>
      </c>
      <c r="Y884" s="145"/>
      <c r="Z884" s="29">
        <v>1</v>
      </c>
      <c r="AA884" s="145"/>
      <c r="AB884" s="148"/>
      <c r="AC884" s="29">
        <v>0</v>
      </c>
      <c r="AD884" s="29">
        <v>0</v>
      </c>
      <c r="AE884" s="29">
        <v>0</v>
      </c>
      <c r="AF884" s="29">
        <v>0</v>
      </c>
      <c r="AG884" s="149"/>
      <c r="AH884" s="32">
        <v>1</v>
      </c>
      <c r="AI884" s="32">
        <v>192</v>
      </c>
      <c r="AJ884" s="29">
        <v>0</v>
      </c>
      <c r="AK884" s="63"/>
      <c r="AL884" s="29">
        <v>1</v>
      </c>
      <c r="AM884" s="32">
        <v>0</v>
      </c>
      <c r="AN884" s="32">
        <v>0</v>
      </c>
      <c r="AO884" s="32">
        <v>193</v>
      </c>
      <c r="AP884" s="29">
        <v>0</v>
      </c>
      <c r="AQ884" s="37">
        <v>0</v>
      </c>
      <c r="AR884" s="29">
        <v>0</v>
      </c>
      <c r="AS884" s="63"/>
      <c r="AT884" s="29">
        <v>2</v>
      </c>
      <c r="AU884" s="29">
        <v>6</v>
      </c>
      <c r="AV884" s="29">
        <v>6</v>
      </c>
      <c r="AW884" s="29">
        <v>6</v>
      </c>
      <c r="AX884" s="38">
        <v>28</v>
      </c>
      <c r="AY884" s="32">
        <v>0</v>
      </c>
      <c r="AZ884" s="32">
        <v>176</v>
      </c>
      <c r="BA884" s="29">
        <v>0</v>
      </c>
      <c r="BB884" s="37">
        <v>0.15909000000000001</v>
      </c>
      <c r="BC884" s="29">
        <v>0</v>
      </c>
      <c r="BD884" s="29">
        <v>27</v>
      </c>
      <c r="BE884" s="29">
        <v>0</v>
      </c>
      <c r="BF884" s="29">
        <v>182</v>
      </c>
      <c r="BG884" s="29">
        <v>0</v>
      </c>
      <c r="BH884" s="37">
        <v>0.14835000000000001</v>
      </c>
      <c r="BI884" s="29">
        <v>0</v>
      </c>
      <c r="BJ884" s="37">
        <v>9.2898538200000005E-2</v>
      </c>
      <c r="BK884" s="29">
        <v>0</v>
      </c>
      <c r="BL884" s="29">
        <v>0</v>
      </c>
      <c r="BM884" s="29">
        <v>0</v>
      </c>
      <c r="BN884" s="29">
        <v>0</v>
      </c>
      <c r="BO884" s="29">
        <v>6</v>
      </c>
      <c r="BP884" s="29">
        <v>17</v>
      </c>
      <c r="BQ884" s="37">
        <v>0.35294117650000001</v>
      </c>
      <c r="BR884" s="33">
        <v>0.97916666669999997</v>
      </c>
      <c r="BS884" s="33">
        <v>0.35294117650000001</v>
      </c>
    </row>
    <row r="885" spans="1:71" x14ac:dyDescent="0.45">
      <c r="A885" s="28" t="s">
        <v>3827</v>
      </c>
      <c r="B885" s="27" t="s">
        <v>3828</v>
      </c>
      <c r="C885" s="27" t="s">
        <v>3829</v>
      </c>
      <c r="D885" s="148"/>
      <c r="E885" s="29">
        <v>1</v>
      </c>
      <c r="F885" s="29">
        <v>214</v>
      </c>
      <c r="G885" s="29">
        <v>0</v>
      </c>
      <c r="H885" s="145"/>
      <c r="I885" s="29">
        <v>1</v>
      </c>
      <c r="J885" s="148"/>
      <c r="K885" s="29">
        <v>1</v>
      </c>
      <c r="L885" s="29">
        <v>214</v>
      </c>
      <c r="M885" s="29">
        <v>0</v>
      </c>
      <c r="N885" s="145"/>
      <c r="O885" s="29">
        <v>1</v>
      </c>
      <c r="P885" s="145"/>
      <c r="Q885" s="148"/>
      <c r="R885" s="29">
        <v>3</v>
      </c>
      <c r="S885" s="29">
        <v>0</v>
      </c>
      <c r="T885" s="29">
        <v>3</v>
      </c>
      <c r="U885" s="148"/>
      <c r="V885" s="29">
        <v>1</v>
      </c>
      <c r="W885" s="29">
        <v>54</v>
      </c>
      <c r="X885" s="29">
        <v>0</v>
      </c>
      <c r="Y885" s="145"/>
      <c r="Z885" s="29">
        <v>1</v>
      </c>
      <c r="AA885" s="145"/>
      <c r="AB885" s="148"/>
      <c r="AC885" s="29">
        <v>5</v>
      </c>
      <c r="AD885" s="29">
        <v>0</v>
      </c>
      <c r="AE885" s="29">
        <v>5</v>
      </c>
      <c r="AF885" s="29">
        <v>5</v>
      </c>
      <c r="AG885" s="149"/>
      <c r="AH885" s="32">
        <v>1</v>
      </c>
      <c r="AI885" s="32">
        <v>246</v>
      </c>
      <c r="AJ885" s="29">
        <v>0</v>
      </c>
      <c r="AK885" s="63"/>
      <c r="AL885" s="29">
        <v>1</v>
      </c>
      <c r="AM885" s="149"/>
      <c r="AN885" s="32">
        <v>1</v>
      </c>
      <c r="AO885" s="32">
        <v>235</v>
      </c>
      <c r="AP885" s="29">
        <v>0</v>
      </c>
      <c r="AQ885" s="63"/>
      <c r="AR885" s="29">
        <v>1</v>
      </c>
      <c r="AS885" s="63"/>
      <c r="AT885" s="148"/>
      <c r="AU885" s="29">
        <v>4</v>
      </c>
      <c r="AV885" s="29">
        <v>0</v>
      </c>
      <c r="AW885" s="29">
        <v>4</v>
      </c>
      <c r="AX885" s="38">
        <v>16</v>
      </c>
      <c r="AY885" s="32">
        <v>0</v>
      </c>
      <c r="AZ885" s="32">
        <v>128</v>
      </c>
      <c r="BA885" s="29">
        <v>0</v>
      </c>
      <c r="BB885" s="37">
        <v>0.125</v>
      </c>
      <c r="BC885" s="29">
        <v>0</v>
      </c>
      <c r="BD885" s="29">
        <v>64</v>
      </c>
      <c r="BE885" s="29">
        <v>0</v>
      </c>
      <c r="BF885" s="29">
        <v>175</v>
      </c>
      <c r="BG885" s="29">
        <v>0</v>
      </c>
      <c r="BH885" s="37">
        <v>0.36570999999999998</v>
      </c>
      <c r="BI885" s="29">
        <v>0</v>
      </c>
      <c r="BJ885" s="63"/>
      <c r="BK885" s="148"/>
      <c r="BL885" s="29">
        <v>0</v>
      </c>
      <c r="BM885" s="29">
        <v>0</v>
      </c>
      <c r="BN885" s="29">
        <v>0</v>
      </c>
      <c r="BO885" s="29">
        <v>9</v>
      </c>
      <c r="BP885" s="29">
        <v>17</v>
      </c>
      <c r="BQ885" s="37">
        <v>0.52941176469999995</v>
      </c>
      <c r="BR885" s="33">
        <v>0.96694214879999996</v>
      </c>
      <c r="BS885" s="33">
        <v>0.52941176469999995</v>
      </c>
    </row>
    <row r="886" spans="1:71" x14ac:dyDescent="0.45">
      <c r="A886" s="28" t="s">
        <v>1712</v>
      </c>
      <c r="B886" s="27" t="s">
        <v>1713</v>
      </c>
      <c r="C886" s="27" t="s">
        <v>1714</v>
      </c>
      <c r="D886" s="29">
        <v>45</v>
      </c>
      <c r="E886" s="29">
        <v>0</v>
      </c>
      <c r="F886" s="29">
        <v>512</v>
      </c>
      <c r="G886" s="29">
        <v>0</v>
      </c>
      <c r="H886" s="33">
        <v>8.7889999999999996E-2</v>
      </c>
      <c r="I886" s="29">
        <v>0</v>
      </c>
      <c r="J886" s="29">
        <v>23</v>
      </c>
      <c r="K886" s="29">
        <v>0</v>
      </c>
      <c r="L886" s="29">
        <v>500</v>
      </c>
      <c r="M886" s="29">
        <v>0</v>
      </c>
      <c r="N886" s="33">
        <v>4.5999999999999999E-2</v>
      </c>
      <c r="O886" s="29">
        <v>0</v>
      </c>
      <c r="P886" s="33">
        <v>0.55024300540000004</v>
      </c>
      <c r="Q886" s="29">
        <v>0</v>
      </c>
      <c r="R886" s="29">
        <v>3</v>
      </c>
      <c r="S886" s="29">
        <v>5</v>
      </c>
      <c r="T886" s="29">
        <v>5</v>
      </c>
      <c r="U886" s="148"/>
      <c r="V886" s="29">
        <v>1</v>
      </c>
      <c r="W886" s="29">
        <v>117</v>
      </c>
      <c r="X886" s="29">
        <v>0</v>
      </c>
      <c r="Y886" s="145"/>
      <c r="Z886" s="29">
        <v>1</v>
      </c>
      <c r="AA886" s="145"/>
      <c r="AB886" s="29">
        <v>2</v>
      </c>
      <c r="AC886" s="29">
        <v>3</v>
      </c>
      <c r="AD886" s="29">
        <v>5</v>
      </c>
      <c r="AE886" s="29">
        <v>5</v>
      </c>
      <c r="AF886" s="29">
        <v>5</v>
      </c>
      <c r="AG886" s="32">
        <v>14</v>
      </c>
      <c r="AH886" s="32">
        <v>0</v>
      </c>
      <c r="AI886" s="32">
        <v>568</v>
      </c>
      <c r="AJ886" s="29">
        <v>0</v>
      </c>
      <c r="AK886" s="37">
        <v>2.4649999999999998E-2</v>
      </c>
      <c r="AL886" s="29">
        <v>0</v>
      </c>
      <c r="AM886" s="32">
        <v>13</v>
      </c>
      <c r="AN886" s="32">
        <v>0</v>
      </c>
      <c r="AO886" s="32">
        <v>540</v>
      </c>
      <c r="AP886" s="29">
        <v>0</v>
      </c>
      <c r="AQ886" s="37">
        <v>2.4070000000000001E-2</v>
      </c>
      <c r="AR886" s="29">
        <v>0</v>
      </c>
      <c r="AS886" s="37">
        <v>2.35294118E-2</v>
      </c>
      <c r="AT886" s="29">
        <v>0</v>
      </c>
      <c r="AU886" s="29">
        <v>1</v>
      </c>
      <c r="AV886" s="29">
        <v>0</v>
      </c>
      <c r="AW886" s="29">
        <v>1</v>
      </c>
      <c r="AX886" s="38">
        <v>35</v>
      </c>
      <c r="AY886" s="32">
        <v>0</v>
      </c>
      <c r="AZ886" s="32">
        <v>473</v>
      </c>
      <c r="BA886" s="29">
        <v>0</v>
      </c>
      <c r="BB886" s="37">
        <v>7.3999999999999996E-2</v>
      </c>
      <c r="BC886" s="29">
        <v>0</v>
      </c>
      <c r="BD886" s="29">
        <v>29</v>
      </c>
      <c r="BE886" s="29">
        <v>0</v>
      </c>
      <c r="BF886" s="29">
        <v>444</v>
      </c>
      <c r="BG886" s="29">
        <v>0</v>
      </c>
      <c r="BH886" s="37">
        <v>6.5320000000000003E-2</v>
      </c>
      <c r="BI886" s="29">
        <v>0</v>
      </c>
      <c r="BJ886" s="37">
        <v>0.28440366969999997</v>
      </c>
      <c r="BK886" s="29">
        <v>0</v>
      </c>
      <c r="BL886" s="29">
        <v>3</v>
      </c>
      <c r="BM886" s="29">
        <v>2</v>
      </c>
      <c r="BN886" s="29">
        <v>3</v>
      </c>
      <c r="BO886" s="29">
        <v>9</v>
      </c>
      <c r="BP886" s="29">
        <v>17</v>
      </c>
      <c r="BQ886" s="37">
        <v>0.52941176469999995</v>
      </c>
      <c r="BR886" s="33">
        <v>0.97601476009999999</v>
      </c>
      <c r="BS886" s="33">
        <v>0.52941176469999995</v>
      </c>
    </row>
    <row r="887" spans="1:71" x14ac:dyDescent="0.45">
      <c r="A887" s="28" t="s">
        <v>296</v>
      </c>
      <c r="B887" s="27" t="s">
        <v>297</v>
      </c>
      <c r="C887" s="27" t="s">
        <v>298</v>
      </c>
      <c r="D887" s="148"/>
      <c r="E887" s="29">
        <v>1</v>
      </c>
      <c r="F887" s="29">
        <v>86</v>
      </c>
      <c r="G887" s="29">
        <v>0</v>
      </c>
      <c r="H887" s="145"/>
      <c r="I887" s="29">
        <v>1</v>
      </c>
      <c r="J887" s="148"/>
      <c r="K887" s="29">
        <v>1</v>
      </c>
      <c r="L887" s="29">
        <v>82</v>
      </c>
      <c r="M887" s="29">
        <v>0</v>
      </c>
      <c r="N887" s="145"/>
      <c r="O887" s="29">
        <v>1</v>
      </c>
      <c r="P887" s="33">
        <v>0.28546762590000002</v>
      </c>
      <c r="Q887" s="29">
        <v>0</v>
      </c>
      <c r="R887" s="29">
        <v>4</v>
      </c>
      <c r="S887" s="29">
        <v>2</v>
      </c>
      <c r="T887" s="29">
        <v>4</v>
      </c>
      <c r="U887" s="29">
        <v>0</v>
      </c>
      <c r="V887" s="29">
        <v>0</v>
      </c>
      <c r="W887" s="148"/>
      <c r="X887" s="29">
        <v>4</v>
      </c>
      <c r="Y887" s="145"/>
      <c r="Z887" s="29">
        <v>4</v>
      </c>
      <c r="AA887" s="145"/>
      <c r="AB887" s="148"/>
      <c r="AC887" s="148"/>
      <c r="AD887" s="148"/>
      <c r="AE887" s="148"/>
      <c r="AF887" s="29">
        <v>4</v>
      </c>
      <c r="AG887" s="149"/>
      <c r="AH887" s="32">
        <v>1</v>
      </c>
      <c r="AI887" s="32">
        <v>110</v>
      </c>
      <c r="AJ887" s="29">
        <v>0</v>
      </c>
      <c r="AK887" s="63"/>
      <c r="AL887" s="29">
        <v>1</v>
      </c>
      <c r="AM887" s="149"/>
      <c r="AN887" s="32">
        <v>1</v>
      </c>
      <c r="AO887" s="32">
        <v>110</v>
      </c>
      <c r="AP887" s="29">
        <v>0</v>
      </c>
      <c r="AQ887" s="63"/>
      <c r="AR887" s="29">
        <v>1</v>
      </c>
      <c r="AS887" s="37">
        <v>0</v>
      </c>
      <c r="AT887" s="29">
        <v>0</v>
      </c>
      <c r="AU887" s="29">
        <v>0</v>
      </c>
      <c r="AV887" s="29">
        <v>0</v>
      </c>
      <c r="AW887" s="29">
        <v>0</v>
      </c>
      <c r="AX887" s="38">
        <v>18</v>
      </c>
      <c r="AY887" s="32">
        <v>0</v>
      </c>
      <c r="AZ887" s="32">
        <v>110</v>
      </c>
      <c r="BA887" s="29">
        <v>0</v>
      </c>
      <c r="BB887" s="37">
        <v>0.16364000000000001</v>
      </c>
      <c r="BC887" s="29">
        <v>0</v>
      </c>
      <c r="BD887" s="29">
        <v>18</v>
      </c>
      <c r="BE887" s="29">
        <v>0</v>
      </c>
      <c r="BF887" s="29">
        <v>110</v>
      </c>
      <c r="BG887" s="29">
        <v>0</v>
      </c>
      <c r="BH887" s="37">
        <v>0.16364000000000001</v>
      </c>
      <c r="BI887" s="29">
        <v>0</v>
      </c>
      <c r="BJ887" s="37">
        <v>0</v>
      </c>
      <c r="BK887" s="29">
        <v>0</v>
      </c>
      <c r="BL887" s="29">
        <v>0</v>
      </c>
      <c r="BM887" s="29">
        <v>0</v>
      </c>
      <c r="BN887" s="29">
        <v>0</v>
      </c>
      <c r="BO887" s="29">
        <v>4</v>
      </c>
      <c r="BP887" s="29">
        <v>17</v>
      </c>
      <c r="BQ887" s="37">
        <v>0.23529411759999999</v>
      </c>
      <c r="BR887" s="33">
        <v>0.81395348840000004</v>
      </c>
      <c r="BS887" s="33">
        <v>0</v>
      </c>
    </row>
    <row r="888" spans="1:71" x14ac:dyDescent="0.45">
      <c r="A888" s="28" t="s">
        <v>3842</v>
      </c>
      <c r="B888" s="27" t="s">
        <v>3843</v>
      </c>
      <c r="C888" s="27" t="s">
        <v>3844</v>
      </c>
      <c r="D888" s="29">
        <v>26</v>
      </c>
      <c r="E888" s="29">
        <v>0</v>
      </c>
      <c r="F888" s="29">
        <v>278</v>
      </c>
      <c r="G888" s="29">
        <v>0</v>
      </c>
      <c r="H888" s="33">
        <v>9.3530000000000002E-2</v>
      </c>
      <c r="I888" s="29">
        <v>0</v>
      </c>
      <c r="J888" s="29">
        <v>29</v>
      </c>
      <c r="K888" s="29">
        <v>0</v>
      </c>
      <c r="L888" s="29">
        <v>285</v>
      </c>
      <c r="M888" s="29">
        <v>0</v>
      </c>
      <c r="N888" s="33">
        <v>0.10174999999999999</v>
      </c>
      <c r="O888" s="29">
        <v>0</v>
      </c>
      <c r="P888" s="145"/>
      <c r="Q888" s="148"/>
      <c r="R888" s="29">
        <v>0</v>
      </c>
      <c r="S888" s="29">
        <v>0</v>
      </c>
      <c r="T888" s="29">
        <v>0</v>
      </c>
      <c r="U888" s="148"/>
      <c r="V888" s="29">
        <v>1</v>
      </c>
      <c r="W888" s="29">
        <v>70</v>
      </c>
      <c r="X888" s="29">
        <v>0</v>
      </c>
      <c r="Y888" s="145"/>
      <c r="Z888" s="29">
        <v>1</v>
      </c>
      <c r="AA888" s="145"/>
      <c r="AB888" s="29">
        <v>2</v>
      </c>
      <c r="AC888" s="29">
        <v>0</v>
      </c>
      <c r="AD888" s="29">
        <v>0</v>
      </c>
      <c r="AE888" s="29">
        <v>0</v>
      </c>
      <c r="AF888" s="29">
        <v>0</v>
      </c>
      <c r="AG888" s="149"/>
      <c r="AH888" s="32">
        <v>1</v>
      </c>
      <c r="AI888" s="32">
        <v>318</v>
      </c>
      <c r="AJ888" s="29">
        <v>0</v>
      </c>
      <c r="AK888" s="63"/>
      <c r="AL888" s="29">
        <v>1</v>
      </c>
      <c r="AM888" s="149"/>
      <c r="AN888" s="32">
        <v>1</v>
      </c>
      <c r="AO888" s="32">
        <v>319</v>
      </c>
      <c r="AP888" s="29">
        <v>0</v>
      </c>
      <c r="AQ888" s="63"/>
      <c r="AR888" s="29">
        <v>1</v>
      </c>
      <c r="AS888" s="37">
        <v>0.43025897320000001</v>
      </c>
      <c r="AT888" s="29">
        <v>0</v>
      </c>
      <c r="AU888" s="29">
        <v>3</v>
      </c>
      <c r="AV888" s="29">
        <v>4</v>
      </c>
      <c r="AW888" s="29">
        <v>4</v>
      </c>
      <c r="AX888" s="94"/>
      <c r="AY888" s="32">
        <v>1</v>
      </c>
      <c r="AZ888" s="32">
        <v>215</v>
      </c>
      <c r="BA888" s="29">
        <v>0</v>
      </c>
      <c r="BB888" s="63"/>
      <c r="BC888" s="29">
        <v>1</v>
      </c>
      <c r="BD888" s="29">
        <v>22</v>
      </c>
      <c r="BE888" s="29">
        <v>0</v>
      </c>
      <c r="BF888" s="29">
        <v>268</v>
      </c>
      <c r="BG888" s="29">
        <v>0</v>
      </c>
      <c r="BH888" s="37">
        <v>8.2089999999999996E-2</v>
      </c>
      <c r="BI888" s="29">
        <v>0</v>
      </c>
      <c r="BJ888" s="63"/>
      <c r="BK888" s="148"/>
      <c r="BL888" s="29">
        <v>2</v>
      </c>
      <c r="BM888" s="29">
        <v>0</v>
      </c>
      <c r="BN888" s="29">
        <v>2</v>
      </c>
      <c r="BO888" s="29">
        <v>6</v>
      </c>
      <c r="BP888" s="29">
        <v>17</v>
      </c>
      <c r="BQ888" s="37">
        <v>0.35294117650000001</v>
      </c>
      <c r="BR888" s="33">
        <v>0.97247706420000002</v>
      </c>
      <c r="BS888" s="33">
        <v>0.35294117650000001</v>
      </c>
    </row>
    <row r="889" spans="1:71" x14ac:dyDescent="0.45">
      <c r="A889" s="28" t="s">
        <v>3942</v>
      </c>
      <c r="B889" s="27" t="s">
        <v>3943</v>
      </c>
      <c r="C889" s="27" t="s">
        <v>3944</v>
      </c>
      <c r="D889" s="148"/>
      <c r="E889" s="29">
        <v>1</v>
      </c>
      <c r="F889" s="29">
        <v>403</v>
      </c>
      <c r="G889" s="29">
        <v>0</v>
      </c>
      <c r="H889" s="145"/>
      <c r="I889" s="29">
        <v>1</v>
      </c>
      <c r="J889" s="148"/>
      <c r="K889" s="29">
        <v>1</v>
      </c>
      <c r="L889" s="29">
        <v>429</v>
      </c>
      <c r="M889" s="29">
        <v>0</v>
      </c>
      <c r="N889" s="145"/>
      <c r="O889" s="29">
        <v>1</v>
      </c>
      <c r="P889" s="145"/>
      <c r="Q889" s="148"/>
      <c r="R889" s="29">
        <v>6</v>
      </c>
      <c r="S889" s="29">
        <v>0</v>
      </c>
      <c r="T889" s="29">
        <v>6</v>
      </c>
      <c r="U889" s="29">
        <v>0</v>
      </c>
      <c r="V889" s="29">
        <v>0</v>
      </c>
      <c r="W889" s="29">
        <v>107</v>
      </c>
      <c r="X889" s="29">
        <v>0</v>
      </c>
      <c r="Y889" s="33">
        <v>0</v>
      </c>
      <c r="Z889" s="29">
        <v>0</v>
      </c>
      <c r="AA889" s="145"/>
      <c r="AB889" s="148"/>
      <c r="AC889" s="29">
        <v>6</v>
      </c>
      <c r="AD889" s="29">
        <v>0</v>
      </c>
      <c r="AE889" s="29">
        <v>6</v>
      </c>
      <c r="AF889" s="29">
        <v>6</v>
      </c>
      <c r="AG889" s="149"/>
      <c r="AH889" s="32">
        <v>1</v>
      </c>
      <c r="AI889" s="32">
        <v>458</v>
      </c>
      <c r="AJ889" s="29">
        <v>0</v>
      </c>
      <c r="AK889" s="63"/>
      <c r="AL889" s="29">
        <v>1</v>
      </c>
      <c r="AM889" s="32">
        <v>12</v>
      </c>
      <c r="AN889" s="32">
        <v>0</v>
      </c>
      <c r="AO889" s="32">
        <v>460</v>
      </c>
      <c r="AP889" s="29">
        <v>0</v>
      </c>
      <c r="AQ889" s="37">
        <v>2.6089999999999999E-2</v>
      </c>
      <c r="AR889" s="29">
        <v>0</v>
      </c>
      <c r="AS889" s="63"/>
      <c r="AT889" s="148"/>
      <c r="AU889" s="29">
        <v>0</v>
      </c>
      <c r="AV889" s="29">
        <v>0</v>
      </c>
      <c r="AW889" s="29">
        <v>0</v>
      </c>
      <c r="AX889" s="38">
        <v>20</v>
      </c>
      <c r="AY889" s="32">
        <v>0</v>
      </c>
      <c r="AZ889" s="32">
        <v>420</v>
      </c>
      <c r="BA889" s="29">
        <v>0</v>
      </c>
      <c r="BB889" s="37">
        <v>4.7620000000000003E-2</v>
      </c>
      <c r="BC889" s="29">
        <v>0</v>
      </c>
      <c r="BD889" s="148"/>
      <c r="BE889" s="29">
        <v>1</v>
      </c>
      <c r="BF889" s="29">
        <v>430</v>
      </c>
      <c r="BG889" s="29">
        <v>0</v>
      </c>
      <c r="BH889" s="63"/>
      <c r="BI889" s="29">
        <v>1</v>
      </c>
      <c r="BJ889" s="63"/>
      <c r="BK889" s="29">
        <v>2</v>
      </c>
      <c r="BL889" s="29">
        <v>5</v>
      </c>
      <c r="BM889" s="29">
        <v>5</v>
      </c>
      <c r="BN889" s="29">
        <v>5</v>
      </c>
      <c r="BO889" s="29">
        <v>11</v>
      </c>
      <c r="BP889" s="29">
        <v>17</v>
      </c>
      <c r="BQ889" s="37">
        <v>0.64705882349999999</v>
      </c>
      <c r="BR889" s="33">
        <v>0.99344978169999998</v>
      </c>
      <c r="BS889" s="33">
        <v>0.64705882349999999</v>
      </c>
    </row>
    <row r="890" spans="1:71" x14ac:dyDescent="0.45">
      <c r="A890" s="28" t="s">
        <v>1567</v>
      </c>
      <c r="B890" s="27" t="s">
        <v>1568</v>
      </c>
      <c r="C890" s="27" t="s">
        <v>1569</v>
      </c>
      <c r="D890" s="29">
        <v>40</v>
      </c>
      <c r="E890" s="29">
        <v>0</v>
      </c>
      <c r="F890" s="29">
        <v>306</v>
      </c>
      <c r="G890" s="29">
        <v>0</v>
      </c>
      <c r="H890" s="33">
        <v>0.13072</v>
      </c>
      <c r="I890" s="29">
        <v>0</v>
      </c>
      <c r="J890" s="29">
        <v>44</v>
      </c>
      <c r="K890" s="29">
        <v>0</v>
      </c>
      <c r="L890" s="29">
        <v>330</v>
      </c>
      <c r="M890" s="29">
        <v>0</v>
      </c>
      <c r="N890" s="33">
        <v>0.13333</v>
      </c>
      <c r="O890" s="29">
        <v>0</v>
      </c>
      <c r="P890" s="145"/>
      <c r="Q890" s="148"/>
      <c r="R890" s="29">
        <v>0</v>
      </c>
      <c r="S890" s="29">
        <v>0</v>
      </c>
      <c r="T890" s="29">
        <v>0</v>
      </c>
      <c r="U890" s="29">
        <v>13</v>
      </c>
      <c r="V890" s="29">
        <v>0</v>
      </c>
      <c r="W890" s="29">
        <v>86</v>
      </c>
      <c r="X890" s="29">
        <v>0</v>
      </c>
      <c r="Y890" s="33">
        <v>0.15115999999999999</v>
      </c>
      <c r="Z890" s="29">
        <v>0</v>
      </c>
      <c r="AA890" s="145"/>
      <c r="AB890" s="148"/>
      <c r="AC890" s="29">
        <v>0</v>
      </c>
      <c r="AD890" s="29">
        <v>0</v>
      </c>
      <c r="AE890" s="29">
        <v>0</v>
      </c>
      <c r="AF890" s="29">
        <v>0</v>
      </c>
      <c r="AG890" s="149"/>
      <c r="AH890" s="32">
        <v>1</v>
      </c>
      <c r="AI890" s="32">
        <v>401</v>
      </c>
      <c r="AJ890" s="29">
        <v>0</v>
      </c>
      <c r="AK890" s="63"/>
      <c r="AL890" s="29">
        <v>1</v>
      </c>
      <c r="AM890" s="149"/>
      <c r="AN890" s="32">
        <v>1</v>
      </c>
      <c r="AO890" s="32">
        <v>366</v>
      </c>
      <c r="AP890" s="29">
        <v>0</v>
      </c>
      <c r="AQ890" s="63"/>
      <c r="AR890" s="29">
        <v>1</v>
      </c>
      <c r="AS890" s="37">
        <v>0.3152882206</v>
      </c>
      <c r="AT890" s="29">
        <v>0</v>
      </c>
      <c r="AU890" s="29">
        <v>3</v>
      </c>
      <c r="AV890" s="29">
        <v>3</v>
      </c>
      <c r="AW890" s="29">
        <v>3</v>
      </c>
      <c r="AX890" s="38">
        <v>13</v>
      </c>
      <c r="AY890" s="32">
        <v>0</v>
      </c>
      <c r="AZ890" s="32">
        <v>336</v>
      </c>
      <c r="BA890" s="29">
        <v>0</v>
      </c>
      <c r="BB890" s="37">
        <v>3.8690000000000002E-2</v>
      </c>
      <c r="BC890" s="29">
        <v>0</v>
      </c>
      <c r="BD890" s="148"/>
      <c r="BE890" s="29">
        <v>1</v>
      </c>
      <c r="BF890" s="29">
        <v>310</v>
      </c>
      <c r="BG890" s="29">
        <v>0</v>
      </c>
      <c r="BH890" s="63"/>
      <c r="BI890" s="29">
        <v>1</v>
      </c>
      <c r="BJ890" s="63"/>
      <c r="BK890" s="148"/>
      <c r="BL890" s="29">
        <v>5</v>
      </c>
      <c r="BM890" s="29">
        <v>0</v>
      </c>
      <c r="BN890" s="29">
        <v>5</v>
      </c>
      <c r="BO890" s="29">
        <v>8</v>
      </c>
      <c r="BP890" s="29">
        <v>17</v>
      </c>
      <c r="BQ890" s="37">
        <v>0.47058823529999999</v>
      </c>
      <c r="BR890" s="33">
        <v>0.75862068969999996</v>
      </c>
      <c r="BS890" s="33">
        <v>0</v>
      </c>
    </row>
    <row r="891" spans="1:71" x14ac:dyDescent="0.45">
      <c r="A891" s="28" t="s">
        <v>2503</v>
      </c>
      <c r="B891" s="27" t="s">
        <v>2504</v>
      </c>
      <c r="C891" s="27" t="s">
        <v>2505</v>
      </c>
      <c r="D891" s="29">
        <v>14</v>
      </c>
      <c r="E891" s="29">
        <v>0</v>
      </c>
      <c r="F891" s="29">
        <v>359</v>
      </c>
      <c r="G891" s="29">
        <v>0</v>
      </c>
      <c r="H891" s="33">
        <v>3.9E-2</v>
      </c>
      <c r="I891" s="29">
        <v>0</v>
      </c>
      <c r="J891" s="29">
        <v>12</v>
      </c>
      <c r="K891" s="29">
        <v>0</v>
      </c>
      <c r="L891" s="29">
        <v>396</v>
      </c>
      <c r="M891" s="29">
        <v>0</v>
      </c>
      <c r="N891" s="33">
        <v>3.0300000000000001E-2</v>
      </c>
      <c r="O891" s="29">
        <v>0</v>
      </c>
      <c r="P891" s="33">
        <v>0.31938325989999999</v>
      </c>
      <c r="Q891" s="29">
        <v>0</v>
      </c>
      <c r="R891" s="29">
        <v>4</v>
      </c>
      <c r="S891" s="29">
        <v>3</v>
      </c>
      <c r="T891" s="29">
        <v>4</v>
      </c>
      <c r="U891" s="29">
        <v>0</v>
      </c>
      <c r="V891" s="29">
        <v>0</v>
      </c>
      <c r="W891" s="29">
        <v>102</v>
      </c>
      <c r="X891" s="29">
        <v>0</v>
      </c>
      <c r="Y891" s="33">
        <v>0</v>
      </c>
      <c r="Z891" s="29">
        <v>0</v>
      </c>
      <c r="AA891" s="33">
        <v>1.4317180617</v>
      </c>
      <c r="AB891" s="29">
        <v>0</v>
      </c>
      <c r="AC891" s="29">
        <v>6</v>
      </c>
      <c r="AD891" s="29">
        <v>6</v>
      </c>
      <c r="AE891" s="29">
        <v>6</v>
      </c>
      <c r="AF891" s="29">
        <v>6</v>
      </c>
      <c r="AG891" s="149"/>
      <c r="AH891" s="32">
        <v>1</v>
      </c>
      <c r="AI891" s="32">
        <v>416</v>
      </c>
      <c r="AJ891" s="29">
        <v>0</v>
      </c>
      <c r="AK891" s="63"/>
      <c r="AL891" s="29">
        <v>1</v>
      </c>
      <c r="AM891" s="32">
        <v>12</v>
      </c>
      <c r="AN891" s="32">
        <v>0</v>
      </c>
      <c r="AO891" s="32">
        <v>427</v>
      </c>
      <c r="AP891" s="29">
        <v>0</v>
      </c>
      <c r="AQ891" s="37">
        <v>2.81E-2</v>
      </c>
      <c r="AR891" s="29">
        <v>0</v>
      </c>
      <c r="AS891" s="63"/>
      <c r="AT891" s="148"/>
      <c r="AU891" s="29">
        <v>0</v>
      </c>
      <c r="AV891" s="29">
        <v>0</v>
      </c>
      <c r="AW891" s="29">
        <v>0</v>
      </c>
      <c r="AX891" s="38">
        <v>21</v>
      </c>
      <c r="AY891" s="32">
        <v>0</v>
      </c>
      <c r="AZ891" s="32">
        <v>246</v>
      </c>
      <c r="BA891" s="29">
        <v>0</v>
      </c>
      <c r="BB891" s="37">
        <v>8.5370000000000001E-2</v>
      </c>
      <c r="BC891" s="29">
        <v>0</v>
      </c>
      <c r="BD891" s="29">
        <v>23</v>
      </c>
      <c r="BE891" s="29">
        <v>0</v>
      </c>
      <c r="BF891" s="29">
        <v>278</v>
      </c>
      <c r="BG891" s="29">
        <v>0</v>
      </c>
      <c r="BH891" s="37">
        <v>8.2729999999999998E-2</v>
      </c>
      <c r="BI891" s="29">
        <v>0</v>
      </c>
      <c r="BJ891" s="37">
        <v>6.3022201E-2</v>
      </c>
      <c r="BK891" s="29">
        <v>0</v>
      </c>
      <c r="BL891" s="29">
        <v>2</v>
      </c>
      <c r="BM891" s="29">
        <v>0</v>
      </c>
      <c r="BN891" s="29">
        <v>2</v>
      </c>
      <c r="BO891" s="29">
        <v>8</v>
      </c>
      <c r="BP891" s="29">
        <v>17</v>
      </c>
      <c r="BQ891" s="37">
        <v>0.47058823529999999</v>
      </c>
      <c r="BR891" s="33">
        <v>0.99295774650000002</v>
      </c>
      <c r="BS891" s="33">
        <v>0.47058823529999999</v>
      </c>
    </row>
    <row r="892" spans="1:71" x14ac:dyDescent="0.45">
      <c r="A892" s="28" t="s">
        <v>1782</v>
      </c>
      <c r="B892" s="27" t="s">
        <v>1783</v>
      </c>
      <c r="C892" s="27" t="s">
        <v>1784</v>
      </c>
      <c r="D892" s="29">
        <v>15</v>
      </c>
      <c r="E892" s="29">
        <v>0</v>
      </c>
      <c r="F892" s="29">
        <v>354</v>
      </c>
      <c r="G892" s="29">
        <v>0</v>
      </c>
      <c r="H892" s="33">
        <v>4.2369999999999998E-2</v>
      </c>
      <c r="I892" s="29">
        <v>0</v>
      </c>
      <c r="J892" s="29">
        <v>23</v>
      </c>
      <c r="K892" s="29">
        <v>0</v>
      </c>
      <c r="L892" s="29">
        <v>446</v>
      </c>
      <c r="M892" s="29">
        <v>0</v>
      </c>
      <c r="N892" s="33">
        <v>5.1569999999999998E-2</v>
      </c>
      <c r="O892" s="29">
        <v>0</v>
      </c>
      <c r="P892" s="145"/>
      <c r="Q892" s="148"/>
      <c r="R892" s="29">
        <v>2</v>
      </c>
      <c r="S892" s="29">
        <v>0</v>
      </c>
      <c r="T892" s="29">
        <v>2</v>
      </c>
      <c r="U892" s="148"/>
      <c r="V892" s="29">
        <v>1</v>
      </c>
      <c r="W892" s="29">
        <v>109</v>
      </c>
      <c r="X892" s="29">
        <v>0</v>
      </c>
      <c r="Y892" s="145"/>
      <c r="Z892" s="29">
        <v>1</v>
      </c>
      <c r="AA892" s="145"/>
      <c r="AB892" s="29">
        <v>2</v>
      </c>
      <c r="AC892" s="29">
        <v>5</v>
      </c>
      <c r="AD892" s="29">
        <v>6</v>
      </c>
      <c r="AE892" s="29">
        <v>6</v>
      </c>
      <c r="AF892" s="29">
        <v>6</v>
      </c>
      <c r="AG892" s="149"/>
      <c r="AH892" s="32">
        <v>1</v>
      </c>
      <c r="AI892" s="32">
        <v>450</v>
      </c>
      <c r="AJ892" s="29">
        <v>0</v>
      </c>
      <c r="AK892" s="63"/>
      <c r="AL892" s="29">
        <v>1</v>
      </c>
      <c r="AM892" s="32">
        <v>15</v>
      </c>
      <c r="AN892" s="32">
        <v>0</v>
      </c>
      <c r="AO892" s="32">
        <v>479</v>
      </c>
      <c r="AP892" s="29">
        <v>0</v>
      </c>
      <c r="AQ892" s="37">
        <v>3.1320000000000001E-2</v>
      </c>
      <c r="AR892" s="29">
        <v>0</v>
      </c>
      <c r="AS892" s="63"/>
      <c r="AT892" s="148"/>
      <c r="AU892" s="29">
        <v>0</v>
      </c>
      <c r="AV892" s="29">
        <v>0</v>
      </c>
      <c r="AW892" s="29">
        <v>0</v>
      </c>
      <c r="AX892" s="38">
        <v>16</v>
      </c>
      <c r="AY892" s="32">
        <v>0</v>
      </c>
      <c r="AZ892" s="32">
        <v>378</v>
      </c>
      <c r="BA892" s="29">
        <v>0</v>
      </c>
      <c r="BB892" s="37">
        <v>4.233E-2</v>
      </c>
      <c r="BC892" s="29">
        <v>0</v>
      </c>
      <c r="BD892" s="29">
        <v>37</v>
      </c>
      <c r="BE892" s="29">
        <v>0</v>
      </c>
      <c r="BF892" s="29">
        <v>447</v>
      </c>
      <c r="BG892" s="29">
        <v>0</v>
      </c>
      <c r="BH892" s="37">
        <v>8.2769999999999996E-2</v>
      </c>
      <c r="BI892" s="29">
        <v>0</v>
      </c>
      <c r="BJ892" s="63"/>
      <c r="BK892" s="148"/>
      <c r="BL892" s="29">
        <v>2</v>
      </c>
      <c r="BM892" s="29">
        <v>0</v>
      </c>
      <c r="BN892" s="29">
        <v>2</v>
      </c>
      <c r="BO892" s="29">
        <v>8</v>
      </c>
      <c r="BP892" s="29">
        <v>17</v>
      </c>
      <c r="BQ892" s="37">
        <v>0.47058823529999999</v>
      </c>
      <c r="BR892" s="33">
        <v>0.99159663870000003</v>
      </c>
      <c r="BS892" s="33">
        <v>0.47058823529999999</v>
      </c>
    </row>
    <row r="893" spans="1:71" x14ac:dyDescent="0.45">
      <c r="A893" s="28" t="s">
        <v>1048</v>
      </c>
      <c r="B893" s="27" t="s">
        <v>1049</v>
      </c>
      <c r="C893" s="27" t="s">
        <v>1050</v>
      </c>
      <c r="D893" s="148"/>
      <c r="E893" s="29">
        <v>1</v>
      </c>
      <c r="F893" s="29">
        <v>192</v>
      </c>
      <c r="G893" s="29">
        <v>0</v>
      </c>
      <c r="H893" s="145"/>
      <c r="I893" s="29">
        <v>1</v>
      </c>
      <c r="J893" s="29">
        <v>18</v>
      </c>
      <c r="K893" s="29">
        <v>0</v>
      </c>
      <c r="L893" s="29">
        <v>242</v>
      </c>
      <c r="M893" s="29">
        <v>0</v>
      </c>
      <c r="N893" s="33">
        <v>7.4380000000000002E-2</v>
      </c>
      <c r="O893" s="29">
        <v>0</v>
      </c>
      <c r="P893" s="145"/>
      <c r="Q893" s="148"/>
      <c r="R893" s="29">
        <v>0</v>
      </c>
      <c r="S893" s="29">
        <v>0</v>
      </c>
      <c r="T893" s="29">
        <v>0</v>
      </c>
      <c r="U893" s="29">
        <v>0</v>
      </c>
      <c r="V893" s="29">
        <v>0</v>
      </c>
      <c r="W893" s="29">
        <v>57</v>
      </c>
      <c r="X893" s="29">
        <v>0</v>
      </c>
      <c r="Y893" s="33">
        <v>0</v>
      </c>
      <c r="Z893" s="29">
        <v>0</v>
      </c>
      <c r="AA893" s="145"/>
      <c r="AB893" s="29">
        <v>2</v>
      </c>
      <c r="AC893" s="29">
        <v>6</v>
      </c>
      <c r="AD893" s="29">
        <v>6</v>
      </c>
      <c r="AE893" s="29">
        <v>6</v>
      </c>
      <c r="AF893" s="29">
        <v>6</v>
      </c>
      <c r="AG893" s="149"/>
      <c r="AH893" s="32">
        <v>1</v>
      </c>
      <c r="AI893" s="32">
        <v>302</v>
      </c>
      <c r="AJ893" s="29">
        <v>0</v>
      </c>
      <c r="AK893" s="63"/>
      <c r="AL893" s="29">
        <v>1</v>
      </c>
      <c r="AM893" s="32">
        <v>11</v>
      </c>
      <c r="AN893" s="32">
        <v>0</v>
      </c>
      <c r="AO893" s="32">
        <v>293</v>
      </c>
      <c r="AP893" s="29">
        <v>0</v>
      </c>
      <c r="AQ893" s="37">
        <v>3.7539999999999997E-2</v>
      </c>
      <c r="AR893" s="29">
        <v>0</v>
      </c>
      <c r="AS893" s="63"/>
      <c r="AT893" s="148"/>
      <c r="AU893" s="29">
        <v>0</v>
      </c>
      <c r="AV893" s="29">
        <v>0</v>
      </c>
      <c r="AW893" s="29">
        <v>0</v>
      </c>
      <c r="AX893" s="38">
        <v>39</v>
      </c>
      <c r="AY893" s="32">
        <v>0</v>
      </c>
      <c r="AZ893" s="32">
        <v>285</v>
      </c>
      <c r="BA893" s="29">
        <v>0</v>
      </c>
      <c r="BB893" s="37">
        <v>0.13683999999999999</v>
      </c>
      <c r="BC893" s="29">
        <v>0</v>
      </c>
      <c r="BD893" s="29">
        <v>25</v>
      </c>
      <c r="BE893" s="29">
        <v>0</v>
      </c>
      <c r="BF893" s="29">
        <v>276</v>
      </c>
      <c r="BG893" s="29">
        <v>0</v>
      </c>
      <c r="BH893" s="37">
        <v>9.0579999999999994E-2</v>
      </c>
      <c r="BI893" s="29">
        <v>0</v>
      </c>
      <c r="BJ893" s="37">
        <v>0.49550128529999998</v>
      </c>
      <c r="BK893" s="29">
        <v>0</v>
      </c>
      <c r="BL893" s="29">
        <v>2</v>
      </c>
      <c r="BM893" s="29">
        <v>4</v>
      </c>
      <c r="BN893" s="29">
        <v>4</v>
      </c>
      <c r="BO893" s="29">
        <v>10</v>
      </c>
      <c r="BP893" s="29">
        <v>17</v>
      </c>
      <c r="BQ893" s="37">
        <v>0.58823529409999997</v>
      </c>
      <c r="BR893" s="33">
        <v>0.98958333330000003</v>
      </c>
      <c r="BS893" s="33">
        <v>0.58823529409999997</v>
      </c>
    </row>
    <row r="894" spans="1:71" x14ac:dyDescent="0.45">
      <c r="A894" s="28" t="s">
        <v>2256</v>
      </c>
      <c r="B894" s="27" t="s">
        <v>2257</v>
      </c>
      <c r="C894" s="27" t="s">
        <v>2258</v>
      </c>
      <c r="D894" s="29">
        <v>15</v>
      </c>
      <c r="E894" s="29">
        <v>0</v>
      </c>
      <c r="F894" s="29">
        <v>390</v>
      </c>
      <c r="G894" s="29">
        <v>0</v>
      </c>
      <c r="H894" s="33">
        <v>3.8460000000000001E-2</v>
      </c>
      <c r="I894" s="29">
        <v>0</v>
      </c>
      <c r="J894" s="29">
        <v>15</v>
      </c>
      <c r="K894" s="29">
        <v>0</v>
      </c>
      <c r="L894" s="29">
        <v>448</v>
      </c>
      <c r="M894" s="29">
        <v>0</v>
      </c>
      <c r="N894" s="33">
        <v>3.3480000000000003E-2</v>
      </c>
      <c r="O894" s="29">
        <v>0</v>
      </c>
      <c r="P894" s="33">
        <v>0.1865168539</v>
      </c>
      <c r="Q894" s="29">
        <v>0</v>
      </c>
      <c r="R894" s="29">
        <v>4</v>
      </c>
      <c r="S894" s="29">
        <v>1</v>
      </c>
      <c r="T894" s="29">
        <v>4</v>
      </c>
      <c r="U894" s="148"/>
      <c r="V894" s="29">
        <v>1</v>
      </c>
      <c r="W894" s="29">
        <v>116</v>
      </c>
      <c r="X894" s="29">
        <v>0</v>
      </c>
      <c r="Y894" s="145"/>
      <c r="Z894" s="29">
        <v>1</v>
      </c>
      <c r="AA894" s="145"/>
      <c r="AB894" s="148"/>
      <c r="AC894" s="29">
        <v>3</v>
      </c>
      <c r="AD894" s="29">
        <v>0</v>
      </c>
      <c r="AE894" s="29">
        <v>3</v>
      </c>
      <c r="AF894" s="29">
        <v>4</v>
      </c>
      <c r="AG894" s="149"/>
      <c r="AH894" s="32">
        <v>1</v>
      </c>
      <c r="AI894" s="32">
        <v>479</v>
      </c>
      <c r="AJ894" s="29">
        <v>0</v>
      </c>
      <c r="AK894" s="63"/>
      <c r="AL894" s="29">
        <v>1</v>
      </c>
      <c r="AM894" s="149"/>
      <c r="AN894" s="32">
        <v>1</v>
      </c>
      <c r="AO894" s="32">
        <v>475</v>
      </c>
      <c r="AP894" s="29">
        <v>0</v>
      </c>
      <c r="AQ894" s="63"/>
      <c r="AR894" s="29">
        <v>1</v>
      </c>
      <c r="AS894" s="37">
        <v>0.62155688620000005</v>
      </c>
      <c r="AT894" s="29">
        <v>0</v>
      </c>
      <c r="AU894" s="29">
        <v>4</v>
      </c>
      <c r="AV894" s="29">
        <v>5</v>
      </c>
      <c r="AW894" s="29">
        <v>5</v>
      </c>
      <c r="AX894" s="38">
        <v>61</v>
      </c>
      <c r="AY894" s="32">
        <v>0</v>
      </c>
      <c r="AZ894" s="32">
        <v>384</v>
      </c>
      <c r="BA894" s="29">
        <v>0</v>
      </c>
      <c r="BB894" s="37">
        <v>0.15884999999999999</v>
      </c>
      <c r="BC894" s="29">
        <v>0</v>
      </c>
      <c r="BD894" s="29">
        <v>37</v>
      </c>
      <c r="BE894" s="29">
        <v>0</v>
      </c>
      <c r="BF894" s="29">
        <v>361</v>
      </c>
      <c r="BG894" s="29">
        <v>0</v>
      </c>
      <c r="BH894" s="37">
        <v>0.10249</v>
      </c>
      <c r="BI894" s="29">
        <v>0</v>
      </c>
      <c r="BJ894" s="37">
        <v>0.48851521190000002</v>
      </c>
      <c r="BK894" s="29">
        <v>0</v>
      </c>
      <c r="BL894" s="29">
        <v>2</v>
      </c>
      <c r="BM894" s="29">
        <v>4</v>
      </c>
      <c r="BN894" s="29">
        <v>4</v>
      </c>
      <c r="BO894" s="29">
        <v>13</v>
      </c>
      <c r="BP894" s="29">
        <v>17</v>
      </c>
      <c r="BQ894" s="37">
        <v>0.76470588240000004</v>
      </c>
      <c r="BR894" s="33">
        <v>0.96701030929999998</v>
      </c>
      <c r="BS894" s="33">
        <v>0.76470588240000004</v>
      </c>
    </row>
    <row r="895" spans="1:71" x14ac:dyDescent="0.45">
      <c r="A895" s="28" t="s">
        <v>5084</v>
      </c>
      <c r="B895" s="27" t="s">
        <v>5085</v>
      </c>
      <c r="C895" s="27" t="s">
        <v>5086</v>
      </c>
      <c r="D895" s="148"/>
      <c r="E895" s="29">
        <v>1</v>
      </c>
      <c r="F895" s="29">
        <v>66</v>
      </c>
      <c r="G895" s="29">
        <v>0</v>
      </c>
      <c r="H895" s="145"/>
      <c r="I895" s="29">
        <v>1</v>
      </c>
      <c r="J895" s="148"/>
      <c r="K895" s="29">
        <v>1</v>
      </c>
      <c r="L895" s="29">
        <v>94</v>
      </c>
      <c r="M895" s="29">
        <v>0</v>
      </c>
      <c r="N895" s="145"/>
      <c r="O895" s="29">
        <v>1</v>
      </c>
      <c r="P895" s="145"/>
      <c r="Q895" s="148"/>
      <c r="R895" s="29">
        <v>0</v>
      </c>
      <c r="S895" s="29">
        <v>0</v>
      </c>
      <c r="T895" s="29">
        <v>0</v>
      </c>
      <c r="U895" s="148"/>
      <c r="V895" s="29">
        <v>1</v>
      </c>
      <c r="W895" s="148"/>
      <c r="X895" s="29">
        <v>4</v>
      </c>
      <c r="Y895" s="145"/>
      <c r="Z895" s="29">
        <v>1</v>
      </c>
      <c r="AA895" s="145"/>
      <c r="AB895" s="148"/>
      <c r="AC895" s="148"/>
      <c r="AD895" s="148"/>
      <c r="AE895" s="148"/>
      <c r="AF895" s="29">
        <v>0</v>
      </c>
      <c r="AG895" s="149"/>
      <c r="AH895" s="32">
        <v>1</v>
      </c>
      <c r="AI895" s="32">
        <v>89</v>
      </c>
      <c r="AJ895" s="29">
        <v>0</v>
      </c>
      <c r="AK895" s="63"/>
      <c r="AL895" s="29">
        <v>1</v>
      </c>
      <c r="AM895" s="149"/>
      <c r="AN895" s="32">
        <v>1</v>
      </c>
      <c r="AO895" s="32">
        <v>115</v>
      </c>
      <c r="AP895" s="29">
        <v>0</v>
      </c>
      <c r="AQ895" s="63"/>
      <c r="AR895" s="29">
        <v>1</v>
      </c>
      <c r="AS895" s="37">
        <v>0.61308265660000005</v>
      </c>
      <c r="AT895" s="29">
        <v>0</v>
      </c>
      <c r="AU895" s="29">
        <v>0</v>
      </c>
      <c r="AV895" s="29">
        <v>5</v>
      </c>
      <c r="AW895" s="29">
        <v>5</v>
      </c>
      <c r="AX895" s="38">
        <v>13</v>
      </c>
      <c r="AY895" s="32">
        <v>0</v>
      </c>
      <c r="AZ895" s="32">
        <v>89</v>
      </c>
      <c r="BA895" s="29">
        <v>0</v>
      </c>
      <c r="BB895" s="37">
        <v>0.14607000000000001</v>
      </c>
      <c r="BC895" s="29">
        <v>0</v>
      </c>
      <c r="BD895" s="29">
        <v>14</v>
      </c>
      <c r="BE895" s="29">
        <v>0</v>
      </c>
      <c r="BF895" s="29">
        <v>113</v>
      </c>
      <c r="BG895" s="29">
        <v>0</v>
      </c>
      <c r="BH895" s="37">
        <v>0.12389</v>
      </c>
      <c r="BI895" s="29">
        <v>0</v>
      </c>
      <c r="BJ895" s="37">
        <v>0.21620040939999999</v>
      </c>
      <c r="BK895" s="29">
        <v>0</v>
      </c>
      <c r="BL895" s="29">
        <v>1</v>
      </c>
      <c r="BM895" s="29">
        <v>2</v>
      </c>
      <c r="BN895" s="29">
        <v>2</v>
      </c>
      <c r="BO895" s="29">
        <v>7</v>
      </c>
      <c r="BP895" s="29">
        <v>17</v>
      </c>
      <c r="BQ895" s="37">
        <v>0.41176470590000003</v>
      </c>
      <c r="BR895" s="33">
        <v>0.94782608700000004</v>
      </c>
      <c r="BS895" s="33">
        <v>0.20588235290000001</v>
      </c>
    </row>
    <row r="896" spans="1:71" x14ac:dyDescent="0.45">
      <c r="A896" s="28" t="s">
        <v>1487</v>
      </c>
      <c r="B896" s="27" t="s">
        <v>1488</v>
      </c>
      <c r="C896" s="27" t="s">
        <v>1489</v>
      </c>
      <c r="D896" s="29">
        <v>14</v>
      </c>
      <c r="E896" s="29">
        <v>0</v>
      </c>
      <c r="F896" s="29">
        <v>329</v>
      </c>
      <c r="G896" s="29">
        <v>0</v>
      </c>
      <c r="H896" s="33">
        <v>4.2549999999999998E-2</v>
      </c>
      <c r="I896" s="29">
        <v>0</v>
      </c>
      <c r="J896" s="29">
        <v>47</v>
      </c>
      <c r="K896" s="29">
        <v>0</v>
      </c>
      <c r="L896" s="29">
        <v>428</v>
      </c>
      <c r="M896" s="29">
        <v>0</v>
      </c>
      <c r="N896" s="33">
        <v>0.10981</v>
      </c>
      <c r="O896" s="29">
        <v>0</v>
      </c>
      <c r="P896" s="145"/>
      <c r="Q896" s="148"/>
      <c r="R896" s="29">
        <v>0</v>
      </c>
      <c r="S896" s="29">
        <v>0</v>
      </c>
      <c r="T896" s="29">
        <v>0</v>
      </c>
      <c r="U896" s="29">
        <v>13</v>
      </c>
      <c r="V896" s="29">
        <v>0</v>
      </c>
      <c r="W896" s="29">
        <v>120</v>
      </c>
      <c r="X896" s="29">
        <v>0</v>
      </c>
      <c r="Y896" s="33">
        <v>0.10833</v>
      </c>
      <c r="Z896" s="29">
        <v>0</v>
      </c>
      <c r="AA896" s="145"/>
      <c r="AB896" s="148"/>
      <c r="AC896" s="29">
        <v>0</v>
      </c>
      <c r="AD896" s="29">
        <v>0</v>
      </c>
      <c r="AE896" s="29">
        <v>0</v>
      </c>
      <c r="AF896" s="29">
        <v>0</v>
      </c>
      <c r="AG896" s="149"/>
      <c r="AH896" s="32">
        <v>1</v>
      </c>
      <c r="AI896" s="32">
        <v>419</v>
      </c>
      <c r="AJ896" s="29">
        <v>0</v>
      </c>
      <c r="AK896" s="63"/>
      <c r="AL896" s="29">
        <v>1</v>
      </c>
      <c r="AM896" s="149"/>
      <c r="AN896" s="32">
        <v>1</v>
      </c>
      <c r="AO896" s="32">
        <v>453</v>
      </c>
      <c r="AP896" s="29">
        <v>0</v>
      </c>
      <c r="AQ896" s="63"/>
      <c r="AR896" s="29">
        <v>1</v>
      </c>
      <c r="AS896" s="37">
        <v>7.5392670199999998E-2</v>
      </c>
      <c r="AT896" s="29">
        <v>0</v>
      </c>
      <c r="AU896" s="29">
        <v>4</v>
      </c>
      <c r="AV896" s="29">
        <v>0</v>
      </c>
      <c r="AW896" s="29">
        <v>4</v>
      </c>
      <c r="AX896" s="38">
        <v>30</v>
      </c>
      <c r="AY896" s="32">
        <v>0</v>
      </c>
      <c r="AZ896" s="32">
        <v>383</v>
      </c>
      <c r="BA896" s="29">
        <v>0</v>
      </c>
      <c r="BB896" s="37">
        <v>7.8329999999999997E-2</v>
      </c>
      <c r="BC896" s="29">
        <v>0</v>
      </c>
      <c r="BD896" s="29">
        <v>39</v>
      </c>
      <c r="BE896" s="29">
        <v>0</v>
      </c>
      <c r="BF896" s="29">
        <v>419</v>
      </c>
      <c r="BG896" s="29">
        <v>0</v>
      </c>
      <c r="BH896" s="37">
        <v>9.3079999999999996E-2</v>
      </c>
      <c r="BI896" s="29">
        <v>0</v>
      </c>
      <c r="BJ896" s="63"/>
      <c r="BK896" s="148"/>
      <c r="BL896" s="29">
        <v>2</v>
      </c>
      <c r="BM896" s="29">
        <v>0</v>
      </c>
      <c r="BN896" s="29">
        <v>2</v>
      </c>
      <c r="BO896" s="29">
        <v>6</v>
      </c>
      <c r="BP896" s="29">
        <v>17</v>
      </c>
      <c r="BQ896" s="37">
        <v>0.35294117650000001</v>
      </c>
      <c r="BR896" s="33">
        <v>0.93418259020000005</v>
      </c>
      <c r="BS896" s="33">
        <v>0.1764705882</v>
      </c>
    </row>
    <row r="897" spans="1:71" x14ac:dyDescent="0.45">
      <c r="A897" s="28" t="s">
        <v>4682</v>
      </c>
      <c r="B897" s="27" t="s">
        <v>4683</v>
      </c>
      <c r="C897" s="27" t="s">
        <v>4684</v>
      </c>
      <c r="D897" s="29">
        <v>32</v>
      </c>
      <c r="E897" s="29">
        <v>0</v>
      </c>
      <c r="F897" s="29">
        <v>441</v>
      </c>
      <c r="G897" s="29">
        <v>0</v>
      </c>
      <c r="H897" s="33">
        <v>7.2559999999999999E-2</v>
      </c>
      <c r="I897" s="29">
        <v>0</v>
      </c>
      <c r="J897" s="29">
        <v>37</v>
      </c>
      <c r="K897" s="29">
        <v>0</v>
      </c>
      <c r="L897" s="29">
        <v>494</v>
      </c>
      <c r="M897" s="29">
        <v>0</v>
      </c>
      <c r="N897" s="33">
        <v>7.4899999999999994E-2</v>
      </c>
      <c r="O897" s="29">
        <v>0</v>
      </c>
      <c r="P897" s="145"/>
      <c r="Q897" s="148"/>
      <c r="R897" s="29">
        <v>0</v>
      </c>
      <c r="S897" s="29">
        <v>0</v>
      </c>
      <c r="T897" s="29">
        <v>0</v>
      </c>
      <c r="U897" s="148"/>
      <c r="V897" s="29">
        <v>1</v>
      </c>
      <c r="W897" s="29">
        <v>125</v>
      </c>
      <c r="X897" s="29">
        <v>0</v>
      </c>
      <c r="Y897" s="145"/>
      <c r="Z897" s="29">
        <v>1</v>
      </c>
      <c r="AA897" s="145"/>
      <c r="AB897" s="29">
        <v>2</v>
      </c>
      <c r="AC897" s="29">
        <v>1</v>
      </c>
      <c r="AD897" s="29">
        <v>1</v>
      </c>
      <c r="AE897" s="29">
        <v>1</v>
      </c>
      <c r="AF897" s="29">
        <v>1</v>
      </c>
      <c r="AG897" s="149"/>
      <c r="AH897" s="32">
        <v>1</v>
      </c>
      <c r="AI897" s="32">
        <v>470</v>
      </c>
      <c r="AJ897" s="29">
        <v>0</v>
      </c>
      <c r="AK897" s="63"/>
      <c r="AL897" s="29">
        <v>1</v>
      </c>
      <c r="AM897" s="149"/>
      <c r="AN897" s="32">
        <v>1</v>
      </c>
      <c r="AO897" s="32">
        <v>511</v>
      </c>
      <c r="AP897" s="29">
        <v>0</v>
      </c>
      <c r="AQ897" s="63"/>
      <c r="AR897" s="29">
        <v>1</v>
      </c>
      <c r="AS897" s="37">
        <v>0.47414372059999998</v>
      </c>
      <c r="AT897" s="29">
        <v>0</v>
      </c>
      <c r="AU897" s="29">
        <v>4</v>
      </c>
      <c r="AV897" s="29">
        <v>4</v>
      </c>
      <c r="AW897" s="29">
        <v>4</v>
      </c>
      <c r="AX897" s="94"/>
      <c r="AY897" s="32">
        <v>1</v>
      </c>
      <c r="AZ897" s="32">
        <v>453</v>
      </c>
      <c r="BA897" s="29">
        <v>0</v>
      </c>
      <c r="BB897" s="63"/>
      <c r="BC897" s="29">
        <v>1</v>
      </c>
      <c r="BD897" s="148"/>
      <c r="BE897" s="29">
        <v>1</v>
      </c>
      <c r="BF897" s="29">
        <v>494</v>
      </c>
      <c r="BG897" s="29">
        <v>0</v>
      </c>
      <c r="BH897" s="63"/>
      <c r="BI897" s="29">
        <v>1</v>
      </c>
      <c r="BJ897" s="63"/>
      <c r="BK897" s="148"/>
      <c r="BL897" s="29">
        <v>5</v>
      </c>
      <c r="BM897" s="29">
        <v>0</v>
      </c>
      <c r="BN897" s="29">
        <v>5</v>
      </c>
      <c r="BO897" s="29">
        <v>10</v>
      </c>
      <c r="BP897" s="29">
        <v>17</v>
      </c>
      <c r="BQ897" s="37">
        <v>0.58823529409999997</v>
      </c>
      <c r="BR897" s="33">
        <v>0.99802761340000001</v>
      </c>
      <c r="BS897" s="33">
        <v>0.58823529409999997</v>
      </c>
    </row>
    <row r="898" spans="1:71" x14ac:dyDescent="0.45">
      <c r="A898" s="28" t="s">
        <v>3662</v>
      </c>
      <c r="B898" s="27" t="s">
        <v>3663</v>
      </c>
      <c r="C898" s="27" t="s">
        <v>3664</v>
      </c>
      <c r="D898" s="29">
        <v>14</v>
      </c>
      <c r="E898" s="29">
        <v>0</v>
      </c>
      <c r="F898" s="29">
        <v>345</v>
      </c>
      <c r="G898" s="29">
        <v>0</v>
      </c>
      <c r="H898" s="33">
        <v>4.0579999999999998E-2</v>
      </c>
      <c r="I898" s="29">
        <v>0</v>
      </c>
      <c r="J898" s="148"/>
      <c r="K898" s="29">
        <v>1</v>
      </c>
      <c r="L898" s="29">
        <v>394</v>
      </c>
      <c r="M898" s="29">
        <v>0</v>
      </c>
      <c r="N898" s="145"/>
      <c r="O898" s="29">
        <v>1</v>
      </c>
      <c r="P898" s="145"/>
      <c r="Q898" s="29">
        <v>2</v>
      </c>
      <c r="R898" s="29">
        <v>5</v>
      </c>
      <c r="S898" s="29">
        <v>6</v>
      </c>
      <c r="T898" s="29">
        <v>6</v>
      </c>
      <c r="U898" s="148"/>
      <c r="V898" s="29">
        <v>1</v>
      </c>
      <c r="W898" s="29">
        <v>97</v>
      </c>
      <c r="X898" s="29">
        <v>0</v>
      </c>
      <c r="Y898" s="145"/>
      <c r="Z898" s="29">
        <v>1</v>
      </c>
      <c r="AA898" s="145"/>
      <c r="AB898" s="29">
        <v>2</v>
      </c>
      <c r="AC898" s="29">
        <v>5</v>
      </c>
      <c r="AD898" s="29">
        <v>6</v>
      </c>
      <c r="AE898" s="29">
        <v>6</v>
      </c>
      <c r="AF898" s="29">
        <v>6</v>
      </c>
      <c r="AG898" s="149"/>
      <c r="AH898" s="32">
        <v>1</v>
      </c>
      <c r="AI898" s="32">
        <v>374</v>
      </c>
      <c r="AJ898" s="29">
        <v>0</v>
      </c>
      <c r="AK898" s="63"/>
      <c r="AL898" s="29">
        <v>1</v>
      </c>
      <c r="AM898" s="149"/>
      <c r="AN898" s="32">
        <v>1</v>
      </c>
      <c r="AO898" s="32">
        <v>405</v>
      </c>
      <c r="AP898" s="29">
        <v>0</v>
      </c>
      <c r="AQ898" s="63"/>
      <c r="AR898" s="29">
        <v>1</v>
      </c>
      <c r="AS898" s="63"/>
      <c r="AT898" s="148"/>
      <c r="AU898" s="29">
        <v>1</v>
      </c>
      <c r="AV898" s="29">
        <v>0</v>
      </c>
      <c r="AW898" s="29">
        <v>1</v>
      </c>
      <c r="AX898" s="38">
        <v>29</v>
      </c>
      <c r="AY898" s="32">
        <v>0</v>
      </c>
      <c r="AZ898" s="32">
        <v>348</v>
      </c>
      <c r="BA898" s="29">
        <v>0</v>
      </c>
      <c r="BB898" s="37">
        <v>8.3330000000000001E-2</v>
      </c>
      <c r="BC898" s="29">
        <v>0</v>
      </c>
      <c r="BD898" s="29">
        <v>29</v>
      </c>
      <c r="BE898" s="29">
        <v>0</v>
      </c>
      <c r="BF898" s="29">
        <v>373</v>
      </c>
      <c r="BG898" s="29">
        <v>0</v>
      </c>
      <c r="BH898" s="37">
        <v>7.775E-2</v>
      </c>
      <c r="BI898" s="29">
        <v>0</v>
      </c>
      <c r="BJ898" s="37">
        <v>0.1400250941</v>
      </c>
      <c r="BK898" s="29">
        <v>0</v>
      </c>
      <c r="BL898" s="29">
        <v>3</v>
      </c>
      <c r="BM898" s="29">
        <v>1</v>
      </c>
      <c r="BN898" s="29">
        <v>3</v>
      </c>
      <c r="BO898" s="29">
        <v>10</v>
      </c>
      <c r="BP898" s="29">
        <v>17</v>
      </c>
      <c r="BQ898" s="37">
        <v>0.58823529409999997</v>
      </c>
      <c r="BR898" s="33">
        <v>0.9756097561</v>
      </c>
      <c r="BS898" s="33">
        <v>0.58823529409999997</v>
      </c>
    </row>
    <row r="899" spans="1:71" x14ac:dyDescent="0.45">
      <c r="A899" s="28" t="s">
        <v>629</v>
      </c>
      <c r="B899" s="27" t="s">
        <v>630</v>
      </c>
      <c r="C899" s="27" t="s">
        <v>631</v>
      </c>
      <c r="D899" s="29">
        <v>14</v>
      </c>
      <c r="E899" s="29">
        <v>0</v>
      </c>
      <c r="F899" s="29">
        <v>183</v>
      </c>
      <c r="G899" s="29">
        <v>0</v>
      </c>
      <c r="H899" s="33">
        <v>7.6499999999999999E-2</v>
      </c>
      <c r="I899" s="29">
        <v>0</v>
      </c>
      <c r="J899" s="29">
        <v>12</v>
      </c>
      <c r="K899" s="29">
        <v>0</v>
      </c>
      <c r="L899" s="29">
        <v>214</v>
      </c>
      <c r="M899" s="29">
        <v>0</v>
      </c>
      <c r="N899" s="33">
        <v>5.6070000000000002E-2</v>
      </c>
      <c r="O899" s="29">
        <v>0</v>
      </c>
      <c r="P899" s="33">
        <v>0.31556997219999999</v>
      </c>
      <c r="Q899" s="29">
        <v>0</v>
      </c>
      <c r="R899" s="29">
        <v>2</v>
      </c>
      <c r="S899" s="29">
        <v>3</v>
      </c>
      <c r="T899" s="29">
        <v>3</v>
      </c>
      <c r="U899" s="148"/>
      <c r="V899" s="29">
        <v>1</v>
      </c>
      <c r="W899" s="29">
        <v>49</v>
      </c>
      <c r="X899" s="29">
        <v>0</v>
      </c>
      <c r="Y899" s="145"/>
      <c r="Z899" s="29">
        <v>1</v>
      </c>
      <c r="AA899" s="145"/>
      <c r="AB899" s="29">
        <v>2</v>
      </c>
      <c r="AC899" s="29">
        <v>3</v>
      </c>
      <c r="AD899" s="29">
        <v>5</v>
      </c>
      <c r="AE899" s="29">
        <v>5</v>
      </c>
      <c r="AF899" s="29">
        <v>5</v>
      </c>
      <c r="AG899" s="32">
        <v>0</v>
      </c>
      <c r="AH899" s="32">
        <v>0</v>
      </c>
      <c r="AI899" s="32">
        <v>211</v>
      </c>
      <c r="AJ899" s="29">
        <v>0</v>
      </c>
      <c r="AK899" s="37">
        <v>0</v>
      </c>
      <c r="AL899" s="29">
        <v>0</v>
      </c>
      <c r="AM899" s="149"/>
      <c r="AN899" s="32">
        <v>1</v>
      </c>
      <c r="AO899" s="32">
        <v>229</v>
      </c>
      <c r="AP899" s="29">
        <v>0</v>
      </c>
      <c r="AQ899" s="63"/>
      <c r="AR899" s="29">
        <v>1</v>
      </c>
      <c r="AS899" s="63"/>
      <c r="AT899" s="148"/>
      <c r="AU899" s="29">
        <v>3</v>
      </c>
      <c r="AV899" s="29">
        <v>0</v>
      </c>
      <c r="AW899" s="29">
        <v>3</v>
      </c>
      <c r="AX899" s="38">
        <v>32</v>
      </c>
      <c r="AY899" s="32">
        <v>0</v>
      </c>
      <c r="AZ899" s="32">
        <v>203</v>
      </c>
      <c r="BA899" s="29">
        <v>0</v>
      </c>
      <c r="BB899" s="37">
        <v>0.15764</v>
      </c>
      <c r="BC899" s="29">
        <v>0</v>
      </c>
      <c r="BD899" s="29">
        <v>32</v>
      </c>
      <c r="BE899" s="29">
        <v>0</v>
      </c>
      <c r="BF899" s="29">
        <v>210</v>
      </c>
      <c r="BG899" s="29">
        <v>0</v>
      </c>
      <c r="BH899" s="37">
        <v>0.15237999999999999</v>
      </c>
      <c r="BI899" s="29">
        <v>0</v>
      </c>
      <c r="BJ899" s="37">
        <v>4.6075683300000003E-2</v>
      </c>
      <c r="BK899" s="29">
        <v>0</v>
      </c>
      <c r="BL899" s="29">
        <v>0</v>
      </c>
      <c r="BM899" s="29">
        <v>0</v>
      </c>
      <c r="BN899" s="29">
        <v>0</v>
      </c>
      <c r="BO899" s="29">
        <v>8</v>
      </c>
      <c r="BP899" s="29">
        <v>17</v>
      </c>
      <c r="BQ899" s="37">
        <v>0.47058823529999999</v>
      </c>
      <c r="BR899" s="33">
        <v>0.94537815130000002</v>
      </c>
      <c r="BS899" s="33">
        <v>0.23529411759999999</v>
      </c>
    </row>
    <row r="900" spans="1:71" x14ac:dyDescent="0.45">
      <c r="A900" s="28" t="s">
        <v>4677</v>
      </c>
      <c r="B900" s="27" t="s">
        <v>4678</v>
      </c>
      <c r="C900" s="27" t="s">
        <v>4679</v>
      </c>
      <c r="D900" s="148"/>
      <c r="E900" s="29">
        <v>1</v>
      </c>
      <c r="F900" s="29">
        <v>198</v>
      </c>
      <c r="G900" s="29">
        <v>0</v>
      </c>
      <c r="H900" s="145"/>
      <c r="I900" s="29">
        <v>1</v>
      </c>
      <c r="J900" s="29">
        <v>13</v>
      </c>
      <c r="K900" s="29">
        <v>0</v>
      </c>
      <c r="L900" s="29">
        <v>242</v>
      </c>
      <c r="M900" s="29">
        <v>0</v>
      </c>
      <c r="N900" s="33">
        <v>5.3719999999999997E-2</v>
      </c>
      <c r="O900" s="29">
        <v>0</v>
      </c>
      <c r="P900" s="145"/>
      <c r="Q900" s="148"/>
      <c r="R900" s="29">
        <v>2</v>
      </c>
      <c r="S900" s="29">
        <v>0</v>
      </c>
      <c r="T900" s="29">
        <v>2</v>
      </c>
      <c r="U900" s="148"/>
      <c r="V900" s="29">
        <v>1</v>
      </c>
      <c r="W900" s="29">
        <v>61</v>
      </c>
      <c r="X900" s="29">
        <v>0</v>
      </c>
      <c r="Y900" s="145"/>
      <c r="Z900" s="29">
        <v>1</v>
      </c>
      <c r="AA900" s="145"/>
      <c r="AB900" s="148"/>
      <c r="AC900" s="29">
        <v>0</v>
      </c>
      <c r="AD900" s="29">
        <v>0</v>
      </c>
      <c r="AE900" s="29">
        <v>0</v>
      </c>
      <c r="AF900" s="29">
        <v>2</v>
      </c>
      <c r="AG900" s="149"/>
      <c r="AH900" s="32">
        <v>1</v>
      </c>
      <c r="AI900" s="32">
        <v>233</v>
      </c>
      <c r="AJ900" s="29">
        <v>0</v>
      </c>
      <c r="AK900" s="63"/>
      <c r="AL900" s="29">
        <v>1</v>
      </c>
      <c r="AM900" s="149"/>
      <c r="AN900" s="32">
        <v>1</v>
      </c>
      <c r="AO900" s="32">
        <v>267</v>
      </c>
      <c r="AP900" s="29">
        <v>0</v>
      </c>
      <c r="AQ900" s="63"/>
      <c r="AR900" s="29">
        <v>1</v>
      </c>
      <c r="AS900" s="63"/>
      <c r="AT900" s="148"/>
      <c r="AU900" s="29">
        <v>0</v>
      </c>
      <c r="AV900" s="29">
        <v>0</v>
      </c>
      <c r="AW900" s="29">
        <v>0</v>
      </c>
      <c r="AX900" s="94"/>
      <c r="AY900" s="32">
        <v>1</v>
      </c>
      <c r="AZ900" s="32">
        <v>196</v>
      </c>
      <c r="BA900" s="29">
        <v>0</v>
      </c>
      <c r="BB900" s="63"/>
      <c r="BC900" s="29">
        <v>1</v>
      </c>
      <c r="BD900" s="29">
        <v>13</v>
      </c>
      <c r="BE900" s="29">
        <v>0</v>
      </c>
      <c r="BF900" s="29">
        <v>239</v>
      </c>
      <c r="BG900" s="29">
        <v>0</v>
      </c>
      <c r="BH900" s="37">
        <v>5.4390000000000001E-2</v>
      </c>
      <c r="BI900" s="29">
        <v>0</v>
      </c>
      <c r="BJ900" s="63"/>
      <c r="BK900" s="148"/>
      <c r="BL900" s="29">
        <v>4</v>
      </c>
      <c r="BM900" s="29">
        <v>0</v>
      </c>
      <c r="BN900" s="29">
        <v>4</v>
      </c>
      <c r="BO900" s="29">
        <v>6</v>
      </c>
      <c r="BP900" s="29">
        <v>17</v>
      </c>
      <c r="BQ900" s="37">
        <v>0.35294117650000001</v>
      </c>
      <c r="BR900" s="33">
        <v>0.95289855069999996</v>
      </c>
      <c r="BS900" s="33">
        <v>0.35294117650000001</v>
      </c>
    </row>
    <row r="901" spans="1:71" x14ac:dyDescent="0.45">
      <c r="A901" s="28" t="s">
        <v>494</v>
      </c>
      <c r="B901" s="27" t="s">
        <v>495</v>
      </c>
      <c r="C901" s="27" t="s">
        <v>496</v>
      </c>
      <c r="D901" s="148"/>
      <c r="E901" s="29">
        <v>1</v>
      </c>
      <c r="F901" s="29">
        <v>87</v>
      </c>
      <c r="G901" s="29">
        <v>0</v>
      </c>
      <c r="H901" s="145"/>
      <c r="I901" s="29">
        <v>1</v>
      </c>
      <c r="J901" s="148"/>
      <c r="K901" s="29">
        <v>1</v>
      </c>
      <c r="L901" s="29">
        <v>113</v>
      </c>
      <c r="M901" s="29">
        <v>0</v>
      </c>
      <c r="N901" s="145"/>
      <c r="O901" s="29">
        <v>1</v>
      </c>
      <c r="P901" s="33">
        <v>0.26374859709999998</v>
      </c>
      <c r="Q901" s="29">
        <v>0</v>
      </c>
      <c r="R901" s="29">
        <v>1</v>
      </c>
      <c r="S901" s="29">
        <v>2</v>
      </c>
      <c r="T901" s="29">
        <v>2</v>
      </c>
      <c r="U901" s="148"/>
      <c r="V901" s="29">
        <v>1</v>
      </c>
      <c r="W901" s="148"/>
      <c r="X901" s="29">
        <v>4</v>
      </c>
      <c r="Y901" s="145"/>
      <c r="Z901" s="29">
        <v>1</v>
      </c>
      <c r="AA901" s="145"/>
      <c r="AB901" s="148"/>
      <c r="AC901" s="148"/>
      <c r="AD901" s="148"/>
      <c r="AE901" s="148"/>
      <c r="AF901" s="29">
        <v>2</v>
      </c>
      <c r="AG901" s="149"/>
      <c r="AH901" s="32">
        <v>1</v>
      </c>
      <c r="AI901" s="32">
        <v>104</v>
      </c>
      <c r="AJ901" s="29">
        <v>0</v>
      </c>
      <c r="AK901" s="63"/>
      <c r="AL901" s="29">
        <v>1</v>
      </c>
      <c r="AM901" s="149"/>
      <c r="AN901" s="32">
        <v>1</v>
      </c>
      <c r="AO901" s="32">
        <v>123</v>
      </c>
      <c r="AP901" s="29">
        <v>0</v>
      </c>
      <c r="AQ901" s="63"/>
      <c r="AR901" s="29">
        <v>1</v>
      </c>
      <c r="AS901" s="63"/>
      <c r="AT901" s="148"/>
      <c r="AU901" s="29">
        <v>0</v>
      </c>
      <c r="AV901" s="29">
        <v>0</v>
      </c>
      <c r="AW901" s="29">
        <v>0</v>
      </c>
      <c r="AX901" s="94"/>
      <c r="AY901" s="32">
        <v>1</v>
      </c>
      <c r="AZ901" s="32">
        <v>104</v>
      </c>
      <c r="BA901" s="29">
        <v>0</v>
      </c>
      <c r="BB901" s="63"/>
      <c r="BC901" s="29">
        <v>1</v>
      </c>
      <c r="BD901" s="148"/>
      <c r="BE901" s="29">
        <v>1</v>
      </c>
      <c r="BF901" s="29">
        <v>123</v>
      </c>
      <c r="BG901" s="29">
        <v>0</v>
      </c>
      <c r="BH901" s="63"/>
      <c r="BI901" s="29">
        <v>1</v>
      </c>
      <c r="BJ901" s="63"/>
      <c r="BK901" s="148"/>
      <c r="BL901" s="29">
        <v>3</v>
      </c>
      <c r="BM901" s="29">
        <v>0</v>
      </c>
      <c r="BN901" s="29">
        <v>3</v>
      </c>
      <c r="BO901" s="29">
        <v>5</v>
      </c>
      <c r="BP901" s="29">
        <v>17</v>
      </c>
      <c r="BQ901" s="37">
        <v>0.29411764709999999</v>
      </c>
      <c r="BR901" s="33">
        <v>0.89629629629999996</v>
      </c>
      <c r="BS901" s="33">
        <v>0</v>
      </c>
    </row>
    <row r="902" spans="1:71" x14ac:dyDescent="0.45">
      <c r="A902" s="28" t="s">
        <v>2126</v>
      </c>
      <c r="B902" s="27" t="s">
        <v>2127</v>
      </c>
      <c r="C902" s="27" t="s">
        <v>2128</v>
      </c>
      <c r="D902" s="148"/>
      <c r="E902" s="29">
        <v>1</v>
      </c>
      <c r="F902" s="29">
        <v>111</v>
      </c>
      <c r="G902" s="29">
        <v>0</v>
      </c>
      <c r="H902" s="145"/>
      <c r="I902" s="29">
        <v>1</v>
      </c>
      <c r="J902" s="148"/>
      <c r="K902" s="29">
        <v>1</v>
      </c>
      <c r="L902" s="29">
        <v>111</v>
      </c>
      <c r="M902" s="29">
        <v>0</v>
      </c>
      <c r="N902" s="145"/>
      <c r="O902" s="29">
        <v>1</v>
      </c>
      <c r="P902" s="145"/>
      <c r="Q902" s="148"/>
      <c r="R902" s="29">
        <v>3</v>
      </c>
      <c r="S902" s="29">
        <v>0</v>
      </c>
      <c r="T902" s="29">
        <v>3</v>
      </c>
      <c r="U902" s="148"/>
      <c r="V902" s="29">
        <v>1</v>
      </c>
      <c r="W902" s="148"/>
      <c r="X902" s="29">
        <v>4</v>
      </c>
      <c r="Y902" s="145"/>
      <c r="Z902" s="29">
        <v>1</v>
      </c>
      <c r="AA902" s="145"/>
      <c r="AB902" s="148"/>
      <c r="AC902" s="148"/>
      <c r="AD902" s="148"/>
      <c r="AE902" s="148"/>
      <c r="AF902" s="29">
        <v>3</v>
      </c>
      <c r="AG902" s="149"/>
      <c r="AH902" s="32">
        <v>1</v>
      </c>
      <c r="AI902" s="32">
        <v>132</v>
      </c>
      <c r="AJ902" s="29">
        <v>0</v>
      </c>
      <c r="AK902" s="63"/>
      <c r="AL902" s="29">
        <v>1</v>
      </c>
      <c r="AM902" s="149"/>
      <c r="AN902" s="32">
        <v>1</v>
      </c>
      <c r="AO902" s="32">
        <v>125</v>
      </c>
      <c r="AP902" s="29">
        <v>0</v>
      </c>
      <c r="AQ902" s="63"/>
      <c r="AR902" s="29">
        <v>1</v>
      </c>
      <c r="AS902" s="63"/>
      <c r="AT902" s="148"/>
      <c r="AU902" s="29">
        <v>1</v>
      </c>
      <c r="AV902" s="29">
        <v>0</v>
      </c>
      <c r="AW902" s="29">
        <v>1</v>
      </c>
      <c r="AX902" s="38">
        <v>12</v>
      </c>
      <c r="AY902" s="32">
        <v>0</v>
      </c>
      <c r="AZ902" s="32">
        <v>120</v>
      </c>
      <c r="BA902" s="29">
        <v>0</v>
      </c>
      <c r="BB902" s="37">
        <v>0.1</v>
      </c>
      <c r="BC902" s="29">
        <v>0</v>
      </c>
      <c r="BD902" s="29">
        <v>0</v>
      </c>
      <c r="BE902" s="29">
        <v>0</v>
      </c>
      <c r="BF902" s="29">
        <v>110</v>
      </c>
      <c r="BG902" s="29">
        <v>0</v>
      </c>
      <c r="BH902" s="37">
        <v>0</v>
      </c>
      <c r="BI902" s="29">
        <v>0</v>
      </c>
      <c r="BJ902" s="37">
        <v>1.7692852088</v>
      </c>
      <c r="BK902" s="29">
        <v>0</v>
      </c>
      <c r="BL902" s="29">
        <v>5</v>
      </c>
      <c r="BM902" s="29">
        <v>5</v>
      </c>
      <c r="BN902" s="29">
        <v>5</v>
      </c>
      <c r="BO902" s="29">
        <v>9</v>
      </c>
      <c r="BP902" s="29">
        <v>17</v>
      </c>
      <c r="BQ902" s="37">
        <v>0.52941176469999995</v>
      </c>
      <c r="BR902" s="33">
        <v>0.98399999999999999</v>
      </c>
      <c r="BS902" s="33">
        <v>0.52941176469999995</v>
      </c>
    </row>
    <row r="903" spans="1:71" x14ac:dyDescent="0.45">
      <c r="A903" s="28" t="s">
        <v>4562</v>
      </c>
      <c r="B903" s="27" t="s">
        <v>4563</v>
      </c>
      <c r="C903" s="27" t="s">
        <v>4564</v>
      </c>
      <c r="D903" s="29">
        <v>24</v>
      </c>
      <c r="E903" s="29">
        <v>0</v>
      </c>
      <c r="F903" s="29">
        <v>223</v>
      </c>
      <c r="G903" s="29">
        <v>0</v>
      </c>
      <c r="H903" s="33">
        <v>0.10761999999999999</v>
      </c>
      <c r="I903" s="29">
        <v>0</v>
      </c>
      <c r="J903" s="29">
        <v>15</v>
      </c>
      <c r="K903" s="29">
        <v>0</v>
      </c>
      <c r="L903" s="29">
        <v>243</v>
      </c>
      <c r="M903" s="29">
        <v>0</v>
      </c>
      <c r="N903" s="33">
        <v>6.173E-2</v>
      </c>
      <c r="O903" s="29">
        <v>0</v>
      </c>
      <c r="P903" s="33">
        <v>0.47871896520000001</v>
      </c>
      <c r="Q903" s="29">
        <v>0</v>
      </c>
      <c r="R903" s="29">
        <v>1</v>
      </c>
      <c r="S903" s="29">
        <v>4</v>
      </c>
      <c r="T903" s="29">
        <v>4</v>
      </c>
      <c r="U903" s="148"/>
      <c r="V903" s="29">
        <v>1</v>
      </c>
      <c r="W903" s="29">
        <v>59</v>
      </c>
      <c r="X903" s="29">
        <v>0</v>
      </c>
      <c r="Y903" s="145"/>
      <c r="Z903" s="29">
        <v>1</v>
      </c>
      <c r="AA903" s="145"/>
      <c r="AB903" s="29">
        <v>2</v>
      </c>
      <c r="AC903" s="29">
        <v>4</v>
      </c>
      <c r="AD903" s="29">
        <v>5</v>
      </c>
      <c r="AE903" s="29">
        <v>5</v>
      </c>
      <c r="AF903" s="29">
        <v>5</v>
      </c>
      <c r="AG903" s="149"/>
      <c r="AH903" s="32">
        <v>1</v>
      </c>
      <c r="AI903" s="32">
        <v>283</v>
      </c>
      <c r="AJ903" s="29">
        <v>0</v>
      </c>
      <c r="AK903" s="63"/>
      <c r="AL903" s="29">
        <v>1</v>
      </c>
      <c r="AM903" s="32">
        <v>0</v>
      </c>
      <c r="AN903" s="32">
        <v>0</v>
      </c>
      <c r="AO903" s="32">
        <v>279</v>
      </c>
      <c r="AP903" s="29">
        <v>0</v>
      </c>
      <c r="AQ903" s="37">
        <v>0</v>
      </c>
      <c r="AR903" s="29">
        <v>0</v>
      </c>
      <c r="AS903" s="63"/>
      <c r="AT903" s="29">
        <v>2</v>
      </c>
      <c r="AU903" s="29">
        <v>6</v>
      </c>
      <c r="AV903" s="29">
        <v>6</v>
      </c>
      <c r="AW903" s="29">
        <v>6</v>
      </c>
      <c r="AX903" s="38">
        <v>23</v>
      </c>
      <c r="AY903" s="32">
        <v>0</v>
      </c>
      <c r="AZ903" s="32">
        <v>274</v>
      </c>
      <c r="BA903" s="29">
        <v>0</v>
      </c>
      <c r="BB903" s="37">
        <v>8.3940000000000001E-2</v>
      </c>
      <c r="BC903" s="29">
        <v>0</v>
      </c>
      <c r="BD903" s="29">
        <v>21</v>
      </c>
      <c r="BE903" s="29">
        <v>0</v>
      </c>
      <c r="BF903" s="29">
        <v>270</v>
      </c>
      <c r="BG903" s="29">
        <v>0</v>
      </c>
      <c r="BH903" s="37">
        <v>7.7780000000000002E-2</v>
      </c>
      <c r="BI903" s="29">
        <v>0</v>
      </c>
      <c r="BJ903" s="37">
        <v>0.1522491349</v>
      </c>
      <c r="BK903" s="29">
        <v>0</v>
      </c>
      <c r="BL903" s="29">
        <v>3</v>
      </c>
      <c r="BM903" s="29">
        <v>1</v>
      </c>
      <c r="BN903" s="29">
        <v>3</v>
      </c>
      <c r="BO903" s="29">
        <v>14</v>
      </c>
      <c r="BP903" s="29">
        <v>17</v>
      </c>
      <c r="BQ903" s="37">
        <v>0.82352941180000006</v>
      </c>
      <c r="BR903" s="33">
        <v>0.88486842109999997</v>
      </c>
      <c r="BS903" s="33">
        <v>0</v>
      </c>
    </row>
    <row r="904" spans="1:71" x14ac:dyDescent="0.45">
      <c r="A904" s="28" t="s">
        <v>2513</v>
      </c>
      <c r="B904" s="27" t="s">
        <v>2514</v>
      </c>
      <c r="C904" s="27" t="s">
        <v>2515</v>
      </c>
      <c r="D904" s="29">
        <v>0</v>
      </c>
      <c r="E904" s="29">
        <v>0</v>
      </c>
      <c r="F904" s="29">
        <v>75</v>
      </c>
      <c r="G904" s="29">
        <v>0</v>
      </c>
      <c r="H904" s="33">
        <v>0</v>
      </c>
      <c r="I904" s="29">
        <v>0</v>
      </c>
      <c r="J904" s="29">
        <v>0</v>
      </c>
      <c r="K904" s="29">
        <v>0</v>
      </c>
      <c r="L904" s="29">
        <v>71</v>
      </c>
      <c r="M904" s="29">
        <v>0</v>
      </c>
      <c r="N904" s="33">
        <v>0</v>
      </c>
      <c r="O904" s="29">
        <v>0</v>
      </c>
      <c r="P904" s="145"/>
      <c r="Q904" s="148"/>
      <c r="R904" s="29">
        <v>6</v>
      </c>
      <c r="S904" s="29">
        <v>0</v>
      </c>
      <c r="T904" s="29">
        <v>6</v>
      </c>
      <c r="U904" s="29">
        <v>0</v>
      </c>
      <c r="V904" s="29">
        <v>0</v>
      </c>
      <c r="W904" s="148"/>
      <c r="X904" s="29">
        <v>4</v>
      </c>
      <c r="Y904" s="145"/>
      <c r="Z904" s="29">
        <v>4</v>
      </c>
      <c r="AA904" s="145"/>
      <c r="AB904" s="148"/>
      <c r="AC904" s="148"/>
      <c r="AD904" s="148"/>
      <c r="AE904" s="148"/>
      <c r="AF904" s="29">
        <v>6</v>
      </c>
      <c r="AG904" s="149"/>
      <c r="AH904" s="32">
        <v>1</v>
      </c>
      <c r="AI904" s="32">
        <v>75</v>
      </c>
      <c r="AJ904" s="29">
        <v>0</v>
      </c>
      <c r="AK904" s="63"/>
      <c r="AL904" s="29">
        <v>1</v>
      </c>
      <c r="AM904" s="149"/>
      <c r="AN904" s="32">
        <v>1</v>
      </c>
      <c r="AO904" s="32">
        <v>72</v>
      </c>
      <c r="AP904" s="29">
        <v>0</v>
      </c>
      <c r="AQ904" s="63"/>
      <c r="AR904" s="29">
        <v>1</v>
      </c>
      <c r="AS904" s="37">
        <v>0.2186386649</v>
      </c>
      <c r="AT904" s="29">
        <v>0</v>
      </c>
      <c r="AU904" s="29">
        <v>0</v>
      </c>
      <c r="AV904" s="29">
        <v>2</v>
      </c>
      <c r="AW904" s="29">
        <v>2</v>
      </c>
      <c r="AX904" s="38">
        <v>15</v>
      </c>
      <c r="AY904" s="32">
        <v>0</v>
      </c>
      <c r="AZ904" s="149"/>
      <c r="BA904" s="29">
        <v>4</v>
      </c>
      <c r="BB904" s="63"/>
      <c r="BC904" s="29">
        <v>4</v>
      </c>
      <c r="BD904" s="148"/>
      <c r="BE904" s="29">
        <v>1</v>
      </c>
      <c r="BF904" s="148"/>
      <c r="BG904" s="29">
        <v>4</v>
      </c>
      <c r="BH904" s="63"/>
      <c r="BI904" s="29">
        <v>1</v>
      </c>
      <c r="BJ904" s="63"/>
      <c r="BK904" s="148"/>
      <c r="BL904" s="148"/>
      <c r="BM904" s="148"/>
      <c r="BN904" s="148"/>
      <c r="BO904" s="29">
        <v>8</v>
      </c>
      <c r="BP904" s="29">
        <v>12</v>
      </c>
      <c r="BQ904" s="37">
        <v>0.66666666669999997</v>
      </c>
      <c r="BR904" s="33">
        <v>0.94736842109999997</v>
      </c>
      <c r="BS904" s="33">
        <v>0.33333333329999998</v>
      </c>
    </row>
    <row r="905" spans="1:71" x14ac:dyDescent="0.45">
      <c r="A905" s="28" t="s">
        <v>2711</v>
      </c>
      <c r="B905" s="27" t="s">
        <v>2712</v>
      </c>
      <c r="C905" s="27" t="s">
        <v>2713</v>
      </c>
      <c r="D905" s="29">
        <v>0</v>
      </c>
      <c r="E905" s="29">
        <v>0</v>
      </c>
      <c r="F905" s="29">
        <v>40</v>
      </c>
      <c r="G905" s="29">
        <v>0</v>
      </c>
      <c r="H905" s="33">
        <v>0</v>
      </c>
      <c r="I905" s="29">
        <v>0</v>
      </c>
      <c r="J905" s="148"/>
      <c r="K905" s="29">
        <v>1</v>
      </c>
      <c r="L905" s="29">
        <v>44</v>
      </c>
      <c r="M905" s="29">
        <v>0</v>
      </c>
      <c r="N905" s="145"/>
      <c r="O905" s="29">
        <v>1</v>
      </c>
      <c r="P905" s="145"/>
      <c r="Q905" s="148"/>
      <c r="R905" s="29">
        <v>1</v>
      </c>
      <c r="S905" s="29">
        <v>0</v>
      </c>
      <c r="T905" s="29">
        <v>1</v>
      </c>
      <c r="U905" s="29">
        <v>0</v>
      </c>
      <c r="V905" s="29">
        <v>0</v>
      </c>
      <c r="W905" s="148"/>
      <c r="X905" s="29">
        <v>4</v>
      </c>
      <c r="Y905" s="145"/>
      <c r="Z905" s="29">
        <v>4</v>
      </c>
      <c r="AA905" s="145"/>
      <c r="AB905" s="148"/>
      <c r="AC905" s="148"/>
      <c r="AD905" s="148"/>
      <c r="AE905" s="148"/>
      <c r="AF905" s="29">
        <v>1</v>
      </c>
      <c r="AG905" s="149"/>
      <c r="AH905" s="32">
        <v>1</v>
      </c>
      <c r="AI905" s="32">
        <v>52</v>
      </c>
      <c r="AJ905" s="29">
        <v>0</v>
      </c>
      <c r="AK905" s="63"/>
      <c r="AL905" s="29">
        <v>1</v>
      </c>
      <c r="AM905" s="149"/>
      <c r="AN905" s="32">
        <v>1</v>
      </c>
      <c r="AO905" s="32">
        <v>56</v>
      </c>
      <c r="AP905" s="29">
        <v>0</v>
      </c>
      <c r="AQ905" s="63"/>
      <c r="AR905" s="29">
        <v>1</v>
      </c>
      <c r="AS905" s="63"/>
      <c r="AT905" s="148"/>
      <c r="AU905" s="29">
        <v>0</v>
      </c>
      <c r="AV905" s="29">
        <v>0</v>
      </c>
      <c r="AW905" s="29">
        <v>0</v>
      </c>
      <c r="AX905" s="94"/>
      <c r="AY905" s="32">
        <v>1</v>
      </c>
      <c r="AZ905" s="32">
        <v>52</v>
      </c>
      <c r="BA905" s="29">
        <v>0</v>
      </c>
      <c r="BB905" s="63"/>
      <c r="BC905" s="29">
        <v>1</v>
      </c>
      <c r="BD905" s="29">
        <v>0</v>
      </c>
      <c r="BE905" s="29">
        <v>0</v>
      </c>
      <c r="BF905" s="29">
        <v>56</v>
      </c>
      <c r="BG905" s="29">
        <v>0</v>
      </c>
      <c r="BH905" s="37">
        <v>0</v>
      </c>
      <c r="BI905" s="29">
        <v>0</v>
      </c>
      <c r="BJ905" s="63"/>
      <c r="BK905" s="148"/>
      <c r="BL905" s="29">
        <v>5</v>
      </c>
      <c r="BM905" s="29">
        <v>0</v>
      </c>
      <c r="BN905" s="29">
        <v>5</v>
      </c>
      <c r="BO905" s="29">
        <v>6</v>
      </c>
      <c r="BP905" s="29">
        <v>17</v>
      </c>
      <c r="BQ905" s="37">
        <v>0.35294117650000001</v>
      </c>
      <c r="BR905" s="33">
        <v>0.796875</v>
      </c>
      <c r="BS905" s="33">
        <v>0</v>
      </c>
    </row>
    <row r="906" spans="1:71" x14ac:dyDescent="0.45">
      <c r="A906" s="28" t="s">
        <v>2392</v>
      </c>
      <c r="B906" s="27" t="s">
        <v>2393</v>
      </c>
      <c r="C906" s="27" t="s">
        <v>2394</v>
      </c>
      <c r="D906" s="29">
        <v>25</v>
      </c>
      <c r="E906" s="29">
        <v>0</v>
      </c>
      <c r="F906" s="29">
        <v>887</v>
      </c>
      <c r="G906" s="29">
        <v>0</v>
      </c>
      <c r="H906" s="33">
        <v>2.818E-2</v>
      </c>
      <c r="I906" s="29">
        <v>0</v>
      </c>
      <c r="J906" s="29">
        <v>50</v>
      </c>
      <c r="K906" s="29">
        <v>0</v>
      </c>
      <c r="L906" s="29">
        <v>1043</v>
      </c>
      <c r="M906" s="29">
        <v>0</v>
      </c>
      <c r="N906" s="33">
        <v>4.7940000000000003E-2</v>
      </c>
      <c r="O906" s="29">
        <v>0</v>
      </c>
      <c r="P906" s="145"/>
      <c r="Q906" s="148"/>
      <c r="R906" s="29">
        <v>3</v>
      </c>
      <c r="S906" s="29">
        <v>0</v>
      </c>
      <c r="T906" s="29">
        <v>3</v>
      </c>
      <c r="U906" s="29">
        <v>17</v>
      </c>
      <c r="V906" s="29">
        <v>0</v>
      </c>
      <c r="W906" s="29">
        <v>256</v>
      </c>
      <c r="X906" s="29">
        <v>0</v>
      </c>
      <c r="Y906" s="33">
        <v>6.6409999999999997E-2</v>
      </c>
      <c r="Z906" s="29">
        <v>0</v>
      </c>
      <c r="AA906" s="145"/>
      <c r="AB906" s="148"/>
      <c r="AC906" s="29">
        <v>1</v>
      </c>
      <c r="AD906" s="29">
        <v>0</v>
      </c>
      <c r="AE906" s="29">
        <v>1</v>
      </c>
      <c r="AF906" s="29">
        <v>3</v>
      </c>
      <c r="AG906" s="32">
        <v>16</v>
      </c>
      <c r="AH906" s="32">
        <v>0</v>
      </c>
      <c r="AI906" s="32">
        <v>1039</v>
      </c>
      <c r="AJ906" s="29">
        <v>0</v>
      </c>
      <c r="AK906" s="37">
        <v>1.54E-2</v>
      </c>
      <c r="AL906" s="29">
        <v>0</v>
      </c>
      <c r="AM906" s="32">
        <v>20</v>
      </c>
      <c r="AN906" s="32">
        <v>0</v>
      </c>
      <c r="AO906" s="32">
        <v>1115</v>
      </c>
      <c r="AP906" s="29">
        <v>0</v>
      </c>
      <c r="AQ906" s="37">
        <v>1.7940000000000001E-2</v>
      </c>
      <c r="AR906" s="29">
        <v>0</v>
      </c>
      <c r="AS906" s="63"/>
      <c r="AT906" s="148"/>
      <c r="AU906" s="29">
        <v>2</v>
      </c>
      <c r="AV906" s="29">
        <v>0</v>
      </c>
      <c r="AW906" s="29">
        <v>2</v>
      </c>
      <c r="AX906" s="38">
        <v>84</v>
      </c>
      <c r="AY906" s="32">
        <v>0</v>
      </c>
      <c r="AZ906" s="32">
        <v>751</v>
      </c>
      <c r="BA906" s="29">
        <v>0</v>
      </c>
      <c r="BB906" s="37">
        <v>0.11185</v>
      </c>
      <c r="BC906" s="29">
        <v>0</v>
      </c>
      <c r="BD906" s="29">
        <v>112</v>
      </c>
      <c r="BE906" s="29">
        <v>0</v>
      </c>
      <c r="BF906" s="29">
        <v>832</v>
      </c>
      <c r="BG906" s="29">
        <v>0</v>
      </c>
      <c r="BH906" s="37">
        <v>0.13461999999999999</v>
      </c>
      <c r="BI906" s="29">
        <v>0</v>
      </c>
      <c r="BJ906" s="63"/>
      <c r="BK906" s="148"/>
      <c r="BL906" s="29">
        <v>0</v>
      </c>
      <c r="BM906" s="29">
        <v>0</v>
      </c>
      <c r="BN906" s="29">
        <v>0</v>
      </c>
      <c r="BO906" s="29">
        <v>5</v>
      </c>
      <c r="BP906" s="29">
        <v>17</v>
      </c>
      <c r="BQ906" s="37">
        <v>0.29411764709999999</v>
      </c>
      <c r="BR906" s="33">
        <v>0.99818511799999998</v>
      </c>
      <c r="BS906" s="33">
        <v>0.29411764709999999</v>
      </c>
    </row>
    <row r="907" spans="1:71" x14ac:dyDescent="0.45">
      <c r="A907" s="28" t="s">
        <v>5099</v>
      </c>
      <c r="B907" s="27" t="s">
        <v>5100</v>
      </c>
      <c r="C907" s="27" t="s">
        <v>5101</v>
      </c>
      <c r="D907" s="29">
        <v>0</v>
      </c>
      <c r="E907" s="29">
        <v>0</v>
      </c>
      <c r="F907" s="148"/>
      <c r="G907" s="29">
        <v>4</v>
      </c>
      <c r="H907" s="145"/>
      <c r="I907" s="29">
        <v>4</v>
      </c>
      <c r="J907" s="29">
        <v>0</v>
      </c>
      <c r="K907" s="29">
        <v>0</v>
      </c>
      <c r="L907" s="148"/>
      <c r="M907" s="29">
        <v>4</v>
      </c>
      <c r="N907" s="145"/>
      <c r="O907" s="29">
        <v>4</v>
      </c>
      <c r="P907" s="145"/>
      <c r="Q907" s="148"/>
      <c r="R907" s="148"/>
      <c r="S907" s="148"/>
      <c r="T907" s="148"/>
      <c r="U907" s="29">
        <v>0</v>
      </c>
      <c r="V907" s="29">
        <v>0</v>
      </c>
      <c r="W907" s="148"/>
      <c r="X907" s="29">
        <v>1</v>
      </c>
      <c r="Y907" s="145"/>
      <c r="Z907" s="29">
        <v>1</v>
      </c>
      <c r="AA907" s="145"/>
      <c r="AB907" s="148"/>
      <c r="AC907" s="148"/>
      <c r="AD907" s="148"/>
      <c r="AE907" s="148"/>
      <c r="AF907" s="148"/>
      <c r="AG907" s="32">
        <v>0</v>
      </c>
      <c r="AH907" s="32">
        <v>0</v>
      </c>
      <c r="AI907" s="149"/>
      <c r="AJ907" s="29">
        <v>4</v>
      </c>
      <c r="AK907" s="63"/>
      <c r="AL907" s="29">
        <v>4</v>
      </c>
      <c r="AM907" s="32">
        <v>0</v>
      </c>
      <c r="AN907" s="32">
        <v>0</v>
      </c>
      <c r="AO907" s="149"/>
      <c r="AP907" s="29">
        <v>4</v>
      </c>
      <c r="AQ907" s="63"/>
      <c r="AR907" s="29">
        <v>4</v>
      </c>
      <c r="AS907" s="63"/>
      <c r="AT907" s="148"/>
      <c r="AU907" s="148"/>
      <c r="AV907" s="148"/>
      <c r="AW907" s="148"/>
      <c r="AX907" s="94"/>
      <c r="AY907" s="32">
        <v>1</v>
      </c>
      <c r="AZ907" s="149"/>
      <c r="BA907" s="29">
        <v>4</v>
      </c>
      <c r="BB907" s="63"/>
      <c r="BC907" s="29">
        <v>1</v>
      </c>
      <c r="BD907" s="148"/>
      <c r="BE907" s="29">
        <v>1</v>
      </c>
      <c r="BF907" s="148"/>
      <c r="BG907" s="29">
        <v>4</v>
      </c>
      <c r="BH907" s="63"/>
      <c r="BI907" s="29">
        <v>1</v>
      </c>
      <c r="BJ907" s="63"/>
      <c r="BK907" s="148"/>
      <c r="BL907" s="148"/>
      <c r="BM907" s="148"/>
      <c r="BN907" s="148"/>
      <c r="BO907" s="148"/>
      <c r="BP907" s="29">
        <v>0</v>
      </c>
      <c r="BQ907" s="63"/>
      <c r="BR907" s="33">
        <v>0.6</v>
      </c>
      <c r="BS907" s="145"/>
    </row>
    <row r="908" spans="1:71" x14ac:dyDescent="0.45">
      <c r="A908" s="40" t="s">
        <v>5415</v>
      </c>
      <c r="B908" s="27" t="s">
        <v>5416</v>
      </c>
      <c r="C908" s="27" t="s">
        <v>5417</v>
      </c>
      <c r="D908" s="29">
        <v>12</v>
      </c>
      <c r="E908" s="29">
        <v>0</v>
      </c>
      <c r="F908" s="29">
        <v>281</v>
      </c>
      <c r="G908" s="29">
        <v>0</v>
      </c>
      <c r="H908" s="33">
        <v>4.2700000000000002E-2</v>
      </c>
      <c r="I908" s="29">
        <v>0</v>
      </c>
      <c r="J908" s="29">
        <v>14</v>
      </c>
      <c r="K908" s="29">
        <v>0</v>
      </c>
      <c r="L908" s="29">
        <v>311</v>
      </c>
      <c r="M908" s="29">
        <v>0</v>
      </c>
      <c r="N908" s="33">
        <v>4.5019999999999998E-2</v>
      </c>
      <c r="O908" s="29">
        <v>0</v>
      </c>
      <c r="P908" s="145"/>
      <c r="Q908" s="148"/>
      <c r="R908" s="29">
        <v>3</v>
      </c>
      <c r="S908" s="29">
        <v>0</v>
      </c>
      <c r="T908" s="29">
        <v>3</v>
      </c>
      <c r="U908" s="148"/>
      <c r="V908" s="29">
        <v>1</v>
      </c>
      <c r="W908" s="29">
        <v>78</v>
      </c>
      <c r="X908" s="29">
        <v>0</v>
      </c>
      <c r="Y908" s="145"/>
      <c r="Z908" s="29">
        <v>1</v>
      </c>
      <c r="AA908" s="145"/>
      <c r="AB908" s="148"/>
      <c r="AC908" s="29">
        <v>1</v>
      </c>
      <c r="AD908" s="29">
        <v>0</v>
      </c>
      <c r="AE908" s="29">
        <v>1</v>
      </c>
      <c r="AF908" s="29">
        <v>3</v>
      </c>
      <c r="AG908" s="149"/>
      <c r="AH908" s="32">
        <v>1</v>
      </c>
      <c r="AI908" s="32">
        <v>341</v>
      </c>
      <c r="AJ908" s="29">
        <v>0</v>
      </c>
      <c r="AK908" s="63"/>
      <c r="AL908" s="29">
        <v>1</v>
      </c>
      <c r="AM908" s="149"/>
      <c r="AN908" s="32">
        <v>1</v>
      </c>
      <c r="AO908" s="32">
        <v>339</v>
      </c>
      <c r="AP908" s="29">
        <v>0</v>
      </c>
      <c r="AQ908" s="63"/>
      <c r="AR908" s="29">
        <v>1</v>
      </c>
      <c r="AS908" s="63"/>
      <c r="AT908" s="148"/>
      <c r="AU908" s="29">
        <v>1</v>
      </c>
      <c r="AV908" s="29">
        <v>0</v>
      </c>
      <c r="AW908" s="29">
        <v>1</v>
      </c>
      <c r="AX908" s="38">
        <v>18</v>
      </c>
      <c r="AY908" s="32">
        <v>0</v>
      </c>
      <c r="AZ908" s="32">
        <v>308</v>
      </c>
      <c r="BA908" s="29">
        <v>0</v>
      </c>
      <c r="BB908" s="37">
        <v>5.8439999999999999E-2</v>
      </c>
      <c r="BC908" s="29">
        <v>0</v>
      </c>
      <c r="BD908" s="29">
        <v>18</v>
      </c>
      <c r="BE908" s="29">
        <v>0</v>
      </c>
      <c r="BF908" s="29">
        <v>321</v>
      </c>
      <c r="BG908" s="29">
        <v>0</v>
      </c>
      <c r="BH908" s="37">
        <v>5.6070000000000002E-2</v>
      </c>
      <c r="BI908" s="29">
        <v>0</v>
      </c>
      <c r="BJ908" s="37">
        <v>0.15842245990000001</v>
      </c>
      <c r="BK908" s="29">
        <v>0</v>
      </c>
      <c r="BL908" s="29">
        <v>4</v>
      </c>
      <c r="BM908" s="29">
        <v>1</v>
      </c>
      <c r="BN908" s="29">
        <v>4</v>
      </c>
      <c r="BO908" s="29">
        <v>8</v>
      </c>
      <c r="BP908" s="29">
        <v>17</v>
      </c>
      <c r="BQ908" s="37">
        <v>0.47058823529999999</v>
      </c>
      <c r="BR908" s="33">
        <v>0.96231884059999995</v>
      </c>
      <c r="BS908" s="37">
        <v>0.47058823529999999</v>
      </c>
    </row>
    <row r="909" spans="1:71" x14ac:dyDescent="0.45">
      <c r="A909" s="28" t="s">
        <v>3269</v>
      </c>
      <c r="B909" s="27" t="s">
        <v>3270</v>
      </c>
      <c r="C909" s="27" t="s">
        <v>3271</v>
      </c>
      <c r="D909" s="148"/>
      <c r="E909" s="29">
        <v>1</v>
      </c>
      <c r="F909" s="29">
        <v>37</v>
      </c>
      <c r="G909" s="29">
        <v>0</v>
      </c>
      <c r="H909" s="145"/>
      <c r="I909" s="29">
        <v>1</v>
      </c>
      <c r="J909" s="29">
        <v>0</v>
      </c>
      <c r="K909" s="29">
        <v>0</v>
      </c>
      <c r="L909" s="148"/>
      <c r="M909" s="29">
        <v>4</v>
      </c>
      <c r="N909" s="145"/>
      <c r="O909" s="29">
        <v>4</v>
      </c>
      <c r="P909" s="145"/>
      <c r="Q909" s="148"/>
      <c r="R909" s="148"/>
      <c r="S909" s="148"/>
      <c r="T909" s="148"/>
      <c r="U909" s="29">
        <v>0</v>
      </c>
      <c r="V909" s="29">
        <v>0</v>
      </c>
      <c r="W909" s="148"/>
      <c r="X909" s="29">
        <v>1</v>
      </c>
      <c r="Y909" s="145"/>
      <c r="Z909" s="29">
        <v>1</v>
      </c>
      <c r="AA909" s="145"/>
      <c r="AB909" s="148"/>
      <c r="AC909" s="148"/>
      <c r="AD909" s="148"/>
      <c r="AE909" s="148"/>
      <c r="AF909" s="148"/>
      <c r="AG909" s="32">
        <v>0</v>
      </c>
      <c r="AH909" s="32">
        <v>0</v>
      </c>
      <c r="AI909" s="32">
        <v>46</v>
      </c>
      <c r="AJ909" s="29">
        <v>0</v>
      </c>
      <c r="AK909" s="37">
        <v>0</v>
      </c>
      <c r="AL909" s="29">
        <v>0</v>
      </c>
      <c r="AM909" s="32">
        <v>0</v>
      </c>
      <c r="AN909" s="32">
        <v>0</v>
      </c>
      <c r="AO909" s="32">
        <v>31</v>
      </c>
      <c r="AP909" s="29">
        <v>0</v>
      </c>
      <c r="AQ909" s="37">
        <v>0</v>
      </c>
      <c r="AR909" s="29">
        <v>0</v>
      </c>
      <c r="AS909" s="63"/>
      <c r="AT909" s="148"/>
      <c r="AU909" s="29">
        <v>6</v>
      </c>
      <c r="AV909" s="29">
        <v>0</v>
      </c>
      <c r="AW909" s="29">
        <v>6</v>
      </c>
      <c r="AX909" s="38">
        <v>0</v>
      </c>
      <c r="AY909" s="32">
        <v>0</v>
      </c>
      <c r="AZ909" s="32">
        <v>46</v>
      </c>
      <c r="BA909" s="29">
        <v>0</v>
      </c>
      <c r="BB909" s="37">
        <v>0</v>
      </c>
      <c r="BC909" s="29">
        <v>0</v>
      </c>
      <c r="BD909" s="29">
        <v>0</v>
      </c>
      <c r="BE909" s="29">
        <v>0</v>
      </c>
      <c r="BF909" s="29">
        <v>31</v>
      </c>
      <c r="BG909" s="29">
        <v>0</v>
      </c>
      <c r="BH909" s="37">
        <v>0</v>
      </c>
      <c r="BI909" s="29">
        <v>0</v>
      </c>
      <c r="BJ909" s="63"/>
      <c r="BK909" s="148"/>
      <c r="BL909" s="29">
        <v>5</v>
      </c>
      <c r="BM909" s="29">
        <v>0</v>
      </c>
      <c r="BN909" s="29">
        <v>5</v>
      </c>
      <c r="BO909" s="29">
        <v>11</v>
      </c>
      <c r="BP909" s="29">
        <v>11</v>
      </c>
      <c r="BQ909" s="37">
        <v>1</v>
      </c>
      <c r="BR909" s="33">
        <v>0.57446808510000003</v>
      </c>
      <c r="BS909" s="33">
        <v>0</v>
      </c>
    </row>
    <row r="910" spans="1:71" x14ac:dyDescent="0.45">
      <c r="A910" s="28" t="s">
        <v>4112</v>
      </c>
      <c r="B910" s="27" t="s">
        <v>4113</v>
      </c>
      <c r="C910" s="27" t="s">
        <v>4114</v>
      </c>
      <c r="D910" s="148"/>
      <c r="E910" s="29">
        <v>1</v>
      </c>
      <c r="F910" s="29">
        <v>267</v>
      </c>
      <c r="G910" s="29">
        <v>0</v>
      </c>
      <c r="H910" s="145"/>
      <c r="I910" s="29">
        <v>1</v>
      </c>
      <c r="J910" s="148"/>
      <c r="K910" s="29">
        <v>1</v>
      </c>
      <c r="L910" s="29">
        <v>273</v>
      </c>
      <c r="M910" s="29">
        <v>0</v>
      </c>
      <c r="N910" s="145"/>
      <c r="O910" s="29">
        <v>1</v>
      </c>
      <c r="P910" s="145"/>
      <c r="Q910" s="148"/>
      <c r="R910" s="29">
        <v>5</v>
      </c>
      <c r="S910" s="29">
        <v>0</v>
      </c>
      <c r="T910" s="29">
        <v>5</v>
      </c>
      <c r="U910" s="29">
        <v>0</v>
      </c>
      <c r="V910" s="29">
        <v>0</v>
      </c>
      <c r="W910" s="29">
        <v>69</v>
      </c>
      <c r="X910" s="29">
        <v>0</v>
      </c>
      <c r="Y910" s="33">
        <v>0</v>
      </c>
      <c r="Z910" s="29">
        <v>0</v>
      </c>
      <c r="AA910" s="145"/>
      <c r="AB910" s="148"/>
      <c r="AC910" s="29">
        <v>6</v>
      </c>
      <c r="AD910" s="29">
        <v>0</v>
      </c>
      <c r="AE910" s="29">
        <v>6</v>
      </c>
      <c r="AF910" s="29">
        <v>6</v>
      </c>
      <c r="AG910" s="149"/>
      <c r="AH910" s="32">
        <v>1</v>
      </c>
      <c r="AI910" s="32">
        <v>303</v>
      </c>
      <c r="AJ910" s="29">
        <v>0</v>
      </c>
      <c r="AK910" s="63"/>
      <c r="AL910" s="29">
        <v>1</v>
      </c>
      <c r="AM910" s="149"/>
      <c r="AN910" s="32">
        <v>1</v>
      </c>
      <c r="AO910" s="32">
        <v>302</v>
      </c>
      <c r="AP910" s="29">
        <v>0</v>
      </c>
      <c r="AQ910" s="63"/>
      <c r="AR910" s="29">
        <v>1</v>
      </c>
      <c r="AS910" s="37">
        <v>0.66565656569999998</v>
      </c>
      <c r="AT910" s="29">
        <v>0</v>
      </c>
      <c r="AU910" s="29">
        <v>5</v>
      </c>
      <c r="AV910" s="29">
        <v>6</v>
      </c>
      <c r="AW910" s="29">
        <v>6</v>
      </c>
      <c r="AX910" s="38">
        <v>0</v>
      </c>
      <c r="AY910" s="32">
        <v>0</v>
      </c>
      <c r="AZ910" s="32">
        <v>238</v>
      </c>
      <c r="BA910" s="29">
        <v>0</v>
      </c>
      <c r="BB910" s="37">
        <v>0</v>
      </c>
      <c r="BC910" s="29">
        <v>0</v>
      </c>
      <c r="BD910" s="148"/>
      <c r="BE910" s="29">
        <v>1</v>
      </c>
      <c r="BF910" s="29">
        <v>260</v>
      </c>
      <c r="BG910" s="29">
        <v>0</v>
      </c>
      <c r="BH910" s="63"/>
      <c r="BI910" s="29">
        <v>1</v>
      </c>
      <c r="BJ910" s="63"/>
      <c r="BK910" s="148"/>
      <c r="BL910" s="29">
        <v>5</v>
      </c>
      <c r="BM910" s="29">
        <v>0</v>
      </c>
      <c r="BN910" s="29">
        <v>5</v>
      </c>
      <c r="BO910" s="29">
        <v>17</v>
      </c>
      <c r="BP910" s="29">
        <v>17</v>
      </c>
      <c r="BQ910" s="37">
        <v>1</v>
      </c>
      <c r="BR910" s="33">
        <v>0.95222929940000001</v>
      </c>
      <c r="BS910" s="33">
        <v>1</v>
      </c>
    </row>
    <row r="911" spans="1:71" x14ac:dyDescent="0.45">
      <c r="A911" s="28" t="s">
        <v>2731</v>
      </c>
      <c r="B911" s="27" t="s">
        <v>2732</v>
      </c>
      <c r="C911" s="27" t="s">
        <v>2733</v>
      </c>
      <c r="D911" s="148"/>
      <c r="E911" s="29">
        <v>1</v>
      </c>
      <c r="F911" s="29">
        <v>105</v>
      </c>
      <c r="G911" s="29">
        <v>0</v>
      </c>
      <c r="H911" s="145"/>
      <c r="I911" s="29">
        <v>1</v>
      </c>
      <c r="J911" s="148"/>
      <c r="K911" s="29">
        <v>1</v>
      </c>
      <c r="L911" s="29">
        <v>91</v>
      </c>
      <c r="M911" s="29">
        <v>0</v>
      </c>
      <c r="N911" s="145"/>
      <c r="O911" s="29">
        <v>1</v>
      </c>
      <c r="P911" s="33">
        <v>0.86179851249999995</v>
      </c>
      <c r="Q911" s="29">
        <v>0</v>
      </c>
      <c r="R911" s="29">
        <v>5</v>
      </c>
      <c r="S911" s="29">
        <v>6</v>
      </c>
      <c r="T911" s="29">
        <v>6</v>
      </c>
      <c r="U911" s="29">
        <v>0</v>
      </c>
      <c r="V911" s="29">
        <v>0</v>
      </c>
      <c r="W911" s="148"/>
      <c r="X911" s="29">
        <v>4</v>
      </c>
      <c r="Y911" s="145"/>
      <c r="Z911" s="29">
        <v>4</v>
      </c>
      <c r="AA911" s="145"/>
      <c r="AB911" s="148"/>
      <c r="AC911" s="148"/>
      <c r="AD911" s="148"/>
      <c r="AE911" s="148"/>
      <c r="AF911" s="29">
        <v>6</v>
      </c>
      <c r="AG911" s="149"/>
      <c r="AH911" s="32">
        <v>1</v>
      </c>
      <c r="AI911" s="32">
        <v>123</v>
      </c>
      <c r="AJ911" s="29">
        <v>0</v>
      </c>
      <c r="AK911" s="63"/>
      <c r="AL911" s="29">
        <v>1</v>
      </c>
      <c r="AM911" s="149"/>
      <c r="AN911" s="32">
        <v>1</v>
      </c>
      <c r="AO911" s="32">
        <v>110</v>
      </c>
      <c r="AP911" s="29">
        <v>0</v>
      </c>
      <c r="AQ911" s="63"/>
      <c r="AR911" s="29">
        <v>1</v>
      </c>
      <c r="AS911" s="63"/>
      <c r="AT911" s="148"/>
      <c r="AU911" s="29">
        <v>0</v>
      </c>
      <c r="AV911" s="29">
        <v>0</v>
      </c>
      <c r="AW911" s="29">
        <v>0</v>
      </c>
      <c r="AX911" s="94"/>
      <c r="AY911" s="32">
        <v>1</v>
      </c>
      <c r="AZ911" s="32">
        <v>123</v>
      </c>
      <c r="BA911" s="29">
        <v>0</v>
      </c>
      <c r="BB911" s="63"/>
      <c r="BC911" s="29">
        <v>1</v>
      </c>
      <c r="BD911" s="148"/>
      <c r="BE911" s="29">
        <v>1</v>
      </c>
      <c r="BF911" s="29">
        <v>109</v>
      </c>
      <c r="BG911" s="29">
        <v>0</v>
      </c>
      <c r="BH911" s="63"/>
      <c r="BI911" s="29">
        <v>1</v>
      </c>
      <c r="BJ911" s="63"/>
      <c r="BK911" s="148"/>
      <c r="BL911" s="29">
        <v>2</v>
      </c>
      <c r="BM911" s="29">
        <v>0</v>
      </c>
      <c r="BN911" s="29">
        <v>2</v>
      </c>
      <c r="BO911" s="29">
        <v>8</v>
      </c>
      <c r="BP911" s="29">
        <v>17</v>
      </c>
      <c r="BQ911" s="37">
        <v>0.47058823529999999</v>
      </c>
      <c r="BR911" s="33">
        <v>1</v>
      </c>
      <c r="BS911" s="33">
        <v>0.47058823529999999</v>
      </c>
    </row>
    <row r="912" spans="1:71" x14ac:dyDescent="0.45">
      <c r="A912" s="28" t="s">
        <v>2166</v>
      </c>
      <c r="B912" s="27" t="s">
        <v>2167</v>
      </c>
      <c r="C912" s="27" t="s">
        <v>2168</v>
      </c>
      <c r="D912" s="148"/>
      <c r="E912" s="29">
        <v>1</v>
      </c>
      <c r="F912" s="148"/>
      <c r="G912" s="29">
        <v>4</v>
      </c>
      <c r="H912" s="145"/>
      <c r="I912" s="29">
        <v>1</v>
      </c>
      <c r="J912" s="148"/>
      <c r="K912" s="29">
        <v>1</v>
      </c>
      <c r="L912" s="148"/>
      <c r="M912" s="29">
        <v>4</v>
      </c>
      <c r="N912" s="145"/>
      <c r="O912" s="29">
        <v>1</v>
      </c>
      <c r="P912" s="145"/>
      <c r="Q912" s="148"/>
      <c r="R912" s="148"/>
      <c r="S912" s="148"/>
      <c r="T912" s="148"/>
      <c r="U912" s="29">
        <v>0</v>
      </c>
      <c r="V912" s="29">
        <v>0</v>
      </c>
      <c r="W912" s="148"/>
      <c r="X912" s="29">
        <v>1</v>
      </c>
      <c r="Y912" s="145"/>
      <c r="Z912" s="29">
        <v>1</v>
      </c>
      <c r="AA912" s="145"/>
      <c r="AB912" s="148"/>
      <c r="AC912" s="148"/>
      <c r="AD912" s="148"/>
      <c r="AE912" s="148"/>
      <c r="AF912" s="148"/>
      <c r="AG912" s="32">
        <v>0</v>
      </c>
      <c r="AH912" s="32">
        <v>0</v>
      </c>
      <c r="AI912" s="149"/>
      <c r="AJ912" s="29">
        <v>4</v>
      </c>
      <c r="AK912" s="63"/>
      <c r="AL912" s="29">
        <v>4</v>
      </c>
      <c r="AM912" s="32">
        <v>0</v>
      </c>
      <c r="AN912" s="32">
        <v>0</v>
      </c>
      <c r="AO912" s="32">
        <v>31</v>
      </c>
      <c r="AP912" s="29">
        <v>0</v>
      </c>
      <c r="AQ912" s="37">
        <v>0</v>
      </c>
      <c r="AR912" s="29">
        <v>0</v>
      </c>
      <c r="AS912" s="63"/>
      <c r="AT912" s="148"/>
      <c r="AU912" s="29">
        <v>6</v>
      </c>
      <c r="AV912" s="148"/>
      <c r="AW912" s="29">
        <v>6</v>
      </c>
      <c r="AX912" s="38">
        <v>0</v>
      </c>
      <c r="AY912" s="32">
        <v>0</v>
      </c>
      <c r="AZ912" s="149"/>
      <c r="BA912" s="29">
        <v>4</v>
      </c>
      <c r="BB912" s="63"/>
      <c r="BC912" s="29">
        <v>4</v>
      </c>
      <c r="BD912" s="29">
        <v>0</v>
      </c>
      <c r="BE912" s="29">
        <v>0</v>
      </c>
      <c r="BF912" s="29">
        <v>31</v>
      </c>
      <c r="BG912" s="29">
        <v>0</v>
      </c>
      <c r="BH912" s="37">
        <v>0</v>
      </c>
      <c r="BI912" s="29">
        <v>0</v>
      </c>
      <c r="BJ912" s="63"/>
      <c r="BK912" s="148"/>
      <c r="BL912" s="29">
        <v>5</v>
      </c>
      <c r="BM912" s="148"/>
      <c r="BN912" s="29">
        <v>5</v>
      </c>
      <c r="BO912" s="29">
        <v>11</v>
      </c>
      <c r="BP912" s="29">
        <v>11</v>
      </c>
      <c r="BQ912" s="37">
        <v>1</v>
      </c>
      <c r="BR912" s="33">
        <v>0.65909090910000001</v>
      </c>
      <c r="BS912" s="33">
        <v>0</v>
      </c>
    </row>
    <row r="913" spans="1:71" x14ac:dyDescent="0.45">
      <c r="A913" s="28" t="s">
        <v>1383</v>
      </c>
      <c r="B913" s="27" t="s">
        <v>1384</v>
      </c>
      <c r="C913" s="27" t="s">
        <v>1385</v>
      </c>
      <c r="D913" s="148"/>
      <c r="E913" s="29">
        <v>1</v>
      </c>
      <c r="F913" s="29">
        <v>46</v>
      </c>
      <c r="G913" s="29">
        <v>0</v>
      </c>
      <c r="H913" s="145"/>
      <c r="I913" s="29">
        <v>1</v>
      </c>
      <c r="J913" s="148"/>
      <c r="K913" s="29">
        <v>1</v>
      </c>
      <c r="L913" s="29">
        <v>51</v>
      </c>
      <c r="M913" s="29">
        <v>0</v>
      </c>
      <c r="N913" s="145"/>
      <c r="O913" s="29">
        <v>1</v>
      </c>
      <c r="P913" s="33">
        <v>0.63484042549999997</v>
      </c>
      <c r="Q913" s="29">
        <v>0</v>
      </c>
      <c r="R913" s="29">
        <v>3</v>
      </c>
      <c r="S913" s="29">
        <v>5</v>
      </c>
      <c r="T913" s="29">
        <v>5</v>
      </c>
      <c r="U913" s="29">
        <v>0</v>
      </c>
      <c r="V913" s="29">
        <v>0</v>
      </c>
      <c r="W913" s="148"/>
      <c r="X913" s="29">
        <v>4</v>
      </c>
      <c r="Y913" s="145"/>
      <c r="Z913" s="29">
        <v>4</v>
      </c>
      <c r="AA913" s="145"/>
      <c r="AB913" s="148"/>
      <c r="AC913" s="148"/>
      <c r="AD913" s="148"/>
      <c r="AE913" s="148"/>
      <c r="AF913" s="29">
        <v>5</v>
      </c>
      <c r="AG913" s="149"/>
      <c r="AH913" s="32">
        <v>1</v>
      </c>
      <c r="AI913" s="32">
        <v>68</v>
      </c>
      <c r="AJ913" s="29">
        <v>0</v>
      </c>
      <c r="AK913" s="63"/>
      <c r="AL913" s="29">
        <v>1</v>
      </c>
      <c r="AM913" s="149"/>
      <c r="AN913" s="32">
        <v>1</v>
      </c>
      <c r="AO913" s="32">
        <v>62</v>
      </c>
      <c r="AP913" s="29">
        <v>0</v>
      </c>
      <c r="AQ913" s="63"/>
      <c r="AR913" s="29">
        <v>1</v>
      </c>
      <c r="AS913" s="37">
        <v>0.63440616500000002</v>
      </c>
      <c r="AT913" s="29">
        <v>0</v>
      </c>
      <c r="AU913" s="29">
        <v>2</v>
      </c>
      <c r="AV913" s="29">
        <v>5</v>
      </c>
      <c r="AW913" s="29">
        <v>5</v>
      </c>
      <c r="AX913" s="38">
        <v>15</v>
      </c>
      <c r="AY913" s="32">
        <v>0</v>
      </c>
      <c r="AZ913" s="32">
        <v>68</v>
      </c>
      <c r="BA913" s="29">
        <v>0</v>
      </c>
      <c r="BB913" s="37">
        <v>0.22059000000000001</v>
      </c>
      <c r="BC913" s="29">
        <v>0</v>
      </c>
      <c r="BD913" s="148"/>
      <c r="BE913" s="29">
        <v>1</v>
      </c>
      <c r="BF913" s="29">
        <v>62</v>
      </c>
      <c r="BG913" s="29">
        <v>0</v>
      </c>
      <c r="BH913" s="63"/>
      <c r="BI913" s="29">
        <v>1</v>
      </c>
      <c r="BJ913" s="63"/>
      <c r="BK913" s="29">
        <v>2</v>
      </c>
      <c r="BL913" s="29">
        <v>3</v>
      </c>
      <c r="BM913" s="29">
        <v>5</v>
      </c>
      <c r="BN913" s="29">
        <v>5</v>
      </c>
      <c r="BO913" s="29">
        <v>15</v>
      </c>
      <c r="BP913" s="29">
        <v>17</v>
      </c>
      <c r="BQ913" s="37">
        <v>0.88235294119999996</v>
      </c>
      <c r="BR913" s="33">
        <v>0.96721311480000005</v>
      </c>
      <c r="BS913" s="33">
        <v>0.88235294119999996</v>
      </c>
    </row>
    <row r="914" spans="1:71" x14ac:dyDescent="0.45">
      <c r="A914" s="28" t="s">
        <v>2216</v>
      </c>
      <c r="B914" s="27" t="s">
        <v>2217</v>
      </c>
      <c r="C914" s="27" t="s">
        <v>2218</v>
      </c>
      <c r="D914" s="148"/>
      <c r="E914" s="29">
        <v>1</v>
      </c>
      <c r="F914" s="29">
        <v>63</v>
      </c>
      <c r="G914" s="29">
        <v>0</v>
      </c>
      <c r="H914" s="145"/>
      <c r="I914" s="29">
        <v>1</v>
      </c>
      <c r="J914" s="148"/>
      <c r="K914" s="29">
        <v>1</v>
      </c>
      <c r="L914" s="29">
        <v>62</v>
      </c>
      <c r="M914" s="29">
        <v>0</v>
      </c>
      <c r="N914" s="145"/>
      <c r="O914" s="29">
        <v>1</v>
      </c>
      <c r="P914" s="145"/>
      <c r="Q914" s="148"/>
      <c r="R914" s="29">
        <v>0</v>
      </c>
      <c r="S914" s="29">
        <v>0</v>
      </c>
      <c r="T914" s="29">
        <v>0</v>
      </c>
      <c r="U914" s="148"/>
      <c r="V914" s="29">
        <v>1</v>
      </c>
      <c r="W914" s="148"/>
      <c r="X914" s="29">
        <v>4</v>
      </c>
      <c r="Y914" s="145"/>
      <c r="Z914" s="29">
        <v>1</v>
      </c>
      <c r="AA914" s="145"/>
      <c r="AB914" s="148"/>
      <c r="AC914" s="148"/>
      <c r="AD914" s="148"/>
      <c r="AE914" s="148"/>
      <c r="AF914" s="29">
        <v>0</v>
      </c>
      <c r="AG914" s="149"/>
      <c r="AH914" s="32">
        <v>1</v>
      </c>
      <c r="AI914" s="32">
        <v>76</v>
      </c>
      <c r="AJ914" s="29">
        <v>0</v>
      </c>
      <c r="AK914" s="63"/>
      <c r="AL914" s="29">
        <v>1</v>
      </c>
      <c r="AM914" s="149"/>
      <c r="AN914" s="32">
        <v>1</v>
      </c>
      <c r="AO914" s="32">
        <v>71</v>
      </c>
      <c r="AP914" s="29">
        <v>0</v>
      </c>
      <c r="AQ914" s="63"/>
      <c r="AR914" s="29">
        <v>1</v>
      </c>
      <c r="AS914" s="37">
        <v>0.46504559270000001</v>
      </c>
      <c r="AT914" s="29">
        <v>0</v>
      </c>
      <c r="AU914" s="29">
        <v>2</v>
      </c>
      <c r="AV914" s="29">
        <v>4</v>
      </c>
      <c r="AW914" s="29">
        <v>4</v>
      </c>
      <c r="AX914" s="94"/>
      <c r="AY914" s="32">
        <v>1</v>
      </c>
      <c r="AZ914" s="32">
        <v>76</v>
      </c>
      <c r="BA914" s="29">
        <v>0</v>
      </c>
      <c r="BB914" s="63"/>
      <c r="BC914" s="29">
        <v>1</v>
      </c>
      <c r="BD914" s="148"/>
      <c r="BE914" s="29">
        <v>1</v>
      </c>
      <c r="BF914" s="29">
        <v>71</v>
      </c>
      <c r="BG914" s="29">
        <v>0</v>
      </c>
      <c r="BH914" s="63"/>
      <c r="BI914" s="29">
        <v>1</v>
      </c>
      <c r="BJ914" s="63"/>
      <c r="BK914" s="148"/>
      <c r="BL914" s="29">
        <v>2</v>
      </c>
      <c r="BM914" s="29">
        <v>0</v>
      </c>
      <c r="BN914" s="29">
        <v>2</v>
      </c>
      <c r="BO914" s="29">
        <v>6</v>
      </c>
      <c r="BP914" s="29">
        <v>17</v>
      </c>
      <c r="BQ914" s="37">
        <v>0.35294117650000001</v>
      </c>
      <c r="BR914" s="33">
        <v>0.82352941180000006</v>
      </c>
      <c r="BS914" s="33">
        <v>0</v>
      </c>
    </row>
    <row r="915" spans="1:71" x14ac:dyDescent="0.45">
      <c r="A915" s="28" t="s">
        <v>3274</v>
      </c>
      <c r="B915" s="27" t="s">
        <v>3275</v>
      </c>
      <c r="C915" s="27" t="s">
        <v>3276</v>
      </c>
      <c r="D915" s="148"/>
      <c r="E915" s="29">
        <v>1</v>
      </c>
      <c r="F915" s="29">
        <v>57</v>
      </c>
      <c r="G915" s="29">
        <v>0</v>
      </c>
      <c r="H915" s="145"/>
      <c r="I915" s="29">
        <v>1</v>
      </c>
      <c r="J915" s="148"/>
      <c r="K915" s="29">
        <v>1</v>
      </c>
      <c r="L915" s="29">
        <v>42</v>
      </c>
      <c r="M915" s="29">
        <v>0</v>
      </c>
      <c r="N915" s="145"/>
      <c r="O915" s="29">
        <v>1</v>
      </c>
      <c r="P915" s="145"/>
      <c r="Q915" s="148"/>
      <c r="R915" s="29">
        <v>0</v>
      </c>
      <c r="S915" s="29">
        <v>0</v>
      </c>
      <c r="T915" s="29">
        <v>0</v>
      </c>
      <c r="U915" s="148"/>
      <c r="V915" s="29">
        <v>1</v>
      </c>
      <c r="W915" s="148"/>
      <c r="X915" s="29">
        <v>1</v>
      </c>
      <c r="Y915" s="145"/>
      <c r="Z915" s="29">
        <v>1</v>
      </c>
      <c r="AA915" s="145"/>
      <c r="AB915" s="148"/>
      <c r="AC915" s="148"/>
      <c r="AD915" s="148"/>
      <c r="AE915" s="148"/>
      <c r="AF915" s="29">
        <v>0</v>
      </c>
      <c r="AG915" s="32">
        <v>0</v>
      </c>
      <c r="AH915" s="32">
        <v>0</v>
      </c>
      <c r="AI915" s="32">
        <v>69</v>
      </c>
      <c r="AJ915" s="29">
        <v>0</v>
      </c>
      <c r="AK915" s="37">
        <v>0</v>
      </c>
      <c r="AL915" s="29">
        <v>0</v>
      </c>
      <c r="AM915" s="32">
        <v>0</v>
      </c>
      <c r="AN915" s="32">
        <v>0</v>
      </c>
      <c r="AO915" s="32">
        <v>55</v>
      </c>
      <c r="AP915" s="29">
        <v>0</v>
      </c>
      <c r="AQ915" s="37">
        <v>0</v>
      </c>
      <c r="AR915" s="29">
        <v>0</v>
      </c>
      <c r="AS915" s="63"/>
      <c r="AT915" s="148"/>
      <c r="AU915" s="29">
        <v>6</v>
      </c>
      <c r="AV915" s="29">
        <v>0</v>
      </c>
      <c r="AW915" s="29">
        <v>6</v>
      </c>
      <c r="AX915" s="38">
        <v>0</v>
      </c>
      <c r="AY915" s="32">
        <v>0</v>
      </c>
      <c r="AZ915" s="32">
        <v>65</v>
      </c>
      <c r="BA915" s="29">
        <v>0</v>
      </c>
      <c r="BB915" s="37">
        <v>0</v>
      </c>
      <c r="BC915" s="29">
        <v>0</v>
      </c>
      <c r="BD915" s="148"/>
      <c r="BE915" s="29">
        <v>1</v>
      </c>
      <c r="BF915" s="29">
        <v>53</v>
      </c>
      <c r="BG915" s="29">
        <v>0</v>
      </c>
      <c r="BH915" s="63"/>
      <c r="BI915" s="29">
        <v>1</v>
      </c>
      <c r="BJ915" s="63"/>
      <c r="BK915" s="148"/>
      <c r="BL915" s="29">
        <v>5</v>
      </c>
      <c r="BM915" s="29">
        <v>0</v>
      </c>
      <c r="BN915" s="29">
        <v>5</v>
      </c>
      <c r="BO915" s="29">
        <v>11</v>
      </c>
      <c r="BP915" s="29">
        <v>17</v>
      </c>
      <c r="BQ915" s="37">
        <v>0.64705882349999999</v>
      </c>
      <c r="BR915" s="33">
        <v>0.90163934430000003</v>
      </c>
      <c r="BS915" s="33">
        <v>0.3235294118</v>
      </c>
    </row>
    <row r="916" spans="1:71" x14ac:dyDescent="0.45">
      <c r="A916" s="28" t="s">
        <v>2136</v>
      </c>
      <c r="B916" s="27" t="s">
        <v>2137</v>
      </c>
      <c r="C916" s="27" t="s">
        <v>2138</v>
      </c>
      <c r="D916" s="148"/>
      <c r="E916" s="29">
        <v>1</v>
      </c>
      <c r="F916" s="29">
        <v>150</v>
      </c>
      <c r="G916" s="29">
        <v>0</v>
      </c>
      <c r="H916" s="145"/>
      <c r="I916" s="29">
        <v>1</v>
      </c>
      <c r="J916" s="148"/>
      <c r="K916" s="29">
        <v>1</v>
      </c>
      <c r="L916" s="29">
        <v>197</v>
      </c>
      <c r="M916" s="29">
        <v>0</v>
      </c>
      <c r="N916" s="145"/>
      <c r="O916" s="29">
        <v>1</v>
      </c>
      <c r="P916" s="145"/>
      <c r="Q916" s="148"/>
      <c r="R916" s="29">
        <v>2</v>
      </c>
      <c r="S916" s="29">
        <v>0</v>
      </c>
      <c r="T916" s="29">
        <v>2</v>
      </c>
      <c r="U916" s="148"/>
      <c r="V916" s="29">
        <v>1</v>
      </c>
      <c r="W916" s="29">
        <v>47</v>
      </c>
      <c r="X916" s="29">
        <v>0</v>
      </c>
      <c r="Y916" s="145"/>
      <c r="Z916" s="29">
        <v>1</v>
      </c>
      <c r="AA916" s="145"/>
      <c r="AB916" s="148"/>
      <c r="AC916" s="29">
        <v>1</v>
      </c>
      <c r="AD916" s="29">
        <v>0</v>
      </c>
      <c r="AE916" s="29">
        <v>1</v>
      </c>
      <c r="AF916" s="29">
        <v>2</v>
      </c>
      <c r="AG916" s="32">
        <v>0</v>
      </c>
      <c r="AH916" s="32">
        <v>0</v>
      </c>
      <c r="AI916" s="32">
        <v>224</v>
      </c>
      <c r="AJ916" s="29">
        <v>0</v>
      </c>
      <c r="AK916" s="37">
        <v>0</v>
      </c>
      <c r="AL916" s="29">
        <v>0</v>
      </c>
      <c r="AM916" s="149"/>
      <c r="AN916" s="32">
        <v>1</v>
      </c>
      <c r="AO916" s="32">
        <v>222</v>
      </c>
      <c r="AP916" s="29">
        <v>0</v>
      </c>
      <c r="AQ916" s="63"/>
      <c r="AR916" s="29">
        <v>1</v>
      </c>
      <c r="AS916" s="63"/>
      <c r="AT916" s="148"/>
      <c r="AU916" s="29">
        <v>4</v>
      </c>
      <c r="AV916" s="29">
        <v>0</v>
      </c>
      <c r="AW916" s="29">
        <v>4</v>
      </c>
      <c r="AX916" s="38">
        <v>41</v>
      </c>
      <c r="AY916" s="32">
        <v>0</v>
      </c>
      <c r="AZ916" s="32">
        <v>208</v>
      </c>
      <c r="BA916" s="29">
        <v>0</v>
      </c>
      <c r="BB916" s="37">
        <v>0.19711999999999999</v>
      </c>
      <c r="BC916" s="29">
        <v>0</v>
      </c>
      <c r="BD916" s="29">
        <v>35</v>
      </c>
      <c r="BE916" s="29">
        <v>0</v>
      </c>
      <c r="BF916" s="29">
        <v>210</v>
      </c>
      <c r="BG916" s="29">
        <v>0</v>
      </c>
      <c r="BH916" s="37">
        <v>0.16667000000000001</v>
      </c>
      <c r="BI916" s="29">
        <v>0</v>
      </c>
      <c r="BJ916" s="37">
        <v>0.19819057540000001</v>
      </c>
      <c r="BK916" s="29">
        <v>0</v>
      </c>
      <c r="BL916" s="29">
        <v>0</v>
      </c>
      <c r="BM916" s="29">
        <v>1</v>
      </c>
      <c r="BN916" s="29">
        <v>1</v>
      </c>
      <c r="BO916" s="29">
        <v>7</v>
      </c>
      <c r="BP916" s="29">
        <v>17</v>
      </c>
      <c r="BQ916" s="37">
        <v>0.41176470590000003</v>
      </c>
      <c r="BR916" s="33">
        <v>0.90557939909999996</v>
      </c>
      <c r="BS916" s="33">
        <v>0.20588235290000001</v>
      </c>
    </row>
    <row r="917" spans="1:71" x14ac:dyDescent="0.45">
      <c r="A917" s="28" t="s">
        <v>469</v>
      </c>
      <c r="B917" s="27" t="s">
        <v>470</v>
      </c>
      <c r="C917" s="27" t="s">
        <v>471</v>
      </c>
      <c r="D917" s="148"/>
      <c r="E917" s="29">
        <v>1</v>
      </c>
      <c r="F917" s="29">
        <v>179</v>
      </c>
      <c r="G917" s="29">
        <v>0</v>
      </c>
      <c r="H917" s="145"/>
      <c r="I917" s="29">
        <v>1</v>
      </c>
      <c r="J917" s="29">
        <v>12</v>
      </c>
      <c r="K917" s="29">
        <v>0</v>
      </c>
      <c r="L917" s="29">
        <v>189</v>
      </c>
      <c r="M917" s="29">
        <v>0</v>
      </c>
      <c r="N917" s="33">
        <v>6.3490000000000005E-2</v>
      </c>
      <c r="O917" s="29">
        <v>0</v>
      </c>
      <c r="P917" s="145"/>
      <c r="Q917" s="148"/>
      <c r="R917" s="29">
        <v>1</v>
      </c>
      <c r="S917" s="29">
        <v>0</v>
      </c>
      <c r="T917" s="29">
        <v>1</v>
      </c>
      <c r="U917" s="148"/>
      <c r="V917" s="29">
        <v>1</v>
      </c>
      <c r="W917" s="29">
        <v>44</v>
      </c>
      <c r="X917" s="29">
        <v>0</v>
      </c>
      <c r="Y917" s="145"/>
      <c r="Z917" s="29">
        <v>1</v>
      </c>
      <c r="AA917" s="145"/>
      <c r="AB917" s="148"/>
      <c r="AC917" s="29">
        <v>0</v>
      </c>
      <c r="AD917" s="29">
        <v>0</v>
      </c>
      <c r="AE917" s="29">
        <v>0</v>
      </c>
      <c r="AF917" s="29">
        <v>1</v>
      </c>
      <c r="AG917" s="149"/>
      <c r="AH917" s="32">
        <v>1</v>
      </c>
      <c r="AI917" s="32">
        <v>219</v>
      </c>
      <c r="AJ917" s="29">
        <v>0</v>
      </c>
      <c r="AK917" s="63"/>
      <c r="AL917" s="29">
        <v>1</v>
      </c>
      <c r="AM917" s="149"/>
      <c r="AN917" s="32">
        <v>1</v>
      </c>
      <c r="AO917" s="32">
        <v>211</v>
      </c>
      <c r="AP917" s="29">
        <v>0</v>
      </c>
      <c r="AQ917" s="63"/>
      <c r="AR917" s="29">
        <v>1</v>
      </c>
      <c r="AS917" s="63"/>
      <c r="AT917" s="148"/>
      <c r="AU917" s="29">
        <v>1</v>
      </c>
      <c r="AV917" s="29">
        <v>0</v>
      </c>
      <c r="AW917" s="29">
        <v>1</v>
      </c>
      <c r="AX917" s="38">
        <v>13</v>
      </c>
      <c r="AY917" s="32">
        <v>0</v>
      </c>
      <c r="AZ917" s="32">
        <v>198</v>
      </c>
      <c r="BA917" s="29">
        <v>0</v>
      </c>
      <c r="BB917" s="37">
        <v>6.5659999999999996E-2</v>
      </c>
      <c r="BC917" s="29">
        <v>0</v>
      </c>
      <c r="BD917" s="148"/>
      <c r="BE917" s="29">
        <v>1</v>
      </c>
      <c r="BF917" s="29">
        <v>200</v>
      </c>
      <c r="BG917" s="29">
        <v>0</v>
      </c>
      <c r="BH917" s="63"/>
      <c r="BI917" s="29">
        <v>1</v>
      </c>
      <c r="BJ917" s="63"/>
      <c r="BK917" s="29">
        <v>2</v>
      </c>
      <c r="BL917" s="29">
        <v>5</v>
      </c>
      <c r="BM917" s="29">
        <v>5</v>
      </c>
      <c r="BN917" s="29">
        <v>5</v>
      </c>
      <c r="BO917" s="29">
        <v>7</v>
      </c>
      <c r="BP917" s="29">
        <v>17</v>
      </c>
      <c r="BQ917" s="37">
        <v>0.41176470590000003</v>
      </c>
      <c r="BR917" s="33">
        <v>0.9855769231</v>
      </c>
      <c r="BS917" s="33">
        <v>0.41176470590000003</v>
      </c>
    </row>
    <row r="918" spans="1:71" x14ac:dyDescent="0.45">
      <c r="A918" s="28" t="s">
        <v>1607</v>
      </c>
      <c r="B918" s="27" t="s">
        <v>1608</v>
      </c>
      <c r="C918" s="27" t="s">
        <v>1609</v>
      </c>
      <c r="D918" s="148"/>
      <c r="E918" s="29">
        <v>1</v>
      </c>
      <c r="F918" s="29">
        <v>175</v>
      </c>
      <c r="G918" s="29">
        <v>0</v>
      </c>
      <c r="H918" s="145"/>
      <c r="I918" s="29">
        <v>1</v>
      </c>
      <c r="J918" s="148"/>
      <c r="K918" s="29">
        <v>1</v>
      </c>
      <c r="L918" s="29">
        <v>263</v>
      </c>
      <c r="M918" s="29">
        <v>0</v>
      </c>
      <c r="N918" s="145"/>
      <c r="O918" s="29">
        <v>1</v>
      </c>
      <c r="P918" s="33">
        <v>0.56229749630000003</v>
      </c>
      <c r="Q918" s="29">
        <v>0</v>
      </c>
      <c r="R918" s="29">
        <v>5</v>
      </c>
      <c r="S918" s="29">
        <v>6</v>
      </c>
      <c r="T918" s="29">
        <v>6</v>
      </c>
      <c r="U918" s="29">
        <v>0</v>
      </c>
      <c r="V918" s="29">
        <v>0</v>
      </c>
      <c r="W918" s="29">
        <v>64</v>
      </c>
      <c r="X918" s="29">
        <v>0</v>
      </c>
      <c r="Y918" s="33">
        <v>0</v>
      </c>
      <c r="Z918" s="29">
        <v>0</v>
      </c>
      <c r="AA918" s="145"/>
      <c r="AB918" s="29">
        <v>2</v>
      </c>
      <c r="AC918" s="29">
        <v>6</v>
      </c>
      <c r="AD918" s="29">
        <v>6</v>
      </c>
      <c r="AE918" s="29">
        <v>6</v>
      </c>
      <c r="AF918" s="29">
        <v>6</v>
      </c>
      <c r="AG918" s="149"/>
      <c r="AH918" s="32">
        <v>1</v>
      </c>
      <c r="AI918" s="32">
        <v>264</v>
      </c>
      <c r="AJ918" s="29">
        <v>0</v>
      </c>
      <c r="AK918" s="63"/>
      <c r="AL918" s="29">
        <v>1</v>
      </c>
      <c r="AM918" s="32">
        <v>0</v>
      </c>
      <c r="AN918" s="32">
        <v>0</v>
      </c>
      <c r="AO918" s="32">
        <v>297</v>
      </c>
      <c r="AP918" s="29">
        <v>0</v>
      </c>
      <c r="AQ918" s="37">
        <v>0</v>
      </c>
      <c r="AR918" s="29">
        <v>0</v>
      </c>
      <c r="AS918" s="63"/>
      <c r="AT918" s="29">
        <v>2</v>
      </c>
      <c r="AU918" s="29">
        <v>6</v>
      </c>
      <c r="AV918" s="29">
        <v>6</v>
      </c>
      <c r="AW918" s="29">
        <v>6</v>
      </c>
      <c r="AX918" s="38">
        <v>25</v>
      </c>
      <c r="AY918" s="32">
        <v>0</v>
      </c>
      <c r="AZ918" s="32">
        <v>194</v>
      </c>
      <c r="BA918" s="29">
        <v>0</v>
      </c>
      <c r="BB918" s="37">
        <v>0.12887000000000001</v>
      </c>
      <c r="BC918" s="29">
        <v>0</v>
      </c>
      <c r="BD918" s="29">
        <v>48</v>
      </c>
      <c r="BE918" s="29">
        <v>0</v>
      </c>
      <c r="BF918" s="29">
        <v>273</v>
      </c>
      <c r="BG918" s="29">
        <v>0</v>
      </c>
      <c r="BH918" s="37">
        <v>0.17582</v>
      </c>
      <c r="BI918" s="29">
        <v>0</v>
      </c>
      <c r="BJ918" s="63"/>
      <c r="BK918" s="148"/>
      <c r="BL918" s="29">
        <v>0</v>
      </c>
      <c r="BM918" s="29">
        <v>0</v>
      </c>
      <c r="BN918" s="29">
        <v>0</v>
      </c>
      <c r="BO918" s="29">
        <v>12</v>
      </c>
      <c r="BP918" s="29">
        <v>17</v>
      </c>
      <c r="BQ918" s="37">
        <v>0.70588235290000001</v>
      </c>
      <c r="BR918" s="33">
        <v>0.97682119209999996</v>
      </c>
      <c r="BS918" s="33">
        <v>0.70588235290000001</v>
      </c>
    </row>
    <row r="919" spans="1:71" x14ac:dyDescent="0.45">
      <c r="A919" s="28" t="s">
        <v>539</v>
      </c>
      <c r="B919" s="27" t="s">
        <v>540</v>
      </c>
      <c r="C919" s="27" t="s">
        <v>541</v>
      </c>
      <c r="D919" s="29">
        <v>30</v>
      </c>
      <c r="E919" s="29">
        <v>0</v>
      </c>
      <c r="F919" s="29">
        <v>270</v>
      </c>
      <c r="G919" s="29">
        <v>0</v>
      </c>
      <c r="H919" s="33">
        <v>0.11111</v>
      </c>
      <c r="I919" s="29">
        <v>0</v>
      </c>
      <c r="J919" s="29">
        <v>13</v>
      </c>
      <c r="K919" s="29">
        <v>0</v>
      </c>
      <c r="L919" s="29">
        <v>276</v>
      </c>
      <c r="M919" s="29">
        <v>0</v>
      </c>
      <c r="N919" s="33">
        <v>4.7100000000000003E-2</v>
      </c>
      <c r="O919" s="29">
        <v>0</v>
      </c>
      <c r="P919" s="33">
        <v>0.64428787119999997</v>
      </c>
      <c r="Q919" s="29">
        <v>0</v>
      </c>
      <c r="R919" s="29">
        <v>3</v>
      </c>
      <c r="S919" s="29">
        <v>5</v>
      </c>
      <c r="T919" s="29">
        <v>5</v>
      </c>
      <c r="U919" s="29">
        <v>0</v>
      </c>
      <c r="V919" s="29">
        <v>0</v>
      </c>
      <c r="W919" s="29">
        <v>69</v>
      </c>
      <c r="X919" s="29">
        <v>0</v>
      </c>
      <c r="Y919" s="33">
        <v>0</v>
      </c>
      <c r="Z919" s="29">
        <v>0</v>
      </c>
      <c r="AA919" s="33">
        <v>1.1183694011</v>
      </c>
      <c r="AB919" s="29">
        <v>0</v>
      </c>
      <c r="AC919" s="29">
        <v>6</v>
      </c>
      <c r="AD919" s="29">
        <v>6</v>
      </c>
      <c r="AE919" s="29">
        <v>6</v>
      </c>
      <c r="AF919" s="29">
        <v>6</v>
      </c>
      <c r="AG919" s="149"/>
      <c r="AH919" s="32">
        <v>1</v>
      </c>
      <c r="AI919" s="32">
        <v>292</v>
      </c>
      <c r="AJ919" s="29">
        <v>0</v>
      </c>
      <c r="AK919" s="63"/>
      <c r="AL919" s="29">
        <v>1</v>
      </c>
      <c r="AM919" s="149"/>
      <c r="AN919" s="32">
        <v>1</v>
      </c>
      <c r="AO919" s="32">
        <v>298</v>
      </c>
      <c r="AP919" s="29">
        <v>0</v>
      </c>
      <c r="AQ919" s="63"/>
      <c r="AR919" s="29">
        <v>1</v>
      </c>
      <c r="AS919" s="37">
        <v>2.01459854E-2</v>
      </c>
      <c r="AT919" s="29">
        <v>0</v>
      </c>
      <c r="AU919" s="29">
        <v>0</v>
      </c>
      <c r="AV919" s="29">
        <v>0</v>
      </c>
      <c r="AW919" s="29">
        <v>0</v>
      </c>
      <c r="AX919" s="38">
        <v>23</v>
      </c>
      <c r="AY919" s="32">
        <v>0</v>
      </c>
      <c r="AZ919" s="32">
        <v>283</v>
      </c>
      <c r="BA919" s="29">
        <v>0</v>
      </c>
      <c r="BB919" s="37">
        <v>8.1269999999999995E-2</v>
      </c>
      <c r="BC919" s="29">
        <v>0</v>
      </c>
      <c r="BD919" s="29">
        <v>29</v>
      </c>
      <c r="BE919" s="29">
        <v>0</v>
      </c>
      <c r="BF919" s="29">
        <v>292</v>
      </c>
      <c r="BG919" s="29">
        <v>0</v>
      </c>
      <c r="BH919" s="37">
        <v>9.9320000000000006E-2</v>
      </c>
      <c r="BI919" s="29">
        <v>0</v>
      </c>
      <c r="BJ919" s="63"/>
      <c r="BK919" s="148"/>
      <c r="BL919" s="29">
        <v>2</v>
      </c>
      <c r="BM919" s="29">
        <v>0</v>
      </c>
      <c r="BN919" s="29">
        <v>2</v>
      </c>
      <c r="BO919" s="29">
        <v>8</v>
      </c>
      <c r="BP919" s="29">
        <v>17</v>
      </c>
      <c r="BQ919" s="37">
        <v>0.47058823529999999</v>
      </c>
      <c r="BR919" s="33">
        <v>1</v>
      </c>
      <c r="BS919" s="33">
        <v>0.47058823529999999</v>
      </c>
    </row>
    <row r="920" spans="1:71" x14ac:dyDescent="0.45">
      <c r="A920" s="28" t="s">
        <v>3852</v>
      </c>
      <c r="B920" s="27" t="s">
        <v>3853</v>
      </c>
      <c r="C920" s="27" t="s">
        <v>3854</v>
      </c>
      <c r="D920" s="29">
        <v>11</v>
      </c>
      <c r="E920" s="29">
        <v>0</v>
      </c>
      <c r="F920" s="29">
        <v>301</v>
      </c>
      <c r="G920" s="29">
        <v>0</v>
      </c>
      <c r="H920" s="33">
        <v>3.6540000000000003E-2</v>
      </c>
      <c r="I920" s="29">
        <v>0</v>
      </c>
      <c r="J920" s="148"/>
      <c r="K920" s="29">
        <v>1</v>
      </c>
      <c r="L920" s="29">
        <v>320</v>
      </c>
      <c r="M920" s="29">
        <v>0</v>
      </c>
      <c r="N920" s="145"/>
      <c r="O920" s="29">
        <v>1</v>
      </c>
      <c r="P920" s="145"/>
      <c r="Q920" s="29">
        <v>2</v>
      </c>
      <c r="R920" s="29">
        <v>4</v>
      </c>
      <c r="S920" s="29">
        <v>2</v>
      </c>
      <c r="T920" s="29">
        <v>4</v>
      </c>
      <c r="U920" s="148"/>
      <c r="V920" s="29">
        <v>1</v>
      </c>
      <c r="W920" s="29">
        <v>75</v>
      </c>
      <c r="X920" s="29">
        <v>0</v>
      </c>
      <c r="Y920" s="145"/>
      <c r="Z920" s="29">
        <v>1</v>
      </c>
      <c r="AA920" s="145"/>
      <c r="AB920" s="148"/>
      <c r="AC920" s="29">
        <v>3</v>
      </c>
      <c r="AD920" s="29">
        <v>0</v>
      </c>
      <c r="AE920" s="29">
        <v>3</v>
      </c>
      <c r="AF920" s="29">
        <v>4</v>
      </c>
      <c r="AG920" s="32">
        <v>0</v>
      </c>
      <c r="AH920" s="32">
        <v>0</v>
      </c>
      <c r="AI920" s="32">
        <v>313</v>
      </c>
      <c r="AJ920" s="29">
        <v>0</v>
      </c>
      <c r="AK920" s="37">
        <v>0</v>
      </c>
      <c r="AL920" s="29">
        <v>0</v>
      </c>
      <c r="AM920" s="32">
        <v>0</v>
      </c>
      <c r="AN920" s="32">
        <v>0</v>
      </c>
      <c r="AO920" s="32">
        <v>326</v>
      </c>
      <c r="AP920" s="29">
        <v>0</v>
      </c>
      <c r="AQ920" s="37">
        <v>0</v>
      </c>
      <c r="AR920" s="29">
        <v>0</v>
      </c>
      <c r="AS920" s="63"/>
      <c r="AT920" s="148"/>
      <c r="AU920" s="29">
        <v>6</v>
      </c>
      <c r="AV920" s="29">
        <v>0</v>
      </c>
      <c r="AW920" s="29">
        <v>6</v>
      </c>
      <c r="AX920" s="38">
        <v>30</v>
      </c>
      <c r="AY920" s="32">
        <v>0</v>
      </c>
      <c r="AZ920" s="32">
        <v>313</v>
      </c>
      <c r="BA920" s="29">
        <v>0</v>
      </c>
      <c r="BB920" s="37">
        <v>9.5850000000000005E-2</v>
      </c>
      <c r="BC920" s="29">
        <v>0</v>
      </c>
      <c r="BD920" s="29">
        <v>30</v>
      </c>
      <c r="BE920" s="29">
        <v>0</v>
      </c>
      <c r="BF920" s="29">
        <v>324</v>
      </c>
      <c r="BG920" s="29">
        <v>0</v>
      </c>
      <c r="BH920" s="37">
        <v>9.2590000000000006E-2</v>
      </c>
      <c r="BI920" s="29">
        <v>0</v>
      </c>
      <c r="BJ920" s="37">
        <v>6.2249379399999999E-2</v>
      </c>
      <c r="BK920" s="29">
        <v>0</v>
      </c>
      <c r="BL920" s="29">
        <v>2</v>
      </c>
      <c r="BM920" s="29">
        <v>0</v>
      </c>
      <c r="BN920" s="29">
        <v>2</v>
      </c>
      <c r="BO920" s="29">
        <v>12</v>
      </c>
      <c r="BP920" s="29">
        <v>17</v>
      </c>
      <c r="BQ920" s="37">
        <v>0.70588235290000001</v>
      </c>
      <c r="BR920" s="33">
        <v>0.99380804950000001</v>
      </c>
      <c r="BS920" s="33">
        <v>0.70588235290000001</v>
      </c>
    </row>
    <row r="921" spans="1:71" x14ac:dyDescent="0.45">
      <c r="A921" s="28" t="s">
        <v>3561</v>
      </c>
      <c r="B921" s="27" t="s">
        <v>3562</v>
      </c>
      <c r="C921" s="27" t="s">
        <v>3563</v>
      </c>
      <c r="D921" s="148"/>
      <c r="E921" s="29">
        <v>1</v>
      </c>
      <c r="F921" s="29">
        <v>609</v>
      </c>
      <c r="G921" s="29">
        <v>0</v>
      </c>
      <c r="H921" s="145"/>
      <c r="I921" s="29">
        <v>1</v>
      </c>
      <c r="J921" s="148"/>
      <c r="K921" s="29">
        <v>1</v>
      </c>
      <c r="L921" s="29">
        <v>633</v>
      </c>
      <c r="M921" s="29">
        <v>0</v>
      </c>
      <c r="N921" s="145"/>
      <c r="O921" s="29">
        <v>1</v>
      </c>
      <c r="P921" s="145"/>
      <c r="Q921" s="148"/>
      <c r="R921" s="29">
        <v>6</v>
      </c>
      <c r="S921" s="29">
        <v>0</v>
      </c>
      <c r="T921" s="29">
        <v>6</v>
      </c>
      <c r="U921" s="29">
        <v>0</v>
      </c>
      <c r="V921" s="29">
        <v>0</v>
      </c>
      <c r="W921" s="29">
        <v>155</v>
      </c>
      <c r="X921" s="29">
        <v>0</v>
      </c>
      <c r="Y921" s="33">
        <v>0</v>
      </c>
      <c r="Z921" s="29">
        <v>0</v>
      </c>
      <c r="AA921" s="145"/>
      <c r="AB921" s="148"/>
      <c r="AC921" s="29">
        <v>6</v>
      </c>
      <c r="AD921" s="29">
        <v>0</v>
      </c>
      <c r="AE921" s="29">
        <v>6</v>
      </c>
      <c r="AF921" s="29">
        <v>6</v>
      </c>
      <c r="AG921" s="149"/>
      <c r="AH921" s="32">
        <v>1</v>
      </c>
      <c r="AI921" s="32">
        <v>699</v>
      </c>
      <c r="AJ921" s="29">
        <v>0</v>
      </c>
      <c r="AK921" s="63"/>
      <c r="AL921" s="29">
        <v>1</v>
      </c>
      <c r="AM921" s="149"/>
      <c r="AN921" s="32">
        <v>1</v>
      </c>
      <c r="AO921" s="32">
        <v>721</v>
      </c>
      <c r="AP921" s="29">
        <v>0</v>
      </c>
      <c r="AQ921" s="63"/>
      <c r="AR921" s="29">
        <v>1</v>
      </c>
      <c r="AS921" s="37">
        <v>0.27272727270000002</v>
      </c>
      <c r="AT921" s="29">
        <v>0</v>
      </c>
      <c r="AU921" s="29">
        <v>5</v>
      </c>
      <c r="AV921" s="29">
        <v>6</v>
      </c>
      <c r="AW921" s="29">
        <v>6</v>
      </c>
      <c r="AX921" s="38">
        <v>13</v>
      </c>
      <c r="AY921" s="32">
        <v>0</v>
      </c>
      <c r="AZ921" s="32">
        <v>148</v>
      </c>
      <c r="BA921" s="29">
        <v>0</v>
      </c>
      <c r="BB921" s="37">
        <v>8.7840000000000001E-2</v>
      </c>
      <c r="BC921" s="29">
        <v>0</v>
      </c>
      <c r="BD921" s="29">
        <v>32</v>
      </c>
      <c r="BE921" s="29">
        <v>0</v>
      </c>
      <c r="BF921" s="29">
        <v>173</v>
      </c>
      <c r="BG921" s="29">
        <v>0</v>
      </c>
      <c r="BH921" s="37">
        <v>0.18497</v>
      </c>
      <c r="BI921" s="29">
        <v>0</v>
      </c>
      <c r="BJ921" s="63"/>
      <c r="BK921" s="148"/>
      <c r="BL921" s="29">
        <v>0</v>
      </c>
      <c r="BM921" s="29">
        <v>0</v>
      </c>
      <c r="BN921" s="29">
        <v>0</v>
      </c>
      <c r="BO921" s="29">
        <v>12</v>
      </c>
      <c r="BP921" s="29">
        <v>17</v>
      </c>
      <c r="BQ921" s="37">
        <v>0.70588235290000001</v>
      </c>
      <c r="BR921" s="33">
        <v>0.99445214979999996</v>
      </c>
      <c r="BS921" s="33">
        <v>0.70588235290000001</v>
      </c>
    </row>
    <row r="922" spans="1:71" x14ac:dyDescent="0.45">
      <c r="A922" s="28" t="s">
        <v>1932</v>
      </c>
      <c r="B922" s="27" t="s">
        <v>1933</v>
      </c>
      <c r="C922" s="27" t="s">
        <v>1934</v>
      </c>
      <c r="D922" s="148"/>
      <c r="E922" s="29">
        <v>1</v>
      </c>
      <c r="F922" s="29">
        <v>113</v>
      </c>
      <c r="G922" s="29">
        <v>0</v>
      </c>
      <c r="H922" s="145"/>
      <c r="I922" s="29">
        <v>1</v>
      </c>
      <c r="J922" s="148"/>
      <c r="K922" s="29">
        <v>1</v>
      </c>
      <c r="L922" s="29">
        <v>134</v>
      </c>
      <c r="M922" s="29">
        <v>0</v>
      </c>
      <c r="N922" s="145"/>
      <c r="O922" s="29">
        <v>1</v>
      </c>
      <c r="P922" s="145"/>
      <c r="Q922" s="148"/>
      <c r="R922" s="29">
        <v>4</v>
      </c>
      <c r="S922" s="29">
        <v>0</v>
      </c>
      <c r="T922" s="29">
        <v>4</v>
      </c>
      <c r="U922" s="148"/>
      <c r="V922" s="29">
        <v>1</v>
      </c>
      <c r="W922" s="29">
        <v>39</v>
      </c>
      <c r="X922" s="29">
        <v>0</v>
      </c>
      <c r="Y922" s="145"/>
      <c r="Z922" s="29">
        <v>1</v>
      </c>
      <c r="AA922" s="33">
        <v>0.41285956010000002</v>
      </c>
      <c r="AB922" s="29">
        <v>0</v>
      </c>
      <c r="AC922" s="29">
        <v>5</v>
      </c>
      <c r="AD922" s="29">
        <v>6</v>
      </c>
      <c r="AE922" s="29">
        <v>6</v>
      </c>
      <c r="AF922" s="29">
        <v>6</v>
      </c>
      <c r="AG922" s="149"/>
      <c r="AH922" s="32">
        <v>1</v>
      </c>
      <c r="AI922" s="32">
        <v>143</v>
      </c>
      <c r="AJ922" s="29">
        <v>0</v>
      </c>
      <c r="AK922" s="63"/>
      <c r="AL922" s="29">
        <v>1</v>
      </c>
      <c r="AM922" s="149"/>
      <c r="AN922" s="32">
        <v>1</v>
      </c>
      <c r="AO922" s="32">
        <v>161</v>
      </c>
      <c r="AP922" s="29">
        <v>0</v>
      </c>
      <c r="AQ922" s="63"/>
      <c r="AR922" s="29">
        <v>1</v>
      </c>
      <c r="AS922" s="63"/>
      <c r="AT922" s="148"/>
      <c r="AU922" s="29">
        <v>0</v>
      </c>
      <c r="AV922" s="29">
        <v>0</v>
      </c>
      <c r="AW922" s="29">
        <v>0</v>
      </c>
      <c r="AX922" s="38">
        <v>0</v>
      </c>
      <c r="AY922" s="32">
        <v>0</v>
      </c>
      <c r="AZ922" s="32">
        <v>143</v>
      </c>
      <c r="BA922" s="29">
        <v>0</v>
      </c>
      <c r="BB922" s="37">
        <v>0</v>
      </c>
      <c r="BC922" s="29">
        <v>0</v>
      </c>
      <c r="BD922" s="29">
        <v>0</v>
      </c>
      <c r="BE922" s="29">
        <v>0</v>
      </c>
      <c r="BF922" s="29">
        <v>161</v>
      </c>
      <c r="BG922" s="29">
        <v>0</v>
      </c>
      <c r="BH922" s="37">
        <v>0</v>
      </c>
      <c r="BI922" s="29">
        <v>0</v>
      </c>
      <c r="BJ922" s="63"/>
      <c r="BK922" s="148"/>
      <c r="BL922" s="29">
        <v>5</v>
      </c>
      <c r="BM922" s="29">
        <v>0</v>
      </c>
      <c r="BN922" s="29">
        <v>5</v>
      </c>
      <c r="BO922" s="29">
        <v>11</v>
      </c>
      <c r="BP922" s="29">
        <v>17</v>
      </c>
      <c r="BQ922" s="37">
        <v>0.64705882349999999</v>
      </c>
      <c r="BR922" s="33">
        <v>0.96894409940000004</v>
      </c>
      <c r="BS922" s="33">
        <v>0.64705882349999999</v>
      </c>
    </row>
    <row r="923" spans="1:71" x14ac:dyDescent="0.45">
      <c r="A923" s="28" t="s">
        <v>1822</v>
      </c>
      <c r="B923" s="27" t="s">
        <v>1823</v>
      </c>
      <c r="C923" s="27" t="s">
        <v>1824</v>
      </c>
      <c r="D923" s="148"/>
      <c r="E923" s="29">
        <v>1</v>
      </c>
      <c r="F923" s="29">
        <v>194</v>
      </c>
      <c r="G923" s="29">
        <v>0</v>
      </c>
      <c r="H923" s="145"/>
      <c r="I923" s="29">
        <v>1</v>
      </c>
      <c r="J923" s="148"/>
      <c r="K923" s="29">
        <v>1</v>
      </c>
      <c r="L923" s="29">
        <v>290</v>
      </c>
      <c r="M923" s="29">
        <v>0</v>
      </c>
      <c r="N923" s="145"/>
      <c r="O923" s="29">
        <v>1</v>
      </c>
      <c r="P923" s="33">
        <v>0.38148984200000002</v>
      </c>
      <c r="Q923" s="29">
        <v>0</v>
      </c>
      <c r="R923" s="29">
        <v>5</v>
      </c>
      <c r="S923" s="29">
        <v>6</v>
      </c>
      <c r="T923" s="29">
        <v>6</v>
      </c>
      <c r="U923" s="148"/>
      <c r="V923" s="29">
        <v>1</v>
      </c>
      <c r="W923" s="29">
        <v>74</v>
      </c>
      <c r="X923" s="29">
        <v>0</v>
      </c>
      <c r="Y923" s="145"/>
      <c r="Z923" s="29">
        <v>1</v>
      </c>
      <c r="AA923" s="145"/>
      <c r="AB923" s="148"/>
      <c r="AC923" s="29">
        <v>3</v>
      </c>
      <c r="AD923" s="29">
        <v>0</v>
      </c>
      <c r="AE923" s="29">
        <v>3</v>
      </c>
      <c r="AF923" s="29">
        <v>6</v>
      </c>
      <c r="AG923" s="32">
        <v>11</v>
      </c>
      <c r="AH923" s="32">
        <v>0</v>
      </c>
      <c r="AI923" s="32">
        <v>243</v>
      </c>
      <c r="AJ923" s="29">
        <v>0</v>
      </c>
      <c r="AK923" s="37">
        <v>4.5269999999999998E-2</v>
      </c>
      <c r="AL923" s="29">
        <v>0</v>
      </c>
      <c r="AM923" s="149"/>
      <c r="AN923" s="32">
        <v>1</v>
      </c>
      <c r="AO923" s="32">
        <v>348</v>
      </c>
      <c r="AP923" s="29">
        <v>0</v>
      </c>
      <c r="AQ923" s="63"/>
      <c r="AR923" s="29">
        <v>1</v>
      </c>
      <c r="AS923" s="63"/>
      <c r="AT923" s="29">
        <v>2</v>
      </c>
      <c r="AU923" s="29">
        <v>1</v>
      </c>
      <c r="AV923" s="29">
        <v>5</v>
      </c>
      <c r="AW923" s="29">
        <v>5</v>
      </c>
      <c r="AX923" s="94"/>
      <c r="AY923" s="32">
        <v>1</v>
      </c>
      <c r="AZ923" s="32">
        <v>195</v>
      </c>
      <c r="BA923" s="29">
        <v>0</v>
      </c>
      <c r="BB923" s="63"/>
      <c r="BC923" s="29">
        <v>1</v>
      </c>
      <c r="BD923" s="29">
        <v>16</v>
      </c>
      <c r="BE923" s="29">
        <v>0</v>
      </c>
      <c r="BF923" s="29">
        <v>316</v>
      </c>
      <c r="BG923" s="29">
        <v>0</v>
      </c>
      <c r="BH923" s="37">
        <v>5.0630000000000001E-2</v>
      </c>
      <c r="BI923" s="29">
        <v>0</v>
      </c>
      <c r="BJ923" s="63"/>
      <c r="BK923" s="148"/>
      <c r="BL923" s="29">
        <v>4</v>
      </c>
      <c r="BM923" s="29">
        <v>0</v>
      </c>
      <c r="BN923" s="29">
        <v>4</v>
      </c>
      <c r="BO923" s="29">
        <v>15</v>
      </c>
      <c r="BP923" s="29">
        <v>17</v>
      </c>
      <c r="BQ923" s="37">
        <v>0.88235294119999996</v>
      </c>
      <c r="BR923" s="33">
        <v>0.98833819239999998</v>
      </c>
      <c r="BS923" s="33">
        <v>0.88235294119999996</v>
      </c>
    </row>
    <row r="924" spans="1:71" x14ac:dyDescent="0.45">
      <c r="A924" s="28" t="s">
        <v>1133</v>
      </c>
      <c r="B924" s="27" t="s">
        <v>1134</v>
      </c>
      <c r="C924" s="27" t="s">
        <v>1135</v>
      </c>
      <c r="D924" s="148"/>
      <c r="E924" s="29">
        <v>1</v>
      </c>
      <c r="F924" s="29">
        <v>127</v>
      </c>
      <c r="G924" s="29">
        <v>0</v>
      </c>
      <c r="H924" s="145"/>
      <c r="I924" s="29">
        <v>1</v>
      </c>
      <c r="J924" s="148"/>
      <c r="K924" s="29">
        <v>1</v>
      </c>
      <c r="L924" s="29">
        <v>146</v>
      </c>
      <c r="M924" s="29">
        <v>0</v>
      </c>
      <c r="N924" s="145"/>
      <c r="O924" s="29">
        <v>1</v>
      </c>
      <c r="P924" s="145"/>
      <c r="Q924" s="148"/>
      <c r="R924" s="29">
        <v>4</v>
      </c>
      <c r="S924" s="29">
        <v>0</v>
      </c>
      <c r="T924" s="29">
        <v>4</v>
      </c>
      <c r="U924" s="148"/>
      <c r="V924" s="29">
        <v>1</v>
      </c>
      <c r="W924" s="29">
        <v>34</v>
      </c>
      <c r="X924" s="29">
        <v>0</v>
      </c>
      <c r="Y924" s="145"/>
      <c r="Z924" s="29">
        <v>1</v>
      </c>
      <c r="AA924" s="33">
        <v>0.10587639309999999</v>
      </c>
      <c r="AB924" s="29">
        <v>0</v>
      </c>
      <c r="AC924" s="29">
        <v>4</v>
      </c>
      <c r="AD924" s="29">
        <v>1</v>
      </c>
      <c r="AE924" s="29">
        <v>4</v>
      </c>
      <c r="AF924" s="29">
        <v>4</v>
      </c>
      <c r="AG924" s="149"/>
      <c r="AH924" s="32">
        <v>1</v>
      </c>
      <c r="AI924" s="32">
        <v>159</v>
      </c>
      <c r="AJ924" s="29">
        <v>0</v>
      </c>
      <c r="AK924" s="63"/>
      <c r="AL924" s="29">
        <v>1</v>
      </c>
      <c r="AM924" s="149"/>
      <c r="AN924" s="32">
        <v>1</v>
      </c>
      <c r="AO924" s="32">
        <v>161</v>
      </c>
      <c r="AP924" s="29">
        <v>0</v>
      </c>
      <c r="AQ924" s="63"/>
      <c r="AR924" s="29">
        <v>1</v>
      </c>
      <c r="AS924" s="63"/>
      <c r="AT924" s="148"/>
      <c r="AU924" s="29">
        <v>0</v>
      </c>
      <c r="AV924" s="29">
        <v>0</v>
      </c>
      <c r="AW924" s="29">
        <v>0</v>
      </c>
      <c r="AX924" s="38">
        <v>13</v>
      </c>
      <c r="AY924" s="32">
        <v>0</v>
      </c>
      <c r="AZ924" s="32">
        <v>155</v>
      </c>
      <c r="BA924" s="29">
        <v>0</v>
      </c>
      <c r="BB924" s="37">
        <v>8.387E-2</v>
      </c>
      <c r="BC924" s="29">
        <v>0</v>
      </c>
      <c r="BD924" s="29">
        <v>22</v>
      </c>
      <c r="BE924" s="29">
        <v>0</v>
      </c>
      <c r="BF924" s="29">
        <v>157</v>
      </c>
      <c r="BG924" s="29">
        <v>0</v>
      </c>
      <c r="BH924" s="37">
        <v>0.14013</v>
      </c>
      <c r="BI924" s="29">
        <v>0</v>
      </c>
      <c r="BJ924" s="63"/>
      <c r="BK924" s="148"/>
      <c r="BL924" s="29">
        <v>0</v>
      </c>
      <c r="BM924" s="29">
        <v>0</v>
      </c>
      <c r="BN924" s="29">
        <v>0</v>
      </c>
      <c r="BO924" s="29">
        <v>4</v>
      </c>
      <c r="BP924" s="29">
        <v>17</v>
      </c>
      <c r="BQ924" s="37">
        <v>0.23529411759999999</v>
      </c>
      <c r="BR924" s="33">
        <v>0.97546012270000004</v>
      </c>
      <c r="BS924" s="33">
        <v>0.23529411759999999</v>
      </c>
    </row>
    <row r="925" spans="1:71" x14ac:dyDescent="0.45">
      <c r="A925" s="40" t="s">
        <v>5395</v>
      </c>
      <c r="B925" s="27" t="s">
        <v>5396</v>
      </c>
      <c r="C925" s="27" t="s">
        <v>5397</v>
      </c>
      <c r="D925" s="29">
        <v>0</v>
      </c>
      <c r="E925" s="29">
        <v>0</v>
      </c>
      <c r="F925" s="148"/>
      <c r="G925" s="29">
        <v>1</v>
      </c>
      <c r="H925" s="145"/>
      <c r="I925" s="29">
        <v>1</v>
      </c>
      <c r="J925" s="148"/>
      <c r="K925" s="29">
        <v>1</v>
      </c>
      <c r="L925" s="148"/>
      <c r="M925" s="29">
        <v>1</v>
      </c>
      <c r="N925" s="145"/>
      <c r="O925" s="29">
        <v>1</v>
      </c>
      <c r="P925" s="145"/>
      <c r="Q925" s="148"/>
      <c r="R925" s="148"/>
      <c r="S925" s="148"/>
      <c r="T925" s="148"/>
      <c r="U925" s="29">
        <v>0</v>
      </c>
      <c r="V925" s="29">
        <v>0</v>
      </c>
      <c r="W925" s="148"/>
      <c r="X925" s="29">
        <v>1</v>
      </c>
      <c r="Y925" s="145"/>
      <c r="Z925" s="29">
        <v>1</v>
      </c>
      <c r="AA925" s="145"/>
      <c r="AB925" s="148"/>
      <c r="AC925" s="148"/>
      <c r="AD925" s="148"/>
      <c r="AE925" s="148"/>
      <c r="AF925" s="148"/>
      <c r="AG925" s="32">
        <v>0</v>
      </c>
      <c r="AH925" s="32">
        <v>0</v>
      </c>
      <c r="AI925" s="149"/>
      <c r="AJ925" s="29">
        <v>1</v>
      </c>
      <c r="AK925" s="63"/>
      <c r="AL925" s="29">
        <v>1</v>
      </c>
      <c r="AM925" s="32">
        <v>0</v>
      </c>
      <c r="AN925" s="32">
        <v>0</v>
      </c>
      <c r="AO925" s="149"/>
      <c r="AP925" s="29">
        <v>1</v>
      </c>
      <c r="AQ925" s="63"/>
      <c r="AR925" s="29">
        <v>1</v>
      </c>
      <c r="AS925" s="63"/>
      <c r="AT925" s="148"/>
      <c r="AU925" s="148"/>
      <c r="AV925" s="148"/>
      <c r="AW925" s="148"/>
      <c r="AX925" s="94"/>
      <c r="AY925" s="32">
        <v>1</v>
      </c>
      <c r="AZ925" s="149"/>
      <c r="BA925" s="29">
        <v>1</v>
      </c>
      <c r="BB925" s="63"/>
      <c r="BC925" s="29">
        <v>1</v>
      </c>
      <c r="BD925" s="29">
        <v>0</v>
      </c>
      <c r="BE925" s="29">
        <v>0</v>
      </c>
      <c r="BF925" s="148"/>
      <c r="BG925" s="29">
        <v>1</v>
      </c>
      <c r="BH925" s="63"/>
      <c r="BI925" s="29">
        <v>1</v>
      </c>
      <c r="BJ925" s="63"/>
      <c r="BK925" s="148"/>
      <c r="BL925" s="148"/>
      <c r="BM925" s="148"/>
      <c r="BN925" s="148"/>
      <c r="BO925" s="148"/>
      <c r="BP925" s="29">
        <v>0</v>
      </c>
      <c r="BQ925" s="63"/>
      <c r="BR925" s="33">
        <v>0.63636363640000004</v>
      </c>
      <c r="BS925" s="63"/>
    </row>
    <row r="926" spans="1:71" x14ac:dyDescent="0.45">
      <c r="A926" s="28" t="s">
        <v>1408</v>
      </c>
      <c r="B926" s="27" t="s">
        <v>1409</v>
      </c>
      <c r="C926" s="27" t="s">
        <v>1410</v>
      </c>
      <c r="D926" s="29">
        <v>14</v>
      </c>
      <c r="E926" s="29">
        <v>0</v>
      </c>
      <c r="F926" s="29">
        <v>155</v>
      </c>
      <c r="G926" s="29">
        <v>0</v>
      </c>
      <c r="H926" s="33">
        <v>9.0319999999999998E-2</v>
      </c>
      <c r="I926" s="29">
        <v>0</v>
      </c>
      <c r="J926" s="29">
        <v>19</v>
      </c>
      <c r="K926" s="29">
        <v>0</v>
      </c>
      <c r="L926" s="29">
        <v>216</v>
      </c>
      <c r="M926" s="29">
        <v>0</v>
      </c>
      <c r="N926" s="33">
        <v>8.7959999999999997E-2</v>
      </c>
      <c r="O926" s="29">
        <v>0</v>
      </c>
      <c r="P926" s="33">
        <v>3.0040733199999999E-2</v>
      </c>
      <c r="Q926" s="29">
        <v>0</v>
      </c>
      <c r="R926" s="29">
        <v>0</v>
      </c>
      <c r="S926" s="29">
        <v>0</v>
      </c>
      <c r="T926" s="29">
        <v>0</v>
      </c>
      <c r="U926" s="148"/>
      <c r="V926" s="29">
        <v>1</v>
      </c>
      <c r="W926" s="29">
        <v>62</v>
      </c>
      <c r="X926" s="29">
        <v>0</v>
      </c>
      <c r="Y926" s="145"/>
      <c r="Z926" s="29">
        <v>1</v>
      </c>
      <c r="AA926" s="145"/>
      <c r="AB926" s="29">
        <v>2</v>
      </c>
      <c r="AC926" s="29">
        <v>5</v>
      </c>
      <c r="AD926" s="29">
        <v>6</v>
      </c>
      <c r="AE926" s="29">
        <v>6</v>
      </c>
      <c r="AF926" s="29">
        <v>6</v>
      </c>
      <c r="AG926" s="149"/>
      <c r="AH926" s="32">
        <v>1</v>
      </c>
      <c r="AI926" s="32">
        <v>220</v>
      </c>
      <c r="AJ926" s="29">
        <v>0</v>
      </c>
      <c r="AK926" s="63"/>
      <c r="AL926" s="29">
        <v>1</v>
      </c>
      <c r="AM926" s="149"/>
      <c r="AN926" s="32">
        <v>1</v>
      </c>
      <c r="AO926" s="32">
        <v>243</v>
      </c>
      <c r="AP926" s="29">
        <v>0</v>
      </c>
      <c r="AQ926" s="63"/>
      <c r="AR926" s="29">
        <v>1</v>
      </c>
      <c r="AS926" s="63"/>
      <c r="AT926" s="148"/>
      <c r="AU926" s="29">
        <v>3</v>
      </c>
      <c r="AV926" s="29">
        <v>0</v>
      </c>
      <c r="AW926" s="29">
        <v>3</v>
      </c>
      <c r="AX926" s="38">
        <v>16</v>
      </c>
      <c r="AY926" s="32">
        <v>0</v>
      </c>
      <c r="AZ926" s="32">
        <v>207</v>
      </c>
      <c r="BA926" s="29">
        <v>0</v>
      </c>
      <c r="BB926" s="37">
        <v>7.7289999999999998E-2</v>
      </c>
      <c r="BC926" s="29">
        <v>0</v>
      </c>
      <c r="BD926" s="29">
        <v>13</v>
      </c>
      <c r="BE926" s="29">
        <v>0</v>
      </c>
      <c r="BF926" s="29">
        <v>240</v>
      </c>
      <c r="BG926" s="29">
        <v>0</v>
      </c>
      <c r="BH926" s="37">
        <v>5.4170000000000003E-2</v>
      </c>
      <c r="BI926" s="29">
        <v>0</v>
      </c>
      <c r="BJ926" s="37">
        <v>0.68382135460000004</v>
      </c>
      <c r="BK926" s="29">
        <v>0</v>
      </c>
      <c r="BL926" s="29">
        <v>4</v>
      </c>
      <c r="BM926" s="29">
        <v>5</v>
      </c>
      <c r="BN926" s="29">
        <v>5</v>
      </c>
      <c r="BO926" s="29">
        <v>14</v>
      </c>
      <c r="BP926" s="29">
        <v>17</v>
      </c>
      <c r="BQ926" s="37">
        <v>0.82352941180000006</v>
      </c>
      <c r="BR926" s="33">
        <v>0.94262295080000003</v>
      </c>
      <c r="BS926" s="33">
        <v>0.41176470590000003</v>
      </c>
    </row>
    <row r="927" spans="1:71" x14ac:dyDescent="0.45">
      <c r="A927" s="28" t="s">
        <v>1138</v>
      </c>
      <c r="B927" s="27" t="s">
        <v>1139</v>
      </c>
      <c r="C927" s="27" t="s">
        <v>1140</v>
      </c>
      <c r="D927" s="29">
        <v>20</v>
      </c>
      <c r="E927" s="29">
        <v>0</v>
      </c>
      <c r="F927" s="29">
        <v>283</v>
      </c>
      <c r="G927" s="29">
        <v>0</v>
      </c>
      <c r="H927" s="33">
        <v>7.0669999999999997E-2</v>
      </c>
      <c r="I927" s="29">
        <v>0</v>
      </c>
      <c r="J927" s="29">
        <v>18</v>
      </c>
      <c r="K927" s="29">
        <v>0</v>
      </c>
      <c r="L927" s="29">
        <v>279</v>
      </c>
      <c r="M927" s="29">
        <v>0</v>
      </c>
      <c r="N927" s="33">
        <v>6.4519999999999994E-2</v>
      </c>
      <c r="O927" s="29">
        <v>0</v>
      </c>
      <c r="P927" s="33">
        <v>0.10439653710000001</v>
      </c>
      <c r="Q927" s="29">
        <v>0</v>
      </c>
      <c r="R927" s="29">
        <v>1</v>
      </c>
      <c r="S927" s="29">
        <v>1</v>
      </c>
      <c r="T927" s="29">
        <v>1</v>
      </c>
      <c r="U927" s="148"/>
      <c r="V927" s="29">
        <v>1</v>
      </c>
      <c r="W927" s="29">
        <v>70</v>
      </c>
      <c r="X927" s="29">
        <v>0</v>
      </c>
      <c r="Y927" s="145"/>
      <c r="Z927" s="29">
        <v>1</v>
      </c>
      <c r="AA927" s="145"/>
      <c r="AB927" s="29">
        <v>2</v>
      </c>
      <c r="AC927" s="29">
        <v>3</v>
      </c>
      <c r="AD927" s="29">
        <v>4</v>
      </c>
      <c r="AE927" s="29">
        <v>4</v>
      </c>
      <c r="AF927" s="29">
        <v>4</v>
      </c>
      <c r="AG927" s="149"/>
      <c r="AH927" s="32">
        <v>1</v>
      </c>
      <c r="AI927" s="32">
        <v>323</v>
      </c>
      <c r="AJ927" s="29">
        <v>0</v>
      </c>
      <c r="AK927" s="63"/>
      <c r="AL927" s="29">
        <v>1</v>
      </c>
      <c r="AM927" s="149"/>
      <c r="AN927" s="32">
        <v>1</v>
      </c>
      <c r="AO927" s="32">
        <v>318</v>
      </c>
      <c r="AP927" s="29">
        <v>0</v>
      </c>
      <c r="AQ927" s="63"/>
      <c r="AR927" s="29">
        <v>1</v>
      </c>
      <c r="AS927" s="63"/>
      <c r="AT927" s="148"/>
      <c r="AU927" s="29">
        <v>0</v>
      </c>
      <c r="AV927" s="29">
        <v>0</v>
      </c>
      <c r="AW927" s="29">
        <v>0</v>
      </c>
      <c r="AX927" s="38">
        <v>14</v>
      </c>
      <c r="AY927" s="32">
        <v>0</v>
      </c>
      <c r="AZ927" s="32">
        <v>300</v>
      </c>
      <c r="BA927" s="29">
        <v>0</v>
      </c>
      <c r="BB927" s="37">
        <v>4.6670000000000003E-2</v>
      </c>
      <c r="BC927" s="29">
        <v>0</v>
      </c>
      <c r="BD927" s="148"/>
      <c r="BE927" s="29">
        <v>1</v>
      </c>
      <c r="BF927" s="29">
        <v>290</v>
      </c>
      <c r="BG927" s="29">
        <v>0</v>
      </c>
      <c r="BH927" s="63"/>
      <c r="BI927" s="29">
        <v>1</v>
      </c>
      <c r="BJ927" s="63"/>
      <c r="BK927" s="29">
        <v>2</v>
      </c>
      <c r="BL927" s="29">
        <v>5</v>
      </c>
      <c r="BM927" s="29">
        <v>5</v>
      </c>
      <c r="BN927" s="29">
        <v>5</v>
      </c>
      <c r="BO927" s="29">
        <v>9</v>
      </c>
      <c r="BP927" s="29">
        <v>17</v>
      </c>
      <c r="BQ927" s="37">
        <v>0.52941176469999995</v>
      </c>
      <c r="BR927" s="33">
        <v>0.98107255520000003</v>
      </c>
      <c r="BS927" s="33">
        <v>0.52941176469999995</v>
      </c>
    </row>
    <row r="928" spans="1:71" x14ac:dyDescent="0.45">
      <c r="A928" s="28" t="s">
        <v>4453</v>
      </c>
      <c r="B928" s="27" t="s">
        <v>4454</v>
      </c>
      <c r="C928" s="27" t="s">
        <v>4455</v>
      </c>
      <c r="D928" s="148"/>
      <c r="E928" s="29">
        <v>1</v>
      </c>
      <c r="F928" s="29">
        <v>86</v>
      </c>
      <c r="G928" s="29">
        <v>0</v>
      </c>
      <c r="H928" s="145"/>
      <c r="I928" s="29">
        <v>1</v>
      </c>
      <c r="J928" s="148"/>
      <c r="K928" s="29">
        <v>1</v>
      </c>
      <c r="L928" s="29">
        <v>113</v>
      </c>
      <c r="M928" s="29">
        <v>0</v>
      </c>
      <c r="N928" s="145"/>
      <c r="O928" s="29">
        <v>1</v>
      </c>
      <c r="P928" s="33">
        <v>0.27929350949999998</v>
      </c>
      <c r="Q928" s="29">
        <v>0</v>
      </c>
      <c r="R928" s="29">
        <v>1</v>
      </c>
      <c r="S928" s="29">
        <v>2</v>
      </c>
      <c r="T928" s="29">
        <v>2</v>
      </c>
      <c r="U928" s="148"/>
      <c r="V928" s="29">
        <v>1</v>
      </c>
      <c r="W928" s="148"/>
      <c r="X928" s="29">
        <v>4</v>
      </c>
      <c r="Y928" s="145"/>
      <c r="Z928" s="29">
        <v>1</v>
      </c>
      <c r="AA928" s="145"/>
      <c r="AB928" s="148"/>
      <c r="AC928" s="148"/>
      <c r="AD928" s="148"/>
      <c r="AE928" s="148"/>
      <c r="AF928" s="29">
        <v>2</v>
      </c>
      <c r="AG928" s="32">
        <v>0</v>
      </c>
      <c r="AH928" s="32">
        <v>0</v>
      </c>
      <c r="AI928" s="32">
        <v>101</v>
      </c>
      <c r="AJ928" s="29">
        <v>0</v>
      </c>
      <c r="AK928" s="37">
        <v>0</v>
      </c>
      <c r="AL928" s="29">
        <v>0</v>
      </c>
      <c r="AM928" s="149"/>
      <c r="AN928" s="32">
        <v>1</v>
      </c>
      <c r="AO928" s="32">
        <v>131</v>
      </c>
      <c r="AP928" s="29">
        <v>0</v>
      </c>
      <c r="AQ928" s="63"/>
      <c r="AR928" s="29">
        <v>1</v>
      </c>
      <c r="AS928" s="63"/>
      <c r="AT928" s="148"/>
      <c r="AU928" s="29">
        <v>2</v>
      </c>
      <c r="AV928" s="29">
        <v>0</v>
      </c>
      <c r="AW928" s="29">
        <v>2</v>
      </c>
      <c r="AX928" s="94"/>
      <c r="AY928" s="32">
        <v>1</v>
      </c>
      <c r="AZ928" s="32">
        <v>86</v>
      </c>
      <c r="BA928" s="29">
        <v>0</v>
      </c>
      <c r="BB928" s="63"/>
      <c r="BC928" s="29">
        <v>1</v>
      </c>
      <c r="BD928" s="29">
        <v>27</v>
      </c>
      <c r="BE928" s="29">
        <v>0</v>
      </c>
      <c r="BF928" s="29">
        <v>118</v>
      </c>
      <c r="BG928" s="29">
        <v>0</v>
      </c>
      <c r="BH928" s="37">
        <v>0.22881000000000001</v>
      </c>
      <c r="BI928" s="29">
        <v>0</v>
      </c>
      <c r="BJ928" s="63"/>
      <c r="BK928" s="148"/>
      <c r="BL928" s="29">
        <v>0</v>
      </c>
      <c r="BM928" s="29">
        <v>0</v>
      </c>
      <c r="BN928" s="29">
        <v>0</v>
      </c>
      <c r="BO928" s="29">
        <v>4</v>
      </c>
      <c r="BP928" s="29">
        <v>17</v>
      </c>
      <c r="BQ928" s="37">
        <v>0.23529411759999999</v>
      </c>
      <c r="BR928" s="33">
        <v>0.95522388059999996</v>
      </c>
      <c r="BS928" s="33">
        <v>0.23529411759999999</v>
      </c>
    </row>
    <row r="929" spans="1:71" x14ac:dyDescent="0.45">
      <c r="A929" s="28" t="s">
        <v>301</v>
      </c>
      <c r="B929" s="27" t="s">
        <v>302</v>
      </c>
      <c r="C929" s="27" t="s">
        <v>303</v>
      </c>
      <c r="D929" s="148"/>
      <c r="E929" s="29">
        <v>1</v>
      </c>
      <c r="F929" s="29">
        <v>102</v>
      </c>
      <c r="G929" s="29">
        <v>0</v>
      </c>
      <c r="H929" s="145"/>
      <c r="I929" s="29">
        <v>1</v>
      </c>
      <c r="J929" s="148"/>
      <c r="K929" s="29">
        <v>1</v>
      </c>
      <c r="L929" s="29">
        <v>124</v>
      </c>
      <c r="M929" s="29">
        <v>0</v>
      </c>
      <c r="N929" s="145"/>
      <c r="O929" s="29">
        <v>1</v>
      </c>
      <c r="P929" s="33">
        <v>0.93445327730000005</v>
      </c>
      <c r="Q929" s="29">
        <v>0</v>
      </c>
      <c r="R929" s="29">
        <v>5</v>
      </c>
      <c r="S929" s="29">
        <v>6</v>
      </c>
      <c r="T929" s="29">
        <v>6</v>
      </c>
      <c r="U929" s="29">
        <v>0</v>
      </c>
      <c r="V929" s="29">
        <v>0</v>
      </c>
      <c r="W929" s="29">
        <v>36</v>
      </c>
      <c r="X929" s="29">
        <v>0</v>
      </c>
      <c r="Y929" s="33">
        <v>0</v>
      </c>
      <c r="Z929" s="29">
        <v>0</v>
      </c>
      <c r="AA929" s="145"/>
      <c r="AB929" s="29">
        <v>2</v>
      </c>
      <c r="AC929" s="29">
        <v>6</v>
      </c>
      <c r="AD929" s="29">
        <v>6</v>
      </c>
      <c r="AE929" s="29">
        <v>6</v>
      </c>
      <c r="AF929" s="29">
        <v>6</v>
      </c>
      <c r="AG929" s="149"/>
      <c r="AH929" s="32">
        <v>1</v>
      </c>
      <c r="AI929" s="32">
        <v>116</v>
      </c>
      <c r="AJ929" s="29">
        <v>0</v>
      </c>
      <c r="AK929" s="63"/>
      <c r="AL929" s="29">
        <v>1</v>
      </c>
      <c r="AM929" s="32">
        <v>0</v>
      </c>
      <c r="AN929" s="32">
        <v>0</v>
      </c>
      <c r="AO929" s="32">
        <v>138</v>
      </c>
      <c r="AP929" s="29">
        <v>0</v>
      </c>
      <c r="AQ929" s="37">
        <v>0</v>
      </c>
      <c r="AR929" s="29">
        <v>0</v>
      </c>
      <c r="AS929" s="63"/>
      <c r="AT929" s="29">
        <v>2</v>
      </c>
      <c r="AU929" s="29">
        <v>6</v>
      </c>
      <c r="AV929" s="29">
        <v>6</v>
      </c>
      <c r="AW929" s="29">
        <v>6</v>
      </c>
      <c r="AX929" s="94"/>
      <c r="AY929" s="32">
        <v>1</v>
      </c>
      <c r="AZ929" s="32">
        <v>103</v>
      </c>
      <c r="BA929" s="29">
        <v>0</v>
      </c>
      <c r="BB929" s="63"/>
      <c r="BC929" s="29">
        <v>1</v>
      </c>
      <c r="BD929" s="148"/>
      <c r="BE929" s="29">
        <v>1</v>
      </c>
      <c r="BF929" s="29">
        <v>126</v>
      </c>
      <c r="BG929" s="29">
        <v>0</v>
      </c>
      <c r="BH929" s="63"/>
      <c r="BI929" s="29">
        <v>1</v>
      </c>
      <c r="BJ929" s="37">
        <v>0.18181818180000001</v>
      </c>
      <c r="BK929" s="29">
        <v>0</v>
      </c>
      <c r="BL929" s="29">
        <v>4</v>
      </c>
      <c r="BM929" s="29">
        <v>1</v>
      </c>
      <c r="BN929" s="29">
        <v>4</v>
      </c>
      <c r="BO929" s="29">
        <v>16</v>
      </c>
      <c r="BP929" s="29">
        <v>17</v>
      </c>
      <c r="BQ929" s="37">
        <v>0.94117647059999998</v>
      </c>
      <c r="BR929" s="33">
        <v>1</v>
      </c>
      <c r="BS929" s="33">
        <v>0.94117647059999998</v>
      </c>
    </row>
    <row r="930" spans="1:71" x14ac:dyDescent="0.45">
      <c r="A930" s="28" t="s">
        <v>2357</v>
      </c>
      <c r="B930" s="27" t="s">
        <v>2358</v>
      </c>
      <c r="C930" s="27" t="s">
        <v>2359</v>
      </c>
      <c r="D930" s="148"/>
      <c r="E930" s="29">
        <v>1</v>
      </c>
      <c r="F930" s="29">
        <v>132</v>
      </c>
      <c r="G930" s="29">
        <v>0</v>
      </c>
      <c r="H930" s="145"/>
      <c r="I930" s="29">
        <v>1</v>
      </c>
      <c r="J930" s="148"/>
      <c r="K930" s="29">
        <v>1</v>
      </c>
      <c r="L930" s="29">
        <v>166</v>
      </c>
      <c r="M930" s="29">
        <v>0</v>
      </c>
      <c r="N930" s="145"/>
      <c r="O930" s="29">
        <v>1</v>
      </c>
      <c r="P930" s="33">
        <v>0.37748208799999999</v>
      </c>
      <c r="Q930" s="29">
        <v>0</v>
      </c>
      <c r="R930" s="29">
        <v>3</v>
      </c>
      <c r="S930" s="29">
        <v>3</v>
      </c>
      <c r="T930" s="29">
        <v>3</v>
      </c>
      <c r="U930" s="148"/>
      <c r="V930" s="29">
        <v>1</v>
      </c>
      <c r="W930" s="29">
        <v>41</v>
      </c>
      <c r="X930" s="29">
        <v>0</v>
      </c>
      <c r="Y930" s="145"/>
      <c r="Z930" s="29">
        <v>1</v>
      </c>
      <c r="AA930" s="33">
        <v>0.74145342889999999</v>
      </c>
      <c r="AB930" s="29">
        <v>0</v>
      </c>
      <c r="AC930" s="29">
        <v>5</v>
      </c>
      <c r="AD930" s="29">
        <v>6</v>
      </c>
      <c r="AE930" s="29">
        <v>6</v>
      </c>
      <c r="AF930" s="29">
        <v>6</v>
      </c>
      <c r="AG930" s="32">
        <v>0</v>
      </c>
      <c r="AH930" s="32">
        <v>0</v>
      </c>
      <c r="AI930" s="32">
        <v>187</v>
      </c>
      <c r="AJ930" s="29">
        <v>0</v>
      </c>
      <c r="AK930" s="37">
        <v>0</v>
      </c>
      <c r="AL930" s="29">
        <v>0</v>
      </c>
      <c r="AM930" s="32">
        <v>0</v>
      </c>
      <c r="AN930" s="32">
        <v>0</v>
      </c>
      <c r="AO930" s="32">
        <v>178</v>
      </c>
      <c r="AP930" s="29">
        <v>0</v>
      </c>
      <c r="AQ930" s="37">
        <v>0</v>
      </c>
      <c r="AR930" s="29">
        <v>0</v>
      </c>
      <c r="AS930" s="63"/>
      <c r="AT930" s="148"/>
      <c r="AU930" s="29">
        <v>6</v>
      </c>
      <c r="AV930" s="29">
        <v>0</v>
      </c>
      <c r="AW930" s="29">
        <v>6</v>
      </c>
      <c r="AX930" s="38">
        <v>13</v>
      </c>
      <c r="AY930" s="32">
        <v>0</v>
      </c>
      <c r="AZ930" s="32">
        <v>169</v>
      </c>
      <c r="BA930" s="29">
        <v>0</v>
      </c>
      <c r="BB930" s="37">
        <v>7.6920000000000002E-2</v>
      </c>
      <c r="BC930" s="29">
        <v>0</v>
      </c>
      <c r="BD930" s="29">
        <v>16</v>
      </c>
      <c r="BE930" s="29">
        <v>0</v>
      </c>
      <c r="BF930" s="29">
        <v>169</v>
      </c>
      <c r="BG930" s="29">
        <v>0</v>
      </c>
      <c r="BH930" s="37">
        <v>9.4670000000000004E-2</v>
      </c>
      <c r="BI930" s="29">
        <v>0</v>
      </c>
      <c r="BJ930" s="63"/>
      <c r="BK930" s="148"/>
      <c r="BL930" s="29">
        <v>2</v>
      </c>
      <c r="BM930" s="29">
        <v>0</v>
      </c>
      <c r="BN930" s="29">
        <v>2</v>
      </c>
      <c r="BO930" s="29">
        <v>14</v>
      </c>
      <c r="BP930" s="29">
        <v>17</v>
      </c>
      <c r="BQ930" s="37">
        <v>0.82352941180000006</v>
      </c>
      <c r="BR930" s="33">
        <v>0.98876404490000003</v>
      </c>
      <c r="BS930" s="33">
        <v>0.82352941180000006</v>
      </c>
    </row>
    <row r="931" spans="1:71" x14ac:dyDescent="0.45">
      <c r="A931" s="28" t="s">
        <v>4662</v>
      </c>
      <c r="B931" s="27" t="s">
        <v>4663</v>
      </c>
      <c r="C931" s="27" t="s">
        <v>4664</v>
      </c>
      <c r="D931" s="148"/>
      <c r="E931" s="29">
        <v>1</v>
      </c>
      <c r="F931" s="29">
        <v>261</v>
      </c>
      <c r="G931" s="29">
        <v>0</v>
      </c>
      <c r="H931" s="145"/>
      <c r="I931" s="29">
        <v>1</v>
      </c>
      <c r="J931" s="29">
        <v>21</v>
      </c>
      <c r="K931" s="29">
        <v>0</v>
      </c>
      <c r="L931" s="29">
        <v>261</v>
      </c>
      <c r="M931" s="29">
        <v>0</v>
      </c>
      <c r="N931" s="33">
        <v>8.0460000000000004E-2</v>
      </c>
      <c r="O931" s="29">
        <v>0</v>
      </c>
      <c r="P931" s="145"/>
      <c r="Q931" s="148"/>
      <c r="R931" s="29">
        <v>0</v>
      </c>
      <c r="S931" s="29">
        <v>0</v>
      </c>
      <c r="T931" s="29">
        <v>0</v>
      </c>
      <c r="U931" s="148"/>
      <c r="V931" s="29">
        <v>1</v>
      </c>
      <c r="W931" s="29">
        <v>61</v>
      </c>
      <c r="X931" s="29">
        <v>0</v>
      </c>
      <c r="Y931" s="145"/>
      <c r="Z931" s="29">
        <v>1</v>
      </c>
      <c r="AA931" s="145"/>
      <c r="AB931" s="148"/>
      <c r="AC931" s="29">
        <v>2</v>
      </c>
      <c r="AD931" s="29">
        <v>0</v>
      </c>
      <c r="AE931" s="29">
        <v>2</v>
      </c>
      <c r="AF931" s="29">
        <v>2</v>
      </c>
      <c r="AG931" s="32">
        <v>0</v>
      </c>
      <c r="AH931" s="32">
        <v>0</v>
      </c>
      <c r="AI931" s="32">
        <v>286</v>
      </c>
      <c r="AJ931" s="29">
        <v>0</v>
      </c>
      <c r="AK931" s="37">
        <v>0</v>
      </c>
      <c r="AL931" s="29">
        <v>0</v>
      </c>
      <c r="AM931" s="32">
        <v>0</v>
      </c>
      <c r="AN931" s="32">
        <v>0</v>
      </c>
      <c r="AO931" s="32">
        <v>294</v>
      </c>
      <c r="AP931" s="29">
        <v>0</v>
      </c>
      <c r="AQ931" s="37">
        <v>0</v>
      </c>
      <c r="AR931" s="29">
        <v>0</v>
      </c>
      <c r="AS931" s="63"/>
      <c r="AT931" s="148"/>
      <c r="AU931" s="29">
        <v>6</v>
      </c>
      <c r="AV931" s="29">
        <v>0</v>
      </c>
      <c r="AW931" s="29">
        <v>6</v>
      </c>
      <c r="AX931" s="94"/>
      <c r="AY931" s="32">
        <v>1</v>
      </c>
      <c r="AZ931" s="32">
        <v>204</v>
      </c>
      <c r="BA931" s="29">
        <v>0</v>
      </c>
      <c r="BB931" s="63"/>
      <c r="BC931" s="29">
        <v>1</v>
      </c>
      <c r="BD931" s="148"/>
      <c r="BE931" s="29">
        <v>1</v>
      </c>
      <c r="BF931" s="29">
        <v>185</v>
      </c>
      <c r="BG931" s="29">
        <v>0</v>
      </c>
      <c r="BH931" s="63"/>
      <c r="BI931" s="29">
        <v>1</v>
      </c>
      <c r="BJ931" s="63"/>
      <c r="BK931" s="148"/>
      <c r="BL931" s="29">
        <v>4</v>
      </c>
      <c r="BM931" s="29">
        <v>0</v>
      </c>
      <c r="BN931" s="29">
        <v>4</v>
      </c>
      <c r="BO931" s="29">
        <v>12</v>
      </c>
      <c r="BP931" s="29">
        <v>17</v>
      </c>
      <c r="BQ931" s="37">
        <v>0.70588235290000001</v>
      </c>
      <c r="BR931" s="33">
        <v>0.94462540719999999</v>
      </c>
      <c r="BS931" s="33">
        <v>0.35294117650000001</v>
      </c>
    </row>
    <row r="932" spans="1:71" x14ac:dyDescent="0.45">
      <c r="A932" s="28" t="s">
        <v>2969</v>
      </c>
      <c r="B932" s="27" t="s">
        <v>2970</v>
      </c>
      <c r="C932" s="27" t="s">
        <v>2971</v>
      </c>
      <c r="D932" s="148"/>
      <c r="E932" s="29">
        <v>1</v>
      </c>
      <c r="F932" s="29">
        <v>133</v>
      </c>
      <c r="G932" s="29">
        <v>0</v>
      </c>
      <c r="H932" s="145"/>
      <c r="I932" s="29">
        <v>1</v>
      </c>
      <c r="J932" s="148"/>
      <c r="K932" s="29">
        <v>1</v>
      </c>
      <c r="L932" s="29">
        <v>177</v>
      </c>
      <c r="M932" s="29">
        <v>0</v>
      </c>
      <c r="N932" s="145"/>
      <c r="O932" s="29">
        <v>1</v>
      </c>
      <c r="P932" s="145"/>
      <c r="Q932" s="148"/>
      <c r="R932" s="29">
        <v>5</v>
      </c>
      <c r="S932" s="29">
        <v>0</v>
      </c>
      <c r="T932" s="29">
        <v>5</v>
      </c>
      <c r="U932" s="29">
        <v>0</v>
      </c>
      <c r="V932" s="29">
        <v>0</v>
      </c>
      <c r="W932" s="29">
        <v>41</v>
      </c>
      <c r="X932" s="29">
        <v>0</v>
      </c>
      <c r="Y932" s="33">
        <v>0</v>
      </c>
      <c r="Z932" s="29">
        <v>0</v>
      </c>
      <c r="AA932" s="145"/>
      <c r="AB932" s="148"/>
      <c r="AC932" s="29">
        <v>6</v>
      </c>
      <c r="AD932" s="29">
        <v>0</v>
      </c>
      <c r="AE932" s="29">
        <v>6</v>
      </c>
      <c r="AF932" s="29">
        <v>6</v>
      </c>
      <c r="AG932" s="149"/>
      <c r="AH932" s="32">
        <v>1</v>
      </c>
      <c r="AI932" s="32">
        <v>182</v>
      </c>
      <c r="AJ932" s="29">
        <v>0</v>
      </c>
      <c r="AK932" s="63"/>
      <c r="AL932" s="29">
        <v>1</v>
      </c>
      <c r="AM932" s="149"/>
      <c r="AN932" s="32">
        <v>1</v>
      </c>
      <c r="AO932" s="32">
        <v>191</v>
      </c>
      <c r="AP932" s="29">
        <v>0</v>
      </c>
      <c r="AQ932" s="63"/>
      <c r="AR932" s="29">
        <v>1</v>
      </c>
      <c r="AS932" s="63"/>
      <c r="AT932" s="148"/>
      <c r="AU932" s="29">
        <v>0</v>
      </c>
      <c r="AV932" s="29">
        <v>0</v>
      </c>
      <c r="AW932" s="29">
        <v>0</v>
      </c>
      <c r="AX932" s="38">
        <v>0</v>
      </c>
      <c r="AY932" s="32">
        <v>0</v>
      </c>
      <c r="AZ932" s="32">
        <v>111</v>
      </c>
      <c r="BA932" s="29">
        <v>0</v>
      </c>
      <c r="BB932" s="37">
        <v>0</v>
      </c>
      <c r="BC932" s="29">
        <v>0</v>
      </c>
      <c r="BD932" s="29">
        <v>0</v>
      </c>
      <c r="BE932" s="29">
        <v>0</v>
      </c>
      <c r="BF932" s="29">
        <v>122</v>
      </c>
      <c r="BG932" s="29">
        <v>0</v>
      </c>
      <c r="BH932" s="37">
        <v>0</v>
      </c>
      <c r="BI932" s="29">
        <v>0</v>
      </c>
      <c r="BJ932" s="63"/>
      <c r="BK932" s="148"/>
      <c r="BL932" s="29">
        <v>5</v>
      </c>
      <c r="BM932" s="29">
        <v>0</v>
      </c>
      <c r="BN932" s="29">
        <v>5</v>
      </c>
      <c r="BO932" s="29">
        <v>11</v>
      </c>
      <c r="BP932" s="29">
        <v>17</v>
      </c>
      <c r="BQ932" s="37">
        <v>0.64705882349999999</v>
      </c>
      <c r="BR932" s="33">
        <v>1</v>
      </c>
      <c r="BS932" s="33">
        <v>0.64705882349999999</v>
      </c>
    </row>
    <row r="933" spans="1:71" x14ac:dyDescent="0.45">
      <c r="A933" s="28" t="s">
        <v>1148</v>
      </c>
      <c r="B933" s="27" t="s">
        <v>1149</v>
      </c>
      <c r="C933" s="27" t="s">
        <v>1150</v>
      </c>
      <c r="D933" s="148"/>
      <c r="E933" s="29">
        <v>1</v>
      </c>
      <c r="F933" s="29">
        <v>111</v>
      </c>
      <c r="G933" s="29">
        <v>0</v>
      </c>
      <c r="H933" s="145"/>
      <c r="I933" s="29">
        <v>1</v>
      </c>
      <c r="J933" s="148"/>
      <c r="K933" s="29">
        <v>1</v>
      </c>
      <c r="L933" s="29">
        <v>100</v>
      </c>
      <c r="M933" s="29">
        <v>0</v>
      </c>
      <c r="N933" s="145"/>
      <c r="O933" s="29">
        <v>1</v>
      </c>
      <c r="P933" s="33">
        <v>0.59261396420000001</v>
      </c>
      <c r="Q933" s="29">
        <v>0</v>
      </c>
      <c r="R933" s="29">
        <v>3</v>
      </c>
      <c r="S933" s="29">
        <v>5</v>
      </c>
      <c r="T933" s="29">
        <v>5</v>
      </c>
      <c r="U933" s="148"/>
      <c r="V933" s="29">
        <v>1</v>
      </c>
      <c r="W933" s="148"/>
      <c r="X933" s="29">
        <v>4</v>
      </c>
      <c r="Y933" s="145"/>
      <c r="Z933" s="29">
        <v>1</v>
      </c>
      <c r="AA933" s="145"/>
      <c r="AB933" s="148"/>
      <c r="AC933" s="148"/>
      <c r="AD933" s="148"/>
      <c r="AE933" s="148"/>
      <c r="AF933" s="29">
        <v>5</v>
      </c>
      <c r="AG933" s="149"/>
      <c r="AH933" s="32">
        <v>1</v>
      </c>
      <c r="AI933" s="32">
        <v>123</v>
      </c>
      <c r="AJ933" s="29">
        <v>0</v>
      </c>
      <c r="AK933" s="63"/>
      <c r="AL933" s="29">
        <v>1</v>
      </c>
      <c r="AM933" s="149"/>
      <c r="AN933" s="32">
        <v>1</v>
      </c>
      <c r="AO933" s="32">
        <v>117</v>
      </c>
      <c r="AP933" s="29">
        <v>0</v>
      </c>
      <c r="AQ933" s="63"/>
      <c r="AR933" s="29">
        <v>1</v>
      </c>
      <c r="AS933" s="63"/>
      <c r="AT933" s="148"/>
      <c r="AU933" s="29">
        <v>0</v>
      </c>
      <c r="AV933" s="29">
        <v>0</v>
      </c>
      <c r="AW933" s="29">
        <v>0</v>
      </c>
      <c r="AX933" s="94"/>
      <c r="AY933" s="32">
        <v>1</v>
      </c>
      <c r="AZ933" s="32">
        <v>110</v>
      </c>
      <c r="BA933" s="29">
        <v>0</v>
      </c>
      <c r="BB933" s="63"/>
      <c r="BC933" s="29">
        <v>1</v>
      </c>
      <c r="BD933" s="148"/>
      <c r="BE933" s="29">
        <v>1</v>
      </c>
      <c r="BF933" s="29">
        <v>108</v>
      </c>
      <c r="BG933" s="29">
        <v>0</v>
      </c>
      <c r="BH933" s="63"/>
      <c r="BI933" s="29">
        <v>1</v>
      </c>
      <c r="BJ933" s="37">
        <v>1.5817524841999999</v>
      </c>
      <c r="BK933" s="29">
        <v>0</v>
      </c>
      <c r="BL933" s="29">
        <v>5</v>
      </c>
      <c r="BM933" s="29">
        <v>5</v>
      </c>
      <c r="BN933" s="29">
        <v>5</v>
      </c>
      <c r="BO933" s="29">
        <v>10</v>
      </c>
      <c r="BP933" s="29">
        <v>17</v>
      </c>
      <c r="BQ933" s="37">
        <v>0.58823529409999997</v>
      </c>
      <c r="BR933" s="33">
        <v>0.9663865546</v>
      </c>
      <c r="BS933" s="33">
        <v>0.58823529409999997</v>
      </c>
    </row>
    <row r="934" spans="1:71" x14ac:dyDescent="0.45">
      <c r="A934" s="28" t="s">
        <v>5054</v>
      </c>
      <c r="B934" s="27" t="s">
        <v>5055</v>
      </c>
      <c r="C934" s="27" t="s">
        <v>5056</v>
      </c>
      <c r="D934" s="148"/>
      <c r="E934" s="29">
        <v>1</v>
      </c>
      <c r="F934" s="29">
        <v>65</v>
      </c>
      <c r="G934" s="29">
        <v>0</v>
      </c>
      <c r="H934" s="145"/>
      <c r="I934" s="29">
        <v>1</v>
      </c>
      <c r="J934" s="148"/>
      <c r="K934" s="29">
        <v>1</v>
      </c>
      <c r="L934" s="29">
        <v>77</v>
      </c>
      <c r="M934" s="29">
        <v>0</v>
      </c>
      <c r="N934" s="145"/>
      <c r="O934" s="29">
        <v>1</v>
      </c>
      <c r="P934" s="33">
        <v>0.71645991870000003</v>
      </c>
      <c r="Q934" s="29">
        <v>0</v>
      </c>
      <c r="R934" s="29">
        <v>3</v>
      </c>
      <c r="S934" s="29">
        <v>5</v>
      </c>
      <c r="T934" s="29">
        <v>5</v>
      </c>
      <c r="U934" s="29">
        <v>0</v>
      </c>
      <c r="V934" s="29">
        <v>0</v>
      </c>
      <c r="W934" s="148"/>
      <c r="X934" s="29">
        <v>4</v>
      </c>
      <c r="Y934" s="145"/>
      <c r="Z934" s="29">
        <v>4</v>
      </c>
      <c r="AA934" s="145"/>
      <c r="AB934" s="148"/>
      <c r="AC934" s="148"/>
      <c r="AD934" s="148"/>
      <c r="AE934" s="148"/>
      <c r="AF934" s="29">
        <v>5</v>
      </c>
      <c r="AG934" s="149"/>
      <c r="AH934" s="32">
        <v>1</v>
      </c>
      <c r="AI934" s="32">
        <v>88</v>
      </c>
      <c r="AJ934" s="29">
        <v>0</v>
      </c>
      <c r="AK934" s="63"/>
      <c r="AL934" s="29">
        <v>1</v>
      </c>
      <c r="AM934" s="32">
        <v>0</v>
      </c>
      <c r="AN934" s="32">
        <v>0</v>
      </c>
      <c r="AO934" s="32">
        <v>95</v>
      </c>
      <c r="AP934" s="29">
        <v>0</v>
      </c>
      <c r="AQ934" s="37">
        <v>0</v>
      </c>
      <c r="AR934" s="29">
        <v>0</v>
      </c>
      <c r="AS934" s="63"/>
      <c r="AT934" s="29">
        <v>2</v>
      </c>
      <c r="AU934" s="29">
        <v>6</v>
      </c>
      <c r="AV934" s="29">
        <v>6</v>
      </c>
      <c r="AW934" s="29">
        <v>6</v>
      </c>
      <c r="AX934" s="38">
        <v>14</v>
      </c>
      <c r="AY934" s="32">
        <v>0</v>
      </c>
      <c r="AZ934" s="32">
        <v>88</v>
      </c>
      <c r="BA934" s="29">
        <v>0</v>
      </c>
      <c r="BB934" s="37">
        <v>0.15909000000000001</v>
      </c>
      <c r="BC934" s="29">
        <v>0</v>
      </c>
      <c r="BD934" s="29">
        <v>14</v>
      </c>
      <c r="BE934" s="29">
        <v>0</v>
      </c>
      <c r="BF934" s="29">
        <v>95</v>
      </c>
      <c r="BG934" s="29">
        <v>0</v>
      </c>
      <c r="BH934" s="37">
        <v>0.14737</v>
      </c>
      <c r="BI934" s="29">
        <v>0</v>
      </c>
      <c r="BJ934" s="37">
        <v>0.1013753136</v>
      </c>
      <c r="BK934" s="29">
        <v>0</v>
      </c>
      <c r="BL934" s="29">
        <v>0</v>
      </c>
      <c r="BM934" s="29">
        <v>1</v>
      </c>
      <c r="BN934" s="29">
        <v>1</v>
      </c>
      <c r="BO934" s="29">
        <v>12</v>
      </c>
      <c r="BP934" s="29">
        <v>17</v>
      </c>
      <c r="BQ934" s="37">
        <v>0.70588235290000001</v>
      </c>
      <c r="BR934" s="33">
        <v>0.98924731180000003</v>
      </c>
      <c r="BS934" s="33">
        <v>0.70588235290000001</v>
      </c>
    </row>
    <row r="935" spans="1:71" x14ac:dyDescent="0.45">
      <c r="A935" s="28" t="s">
        <v>3279</v>
      </c>
      <c r="B935" s="27" t="s">
        <v>3280</v>
      </c>
      <c r="C935" s="27" t="s">
        <v>3281</v>
      </c>
      <c r="D935" s="29">
        <v>16</v>
      </c>
      <c r="E935" s="29">
        <v>0</v>
      </c>
      <c r="F935" s="29">
        <v>486</v>
      </c>
      <c r="G935" s="29">
        <v>0</v>
      </c>
      <c r="H935" s="33">
        <v>3.2919999999999998E-2</v>
      </c>
      <c r="I935" s="29">
        <v>0</v>
      </c>
      <c r="J935" s="29">
        <v>22</v>
      </c>
      <c r="K935" s="29">
        <v>0</v>
      </c>
      <c r="L935" s="29">
        <v>519</v>
      </c>
      <c r="M935" s="29">
        <v>0</v>
      </c>
      <c r="N935" s="33">
        <v>4.2389999999999997E-2</v>
      </c>
      <c r="O935" s="29">
        <v>0</v>
      </c>
      <c r="P935" s="145"/>
      <c r="Q935" s="148"/>
      <c r="R935" s="29">
        <v>3</v>
      </c>
      <c r="S935" s="29">
        <v>0</v>
      </c>
      <c r="T935" s="29">
        <v>3</v>
      </c>
      <c r="U935" s="148"/>
      <c r="V935" s="29">
        <v>1</v>
      </c>
      <c r="W935" s="29">
        <v>129</v>
      </c>
      <c r="X935" s="29">
        <v>0</v>
      </c>
      <c r="Y935" s="145"/>
      <c r="Z935" s="29">
        <v>1</v>
      </c>
      <c r="AA935" s="145"/>
      <c r="AB935" s="148"/>
      <c r="AC935" s="29">
        <v>3</v>
      </c>
      <c r="AD935" s="29">
        <v>0</v>
      </c>
      <c r="AE935" s="29">
        <v>3</v>
      </c>
      <c r="AF935" s="29">
        <v>3</v>
      </c>
      <c r="AG935" s="149"/>
      <c r="AH935" s="32">
        <v>1</v>
      </c>
      <c r="AI935" s="32">
        <v>511</v>
      </c>
      <c r="AJ935" s="29">
        <v>0</v>
      </c>
      <c r="AK935" s="63"/>
      <c r="AL935" s="29">
        <v>1</v>
      </c>
      <c r="AM935" s="149"/>
      <c r="AN935" s="32">
        <v>1</v>
      </c>
      <c r="AO935" s="32">
        <v>530</v>
      </c>
      <c r="AP935" s="29">
        <v>0</v>
      </c>
      <c r="AQ935" s="63"/>
      <c r="AR935" s="29">
        <v>1</v>
      </c>
      <c r="AS935" s="37">
        <v>3.5766423399999997E-2</v>
      </c>
      <c r="AT935" s="29">
        <v>0</v>
      </c>
      <c r="AU935" s="29">
        <v>3</v>
      </c>
      <c r="AV935" s="29">
        <v>0</v>
      </c>
      <c r="AW935" s="29">
        <v>3</v>
      </c>
      <c r="AX935" s="38">
        <v>64</v>
      </c>
      <c r="AY935" s="32">
        <v>0</v>
      </c>
      <c r="AZ935" s="32">
        <v>471</v>
      </c>
      <c r="BA935" s="29">
        <v>0</v>
      </c>
      <c r="BB935" s="37">
        <v>0.13588</v>
      </c>
      <c r="BC935" s="29">
        <v>0</v>
      </c>
      <c r="BD935" s="29">
        <v>20</v>
      </c>
      <c r="BE935" s="29">
        <v>0</v>
      </c>
      <c r="BF935" s="29">
        <v>517</v>
      </c>
      <c r="BG935" s="29">
        <v>0</v>
      </c>
      <c r="BH935" s="37">
        <v>3.8679999999999999E-2</v>
      </c>
      <c r="BI935" s="29">
        <v>0</v>
      </c>
      <c r="BJ935" s="37">
        <v>1.0519480519</v>
      </c>
      <c r="BK935" s="29">
        <v>0</v>
      </c>
      <c r="BL935" s="29">
        <v>5</v>
      </c>
      <c r="BM935" s="29">
        <v>5</v>
      </c>
      <c r="BN935" s="29">
        <v>5</v>
      </c>
      <c r="BO935" s="29">
        <v>11</v>
      </c>
      <c r="BP935" s="29">
        <v>17</v>
      </c>
      <c r="BQ935" s="37">
        <v>0.64705882349999999</v>
      </c>
      <c r="BR935" s="33">
        <v>0.99230769230000004</v>
      </c>
      <c r="BS935" s="33">
        <v>0.64705882349999999</v>
      </c>
    </row>
    <row r="936" spans="1:71" x14ac:dyDescent="0.45">
      <c r="A936" s="28" t="s">
        <v>306</v>
      </c>
      <c r="B936" s="27" t="s">
        <v>307</v>
      </c>
      <c r="C936" s="27" t="s">
        <v>308</v>
      </c>
      <c r="D936" s="148"/>
      <c r="E936" s="29">
        <v>1</v>
      </c>
      <c r="F936" s="29">
        <v>138</v>
      </c>
      <c r="G936" s="29">
        <v>0</v>
      </c>
      <c r="H936" s="145"/>
      <c r="I936" s="29">
        <v>1</v>
      </c>
      <c r="J936" s="148"/>
      <c r="K936" s="29">
        <v>1</v>
      </c>
      <c r="L936" s="29">
        <v>166</v>
      </c>
      <c r="M936" s="29">
        <v>0</v>
      </c>
      <c r="N936" s="145"/>
      <c r="O936" s="29">
        <v>1</v>
      </c>
      <c r="P936" s="33">
        <v>0.74213322439999996</v>
      </c>
      <c r="Q936" s="29">
        <v>0</v>
      </c>
      <c r="R936" s="29">
        <v>5</v>
      </c>
      <c r="S936" s="29">
        <v>6</v>
      </c>
      <c r="T936" s="29">
        <v>6</v>
      </c>
      <c r="U936" s="29">
        <v>0</v>
      </c>
      <c r="V936" s="29">
        <v>0</v>
      </c>
      <c r="W936" s="29">
        <v>41</v>
      </c>
      <c r="X936" s="29">
        <v>0</v>
      </c>
      <c r="Y936" s="33">
        <v>0</v>
      </c>
      <c r="Z936" s="29">
        <v>0</v>
      </c>
      <c r="AA936" s="145"/>
      <c r="AB936" s="29">
        <v>2</v>
      </c>
      <c r="AC936" s="29">
        <v>6</v>
      </c>
      <c r="AD936" s="29">
        <v>6</v>
      </c>
      <c r="AE936" s="29">
        <v>6</v>
      </c>
      <c r="AF936" s="29">
        <v>6</v>
      </c>
      <c r="AG936" s="149"/>
      <c r="AH936" s="32">
        <v>1</v>
      </c>
      <c r="AI936" s="32">
        <v>212</v>
      </c>
      <c r="AJ936" s="29">
        <v>0</v>
      </c>
      <c r="AK936" s="63"/>
      <c r="AL936" s="29">
        <v>1</v>
      </c>
      <c r="AM936" s="32">
        <v>0</v>
      </c>
      <c r="AN936" s="32">
        <v>0</v>
      </c>
      <c r="AO936" s="32">
        <v>198</v>
      </c>
      <c r="AP936" s="29">
        <v>0</v>
      </c>
      <c r="AQ936" s="37">
        <v>0</v>
      </c>
      <c r="AR936" s="29">
        <v>0</v>
      </c>
      <c r="AS936" s="63"/>
      <c r="AT936" s="29">
        <v>2</v>
      </c>
      <c r="AU936" s="29">
        <v>6</v>
      </c>
      <c r="AV936" s="29">
        <v>6</v>
      </c>
      <c r="AW936" s="29">
        <v>6</v>
      </c>
      <c r="AX936" s="38">
        <v>12</v>
      </c>
      <c r="AY936" s="32">
        <v>0</v>
      </c>
      <c r="AZ936" s="32">
        <v>212</v>
      </c>
      <c r="BA936" s="29">
        <v>0</v>
      </c>
      <c r="BB936" s="37">
        <v>5.6599999999999998E-2</v>
      </c>
      <c r="BC936" s="29">
        <v>0</v>
      </c>
      <c r="BD936" s="29">
        <v>19</v>
      </c>
      <c r="BE936" s="29">
        <v>0</v>
      </c>
      <c r="BF936" s="29">
        <v>198</v>
      </c>
      <c r="BG936" s="29">
        <v>0</v>
      </c>
      <c r="BH936" s="37">
        <v>9.5960000000000004E-2</v>
      </c>
      <c r="BI936" s="29">
        <v>0</v>
      </c>
      <c r="BJ936" s="63"/>
      <c r="BK936" s="148"/>
      <c r="BL936" s="29">
        <v>2</v>
      </c>
      <c r="BM936" s="29">
        <v>0</v>
      </c>
      <c r="BN936" s="29">
        <v>2</v>
      </c>
      <c r="BO936" s="29">
        <v>14</v>
      </c>
      <c r="BP936" s="29">
        <v>17</v>
      </c>
      <c r="BQ936" s="37">
        <v>0.82352941180000006</v>
      </c>
      <c r="BR936" s="33">
        <v>0.95959595959999999</v>
      </c>
      <c r="BS936" s="33">
        <v>0.82352941180000006</v>
      </c>
    </row>
    <row r="937" spans="1:71" x14ac:dyDescent="0.45">
      <c r="A937" s="28" t="s">
        <v>326</v>
      </c>
      <c r="B937" s="27" t="s">
        <v>327</v>
      </c>
      <c r="C937" s="27" t="s">
        <v>328</v>
      </c>
      <c r="D937" s="29">
        <v>0</v>
      </c>
      <c r="E937" s="29">
        <v>0</v>
      </c>
      <c r="F937" s="29">
        <v>94</v>
      </c>
      <c r="G937" s="29">
        <v>0</v>
      </c>
      <c r="H937" s="33">
        <v>0</v>
      </c>
      <c r="I937" s="29">
        <v>0</v>
      </c>
      <c r="J937" s="29">
        <v>12</v>
      </c>
      <c r="K937" s="29">
        <v>0</v>
      </c>
      <c r="L937" s="29">
        <v>86</v>
      </c>
      <c r="M937" s="29">
        <v>0</v>
      </c>
      <c r="N937" s="33">
        <v>0.13952999999999999</v>
      </c>
      <c r="O937" s="29">
        <v>0</v>
      </c>
      <c r="P937" s="145"/>
      <c r="Q937" s="148"/>
      <c r="R937" s="29">
        <v>0</v>
      </c>
      <c r="S937" s="29">
        <v>0</v>
      </c>
      <c r="T937" s="29">
        <v>0</v>
      </c>
      <c r="U937" s="148"/>
      <c r="V937" s="29">
        <v>1</v>
      </c>
      <c r="W937" s="148"/>
      <c r="X937" s="29">
        <v>4</v>
      </c>
      <c r="Y937" s="145"/>
      <c r="Z937" s="29">
        <v>1</v>
      </c>
      <c r="AA937" s="145"/>
      <c r="AB937" s="148"/>
      <c r="AC937" s="148"/>
      <c r="AD937" s="148"/>
      <c r="AE937" s="148"/>
      <c r="AF937" s="29">
        <v>0</v>
      </c>
      <c r="AG937" s="32">
        <v>0</v>
      </c>
      <c r="AH937" s="32">
        <v>0</v>
      </c>
      <c r="AI937" s="32">
        <v>142</v>
      </c>
      <c r="AJ937" s="29">
        <v>0</v>
      </c>
      <c r="AK937" s="37">
        <v>0</v>
      </c>
      <c r="AL937" s="29">
        <v>0</v>
      </c>
      <c r="AM937" s="149"/>
      <c r="AN937" s="32">
        <v>1</v>
      </c>
      <c r="AO937" s="32">
        <v>103</v>
      </c>
      <c r="AP937" s="29">
        <v>0</v>
      </c>
      <c r="AQ937" s="63"/>
      <c r="AR937" s="29">
        <v>1</v>
      </c>
      <c r="AS937" s="63"/>
      <c r="AT937" s="148"/>
      <c r="AU937" s="29">
        <v>0</v>
      </c>
      <c r="AV937" s="29">
        <v>0</v>
      </c>
      <c r="AW937" s="29">
        <v>0</v>
      </c>
      <c r="AX937" s="94"/>
      <c r="AY937" s="32">
        <v>1</v>
      </c>
      <c r="AZ937" s="32">
        <v>133</v>
      </c>
      <c r="BA937" s="29">
        <v>0</v>
      </c>
      <c r="BB937" s="63"/>
      <c r="BC937" s="29">
        <v>1</v>
      </c>
      <c r="BD937" s="148"/>
      <c r="BE937" s="29">
        <v>1</v>
      </c>
      <c r="BF937" s="29">
        <v>100</v>
      </c>
      <c r="BG937" s="29">
        <v>0</v>
      </c>
      <c r="BH937" s="63"/>
      <c r="BI937" s="29">
        <v>1</v>
      </c>
      <c r="BJ937" s="37">
        <v>0.73046713519999995</v>
      </c>
      <c r="BK937" s="29">
        <v>0</v>
      </c>
      <c r="BL937" s="29">
        <v>4</v>
      </c>
      <c r="BM937" s="29">
        <v>5</v>
      </c>
      <c r="BN937" s="29">
        <v>5</v>
      </c>
      <c r="BO937" s="29">
        <v>5</v>
      </c>
      <c r="BP937" s="29">
        <v>17</v>
      </c>
      <c r="BQ937" s="37">
        <v>0.29411764709999999</v>
      </c>
      <c r="BR937" s="33">
        <v>0.96116504849999995</v>
      </c>
      <c r="BS937" s="33">
        <v>0.29411764709999999</v>
      </c>
    </row>
    <row r="938" spans="1:71" x14ac:dyDescent="0.45">
      <c r="A938" s="28" t="s">
        <v>714</v>
      </c>
      <c r="B938" s="27" t="s">
        <v>715</v>
      </c>
      <c r="C938" s="27" t="s">
        <v>716</v>
      </c>
      <c r="D938" s="29">
        <v>57</v>
      </c>
      <c r="E938" s="29">
        <v>0</v>
      </c>
      <c r="F938" s="29">
        <v>615</v>
      </c>
      <c r="G938" s="29">
        <v>0</v>
      </c>
      <c r="H938" s="33">
        <v>9.2679999999999998E-2</v>
      </c>
      <c r="I938" s="29">
        <v>0</v>
      </c>
      <c r="J938" s="29">
        <v>31</v>
      </c>
      <c r="K938" s="29">
        <v>0</v>
      </c>
      <c r="L938" s="29">
        <v>594</v>
      </c>
      <c r="M938" s="29">
        <v>0</v>
      </c>
      <c r="N938" s="33">
        <v>5.219E-2</v>
      </c>
      <c r="O938" s="29">
        <v>0</v>
      </c>
      <c r="P938" s="33">
        <v>0.50037073649999997</v>
      </c>
      <c r="Q938" s="29">
        <v>0</v>
      </c>
      <c r="R938" s="29">
        <v>2</v>
      </c>
      <c r="S938" s="29">
        <v>5</v>
      </c>
      <c r="T938" s="29">
        <v>5</v>
      </c>
      <c r="U938" s="29">
        <v>11</v>
      </c>
      <c r="V938" s="29">
        <v>0</v>
      </c>
      <c r="W938" s="29">
        <v>162</v>
      </c>
      <c r="X938" s="29">
        <v>0</v>
      </c>
      <c r="Y938" s="33">
        <v>6.7900000000000002E-2</v>
      </c>
      <c r="Z938" s="29">
        <v>0</v>
      </c>
      <c r="AA938" s="33">
        <v>0.3062283737</v>
      </c>
      <c r="AB938" s="29">
        <v>0</v>
      </c>
      <c r="AC938" s="29">
        <v>1</v>
      </c>
      <c r="AD938" s="29">
        <v>3</v>
      </c>
      <c r="AE938" s="29">
        <v>3</v>
      </c>
      <c r="AF938" s="29">
        <v>5</v>
      </c>
      <c r="AG938" s="32">
        <v>12</v>
      </c>
      <c r="AH938" s="32">
        <v>0</v>
      </c>
      <c r="AI938" s="32">
        <v>650</v>
      </c>
      <c r="AJ938" s="29">
        <v>0</v>
      </c>
      <c r="AK938" s="37">
        <v>1.8460000000000001E-2</v>
      </c>
      <c r="AL938" s="29">
        <v>0</v>
      </c>
      <c r="AM938" s="149"/>
      <c r="AN938" s="32">
        <v>1</v>
      </c>
      <c r="AO938" s="32">
        <v>621</v>
      </c>
      <c r="AP938" s="29">
        <v>0</v>
      </c>
      <c r="AQ938" s="63"/>
      <c r="AR938" s="29">
        <v>1</v>
      </c>
      <c r="AS938" s="63"/>
      <c r="AT938" s="29">
        <v>2</v>
      </c>
      <c r="AU938" s="29">
        <v>2</v>
      </c>
      <c r="AV938" s="29">
        <v>1</v>
      </c>
      <c r="AW938" s="29">
        <v>2</v>
      </c>
      <c r="AX938" s="38">
        <v>18</v>
      </c>
      <c r="AY938" s="32">
        <v>0</v>
      </c>
      <c r="AZ938" s="32">
        <v>467</v>
      </c>
      <c r="BA938" s="29">
        <v>0</v>
      </c>
      <c r="BB938" s="37">
        <v>3.8539999999999998E-2</v>
      </c>
      <c r="BC938" s="29">
        <v>0</v>
      </c>
      <c r="BD938" s="29">
        <v>84</v>
      </c>
      <c r="BE938" s="29">
        <v>0</v>
      </c>
      <c r="BF938" s="29">
        <v>508</v>
      </c>
      <c r="BG938" s="29">
        <v>0</v>
      </c>
      <c r="BH938" s="37">
        <v>0.16535</v>
      </c>
      <c r="BI938" s="29">
        <v>0</v>
      </c>
      <c r="BJ938" s="63"/>
      <c r="BK938" s="148"/>
      <c r="BL938" s="29">
        <v>0</v>
      </c>
      <c r="BM938" s="29">
        <v>0</v>
      </c>
      <c r="BN938" s="29">
        <v>0</v>
      </c>
      <c r="BO938" s="29">
        <v>7</v>
      </c>
      <c r="BP938" s="29">
        <v>17</v>
      </c>
      <c r="BQ938" s="37">
        <v>0.41176470590000003</v>
      </c>
      <c r="BR938" s="33">
        <v>1</v>
      </c>
      <c r="BS938" s="33">
        <v>0.41176470590000003</v>
      </c>
    </row>
    <row r="939" spans="1:71" x14ac:dyDescent="0.45">
      <c r="A939" s="28" t="s">
        <v>2994</v>
      </c>
      <c r="B939" s="27" t="s">
        <v>2995</v>
      </c>
      <c r="C939" s="27" t="s">
        <v>2996</v>
      </c>
      <c r="D939" s="148"/>
      <c r="E939" s="29">
        <v>1</v>
      </c>
      <c r="F939" s="29">
        <v>53</v>
      </c>
      <c r="G939" s="29">
        <v>0</v>
      </c>
      <c r="H939" s="145"/>
      <c r="I939" s="29">
        <v>1</v>
      </c>
      <c r="J939" s="29">
        <v>0</v>
      </c>
      <c r="K939" s="29">
        <v>0</v>
      </c>
      <c r="L939" s="29">
        <v>54</v>
      </c>
      <c r="M939" s="29">
        <v>0</v>
      </c>
      <c r="N939" s="33">
        <v>0</v>
      </c>
      <c r="O939" s="29">
        <v>0</v>
      </c>
      <c r="P939" s="145"/>
      <c r="Q939" s="29">
        <v>2</v>
      </c>
      <c r="R939" s="29">
        <v>6</v>
      </c>
      <c r="S939" s="29">
        <v>6</v>
      </c>
      <c r="T939" s="29">
        <v>6</v>
      </c>
      <c r="U939" s="29">
        <v>0</v>
      </c>
      <c r="V939" s="29">
        <v>0</v>
      </c>
      <c r="W939" s="148"/>
      <c r="X939" s="29">
        <v>4</v>
      </c>
      <c r="Y939" s="145"/>
      <c r="Z939" s="29">
        <v>4</v>
      </c>
      <c r="AA939" s="145"/>
      <c r="AB939" s="148"/>
      <c r="AC939" s="148"/>
      <c r="AD939" s="148"/>
      <c r="AE939" s="148"/>
      <c r="AF939" s="29">
        <v>6</v>
      </c>
      <c r="AG939" s="149"/>
      <c r="AH939" s="32">
        <v>1</v>
      </c>
      <c r="AI939" s="32">
        <v>62</v>
      </c>
      <c r="AJ939" s="29">
        <v>0</v>
      </c>
      <c r="AK939" s="63"/>
      <c r="AL939" s="29">
        <v>1</v>
      </c>
      <c r="AM939" s="149"/>
      <c r="AN939" s="32">
        <v>1</v>
      </c>
      <c r="AO939" s="32">
        <v>59</v>
      </c>
      <c r="AP939" s="29">
        <v>0</v>
      </c>
      <c r="AQ939" s="63"/>
      <c r="AR939" s="29">
        <v>1</v>
      </c>
      <c r="AS939" s="37">
        <v>0.64972101670000004</v>
      </c>
      <c r="AT939" s="29">
        <v>0</v>
      </c>
      <c r="AU939" s="29">
        <v>2</v>
      </c>
      <c r="AV939" s="29">
        <v>5</v>
      </c>
      <c r="AW939" s="29">
        <v>5</v>
      </c>
      <c r="AX939" s="38">
        <v>0</v>
      </c>
      <c r="AY939" s="32">
        <v>0</v>
      </c>
      <c r="AZ939" s="32">
        <v>62</v>
      </c>
      <c r="BA939" s="29">
        <v>0</v>
      </c>
      <c r="BB939" s="37">
        <v>0</v>
      </c>
      <c r="BC939" s="29">
        <v>0</v>
      </c>
      <c r="BD939" s="29">
        <v>0</v>
      </c>
      <c r="BE939" s="29">
        <v>0</v>
      </c>
      <c r="BF939" s="29">
        <v>58</v>
      </c>
      <c r="BG939" s="29">
        <v>0</v>
      </c>
      <c r="BH939" s="37">
        <v>0</v>
      </c>
      <c r="BI939" s="29">
        <v>0</v>
      </c>
      <c r="BJ939" s="63"/>
      <c r="BK939" s="148"/>
      <c r="BL939" s="29">
        <v>5</v>
      </c>
      <c r="BM939" s="29">
        <v>0</v>
      </c>
      <c r="BN939" s="29">
        <v>5</v>
      </c>
      <c r="BO939" s="29">
        <v>16</v>
      </c>
      <c r="BP939" s="29">
        <v>17</v>
      </c>
      <c r="BQ939" s="37">
        <v>0.94117647059999998</v>
      </c>
      <c r="BR939" s="33">
        <v>0.95081967209999996</v>
      </c>
      <c r="BS939" s="33">
        <v>0.94117647059999998</v>
      </c>
    </row>
    <row r="940" spans="1:71" x14ac:dyDescent="0.45">
      <c r="A940" s="28" t="s">
        <v>1617</v>
      </c>
      <c r="B940" s="27" t="s">
        <v>1618</v>
      </c>
      <c r="C940" s="27" t="s">
        <v>1619</v>
      </c>
      <c r="D940" s="148"/>
      <c r="E940" s="29">
        <v>1</v>
      </c>
      <c r="F940" s="29">
        <v>100</v>
      </c>
      <c r="G940" s="29">
        <v>0</v>
      </c>
      <c r="H940" s="145"/>
      <c r="I940" s="29">
        <v>1</v>
      </c>
      <c r="J940" s="148"/>
      <c r="K940" s="29">
        <v>1</v>
      </c>
      <c r="L940" s="29">
        <v>102</v>
      </c>
      <c r="M940" s="29">
        <v>0</v>
      </c>
      <c r="N940" s="145"/>
      <c r="O940" s="29">
        <v>1</v>
      </c>
      <c r="P940" s="145"/>
      <c r="Q940" s="148"/>
      <c r="R940" s="29">
        <v>3</v>
      </c>
      <c r="S940" s="29">
        <v>0</v>
      </c>
      <c r="T940" s="29">
        <v>3</v>
      </c>
      <c r="U940" s="29">
        <v>0</v>
      </c>
      <c r="V940" s="29">
        <v>0</v>
      </c>
      <c r="W940" s="148"/>
      <c r="X940" s="29">
        <v>4</v>
      </c>
      <c r="Y940" s="145"/>
      <c r="Z940" s="29">
        <v>4</v>
      </c>
      <c r="AA940" s="145"/>
      <c r="AB940" s="148"/>
      <c r="AC940" s="148"/>
      <c r="AD940" s="148"/>
      <c r="AE940" s="148"/>
      <c r="AF940" s="29">
        <v>3</v>
      </c>
      <c r="AG940" s="149"/>
      <c r="AH940" s="32">
        <v>1</v>
      </c>
      <c r="AI940" s="32">
        <v>131</v>
      </c>
      <c r="AJ940" s="29">
        <v>0</v>
      </c>
      <c r="AK940" s="63"/>
      <c r="AL940" s="29">
        <v>1</v>
      </c>
      <c r="AM940" s="149"/>
      <c r="AN940" s="32">
        <v>1</v>
      </c>
      <c r="AO940" s="32">
        <v>126</v>
      </c>
      <c r="AP940" s="29">
        <v>0</v>
      </c>
      <c r="AQ940" s="63"/>
      <c r="AR940" s="29">
        <v>1</v>
      </c>
      <c r="AS940" s="37">
        <v>0.48018342609999998</v>
      </c>
      <c r="AT940" s="29">
        <v>0</v>
      </c>
      <c r="AU940" s="29">
        <v>2</v>
      </c>
      <c r="AV940" s="29">
        <v>4</v>
      </c>
      <c r="AW940" s="29">
        <v>4</v>
      </c>
      <c r="AX940" s="38">
        <v>31</v>
      </c>
      <c r="AY940" s="32">
        <v>0</v>
      </c>
      <c r="AZ940" s="32">
        <v>131</v>
      </c>
      <c r="BA940" s="29">
        <v>0</v>
      </c>
      <c r="BB940" s="37">
        <v>0.23663999999999999</v>
      </c>
      <c r="BC940" s="29">
        <v>0</v>
      </c>
      <c r="BD940" s="29">
        <v>24</v>
      </c>
      <c r="BE940" s="29">
        <v>0</v>
      </c>
      <c r="BF940" s="29">
        <v>126</v>
      </c>
      <c r="BG940" s="29">
        <v>0</v>
      </c>
      <c r="BH940" s="37">
        <v>0.19048000000000001</v>
      </c>
      <c r="BI940" s="29">
        <v>0</v>
      </c>
      <c r="BJ940" s="37">
        <v>0.23897287219999999</v>
      </c>
      <c r="BK940" s="29">
        <v>0</v>
      </c>
      <c r="BL940" s="29">
        <v>0</v>
      </c>
      <c r="BM940" s="29">
        <v>2</v>
      </c>
      <c r="BN940" s="29">
        <v>2</v>
      </c>
      <c r="BO940" s="29">
        <v>9</v>
      </c>
      <c r="BP940" s="29">
        <v>17</v>
      </c>
      <c r="BQ940" s="37">
        <v>0.52941176469999995</v>
      </c>
      <c r="BR940" s="33">
        <v>0.94488188979999999</v>
      </c>
      <c r="BS940" s="33">
        <v>0.26470588239999998</v>
      </c>
    </row>
    <row r="941" spans="1:71" x14ac:dyDescent="0.45">
      <c r="A941" s="28" t="s">
        <v>2553</v>
      </c>
      <c r="B941" s="27" t="s">
        <v>2554</v>
      </c>
      <c r="C941" s="27" t="s">
        <v>2555</v>
      </c>
      <c r="D941" s="148"/>
      <c r="E941" s="29">
        <v>1</v>
      </c>
      <c r="F941" s="29">
        <v>148</v>
      </c>
      <c r="G941" s="29">
        <v>0</v>
      </c>
      <c r="H941" s="145"/>
      <c r="I941" s="29">
        <v>1</v>
      </c>
      <c r="J941" s="148"/>
      <c r="K941" s="29">
        <v>1</v>
      </c>
      <c r="L941" s="29">
        <v>129</v>
      </c>
      <c r="M941" s="29">
        <v>0</v>
      </c>
      <c r="N941" s="145"/>
      <c r="O941" s="29">
        <v>1</v>
      </c>
      <c r="P941" s="145"/>
      <c r="Q941" s="148"/>
      <c r="R941" s="29">
        <v>1</v>
      </c>
      <c r="S941" s="29">
        <v>0</v>
      </c>
      <c r="T941" s="29">
        <v>1</v>
      </c>
      <c r="U941" s="29">
        <v>0</v>
      </c>
      <c r="V941" s="29">
        <v>0</v>
      </c>
      <c r="W941" s="148"/>
      <c r="X941" s="29">
        <v>4</v>
      </c>
      <c r="Y941" s="145"/>
      <c r="Z941" s="29">
        <v>4</v>
      </c>
      <c r="AA941" s="145"/>
      <c r="AB941" s="148"/>
      <c r="AC941" s="148"/>
      <c r="AD941" s="148"/>
      <c r="AE941" s="148"/>
      <c r="AF941" s="29">
        <v>1</v>
      </c>
      <c r="AG941" s="149"/>
      <c r="AH941" s="32">
        <v>1</v>
      </c>
      <c r="AI941" s="32">
        <v>160</v>
      </c>
      <c r="AJ941" s="29">
        <v>0</v>
      </c>
      <c r="AK941" s="63"/>
      <c r="AL941" s="29">
        <v>1</v>
      </c>
      <c r="AM941" s="149"/>
      <c r="AN941" s="32">
        <v>1</v>
      </c>
      <c r="AO941" s="32">
        <v>139</v>
      </c>
      <c r="AP941" s="29">
        <v>0</v>
      </c>
      <c r="AQ941" s="63"/>
      <c r="AR941" s="29">
        <v>1</v>
      </c>
      <c r="AS941" s="37">
        <v>0.23253333330000001</v>
      </c>
      <c r="AT941" s="29">
        <v>0</v>
      </c>
      <c r="AU941" s="29">
        <v>2</v>
      </c>
      <c r="AV941" s="29">
        <v>2</v>
      </c>
      <c r="AW941" s="29">
        <v>2</v>
      </c>
      <c r="AX941" s="94"/>
      <c r="AY941" s="32">
        <v>1</v>
      </c>
      <c r="AZ941" s="32">
        <v>131</v>
      </c>
      <c r="BA941" s="29">
        <v>0</v>
      </c>
      <c r="BB941" s="63"/>
      <c r="BC941" s="29">
        <v>1</v>
      </c>
      <c r="BD941" s="148"/>
      <c r="BE941" s="29">
        <v>1</v>
      </c>
      <c r="BF941" s="29">
        <v>117</v>
      </c>
      <c r="BG941" s="29">
        <v>0</v>
      </c>
      <c r="BH941" s="63"/>
      <c r="BI941" s="29">
        <v>1</v>
      </c>
      <c r="BJ941" s="63"/>
      <c r="BK941" s="148"/>
      <c r="BL941" s="29">
        <v>5</v>
      </c>
      <c r="BM941" s="29">
        <v>0</v>
      </c>
      <c r="BN941" s="29">
        <v>5</v>
      </c>
      <c r="BO941" s="29">
        <v>8</v>
      </c>
      <c r="BP941" s="29">
        <v>17</v>
      </c>
      <c r="BQ941" s="37">
        <v>0.47058823529999999</v>
      </c>
      <c r="BR941" s="33">
        <v>1</v>
      </c>
      <c r="BS941" s="33">
        <v>0.47058823529999999</v>
      </c>
    </row>
    <row r="942" spans="1:71" x14ac:dyDescent="0.45">
      <c r="A942" s="28" t="s">
        <v>2226</v>
      </c>
      <c r="B942" s="27" t="s">
        <v>2227</v>
      </c>
      <c r="C942" s="27" t="s">
        <v>2228</v>
      </c>
      <c r="D942" s="148"/>
      <c r="E942" s="29">
        <v>1</v>
      </c>
      <c r="F942" s="29">
        <v>141</v>
      </c>
      <c r="G942" s="29">
        <v>0</v>
      </c>
      <c r="H942" s="145"/>
      <c r="I942" s="29">
        <v>1</v>
      </c>
      <c r="J942" s="148"/>
      <c r="K942" s="29">
        <v>1</v>
      </c>
      <c r="L942" s="29">
        <v>140</v>
      </c>
      <c r="M942" s="29">
        <v>0</v>
      </c>
      <c r="N942" s="145"/>
      <c r="O942" s="29">
        <v>1</v>
      </c>
      <c r="P942" s="33">
        <v>0.11206896550000001</v>
      </c>
      <c r="Q942" s="29">
        <v>0</v>
      </c>
      <c r="R942" s="29">
        <v>1</v>
      </c>
      <c r="S942" s="29">
        <v>1</v>
      </c>
      <c r="T942" s="29">
        <v>1</v>
      </c>
      <c r="U942" s="29">
        <v>0</v>
      </c>
      <c r="V942" s="29">
        <v>0</v>
      </c>
      <c r="W942" s="29">
        <v>31</v>
      </c>
      <c r="X942" s="29">
        <v>0</v>
      </c>
      <c r="Y942" s="33">
        <v>0</v>
      </c>
      <c r="Z942" s="29">
        <v>0</v>
      </c>
      <c r="AA942" s="145"/>
      <c r="AB942" s="29">
        <v>2</v>
      </c>
      <c r="AC942" s="29">
        <v>6</v>
      </c>
      <c r="AD942" s="29">
        <v>6</v>
      </c>
      <c r="AE942" s="29">
        <v>6</v>
      </c>
      <c r="AF942" s="29">
        <v>6</v>
      </c>
      <c r="AG942" s="149"/>
      <c r="AH942" s="32">
        <v>1</v>
      </c>
      <c r="AI942" s="32">
        <v>170</v>
      </c>
      <c r="AJ942" s="29">
        <v>0</v>
      </c>
      <c r="AK942" s="63"/>
      <c r="AL942" s="29">
        <v>1</v>
      </c>
      <c r="AM942" s="149"/>
      <c r="AN942" s="32">
        <v>1</v>
      </c>
      <c r="AO942" s="32">
        <v>167</v>
      </c>
      <c r="AP942" s="29">
        <v>0</v>
      </c>
      <c r="AQ942" s="63"/>
      <c r="AR942" s="29">
        <v>1</v>
      </c>
      <c r="AS942" s="37">
        <v>0.70908207869999995</v>
      </c>
      <c r="AT942" s="29">
        <v>0</v>
      </c>
      <c r="AU942" s="29">
        <v>3</v>
      </c>
      <c r="AV942" s="29">
        <v>5</v>
      </c>
      <c r="AW942" s="29">
        <v>5</v>
      </c>
      <c r="AX942" s="38">
        <v>16</v>
      </c>
      <c r="AY942" s="32">
        <v>0</v>
      </c>
      <c r="AZ942" s="32">
        <v>147</v>
      </c>
      <c r="BA942" s="29">
        <v>0</v>
      </c>
      <c r="BB942" s="37">
        <v>0.10884000000000001</v>
      </c>
      <c r="BC942" s="29">
        <v>0</v>
      </c>
      <c r="BD942" s="148"/>
      <c r="BE942" s="29">
        <v>1</v>
      </c>
      <c r="BF942" s="29">
        <v>147</v>
      </c>
      <c r="BG942" s="29">
        <v>0</v>
      </c>
      <c r="BH942" s="63"/>
      <c r="BI942" s="29">
        <v>1</v>
      </c>
      <c r="BJ942" s="63"/>
      <c r="BK942" s="29">
        <v>2</v>
      </c>
      <c r="BL942" s="29">
        <v>4</v>
      </c>
      <c r="BM942" s="29">
        <v>5</v>
      </c>
      <c r="BN942" s="29">
        <v>5</v>
      </c>
      <c r="BO942" s="29">
        <v>16</v>
      </c>
      <c r="BP942" s="29">
        <v>17</v>
      </c>
      <c r="BQ942" s="37">
        <v>0.94117647059999998</v>
      </c>
      <c r="BR942" s="33">
        <v>0.98159509199999995</v>
      </c>
      <c r="BS942" s="33">
        <v>0.94117647059999998</v>
      </c>
    </row>
    <row r="943" spans="1:71" x14ac:dyDescent="0.45">
      <c r="A943" s="28" t="s">
        <v>1622</v>
      </c>
      <c r="B943" s="27" t="s">
        <v>1623</v>
      </c>
      <c r="C943" s="27" t="s">
        <v>1624</v>
      </c>
      <c r="D943" s="29">
        <v>13</v>
      </c>
      <c r="E943" s="29">
        <v>0</v>
      </c>
      <c r="F943" s="29">
        <v>226</v>
      </c>
      <c r="G943" s="29">
        <v>0</v>
      </c>
      <c r="H943" s="33">
        <v>5.7520000000000002E-2</v>
      </c>
      <c r="I943" s="29">
        <v>0</v>
      </c>
      <c r="J943" s="29">
        <v>20</v>
      </c>
      <c r="K943" s="29">
        <v>0</v>
      </c>
      <c r="L943" s="29">
        <v>191</v>
      </c>
      <c r="M943" s="29">
        <v>0</v>
      </c>
      <c r="N943" s="33">
        <v>0.10471</v>
      </c>
      <c r="O943" s="29">
        <v>0</v>
      </c>
      <c r="P943" s="145"/>
      <c r="Q943" s="148"/>
      <c r="R943" s="29">
        <v>0</v>
      </c>
      <c r="S943" s="29">
        <v>0</v>
      </c>
      <c r="T943" s="29">
        <v>0</v>
      </c>
      <c r="U943" s="148"/>
      <c r="V943" s="29">
        <v>1</v>
      </c>
      <c r="W943" s="29">
        <v>54</v>
      </c>
      <c r="X943" s="29">
        <v>0</v>
      </c>
      <c r="Y943" s="145"/>
      <c r="Z943" s="29">
        <v>1</v>
      </c>
      <c r="AA943" s="145"/>
      <c r="AB943" s="148"/>
      <c r="AC943" s="29">
        <v>0</v>
      </c>
      <c r="AD943" s="29">
        <v>0</v>
      </c>
      <c r="AE943" s="29">
        <v>0</v>
      </c>
      <c r="AF943" s="29">
        <v>0</v>
      </c>
      <c r="AG943" s="149"/>
      <c r="AH943" s="32">
        <v>1</v>
      </c>
      <c r="AI943" s="32">
        <v>268</v>
      </c>
      <c r="AJ943" s="29">
        <v>0</v>
      </c>
      <c r="AK943" s="63"/>
      <c r="AL943" s="29">
        <v>1</v>
      </c>
      <c r="AM943" s="149"/>
      <c r="AN943" s="32">
        <v>1</v>
      </c>
      <c r="AO943" s="32">
        <v>236</v>
      </c>
      <c r="AP943" s="29">
        <v>0</v>
      </c>
      <c r="AQ943" s="63"/>
      <c r="AR943" s="29">
        <v>1</v>
      </c>
      <c r="AS943" s="37">
        <v>0.54608788850000001</v>
      </c>
      <c r="AT943" s="29">
        <v>0</v>
      </c>
      <c r="AU943" s="29">
        <v>4</v>
      </c>
      <c r="AV943" s="29">
        <v>5</v>
      </c>
      <c r="AW943" s="29">
        <v>5</v>
      </c>
      <c r="AX943" s="38">
        <v>29</v>
      </c>
      <c r="AY943" s="32">
        <v>0</v>
      </c>
      <c r="AZ943" s="32">
        <v>220</v>
      </c>
      <c r="BA943" s="29">
        <v>0</v>
      </c>
      <c r="BB943" s="37">
        <v>0.13181999999999999</v>
      </c>
      <c r="BC943" s="29">
        <v>0</v>
      </c>
      <c r="BD943" s="29">
        <v>38</v>
      </c>
      <c r="BE943" s="29">
        <v>0</v>
      </c>
      <c r="BF943" s="29">
        <v>195</v>
      </c>
      <c r="BG943" s="29">
        <v>0</v>
      </c>
      <c r="BH943" s="37">
        <v>0.19486999999999999</v>
      </c>
      <c r="BI943" s="29">
        <v>0</v>
      </c>
      <c r="BJ943" s="63"/>
      <c r="BK943" s="148"/>
      <c r="BL943" s="29">
        <v>0</v>
      </c>
      <c r="BM943" s="29">
        <v>0</v>
      </c>
      <c r="BN943" s="29">
        <v>0</v>
      </c>
      <c r="BO943" s="29">
        <v>5</v>
      </c>
      <c r="BP943" s="29">
        <v>17</v>
      </c>
      <c r="BQ943" s="37">
        <v>0.29411764709999999</v>
      </c>
      <c r="BR943" s="33">
        <v>0.73962264150000001</v>
      </c>
      <c r="BS943" s="33">
        <v>0</v>
      </c>
    </row>
    <row r="944" spans="1:71" x14ac:dyDescent="0.45">
      <c r="A944" s="28" t="s">
        <v>1622</v>
      </c>
      <c r="B944" s="27" t="s">
        <v>3289</v>
      </c>
      <c r="C944" s="27" t="s">
        <v>3290</v>
      </c>
      <c r="D944" s="148"/>
      <c r="E944" s="29">
        <v>1</v>
      </c>
      <c r="F944" s="29">
        <v>252</v>
      </c>
      <c r="G944" s="29">
        <v>0</v>
      </c>
      <c r="H944" s="145"/>
      <c r="I944" s="29">
        <v>1</v>
      </c>
      <c r="J944" s="148"/>
      <c r="K944" s="29">
        <v>1</v>
      </c>
      <c r="L944" s="29">
        <v>286</v>
      </c>
      <c r="M944" s="29">
        <v>0</v>
      </c>
      <c r="N944" s="145"/>
      <c r="O944" s="29">
        <v>1</v>
      </c>
      <c r="P944" s="145"/>
      <c r="Q944" s="148"/>
      <c r="R944" s="29">
        <v>5</v>
      </c>
      <c r="S944" s="29">
        <v>0</v>
      </c>
      <c r="T944" s="29">
        <v>5</v>
      </c>
      <c r="U944" s="148"/>
      <c r="V944" s="29">
        <v>1</v>
      </c>
      <c r="W944" s="29">
        <v>73</v>
      </c>
      <c r="X944" s="29">
        <v>0</v>
      </c>
      <c r="Y944" s="145"/>
      <c r="Z944" s="29">
        <v>1</v>
      </c>
      <c r="AA944" s="145"/>
      <c r="AB944" s="148"/>
      <c r="AC944" s="29">
        <v>5</v>
      </c>
      <c r="AD944" s="29">
        <v>0</v>
      </c>
      <c r="AE944" s="29">
        <v>5</v>
      </c>
      <c r="AF944" s="29">
        <v>5</v>
      </c>
      <c r="AG944" s="149"/>
      <c r="AH944" s="32">
        <v>1</v>
      </c>
      <c r="AI944" s="32">
        <v>322</v>
      </c>
      <c r="AJ944" s="29">
        <v>0</v>
      </c>
      <c r="AK944" s="63"/>
      <c r="AL944" s="29">
        <v>1</v>
      </c>
      <c r="AM944" s="149"/>
      <c r="AN944" s="32">
        <v>1</v>
      </c>
      <c r="AO944" s="32">
        <v>333</v>
      </c>
      <c r="AP944" s="29">
        <v>0</v>
      </c>
      <c r="AQ944" s="63"/>
      <c r="AR944" s="29">
        <v>1</v>
      </c>
      <c r="AS944" s="63"/>
      <c r="AT944" s="148"/>
      <c r="AU944" s="29">
        <v>2</v>
      </c>
      <c r="AV944" s="29">
        <v>0</v>
      </c>
      <c r="AW944" s="29">
        <v>2</v>
      </c>
      <c r="AX944" s="94"/>
      <c r="AY944" s="32">
        <v>1</v>
      </c>
      <c r="AZ944" s="32">
        <v>296</v>
      </c>
      <c r="BA944" s="29">
        <v>0</v>
      </c>
      <c r="BB944" s="63"/>
      <c r="BC944" s="29">
        <v>1</v>
      </c>
      <c r="BD944" s="148"/>
      <c r="BE944" s="29">
        <v>1</v>
      </c>
      <c r="BF944" s="29">
        <v>294</v>
      </c>
      <c r="BG944" s="29">
        <v>0</v>
      </c>
      <c r="BH944" s="63"/>
      <c r="BI944" s="29">
        <v>1</v>
      </c>
      <c r="BJ944" s="63"/>
      <c r="BK944" s="148"/>
      <c r="BL944" s="29">
        <v>5</v>
      </c>
      <c r="BM944" s="29">
        <v>0</v>
      </c>
      <c r="BN944" s="29">
        <v>5</v>
      </c>
      <c r="BO944" s="29">
        <v>12</v>
      </c>
      <c r="BP944" s="29">
        <v>17</v>
      </c>
      <c r="BQ944" s="37">
        <v>0.70588235290000001</v>
      </c>
      <c r="BR944" s="33">
        <v>0.9616519174</v>
      </c>
      <c r="BS944" s="33">
        <v>0.70588235290000001</v>
      </c>
    </row>
    <row r="945" spans="1:71" x14ac:dyDescent="0.45">
      <c r="A945" s="28" t="s">
        <v>1502</v>
      </c>
      <c r="B945" s="27" t="s">
        <v>1503</v>
      </c>
      <c r="C945" s="27" t="s">
        <v>1504</v>
      </c>
      <c r="D945" s="148"/>
      <c r="E945" s="29">
        <v>1</v>
      </c>
      <c r="F945" s="29">
        <v>82</v>
      </c>
      <c r="G945" s="29">
        <v>0</v>
      </c>
      <c r="H945" s="145"/>
      <c r="I945" s="29">
        <v>1</v>
      </c>
      <c r="J945" s="148"/>
      <c r="K945" s="29">
        <v>1</v>
      </c>
      <c r="L945" s="29">
        <v>123</v>
      </c>
      <c r="M945" s="29">
        <v>0</v>
      </c>
      <c r="N945" s="145"/>
      <c r="O945" s="29">
        <v>1</v>
      </c>
      <c r="P945" s="145"/>
      <c r="Q945" s="148"/>
      <c r="R945" s="29">
        <v>4</v>
      </c>
      <c r="S945" s="29">
        <v>0</v>
      </c>
      <c r="T945" s="29">
        <v>4</v>
      </c>
      <c r="U945" s="148"/>
      <c r="V945" s="29">
        <v>1</v>
      </c>
      <c r="W945" s="29">
        <v>31</v>
      </c>
      <c r="X945" s="29">
        <v>0</v>
      </c>
      <c r="Y945" s="145"/>
      <c r="Z945" s="29">
        <v>1</v>
      </c>
      <c r="AA945" s="145"/>
      <c r="AB945" s="148"/>
      <c r="AC945" s="29">
        <v>4</v>
      </c>
      <c r="AD945" s="29">
        <v>0</v>
      </c>
      <c r="AE945" s="29">
        <v>4</v>
      </c>
      <c r="AF945" s="29">
        <v>4</v>
      </c>
      <c r="AG945" s="149"/>
      <c r="AH945" s="32">
        <v>1</v>
      </c>
      <c r="AI945" s="32">
        <v>131</v>
      </c>
      <c r="AJ945" s="29">
        <v>0</v>
      </c>
      <c r="AK945" s="63"/>
      <c r="AL945" s="29">
        <v>1</v>
      </c>
      <c r="AM945" s="149"/>
      <c r="AN945" s="32">
        <v>1</v>
      </c>
      <c r="AO945" s="32">
        <v>132</v>
      </c>
      <c r="AP945" s="29">
        <v>0</v>
      </c>
      <c r="AQ945" s="63"/>
      <c r="AR945" s="29">
        <v>1</v>
      </c>
      <c r="AS945" s="37">
        <v>0.50379879490000001</v>
      </c>
      <c r="AT945" s="29">
        <v>0</v>
      </c>
      <c r="AU945" s="29">
        <v>0</v>
      </c>
      <c r="AV945" s="29">
        <v>5</v>
      </c>
      <c r="AW945" s="29">
        <v>5</v>
      </c>
      <c r="AX945" s="38">
        <v>42</v>
      </c>
      <c r="AY945" s="32">
        <v>0</v>
      </c>
      <c r="AZ945" s="32">
        <v>131</v>
      </c>
      <c r="BA945" s="29">
        <v>0</v>
      </c>
      <c r="BB945" s="37">
        <v>0.32061000000000001</v>
      </c>
      <c r="BC945" s="29">
        <v>0</v>
      </c>
      <c r="BD945" s="29">
        <v>33</v>
      </c>
      <c r="BE945" s="29">
        <v>0</v>
      </c>
      <c r="BF945" s="29">
        <v>132</v>
      </c>
      <c r="BG945" s="29">
        <v>0</v>
      </c>
      <c r="BH945" s="37">
        <v>0.25</v>
      </c>
      <c r="BI945" s="29">
        <v>0</v>
      </c>
      <c r="BJ945" s="37">
        <v>0.25479017069999998</v>
      </c>
      <c r="BK945" s="29">
        <v>0</v>
      </c>
      <c r="BL945" s="29">
        <v>0</v>
      </c>
      <c r="BM945" s="29">
        <v>2</v>
      </c>
      <c r="BN945" s="29">
        <v>2</v>
      </c>
      <c r="BO945" s="29">
        <v>11</v>
      </c>
      <c r="BP945" s="29">
        <v>17</v>
      </c>
      <c r="BQ945" s="37">
        <v>0.64705882349999999</v>
      </c>
      <c r="BR945" s="33">
        <v>0.98461538459999998</v>
      </c>
      <c r="BS945" s="33">
        <v>0.64705882349999999</v>
      </c>
    </row>
    <row r="946" spans="1:71" x14ac:dyDescent="0.45">
      <c r="A946" s="28" t="s">
        <v>3862</v>
      </c>
      <c r="B946" s="27" t="s">
        <v>3863</v>
      </c>
      <c r="C946" s="27" t="s">
        <v>3864</v>
      </c>
      <c r="D946" s="148"/>
      <c r="E946" s="29">
        <v>1</v>
      </c>
      <c r="F946" s="29">
        <v>263</v>
      </c>
      <c r="G946" s="29">
        <v>0</v>
      </c>
      <c r="H946" s="145"/>
      <c r="I946" s="29">
        <v>1</v>
      </c>
      <c r="J946" s="29">
        <v>15</v>
      </c>
      <c r="K946" s="29">
        <v>0</v>
      </c>
      <c r="L946" s="29">
        <v>263</v>
      </c>
      <c r="M946" s="29">
        <v>0</v>
      </c>
      <c r="N946" s="33">
        <v>5.7029999999999997E-2</v>
      </c>
      <c r="O946" s="29">
        <v>0</v>
      </c>
      <c r="P946" s="145"/>
      <c r="Q946" s="148"/>
      <c r="R946" s="29">
        <v>2</v>
      </c>
      <c r="S946" s="29">
        <v>0</v>
      </c>
      <c r="T946" s="29">
        <v>2</v>
      </c>
      <c r="U946" s="148"/>
      <c r="V946" s="29">
        <v>1</v>
      </c>
      <c r="W946" s="29">
        <v>66</v>
      </c>
      <c r="X946" s="29">
        <v>0</v>
      </c>
      <c r="Y946" s="145"/>
      <c r="Z946" s="29">
        <v>1</v>
      </c>
      <c r="AA946" s="145"/>
      <c r="AB946" s="148"/>
      <c r="AC946" s="29">
        <v>3</v>
      </c>
      <c r="AD946" s="29">
        <v>0</v>
      </c>
      <c r="AE946" s="29">
        <v>3</v>
      </c>
      <c r="AF946" s="29">
        <v>3</v>
      </c>
      <c r="AG946" s="32">
        <v>0</v>
      </c>
      <c r="AH946" s="32">
        <v>0</v>
      </c>
      <c r="AI946" s="32">
        <v>294</v>
      </c>
      <c r="AJ946" s="29">
        <v>0</v>
      </c>
      <c r="AK946" s="37">
        <v>0</v>
      </c>
      <c r="AL946" s="29">
        <v>0</v>
      </c>
      <c r="AM946" s="149"/>
      <c r="AN946" s="32">
        <v>1</v>
      </c>
      <c r="AO946" s="32">
        <v>294</v>
      </c>
      <c r="AP946" s="29">
        <v>0</v>
      </c>
      <c r="AQ946" s="63"/>
      <c r="AR946" s="29">
        <v>1</v>
      </c>
      <c r="AS946" s="63"/>
      <c r="AT946" s="148"/>
      <c r="AU946" s="29">
        <v>0</v>
      </c>
      <c r="AV946" s="29">
        <v>0</v>
      </c>
      <c r="AW946" s="29">
        <v>0</v>
      </c>
      <c r="AX946" s="38">
        <v>13</v>
      </c>
      <c r="AY946" s="32">
        <v>0</v>
      </c>
      <c r="AZ946" s="32">
        <v>255</v>
      </c>
      <c r="BA946" s="29">
        <v>0</v>
      </c>
      <c r="BB946" s="37">
        <v>5.0979999999999998E-2</v>
      </c>
      <c r="BC946" s="29">
        <v>0</v>
      </c>
      <c r="BD946" s="29">
        <v>42</v>
      </c>
      <c r="BE946" s="29">
        <v>0</v>
      </c>
      <c r="BF946" s="29">
        <v>268</v>
      </c>
      <c r="BG946" s="29">
        <v>0</v>
      </c>
      <c r="BH946" s="37">
        <v>0.15672</v>
      </c>
      <c r="BI946" s="29">
        <v>0</v>
      </c>
      <c r="BJ946" s="63"/>
      <c r="BK946" s="148"/>
      <c r="BL946" s="29">
        <v>0</v>
      </c>
      <c r="BM946" s="29">
        <v>0</v>
      </c>
      <c r="BN946" s="29">
        <v>0</v>
      </c>
      <c r="BO946" s="29">
        <v>3</v>
      </c>
      <c r="BP946" s="29">
        <v>17</v>
      </c>
      <c r="BQ946" s="37">
        <v>0.1764705882</v>
      </c>
      <c r="BR946" s="33">
        <v>0.94426229510000004</v>
      </c>
      <c r="BS946" s="33">
        <v>8.82352941E-2</v>
      </c>
    </row>
    <row r="947" spans="1:71" x14ac:dyDescent="0.45">
      <c r="A947" s="28" t="s">
        <v>724</v>
      </c>
      <c r="B947" s="27" t="s">
        <v>725</v>
      </c>
      <c r="C947" s="27" t="s">
        <v>726</v>
      </c>
      <c r="D947" s="148"/>
      <c r="E947" s="29">
        <v>1</v>
      </c>
      <c r="F947" s="29">
        <v>37</v>
      </c>
      <c r="G947" s="29">
        <v>0</v>
      </c>
      <c r="H947" s="145"/>
      <c r="I947" s="29">
        <v>1</v>
      </c>
      <c r="J947" s="29">
        <v>0</v>
      </c>
      <c r="K947" s="29">
        <v>0</v>
      </c>
      <c r="L947" s="29">
        <v>69</v>
      </c>
      <c r="M947" s="29">
        <v>0</v>
      </c>
      <c r="N947" s="33">
        <v>0</v>
      </c>
      <c r="O947" s="29">
        <v>0</v>
      </c>
      <c r="P947" s="145"/>
      <c r="Q947" s="29">
        <v>2</v>
      </c>
      <c r="R947" s="29">
        <v>6</v>
      </c>
      <c r="S947" s="29">
        <v>6</v>
      </c>
      <c r="T947" s="29">
        <v>6</v>
      </c>
      <c r="U947" s="29">
        <v>0</v>
      </c>
      <c r="V947" s="29">
        <v>0</v>
      </c>
      <c r="W947" s="148"/>
      <c r="X947" s="29">
        <v>4</v>
      </c>
      <c r="Y947" s="145"/>
      <c r="Z947" s="29">
        <v>4</v>
      </c>
      <c r="AA947" s="145"/>
      <c r="AB947" s="148"/>
      <c r="AC947" s="148"/>
      <c r="AD947" s="148"/>
      <c r="AE947" s="148"/>
      <c r="AF947" s="29">
        <v>6</v>
      </c>
      <c r="AG947" s="32">
        <v>0</v>
      </c>
      <c r="AH947" s="32">
        <v>0</v>
      </c>
      <c r="AI947" s="32">
        <v>56</v>
      </c>
      <c r="AJ947" s="29">
        <v>0</v>
      </c>
      <c r="AK947" s="37">
        <v>0</v>
      </c>
      <c r="AL947" s="29">
        <v>0</v>
      </c>
      <c r="AM947" s="149"/>
      <c r="AN947" s="32">
        <v>1</v>
      </c>
      <c r="AO947" s="32">
        <v>75</v>
      </c>
      <c r="AP947" s="29">
        <v>0</v>
      </c>
      <c r="AQ947" s="63"/>
      <c r="AR947" s="29">
        <v>1</v>
      </c>
      <c r="AS947" s="63"/>
      <c r="AT947" s="148"/>
      <c r="AU947" s="29">
        <v>0</v>
      </c>
      <c r="AV947" s="29">
        <v>0</v>
      </c>
      <c r="AW947" s="29">
        <v>0</v>
      </c>
      <c r="AX947" s="94"/>
      <c r="AY947" s="32">
        <v>1</v>
      </c>
      <c r="AZ947" s="32">
        <v>52</v>
      </c>
      <c r="BA947" s="29">
        <v>0</v>
      </c>
      <c r="BB947" s="63"/>
      <c r="BC947" s="29">
        <v>1</v>
      </c>
      <c r="BD947" s="148"/>
      <c r="BE947" s="29">
        <v>1</v>
      </c>
      <c r="BF947" s="29">
        <v>71</v>
      </c>
      <c r="BG947" s="29">
        <v>0</v>
      </c>
      <c r="BH947" s="63"/>
      <c r="BI947" s="29">
        <v>1</v>
      </c>
      <c r="BJ947" s="37">
        <v>1.8791866028999999</v>
      </c>
      <c r="BK947" s="29">
        <v>0</v>
      </c>
      <c r="BL947" s="29">
        <v>5</v>
      </c>
      <c r="BM947" s="29">
        <v>5</v>
      </c>
      <c r="BN947" s="29">
        <v>5</v>
      </c>
      <c r="BO947" s="29">
        <v>11</v>
      </c>
      <c r="BP947" s="29">
        <v>17</v>
      </c>
      <c r="BQ947" s="37">
        <v>0.64705882349999999</v>
      </c>
      <c r="BR947" s="33">
        <v>1</v>
      </c>
      <c r="BS947" s="33">
        <v>0.64705882349999999</v>
      </c>
    </row>
    <row r="948" spans="1:71" x14ac:dyDescent="0.45">
      <c r="A948" s="28" t="s">
        <v>1028</v>
      </c>
      <c r="B948" s="27" t="s">
        <v>1029</v>
      </c>
      <c r="C948" s="27" t="s">
        <v>1030</v>
      </c>
      <c r="D948" s="148"/>
      <c r="E948" s="29">
        <v>1</v>
      </c>
      <c r="F948" s="29">
        <v>127</v>
      </c>
      <c r="G948" s="29">
        <v>0</v>
      </c>
      <c r="H948" s="145"/>
      <c r="I948" s="29">
        <v>1</v>
      </c>
      <c r="J948" s="29">
        <v>0</v>
      </c>
      <c r="K948" s="29">
        <v>0</v>
      </c>
      <c r="L948" s="29">
        <v>65</v>
      </c>
      <c r="M948" s="29">
        <v>0</v>
      </c>
      <c r="N948" s="33">
        <v>0</v>
      </c>
      <c r="O948" s="29">
        <v>0</v>
      </c>
      <c r="P948" s="145"/>
      <c r="Q948" s="29">
        <v>2</v>
      </c>
      <c r="R948" s="29">
        <v>6</v>
      </c>
      <c r="S948" s="29">
        <v>6</v>
      </c>
      <c r="T948" s="29">
        <v>6</v>
      </c>
      <c r="U948" s="29">
        <v>0</v>
      </c>
      <c r="V948" s="29">
        <v>0</v>
      </c>
      <c r="W948" s="148"/>
      <c r="X948" s="29">
        <v>4</v>
      </c>
      <c r="Y948" s="145"/>
      <c r="Z948" s="29">
        <v>4</v>
      </c>
      <c r="AA948" s="145"/>
      <c r="AB948" s="148"/>
      <c r="AC948" s="148"/>
      <c r="AD948" s="148"/>
      <c r="AE948" s="148"/>
      <c r="AF948" s="29">
        <v>6</v>
      </c>
      <c r="AG948" s="149"/>
      <c r="AH948" s="32">
        <v>1</v>
      </c>
      <c r="AI948" s="32">
        <v>162</v>
      </c>
      <c r="AJ948" s="29">
        <v>0</v>
      </c>
      <c r="AK948" s="63"/>
      <c r="AL948" s="29">
        <v>1</v>
      </c>
      <c r="AM948" s="32">
        <v>0</v>
      </c>
      <c r="AN948" s="32">
        <v>0</v>
      </c>
      <c r="AO948" s="32">
        <v>69</v>
      </c>
      <c r="AP948" s="29">
        <v>0</v>
      </c>
      <c r="AQ948" s="37">
        <v>0</v>
      </c>
      <c r="AR948" s="29">
        <v>0</v>
      </c>
      <c r="AS948" s="63"/>
      <c r="AT948" s="29">
        <v>2</v>
      </c>
      <c r="AU948" s="29">
        <v>6</v>
      </c>
      <c r="AV948" s="29">
        <v>6</v>
      </c>
      <c r="AW948" s="29">
        <v>6</v>
      </c>
      <c r="AX948" s="38">
        <v>12</v>
      </c>
      <c r="AY948" s="32">
        <v>0</v>
      </c>
      <c r="AZ948" s="32">
        <v>131</v>
      </c>
      <c r="BA948" s="29">
        <v>0</v>
      </c>
      <c r="BB948" s="37">
        <v>9.1600000000000001E-2</v>
      </c>
      <c r="BC948" s="29">
        <v>0</v>
      </c>
      <c r="BD948" s="148"/>
      <c r="BE948" s="29">
        <v>1</v>
      </c>
      <c r="BF948" s="29">
        <v>66</v>
      </c>
      <c r="BG948" s="29">
        <v>0</v>
      </c>
      <c r="BH948" s="63"/>
      <c r="BI948" s="29">
        <v>1</v>
      </c>
      <c r="BJ948" s="63"/>
      <c r="BK948" s="29">
        <v>2</v>
      </c>
      <c r="BL948" s="29">
        <v>4</v>
      </c>
      <c r="BM948" s="29">
        <v>5</v>
      </c>
      <c r="BN948" s="29">
        <v>5</v>
      </c>
      <c r="BO948" s="29">
        <v>17</v>
      </c>
      <c r="BP948" s="29">
        <v>17</v>
      </c>
      <c r="BQ948" s="37">
        <v>1</v>
      </c>
      <c r="BR948" s="33">
        <v>1</v>
      </c>
      <c r="BS948" s="33">
        <v>1</v>
      </c>
    </row>
    <row r="949" spans="1:71" x14ac:dyDescent="0.45">
      <c r="A949" s="28" t="s">
        <v>1471</v>
      </c>
      <c r="B949" s="27" t="s">
        <v>1472</v>
      </c>
      <c r="C949" s="27" t="s">
        <v>1473</v>
      </c>
      <c r="D949" s="148"/>
      <c r="E949" s="29">
        <v>1</v>
      </c>
      <c r="F949" s="29">
        <v>130</v>
      </c>
      <c r="G949" s="29">
        <v>0</v>
      </c>
      <c r="H949" s="145"/>
      <c r="I949" s="29">
        <v>1</v>
      </c>
      <c r="J949" s="148"/>
      <c r="K949" s="29">
        <v>1</v>
      </c>
      <c r="L949" s="29">
        <v>152</v>
      </c>
      <c r="M949" s="29">
        <v>0</v>
      </c>
      <c r="N949" s="145"/>
      <c r="O949" s="29">
        <v>1</v>
      </c>
      <c r="P949" s="145"/>
      <c r="Q949" s="148"/>
      <c r="R949" s="29">
        <v>5</v>
      </c>
      <c r="S949" s="29">
        <v>0</v>
      </c>
      <c r="T949" s="29">
        <v>5</v>
      </c>
      <c r="U949" s="148"/>
      <c r="V949" s="29">
        <v>1</v>
      </c>
      <c r="W949" s="29">
        <v>33</v>
      </c>
      <c r="X949" s="29">
        <v>0</v>
      </c>
      <c r="Y949" s="145"/>
      <c r="Z949" s="29">
        <v>1</v>
      </c>
      <c r="AA949" s="145"/>
      <c r="AB949" s="148"/>
      <c r="AC949" s="29">
        <v>0</v>
      </c>
      <c r="AD949" s="29">
        <v>0</v>
      </c>
      <c r="AE949" s="29">
        <v>0</v>
      </c>
      <c r="AF949" s="29">
        <v>5</v>
      </c>
      <c r="AG949" s="149"/>
      <c r="AH949" s="32">
        <v>1</v>
      </c>
      <c r="AI949" s="32">
        <v>168</v>
      </c>
      <c r="AJ949" s="29">
        <v>0</v>
      </c>
      <c r="AK949" s="63"/>
      <c r="AL949" s="29">
        <v>1</v>
      </c>
      <c r="AM949" s="149"/>
      <c r="AN949" s="32">
        <v>1</v>
      </c>
      <c r="AO949" s="32">
        <v>168</v>
      </c>
      <c r="AP949" s="29">
        <v>0</v>
      </c>
      <c r="AQ949" s="63"/>
      <c r="AR949" s="29">
        <v>1</v>
      </c>
      <c r="AS949" s="37">
        <v>0</v>
      </c>
      <c r="AT949" s="29">
        <v>0</v>
      </c>
      <c r="AU949" s="29">
        <v>3</v>
      </c>
      <c r="AV949" s="29">
        <v>0</v>
      </c>
      <c r="AW949" s="29">
        <v>3</v>
      </c>
      <c r="AX949" s="94"/>
      <c r="AY949" s="32">
        <v>1</v>
      </c>
      <c r="AZ949" s="32">
        <v>116</v>
      </c>
      <c r="BA949" s="29">
        <v>0</v>
      </c>
      <c r="BB949" s="63"/>
      <c r="BC949" s="29">
        <v>1</v>
      </c>
      <c r="BD949" s="148"/>
      <c r="BE949" s="29">
        <v>1</v>
      </c>
      <c r="BF949" s="29">
        <v>123</v>
      </c>
      <c r="BG949" s="29">
        <v>0</v>
      </c>
      <c r="BH949" s="63"/>
      <c r="BI949" s="29">
        <v>1</v>
      </c>
      <c r="BJ949" s="63"/>
      <c r="BK949" s="148"/>
      <c r="BL949" s="29">
        <v>4</v>
      </c>
      <c r="BM949" s="29">
        <v>0</v>
      </c>
      <c r="BN949" s="29">
        <v>4</v>
      </c>
      <c r="BO949" s="29">
        <v>12</v>
      </c>
      <c r="BP949" s="29">
        <v>17</v>
      </c>
      <c r="BQ949" s="37">
        <v>0.70588235290000001</v>
      </c>
      <c r="BR949" s="33">
        <v>0.95882352940000004</v>
      </c>
      <c r="BS949" s="33">
        <v>0.70588235290000001</v>
      </c>
    </row>
    <row r="950" spans="1:71" x14ac:dyDescent="0.45">
      <c r="A950" s="28" t="s">
        <v>4358</v>
      </c>
      <c r="B950" s="27" t="s">
        <v>4359</v>
      </c>
      <c r="C950" s="27" t="s">
        <v>4360</v>
      </c>
      <c r="D950" s="148"/>
      <c r="E950" s="29">
        <v>1</v>
      </c>
      <c r="F950" s="29">
        <v>202</v>
      </c>
      <c r="G950" s="29">
        <v>0</v>
      </c>
      <c r="H950" s="145"/>
      <c r="I950" s="29">
        <v>1</v>
      </c>
      <c r="J950" s="148"/>
      <c r="K950" s="29">
        <v>1</v>
      </c>
      <c r="L950" s="29">
        <v>256</v>
      </c>
      <c r="M950" s="29">
        <v>0</v>
      </c>
      <c r="N950" s="145"/>
      <c r="O950" s="29">
        <v>1</v>
      </c>
      <c r="P950" s="145"/>
      <c r="Q950" s="148"/>
      <c r="R950" s="29">
        <v>4</v>
      </c>
      <c r="S950" s="29">
        <v>0</v>
      </c>
      <c r="T950" s="29">
        <v>4</v>
      </c>
      <c r="U950" s="148"/>
      <c r="V950" s="29">
        <v>1</v>
      </c>
      <c r="W950" s="29">
        <v>69</v>
      </c>
      <c r="X950" s="29">
        <v>0</v>
      </c>
      <c r="Y950" s="145"/>
      <c r="Z950" s="29">
        <v>1</v>
      </c>
      <c r="AA950" s="33">
        <v>0.78983833719999996</v>
      </c>
      <c r="AB950" s="29">
        <v>0</v>
      </c>
      <c r="AC950" s="29">
        <v>5</v>
      </c>
      <c r="AD950" s="29">
        <v>6</v>
      </c>
      <c r="AE950" s="29">
        <v>6</v>
      </c>
      <c r="AF950" s="29">
        <v>6</v>
      </c>
      <c r="AG950" s="149"/>
      <c r="AH950" s="32">
        <v>1</v>
      </c>
      <c r="AI950" s="32">
        <v>273</v>
      </c>
      <c r="AJ950" s="29">
        <v>0</v>
      </c>
      <c r="AK950" s="63"/>
      <c r="AL950" s="29">
        <v>1</v>
      </c>
      <c r="AM950" s="149"/>
      <c r="AN950" s="32">
        <v>1</v>
      </c>
      <c r="AO950" s="32">
        <v>287</v>
      </c>
      <c r="AP950" s="29">
        <v>0</v>
      </c>
      <c r="AQ950" s="63"/>
      <c r="AR950" s="29">
        <v>1</v>
      </c>
      <c r="AS950" s="37">
        <v>4.8464163800000001E-2</v>
      </c>
      <c r="AT950" s="29">
        <v>0</v>
      </c>
      <c r="AU950" s="29">
        <v>2</v>
      </c>
      <c r="AV950" s="29">
        <v>0</v>
      </c>
      <c r="AW950" s="29">
        <v>2</v>
      </c>
      <c r="AX950" s="38">
        <v>19</v>
      </c>
      <c r="AY950" s="32">
        <v>0</v>
      </c>
      <c r="AZ950" s="32">
        <v>189</v>
      </c>
      <c r="BA950" s="29">
        <v>0</v>
      </c>
      <c r="BB950" s="37">
        <v>0.10052999999999999</v>
      </c>
      <c r="BC950" s="29">
        <v>0</v>
      </c>
      <c r="BD950" s="29">
        <v>12</v>
      </c>
      <c r="BE950" s="29">
        <v>0</v>
      </c>
      <c r="BF950" s="29">
        <v>224</v>
      </c>
      <c r="BG950" s="29">
        <v>0</v>
      </c>
      <c r="BH950" s="37">
        <v>5.357E-2</v>
      </c>
      <c r="BI950" s="29">
        <v>0</v>
      </c>
      <c r="BJ950" s="37">
        <v>0.82313759860000002</v>
      </c>
      <c r="BK950" s="29">
        <v>0</v>
      </c>
      <c r="BL950" s="29">
        <v>4</v>
      </c>
      <c r="BM950" s="29">
        <v>5</v>
      </c>
      <c r="BN950" s="29">
        <v>5</v>
      </c>
      <c r="BO950" s="29">
        <v>13</v>
      </c>
      <c r="BP950" s="29">
        <v>17</v>
      </c>
      <c r="BQ950" s="37">
        <v>0.76470588240000004</v>
      </c>
      <c r="BR950" s="33">
        <v>0.97610921500000003</v>
      </c>
      <c r="BS950" s="33">
        <v>0.76470588240000004</v>
      </c>
    </row>
    <row r="951" spans="1:71" x14ac:dyDescent="0.45">
      <c r="A951" s="28" t="s">
        <v>3737</v>
      </c>
      <c r="B951" s="27" t="s">
        <v>3738</v>
      </c>
      <c r="C951" s="27" t="s">
        <v>3739</v>
      </c>
      <c r="D951" s="29">
        <v>18</v>
      </c>
      <c r="E951" s="29">
        <v>0</v>
      </c>
      <c r="F951" s="29">
        <v>253</v>
      </c>
      <c r="G951" s="29">
        <v>0</v>
      </c>
      <c r="H951" s="33">
        <v>7.1150000000000005E-2</v>
      </c>
      <c r="I951" s="29">
        <v>0</v>
      </c>
      <c r="J951" s="148"/>
      <c r="K951" s="29">
        <v>1</v>
      </c>
      <c r="L951" s="29">
        <v>262</v>
      </c>
      <c r="M951" s="29">
        <v>0</v>
      </c>
      <c r="N951" s="145"/>
      <c r="O951" s="29">
        <v>1</v>
      </c>
      <c r="P951" s="145"/>
      <c r="Q951" s="29">
        <v>2</v>
      </c>
      <c r="R951" s="29">
        <v>4</v>
      </c>
      <c r="S951" s="29">
        <v>5</v>
      </c>
      <c r="T951" s="29">
        <v>5</v>
      </c>
      <c r="U951" s="148"/>
      <c r="V951" s="29">
        <v>1</v>
      </c>
      <c r="W951" s="29">
        <v>64</v>
      </c>
      <c r="X951" s="29">
        <v>0</v>
      </c>
      <c r="Y951" s="145"/>
      <c r="Z951" s="29">
        <v>1</v>
      </c>
      <c r="AA951" s="145"/>
      <c r="AB951" s="29">
        <v>2</v>
      </c>
      <c r="AC951" s="29">
        <v>3</v>
      </c>
      <c r="AD951" s="29">
        <v>4</v>
      </c>
      <c r="AE951" s="29">
        <v>4</v>
      </c>
      <c r="AF951" s="29">
        <v>5</v>
      </c>
      <c r="AG951" s="149"/>
      <c r="AH951" s="32">
        <v>1</v>
      </c>
      <c r="AI951" s="32">
        <v>326</v>
      </c>
      <c r="AJ951" s="29">
        <v>0</v>
      </c>
      <c r="AK951" s="63"/>
      <c r="AL951" s="29">
        <v>1</v>
      </c>
      <c r="AM951" s="149"/>
      <c r="AN951" s="32">
        <v>1</v>
      </c>
      <c r="AO951" s="32">
        <v>306</v>
      </c>
      <c r="AP951" s="29">
        <v>0</v>
      </c>
      <c r="AQ951" s="63"/>
      <c r="AR951" s="29">
        <v>1</v>
      </c>
      <c r="AS951" s="37">
        <v>0.2013039935</v>
      </c>
      <c r="AT951" s="29">
        <v>0</v>
      </c>
      <c r="AU951" s="29">
        <v>3</v>
      </c>
      <c r="AV951" s="29">
        <v>2</v>
      </c>
      <c r="AW951" s="29">
        <v>3</v>
      </c>
      <c r="AX951" s="38">
        <v>32</v>
      </c>
      <c r="AY951" s="32">
        <v>0</v>
      </c>
      <c r="AZ951" s="32">
        <v>305</v>
      </c>
      <c r="BA951" s="29">
        <v>0</v>
      </c>
      <c r="BB951" s="37">
        <v>0.10492</v>
      </c>
      <c r="BC951" s="29">
        <v>0</v>
      </c>
      <c r="BD951" s="29">
        <v>26</v>
      </c>
      <c r="BE951" s="29">
        <v>0</v>
      </c>
      <c r="BF951" s="29">
        <v>289</v>
      </c>
      <c r="BG951" s="29">
        <v>0</v>
      </c>
      <c r="BH951" s="37">
        <v>8.9969999999999994E-2</v>
      </c>
      <c r="BI951" s="29">
        <v>0</v>
      </c>
      <c r="BJ951" s="37">
        <v>0.24332682289999999</v>
      </c>
      <c r="BK951" s="29">
        <v>0</v>
      </c>
      <c r="BL951" s="29">
        <v>2</v>
      </c>
      <c r="BM951" s="29">
        <v>2</v>
      </c>
      <c r="BN951" s="29">
        <v>2</v>
      </c>
      <c r="BO951" s="29">
        <v>10</v>
      </c>
      <c r="BP951" s="29">
        <v>17</v>
      </c>
      <c r="BQ951" s="37">
        <v>0.58823529409999997</v>
      </c>
      <c r="BR951" s="33">
        <v>0.99009900989999999</v>
      </c>
      <c r="BS951" s="33">
        <v>0.58823529409999997</v>
      </c>
    </row>
    <row r="952" spans="1:71" x14ac:dyDescent="0.45">
      <c r="A952" s="28" t="s">
        <v>3857</v>
      </c>
      <c r="B952" s="27" t="s">
        <v>3858</v>
      </c>
      <c r="C952" s="27" t="s">
        <v>3859</v>
      </c>
      <c r="D952" s="148"/>
      <c r="E952" s="29">
        <v>1</v>
      </c>
      <c r="F952" s="29">
        <v>187</v>
      </c>
      <c r="G952" s="29">
        <v>0</v>
      </c>
      <c r="H952" s="145"/>
      <c r="I952" s="29">
        <v>1</v>
      </c>
      <c r="J952" s="29">
        <v>15</v>
      </c>
      <c r="K952" s="29">
        <v>0</v>
      </c>
      <c r="L952" s="29">
        <v>219</v>
      </c>
      <c r="M952" s="29">
        <v>0</v>
      </c>
      <c r="N952" s="33">
        <v>6.8489999999999995E-2</v>
      </c>
      <c r="O952" s="29">
        <v>0</v>
      </c>
      <c r="P952" s="145"/>
      <c r="Q952" s="148"/>
      <c r="R952" s="29">
        <v>1</v>
      </c>
      <c r="S952" s="29">
        <v>0</v>
      </c>
      <c r="T952" s="29">
        <v>1</v>
      </c>
      <c r="U952" s="148"/>
      <c r="V952" s="29">
        <v>1</v>
      </c>
      <c r="W952" s="29">
        <v>54</v>
      </c>
      <c r="X952" s="29">
        <v>0</v>
      </c>
      <c r="Y952" s="145"/>
      <c r="Z952" s="29">
        <v>1</v>
      </c>
      <c r="AA952" s="145"/>
      <c r="AB952" s="148"/>
      <c r="AC952" s="29">
        <v>2</v>
      </c>
      <c r="AD952" s="29">
        <v>0</v>
      </c>
      <c r="AE952" s="29">
        <v>2</v>
      </c>
      <c r="AF952" s="29">
        <v>2</v>
      </c>
      <c r="AG952" s="149"/>
      <c r="AH952" s="32">
        <v>1</v>
      </c>
      <c r="AI952" s="32">
        <v>221</v>
      </c>
      <c r="AJ952" s="29">
        <v>0</v>
      </c>
      <c r="AK952" s="63"/>
      <c r="AL952" s="29">
        <v>1</v>
      </c>
      <c r="AM952" s="149"/>
      <c r="AN952" s="32">
        <v>1</v>
      </c>
      <c r="AO952" s="32">
        <v>247</v>
      </c>
      <c r="AP952" s="29">
        <v>0</v>
      </c>
      <c r="AQ952" s="63"/>
      <c r="AR952" s="29">
        <v>1</v>
      </c>
      <c r="AS952" s="63"/>
      <c r="AT952" s="148"/>
      <c r="AU952" s="29">
        <v>1</v>
      </c>
      <c r="AV952" s="29">
        <v>0</v>
      </c>
      <c r="AW952" s="29">
        <v>1</v>
      </c>
      <c r="AX952" s="94"/>
      <c r="AY952" s="32">
        <v>1</v>
      </c>
      <c r="AZ952" s="32">
        <v>63</v>
      </c>
      <c r="BA952" s="29">
        <v>0</v>
      </c>
      <c r="BB952" s="63"/>
      <c r="BC952" s="29">
        <v>1</v>
      </c>
      <c r="BD952" s="29">
        <v>22</v>
      </c>
      <c r="BE952" s="29">
        <v>0</v>
      </c>
      <c r="BF952" s="29">
        <v>99</v>
      </c>
      <c r="BG952" s="29">
        <v>0</v>
      </c>
      <c r="BH952" s="37">
        <v>0.22222</v>
      </c>
      <c r="BI952" s="29">
        <v>0</v>
      </c>
      <c r="BJ952" s="63"/>
      <c r="BK952" s="148"/>
      <c r="BL952" s="29">
        <v>0</v>
      </c>
      <c r="BM952" s="29">
        <v>0</v>
      </c>
      <c r="BN952" s="29">
        <v>0</v>
      </c>
      <c r="BO952" s="29">
        <v>3</v>
      </c>
      <c r="BP952" s="29">
        <v>17</v>
      </c>
      <c r="BQ952" s="37">
        <v>0.1764705882</v>
      </c>
      <c r="BR952" s="33">
        <v>0.98406374500000005</v>
      </c>
      <c r="BS952" s="33">
        <v>0.1764705882</v>
      </c>
    </row>
    <row r="953" spans="1:71" x14ac:dyDescent="0.45">
      <c r="A953" s="28" t="s">
        <v>2036</v>
      </c>
      <c r="B953" s="27" t="s">
        <v>2037</v>
      </c>
      <c r="C953" s="27" t="s">
        <v>2038</v>
      </c>
      <c r="D953" s="29">
        <v>0</v>
      </c>
      <c r="E953" s="29">
        <v>0</v>
      </c>
      <c r="F953" s="29">
        <v>252</v>
      </c>
      <c r="G953" s="29">
        <v>0</v>
      </c>
      <c r="H953" s="33">
        <v>0</v>
      </c>
      <c r="I953" s="29">
        <v>0</v>
      </c>
      <c r="J953" s="148"/>
      <c r="K953" s="29">
        <v>1</v>
      </c>
      <c r="L953" s="29">
        <v>324</v>
      </c>
      <c r="M953" s="29">
        <v>0</v>
      </c>
      <c r="N953" s="145"/>
      <c r="O953" s="29">
        <v>1</v>
      </c>
      <c r="P953" s="145"/>
      <c r="Q953" s="148"/>
      <c r="R953" s="29">
        <v>6</v>
      </c>
      <c r="S953" s="29">
        <v>0</v>
      </c>
      <c r="T953" s="29">
        <v>6</v>
      </c>
      <c r="U953" s="29">
        <v>0</v>
      </c>
      <c r="V953" s="29">
        <v>0</v>
      </c>
      <c r="W953" s="29">
        <v>76</v>
      </c>
      <c r="X953" s="29">
        <v>0</v>
      </c>
      <c r="Y953" s="33">
        <v>0</v>
      </c>
      <c r="Z953" s="29">
        <v>0</v>
      </c>
      <c r="AA953" s="145"/>
      <c r="AB953" s="148"/>
      <c r="AC953" s="29">
        <v>6</v>
      </c>
      <c r="AD953" s="29">
        <v>0</v>
      </c>
      <c r="AE953" s="29">
        <v>6</v>
      </c>
      <c r="AF953" s="29">
        <v>6</v>
      </c>
      <c r="AG953" s="149"/>
      <c r="AH953" s="32">
        <v>1</v>
      </c>
      <c r="AI953" s="32">
        <v>323</v>
      </c>
      <c r="AJ953" s="29">
        <v>0</v>
      </c>
      <c r="AK953" s="63"/>
      <c r="AL953" s="29">
        <v>1</v>
      </c>
      <c r="AM953" s="149"/>
      <c r="AN953" s="32">
        <v>1</v>
      </c>
      <c r="AO953" s="32">
        <v>364</v>
      </c>
      <c r="AP953" s="29">
        <v>0</v>
      </c>
      <c r="AQ953" s="63"/>
      <c r="AR953" s="29">
        <v>1</v>
      </c>
      <c r="AS953" s="37">
        <v>0.82235142120000004</v>
      </c>
      <c r="AT953" s="29">
        <v>0</v>
      </c>
      <c r="AU953" s="29">
        <v>5</v>
      </c>
      <c r="AV953" s="29">
        <v>6</v>
      </c>
      <c r="AW953" s="29">
        <v>6</v>
      </c>
      <c r="AX953" s="38">
        <v>26</v>
      </c>
      <c r="AY953" s="32">
        <v>0</v>
      </c>
      <c r="AZ953" s="32">
        <v>274</v>
      </c>
      <c r="BA953" s="29">
        <v>0</v>
      </c>
      <c r="BB953" s="37">
        <v>9.4890000000000002E-2</v>
      </c>
      <c r="BC953" s="29">
        <v>0</v>
      </c>
      <c r="BD953" s="29">
        <v>35</v>
      </c>
      <c r="BE953" s="29">
        <v>0</v>
      </c>
      <c r="BF953" s="29">
        <v>332</v>
      </c>
      <c r="BG953" s="29">
        <v>0</v>
      </c>
      <c r="BH953" s="37">
        <v>0.10542</v>
      </c>
      <c r="BI953" s="29">
        <v>0</v>
      </c>
      <c r="BJ953" s="63"/>
      <c r="BK953" s="148"/>
      <c r="BL953" s="29">
        <v>1</v>
      </c>
      <c r="BM953" s="29">
        <v>0</v>
      </c>
      <c r="BN953" s="29">
        <v>1</v>
      </c>
      <c r="BO953" s="29">
        <v>13</v>
      </c>
      <c r="BP953" s="29">
        <v>17</v>
      </c>
      <c r="BQ953" s="37">
        <v>0.76470588240000004</v>
      </c>
      <c r="BR953" s="33">
        <v>0.97035040429999997</v>
      </c>
      <c r="BS953" s="33">
        <v>0.76470588240000004</v>
      </c>
    </row>
    <row r="954" spans="1:71" x14ac:dyDescent="0.45">
      <c r="A954" s="28" t="s">
        <v>1627</v>
      </c>
      <c r="B954" s="27" t="s">
        <v>1628</v>
      </c>
      <c r="C954" s="27" t="s">
        <v>1629</v>
      </c>
      <c r="D954" s="148"/>
      <c r="E954" s="29">
        <v>1</v>
      </c>
      <c r="F954" s="29">
        <v>164</v>
      </c>
      <c r="G954" s="29">
        <v>0</v>
      </c>
      <c r="H954" s="145"/>
      <c r="I954" s="29">
        <v>1</v>
      </c>
      <c r="J954" s="148"/>
      <c r="K954" s="29">
        <v>1</v>
      </c>
      <c r="L954" s="29">
        <v>177</v>
      </c>
      <c r="M954" s="29">
        <v>0</v>
      </c>
      <c r="N954" s="145"/>
      <c r="O954" s="29">
        <v>1</v>
      </c>
      <c r="P954" s="145"/>
      <c r="Q954" s="148"/>
      <c r="R954" s="29">
        <v>3</v>
      </c>
      <c r="S954" s="29">
        <v>0</v>
      </c>
      <c r="T954" s="29">
        <v>3</v>
      </c>
      <c r="U954" s="148"/>
      <c r="V954" s="29">
        <v>1</v>
      </c>
      <c r="W954" s="29">
        <v>47</v>
      </c>
      <c r="X954" s="29">
        <v>0</v>
      </c>
      <c r="Y954" s="145"/>
      <c r="Z954" s="29">
        <v>1</v>
      </c>
      <c r="AA954" s="33">
        <v>0.61659283129999998</v>
      </c>
      <c r="AB954" s="29">
        <v>0</v>
      </c>
      <c r="AC954" s="29">
        <v>5</v>
      </c>
      <c r="AD954" s="29">
        <v>6</v>
      </c>
      <c r="AE954" s="29">
        <v>6</v>
      </c>
      <c r="AF954" s="29">
        <v>6</v>
      </c>
      <c r="AG954" s="149"/>
      <c r="AH954" s="32">
        <v>1</v>
      </c>
      <c r="AI954" s="32">
        <v>188</v>
      </c>
      <c r="AJ954" s="29">
        <v>0</v>
      </c>
      <c r="AK954" s="63"/>
      <c r="AL954" s="29">
        <v>1</v>
      </c>
      <c r="AM954" s="149"/>
      <c r="AN954" s="32">
        <v>1</v>
      </c>
      <c r="AO954" s="32">
        <v>180</v>
      </c>
      <c r="AP954" s="29">
        <v>0</v>
      </c>
      <c r="AQ954" s="63"/>
      <c r="AR954" s="29">
        <v>1</v>
      </c>
      <c r="AS954" s="37">
        <v>0.58225230309999998</v>
      </c>
      <c r="AT954" s="29">
        <v>0</v>
      </c>
      <c r="AU954" s="29">
        <v>1</v>
      </c>
      <c r="AV954" s="29">
        <v>5</v>
      </c>
      <c r="AW954" s="29">
        <v>5</v>
      </c>
      <c r="AX954" s="38">
        <v>20</v>
      </c>
      <c r="AY954" s="32">
        <v>0</v>
      </c>
      <c r="AZ954" s="32">
        <v>172</v>
      </c>
      <c r="BA954" s="29">
        <v>0</v>
      </c>
      <c r="BB954" s="37">
        <v>0.11627999999999999</v>
      </c>
      <c r="BC954" s="29">
        <v>0</v>
      </c>
      <c r="BD954" s="29">
        <v>19</v>
      </c>
      <c r="BE954" s="29">
        <v>0</v>
      </c>
      <c r="BF954" s="29">
        <v>167</v>
      </c>
      <c r="BG954" s="29">
        <v>0</v>
      </c>
      <c r="BH954" s="37">
        <v>0.11377</v>
      </c>
      <c r="BI954" s="29">
        <v>0</v>
      </c>
      <c r="BJ954" s="37">
        <v>3.4478021999999997E-2</v>
      </c>
      <c r="BK954" s="29">
        <v>0</v>
      </c>
      <c r="BL954" s="29">
        <v>1</v>
      </c>
      <c r="BM954" s="29">
        <v>0</v>
      </c>
      <c r="BN954" s="29">
        <v>1</v>
      </c>
      <c r="BO954" s="29">
        <v>12</v>
      </c>
      <c r="BP954" s="29">
        <v>17</v>
      </c>
      <c r="BQ954" s="37">
        <v>0.70588235290000001</v>
      </c>
      <c r="BR954" s="33">
        <v>0.98333333329999995</v>
      </c>
      <c r="BS954" s="33">
        <v>0.70588235290000001</v>
      </c>
    </row>
    <row r="955" spans="1:71" x14ac:dyDescent="0.45">
      <c r="A955" s="28" t="s">
        <v>3556</v>
      </c>
      <c r="B955" s="27" t="s">
        <v>3557</v>
      </c>
      <c r="C955" s="27" t="s">
        <v>3558</v>
      </c>
      <c r="D955" s="29">
        <v>13</v>
      </c>
      <c r="E955" s="29">
        <v>0</v>
      </c>
      <c r="F955" s="29">
        <v>355</v>
      </c>
      <c r="G955" s="29">
        <v>0</v>
      </c>
      <c r="H955" s="33">
        <v>3.662E-2</v>
      </c>
      <c r="I955" s="29">
        <v>0</v>
      </c>
      <c r="J955" s="29">
        <v>21</v>
      </c>
      <c r="K955" s="29">
        <v>0</v>
      </c>
      <c r="L955" s="29">
        <v>451</v>
      </c>
      <c r="M955" s="29">
        <v>0</v>
      </c>
      <c r="N955" s="33">
        <v>4.6559999999999997E-2</v>
      </c>
      <c r="O955" s="29">
        <v>0</v>
      </c>
      <c r="P955" s="145"/>
      <c r="Q955" s="148"/>
      <c r="R955" s="29">
        <v>3</v>
      </c>
      <c r="S955" s="29">
        <v>0</v>
      </c>
      <c r="T955" s="29">
        <v>3</v>
      </c>
      <c r="U955" s="148"/>
      <c r="V955" s="29">
        <v>1</v>
      </c>
      <c r="W955" s="29">
        <v>120</v>
      </c>
      <c r="X955" s="29">
        <v>0</v>
      </c>
      <c r="Y955" s="145"/>
      <c r="Z955" s="29">
        <v>1</v>
      </c>
      <c r="AA955" s="145"/>
      <c r="AB955" s="148"/>
      <c r="AC955" s="29">
        <v>1</v>
      </c>
      <c r="AD955" s="29">
        <v>0</v>
      </c>
      <c r="AE955" s="29">
        <v>1</v>
      </c>
      <c r="AF955" s="29">
        <v>3</v>
      </c>
      <c r="AG955" s="149"/>
      <c r="AH955" s="32">
        <v>1</v>
      </c>
      <c r="AI955" s="32">
        <v>412</v>
      </c>
      <c r="AJ955" s="29">
        <v>0</v>
      </c>
      <c r="AK955" s="63"/>
      <c r="AL955" s="29">
        <v>1</v>
      </c>
      <c r="AM955" s="149"/>
      <c r="AN955" s="32">
        <v>1</v>
      </c>
      <c r="AO955" s="32">
        <v>499</v>
      </c>
      <c r="AP955" s="29">
        <v>0</v>
      </c>
      <c r="AQ955" s="63"/>
      <c r="AR955" s="29">
        <v>1</v>
      </c>
      <c r="AS955" s="63"/>
      <c r="AT955" s="148"/>
      <c r="AU955" s="29">
        <v>2</v>
      </c>
      <c r="AV955" s="29">
        <v>0</v>
      </c>
      <c r="AW955" s="29">
        <v>2</v>
      </c>
      <c r="AX955" s="38">
        <v>24</v>
      </c>
      <c r="AY955" s="32">
        <v>0</v>
      </c>
      <c r="AZ955" s="32">
        <v>367</v>
      </c>
      <c r="BA955" s="29">
        <v>0</v>
      </c>
      <c r="BB955" s="37">
        <v>6.54E-2</v>
      </c>
      <c r="BC955" s="29">
        <v>0</v>
      </c>
      <c r="BD955" s="29">
        <v>39</v>
      </c>
      <c r="BE955" s="29">
        <v>0</v>
      </c>
      <c r="BF955" s="29">
        <v>460</v>
      </c>
      <c r="BG955" s="29">
        <v>0</v>
      </c>
      <c r="BH955" s="37">
        <v>8.4779999999999994E-2</v>
      </c>
      <c r="BI955" s="29">
        <v>0</v>
      </c>
      <c r="BJ955" s="63"/>
      <c r="BK955" s="148"/>
      <c r="BL955" s="29">
        <v>2</v>
      </c>
      <c r="BM955" s="29">
        <v>0</v>
      </c>
      <c r="BN955" s="29">
        <v>2</v>
      </c>
      <c r="BO955" s="29">
        <v>7</v>
      </c>
      <c r="BP955" s="29">
        <v>17</v>
      </c>
      <c r="BQ955" s="37">
        <v>0.41176470590000003</v>
      </c>
      <c r="BR955" s="33">
        <v>0.99598393569999999</v>
      </c>
      <c r="BS955" s="33">
        <v>0.41176470590000003</v>
      </c>
    </row>
    <row r="956" spans="1:71" x14ac:dyDescent="0.45">
      <c r="A956" s="28" t="s">
        <v>4862</v>
      </c>
      <c r="B956" s="27" t="s">
        <v>4863</v>
      </c>
      <c r="C956" s="27" t="s">
        <v>4864</v>
      </c>
      <c r="D956" s="29">
        <v>13</v>
      </c>
      <c r="E956" s="29">
        <v>0</v>
      </c>
      <c r="F956" s="29">
        <v>263</v>
      </c>
      <c r="G956" s="29">
        <v>0</v>
      </c>
      <c r="H956" s="33">
        <v>4.9430000000000002E-2</v>
      </c>
      <c r="I956" s="29">
        <v>0</v>
      </c>
      <c r="J956" s="29">
        <v>14</v>
      </c>
      <c r="K956" s="29">
        <v>0</v>
      </c>
      <c r="L956" s="29">
        <v>319</v>
      </c>
      <c r="M956" s="29">
        <v>0</v>
      </c>
      <c r="N956" s="33">
        <v>4.3889999999999998E-2</v>
      </c>
      <c r="O956" s="29">
        <v>0</v>
      </c>
      <c r="P956" s="33">
        <v>0.1470666313</v>
      </c>
      <c r="Q956" s="29">
        <v>0</v>
      </c>
      <c r="R956" s="29">
        <v>3</v>
      </c>
      <c r="S956" s="29">
        <v>1</v>
      </c>
      <c r="T956" s="29">
        <v>3</v>
      </c>
      <c r="U956" s="148"/>
      <c r="V956" s="29">
        <v>1</v>
      </c>
      <c r="W956" s="29">
        <v>82</v>
      </c>
      <c r="X956" s="29">
        <v>0</v>
      </c>
      <c r="Y956" s="145"/>
      <c r="Z956" s="29">
        <v>1</v>
      </c>
      <c r="AA956" s="145"/>
      <c r="AB956" s="148"/>
      <c r="AC956" s="29">
        <v>0</v>
      </c>
      <c r="AD956" s="29">
        <v>0</v>
      </c>
      <c r="AE956" s="29">
        <v>0</v>
      </c>
      <c r="AF956" s="29">
        <v>3</v>
      </c>
      <c r="AG956" s="32">
        <v>0</v>
      </c>
      <c r="AH956" s="32">
        <v>0</v>
      </c>
      <c r="AI956" s="32">
        <v>295</v>
      </c>
      <c r="AJ956" s="29">
        <v>0</v>
      </c>
      <c r="AK956" s="37">
        <v>0</v>
      </c>
      <c r="AL956" s="29">
        <v>0</v>
      </c>
      <c r="AM956" s="149"/>
      <c r="AN956" s="32">
        <v>1</v>
      </c>
      <c r="AO956" s="32">
        <v>349</v>
      </c>
      <c r="AP956" s="29">
        <v>0</v>
      </c>
      <c r="AQ956" s="63"/>
      <c r="AR956" s="29">
        <v>1</v>
      </c>
      <c r="AS956" s="63"/>
      <c r="AT956" s="148"/>
      <c r="AU956" s="29">
        <v>2</v>
      </c>
      <c r="AV956" s="29">
        <v>0</v>
      </c>
      <c r="AW956" s="29">
        <v>2</v>
      </c>
      <c r="AX956" s="38">
        <v>17</v>
      </c>
      <c r="AY956" s="32">
        <v>0</v>
      </c>
      <c r="AZ956" s="32">
        <v>121</v>
      </c>
      <c r="BA956" s="29">
        <v>0</v>
      </c>
      <c r="BB956" s="37">
        <v>0.14050000000000001</v>
      </c>
      <c r="BC956" s="29">
        <v>0</v>
      </c>
      <c r="BD956" s="29">
        <v>27</v>
      </c>
      <c r="BE956" s="29">
        <v>0</v>
      </c>
      <c r="BF956" s="29">
        <v>136</v>
      </c>
      <c r="BG956" s="29">
        <v>0</v>
      </c>
      <c r="BH956" s="37">
        <v>0.19853000000000001</v>
      </c>
      <c r="BI956" s="29">
        <v>0</v>
      </c>
      <c r="BJ956" s="63"/>
      <c r="BK956" s="148"/>
      <c r="BL956" s="29">
        <v>0</v>
      </c>
      <c r="BM956" s="29">
        <v>0</v>
      </c>
      <c r="BN956" s="29">
        <v>0</v>
      </c>
      <c r="BO956" s="29">
        <v>5</v>
      </c>
      <c r="BP956" s="29">
        <v>17</v>
      </c>
      <c r="BQ956" s="37">
        <v>0.29411764709999999</v>
      </c>
      <c r="BR956" s="33">
        <v>0.88743455500000001</v>
      </c>
      <c r="BS956" s="33">
        <v>0</v>
      </c>
    </row>
    <row r="957" spans="1:71" x14ac:dyDescent="0.45">
      <c r="A957" s="28" t="s">
        <v>5220</v>
      </c>
      <c r="B957" s="27" t="s">
        <v>5221</v>
      </c>
      <c r="C957" s="27" t="s">
        <v>5222</v>
      </c>
      <c r="D957" s="148"/>
      <c r="E957" s="29">
        <v>1</v>
      </c>
      <c r="F957" s="29">
        <v>227</v>
      </c>
      <c r="G957" s="29">
        <v>0</v>
      </c>
      <c r="H957" s="145"/>
      <c r="I957" s="29">
        <v>1</v>
      </c>
      <c r="J957" s="29">
        <v>12</v>
      </c>
      <c r="K957" s="29">
        <v>0</v>
      </c>
      <c r="L957" s="29">
        <v>210</v>
      </c>
      <c r="M957" s="29">
        <v>0</v>
      </c>
      <c r="N957" s="33">
        <v>5.7140000000000003E-2</v>
      </c>
      <c r="O957" s="29">
        <v>0</v>
      </c>
      <c r="P957" s="145"/>
      <c r="Q957" s="148"/>
      <c r="R957" s="29">
        <v>2</v>
      </c>
      <c r="S957" s="29">
        <v>0</v>
      </c>
      <c r="T957" s="29">
        <v>2</v>
      </c>
      <c r="U957" s="148"/>
      <c r="V957" s="29">
        <v>1</v>
      </c>
      <c r="W957" s="29">
        <v>52</v>
      </c>
      <c r="X957" s="29">
        <v>0</v>
      </c>
      <c r="Y957" s="145"/>
      <c r="Z957" s="29">
        <v>1</v>
      </c>
      <c r="AA957" s="145"/>
      <c r="AB957" s="148"/>
      <c r="AC957" s="29">
        <v>4</v>
      </c>
      <c r="AD957" s="29">
        <v>0</v>
      </c>
      <c r="AE957" s="29">
        <v>4</v>
      </c>
      <c r="AF957" s="29">
        <v>4</v>
      </c>
      <c r="AG957" s="32">
        <v>15</v>
      </c>
      <c r="AH957" s="32">
        <v>0</v>
      </c>
      <c r="AI957" s="32">
        <v>268</v>
      </c>
      <c r="AJ957" s="29">
        <v>0</v>
      </c>
      <c r="AK957" s="37">
        <v>5.5969999999999999E-2</v>
      </c>
      <c r="AL957" s="29">
        <v>0</v>
      </c>
      <c r="AM957" s="32">
        <v>12</v>
      </c>
      <c r="AN957" s="32">
        <v>0</v>
      </c>
      <c r="AO957" s="32">
        <v>253</v>
      </c>
      <c r="AP957" s="29">
        <v>0</v>
      </c>
      <c r="AQ957" s="37">
        <v>4.743E-2</v>
      </c>
      <c r="AR957" s="29">
        <v>0</v>
      </c>
      <c r="AS957" s="37">
        <v>0.15258174020000001</v>
      </c>
      <c r="AT957" s="29">
        <v>0</v>
      </c>
      <c r="AU957" s="29">
        <v>0</v>
      </c>
      <c r="AV957" s="29">
        <v>1</v>
      </c>
      <c r="AW957" s="29">
        <v>1</v>
      </c>
      <c r="AX957" s="38">
        <v>23</v>
      </c>
      <c r="AY957" s="32">
        <v>0</v>
      </c>
      <c r="AZ957" s="32">
        <v>260</v>
      </c>
      <c r="BA957" s="29">
        <v>0</v>
      </c>
      <c r="BB957" s="37">
        <v>8.8459999999999997E-2</v>
      </c>
      <c r="BC957" s="29">
        <v>0</v>
      </c>
      <c r="BD957" s="29">
        <v>32</v>
      </c>
      <c r="BE957" s="29">
        <v>0</v>
      </c>
      <c r="BF957" s="29">
        <v>246</v>
      </c>
      <c r="BG957" s="29">
        <v>0</v>
      </c>
      <c r="BH957" s="37">
        <v>0.13008</v>
      </c>
      <c r="BI957" s="29">
        <v>0</v>
      </c>
      <c r="BJ957" s="63"/>
      <c r="BK957" s="148"/>
      <c r="BL957" s="29">
        <v>1</v>
      </c>
      <c r="BM957" s="29">
        <v>0</v>
      </c>
      <c r="BN957" s="29">
        <v>1</v>
      </c>
      <c r="BO957" s="29">
        <v>6</v>
      </c>
      <c r="BP957" s="29">
        <v>17</v>
      </c>
      <c r="BQ957" s="37">
        <v>0.35294117650000001</v>
      </c>
      <c r="BR957" s="33">
        <v>0.99203187250000002</v>
      </c>
      <c r="BS957" s="33">
        <v>0.35294117650000001</v>
      </c>
    </row>
    <row r="958" spans="1:71" x14ac:dyDescent="0.45">
      <c r="A958" s="28" t="s">
        <v>5150</v>
      </c>
      <c r="B958" s="27" t="s">
        <v>5151</v>
      </c>
      <c r="C958" s="27" t="s">
        <v>5152</v>
      </c>
      <c r="D958" s="29">
        <v>20</v>
      </c>
      <c r="E958" s="29">
        <v>0</v>
      </c>
      <c r="F958" s="29">
        <v>480</v>
      </c>
      <c r="G958" s="29">
        <v>0</v>
      </c>
      <c r="H958" s="33">
        <v>4.1669999999999999E-2</v>
      </c>
      <c r="I958" s="29">
        <v>0</v>
      </c>
      <c r="J958" s="29">
        <v>11</v>
      </c>
      <c r="K958" s="29">
        <v>0</v>
      </c>
      <c r="L958" s="29">
        <v>368</v>
      </c>
      <c r="M958" s="29">
        <v>0</v>
      </c>
      <c r="N958" s="33">
        <v>2.989E-2</v>
      </c>
      <c r="O958" s="29">
        <v>0</v>
      </c>
      <c r="P958" s="33">
        <v>0.39384821129999997</v>
      </c>
      <c r="Q958" s="29">
        <v>0</v>
      </c>
      <c r="R958" s="29">
        <v>4</v>
      </c>
      <c r="S958" s="29">
        <v>3</v>
      </c>
      <c r="T958" s="29">
        <v>4</v>
      </c>
      <c r="U958" s="148"/>
      <c r="V958" s="29">
        <v>1</v>
      </c>
      <c r="W958" s="29">
        <v>86</v>
      </c>
      <c r="X958" s="29">
        <v>0</v>
      </c>
      <c r="Y958" s="145"/>
      <c r="Z958" s="29">
        <v>1</v>
      </c>
      <c r="AA958" s="145"/>
      <c r="AB958" s="29">
        <v>2</v>
      </c>
      <c r="AC958" s="29">
        <v>4</v>
      </c>
      <c r="AD958" s="29">
        <v>2</v>
      </c>
      <c r="AE958" s="29">
        <v>4</v>
      </c>
      <c r="AF958" s="29">
        <v>4</v>
      </c>
      <c r="AG958" s="32">
        <v>23</v>
      </c>
      <c r="AH958" s="32">
        <v>0</v>
      </c>
      <c r="AI958" s="32">
        <v>555</v>
      </c>
      <c r="AJ958" s="29">
        <v>0</v>
      </c>
      <c r="AK958" s="37">
        <v>4.1439999999999998E-2</v>
      </c>
      <c r="AL958" s="29">
        <v>0</v>
      </c>
      <c r="AM958" s="32">
        <v>18</v>
      </c>
      <c r="AN958" s="32">
        <v>0</v>
      </c>
      <c r="AO958" s="32">
        <v>443</v>
      </c>
      <c r="AP958" s="29">
        <v>0</v>
      </c>
      <c r="AQ958" s="37">
        <v>4.0629999999999999E-2</v>
      </c>
      <c r="AR958" s="29">
        <v>0</v>
      </c>
      <c r="AS958" s="37">
        <v>1.9546332E-2</v>
      </c>
      <c r="AT958" s="29">
        <v>0</v>
      </c>
      <c r="AU958" s="29">
        <v>0</v>
      </c>
      <c r="AV958" s="29">
        <v>0</v>
      </c>
      <c r="AW958" s="29">
        <v>0</v>
      </c>
      <c r="AX958" s="38">
        <v>51</v>
      </c>
      <c r="AY958" s="32">
        <v>0</v>
      </c>
      <c r="AZ958" s="32">
        <v>522</v>
      </c>
      <c r="BA958" s="29">
        <v>0</v>
      </c>
      <c r="BB958" s="37">
        <v>9.7699999999999995E-2</v>
      </c>
      <c r="BC958" s="29">
        <v>0</v>
      </c>
      <c r="BD958" s="29">
        <v>34</v>
      </c>
      <c r="BE958" s="29">
        <v>0</v>
      </c>
      <c r="BF958" s="29">
        <v>403</v>
      </c>
      <c r="BG958" s="29">
        <v>0</v>
      </c>
      <c r="BH958" s="37">
        <v>8.4370000000000001E-2</v>
      </c>
      <c r="BI958" s="29">
        <v>0</v>
      </c>
      <c r="BJ958" s="37">
        <v>0.24585023980000001</v>
      </c>
      <c r="BK958" s="29">
        <v>0</v>
      </c>
      <c r="BL958" s="29">
        <v>2</v>
      </c>
      <c r="BM958" s="29">
        <v>2</v>
      </c>
      <c r="BN958" s="29">
        <v>2</v>
      </c>
      <c r="BO958" s="29">
        <v>6</v>
      </c>
      <c r="BP958" s="29">
        <v>17</v>
      </c>
      <c r="BQ958" s="37">
        <v>0.35294117650000001</v>
      </c>
      <c r="BR958" s="33">
        <v>0.943231441</v>
      </c>
      <c r="BS958" s="33">
        <v>0.1764705882</v>
      </c>
    </row>
    <row r="959" spans="1:71" x14ac:dyDescent="0.45">
      <c r="A959" s="40" t="s">
        <v>5340</v>
      </c>
      <c r="B959" s="27" t="s">
        <v>5341</v>
      </c>
      <c r="C959" s="27" t="s">
        <v>5342</v>
      </c>
      <c r="D959" s="29">
        <v>12</v>
      </c>
      <c r="E959" s="29">
        <v>0</v>
      </c>
      <c r="F959" s="29">
        <v>266</v>
      </c>
      <c r="G959" s="29">
        <v>0</v>
      </c>
      <c r="H959" s="33">
        <v>4.5109999999999997E-2</v>
      </c>
      <c r="I959" s="29">
        <v>0</v>
      </c>
      <c r="J959" s="29">
        <v>21</v>
      </c>
      <c r="K959" s="29">
        <v>0</v>
      </c>
      <c r="L959" s="29">
        <v>312</v>
      </c>
      <c r="M959" s="29">
        <v>0</v>
      </c>
      <c r="N959" s="33">
        <v>6.7309999999999995E-2</v>
      </c>
      <c r="O959" s="29">
        <v>0</v>
      </c>
      <c r="P959" s="145"/>
      <c r="Q959" s="148"/>
      <c r="R959" s="29">
        <v>1</v>
      </c>
      <c r="S959" s="29">
        <v>0</v>
      </c>
      <c r="T959" s="29">
        <v>1</v>
      </c>
      <c r="U959" s="148"/>
      <c r="V959" s="29">
        <v>1</v>
      </c>
      <c r="W959" s="29">
        <v>75</v>
      </c>
      <c r="X959" s="29">
        <v>0</v>
      </c>
      <c r="Y959" s="145"/>
      <c r="Z959" s="29">
        <v>1</v>
      </c>
      <c r="AA959" s="145"/>
      <c r="AB959" s="148"/>
      <c r="AC959" s="29">
        <v>1</v>
      </c>
      <c r="AD959" s="29">
        <v>0</v>
      </c>
      <c r="AE959" s="29">
        <v>1</v>
      </c>
      <c r="AF959" s="29">
        <v>1</v>
      </c>
      <c r="AG959" s="149"/>
      <c r="AH959" s="32">
        <v>1</v>
      </c>
      <c r="AI959" s="32">
        <v>338</v>
      </c>
      <c r="AJ959" s="29">
        <v>0</v>
      </c>
      <c r="AK959" s="63"/>
      <c r="AL959" s="29">
        <v>1</v>
      </c>
      <c r="AM959" s="149"/>
      <c r="AN959" s="32">
        <v>1</v>
      </c>
      <c r="AO959" s="32">
        <v>375</v>
      </c>
      <c r="AP959" s="29">
        <v>0</v>
      </c>
      <c r="AQ959" s="63"/>
      <c r="AR959" s="29">
        <v>1</v>
      </c>
      <c r="AS959" s="63"/>
      <c r="AT959" s="148"/>
      <c r="AU959" s="29">
        <v>1</v>
      </c>
      <c r="AV959" s="29">
        <v>0</v>
      </c>
      <c r="AW959" s="29">
        <v>1</v>
      </c>
      <c r="AX959" s="38">
        <v>57</v>
      </c>
      <c r="AY959" s="32">
        <v>0</v>
      </c>
      <c r="AZ959" s="32">
        <v>325</v>
      </c>
      <c r="BA959" s="29">
        <v>0</v>
      </c>
      <c r="BB959" s="37">
        <v>0.17538000000000001</v>
      </c>
      <c r="BC959" s="29">
        <v>0</v>
      </c>
      <c r="BD959" s="29">
        <v>65</v>
      </c>
      <c r="BE959" s="29">
        <v>0</v>
      </c>
      <c r="BF959" s="29">
        <v>363</v>
      </c>
      <c r="BG959" s="29">
        <v>0</v>
      </c>
      <c r="BH959" s="37">
        <v>0.17906</v>
      </c>
      <c r="BI959" s="29">
        <v>0</v>
      </c>
      <c r="BJ959" s="63"/>
      <c r="BK959" s="148"/>
      <c r="BL959" s="29">
        <v>0</v>
      </c>
      <c r="BM959" s="29">
        <v>0</v>
      </c>
      <c r="BN959" s="29">
        <v>0</v>
      </c>
      <c r="BO959" s="29">
        <v>2</v>
      </c>
      <c r="BP959" s="29">
        <v>17</v>
      </c>
      <c r="BQ959" s="37">
        <v>0.1176470588</v>
      </c>
      <c r="BR959" s="33">
        <v>1</v>
      </c>
      <c r="BS959" s="37">
        <v>0.1176470588</v>
      </c>
    </row>
    <row r="960" spans="1:71" x14ac:dyDescent="0.45">
      <c r="A960" s="40" t="s">
        <v>5345</v>
      </c>
      <c r="B960" s="27" t="s">
        <v>5346</v>
      </c>
      <c r="C960" s="27" t="s">
        <v>5347</v>
      </c>
      <c r="D960" s="148"/>
      <c r="E960" s="29">
        <v>1</v>
      </c>
      <c r="F960" s="29">
        <v>172</v>
      </c>
      <c r="G960" s="29">
        <v>0</v>
      </c>
      <c r="H960" s="145"/>
      <c r="I960" s="29">
        <v>1</v>
      </c>
      <c r="J960" s="148"/>
      <c r="K960" s="29">
        <v>1</v>
      </c>
      <c r="L960" s="29">
        <v>161</v>
      </c>
      <c r="M960" s="29">
        <v>0</v>
      </c>
      <c r="N960" s="145"/>
      <c r="O960" s="29">
        <v>1</v>
      </c>
      <c r="P960" s="145"/>
      <c r="Q960" s="148"/>
      <c r="R960" s="29">
        <v>2</v>
      </c>
      <c r="S960" s="29">
        <v>0</v>
      </c>
      <c r="T960" s="29">
        <v>2</v>
      </c>
      <c r="U960" s="148"/>
      <c r="V960" s="29">
        <v>1</v>
      </c>
      <c r="W960" s="29">
        <v>39</v>
      </c>
      <c r="X960" s="29">
        <v>0</v>
      </c>
      <c r="Y960" s="145"/>
      <c r="Z960" s="29">
        <v>1</v>
      </c>
      <c r="AA960" s="145"/>
      <c r="AB960" s="148"/>
      <c r="AC960" s="29">
        <v>2</v>
      </c>
      <c r="AD960" s="29">
        <v>0</v>
      </c>
      <c r="AE960" s="29">
        <v>2</v>
      </c>
      <c r="AF960" s="29">
        <v>2</v>
      </c>
      <c r="AG960" s="32">
        <v>0</v>
      </c>
      <c r="AH960" s="32">
        <v>0</v>
      </c>
      <c r="AI960" s="32">
        <v>178</v>
      </c>
      <c r="AJ960" s="29">
        <v>0</v>
      </c>
      <c r="AK960" s="37">
        <v>0</v>
      </c>
      <c r="AL960" s="29">
        <v>0</v>
      </c>
      <c r="AM960" s="149"/>
      <c r="AN960" s="32">
        <v>1</v>
      </c>
      <c r="AO960" s="32">
        <v>164</v>
      </c>
      <c r="AP960" s="29">
        <v>0</v>
      </c>
      <c r="AQ960" s="63"/>
      <c r="AR960" s="29">
        <v>1</v>
      </c>
      <c r="AS960" s="63"/>
      <c r="AT960" s="148"/>
      <c r="AU960" s="29">
        <v>0</v>
      </c>
      <c r="AV960" s="29">
        <v>0</v>
      </c>
      <c r="AW960" s="29">
        <v>0</v>
      </c>
      <c r="AX960" s="38">
        <v>45</v>
      </c>
      <c r="AY960" s="32">
        <v>0</v>
      </c>
      <c r="AZ960" s="32">
        <v>178</v>
      </c>
      <c r="BA960" s="29">
        <v>0</v>
      </c>
      <c r="BB960" s="37">
        <v>0.25280999999999998</v>
      </c>
      <c r="BC960" s="29">
        <v>0</v>
      </c>
      <c r="BD960" s="29">
        <v>40</v>
      </c>
      <c r="BE960" s="29">
        <v>0</v>
      </c>
      <c r="BF960" s="29">
        <v>164</v>
      </c>
      <c r="BG960" s="29">
        <v>0</v>
      </c>
      <c r="BH960" s="37">
        <v>0.24390000000000001</v>
      </c>
      <c r="BI960" s="29">
        <v>0</v>
      </c>
      <c r="BJ960" s="37">
        <v>4.2564372000000003E-2</v>
      </c>
      <c r="BK960" s="29">
        <v>0</v>
      </c>
      <c r="BL960" s="29">
        <v>0</v>
      </c>
      <c r="BM960" s="29">
        <v>0</v>
      </c>
      <c r="BN960" s="29">
        <v>0</v>
      </c>
      <c r="BO960" s="29">
        <v>2</v>
      </c>
      <c r="BP960" s="29">
        <v>17</v>
      </c>
      <c r="BQ960" s="37">
        <v>0.1176470588</v>
      </c>
      <c r="BR960" s="33">
        <v>1</v>
      </c>
      <c r="BS960" s="37">
        <v>0.1176470588</v>
      </c>
    </row>
    <row r="961" spans="1:71" x14ac:dyDescent="0.45">
      <c r="A961" s="40" t="s">
        <v>5315</v>
      </c>
      <c r="B961" s="27" t="s">
        <v>5316</v>
      </c>
      <c r="C961" s="27" t="s">
        <v>5317</v>
      </c>
      <c r="D961" s="29">
        <v>25</v>
      </c>
      <c r="E961" s="29">
        <v>0</v>
      </c>
      <c r="F961" s="29">
        <v>686</v>
      </c>
      <c r="G961" s="29">
        <v>0</v>
      </c>
      <c r="H961" s="33">
        <v>3.644E-2</v>
      </c>
      <c r="I961" s="29">
        <v>0</v>
      </c>
      <c r="J961" s="29">
        <v>32</v>
      </c>
      <c r="K961" s="29">
        <v>0</v>
      </c>
      <c r="L961" s="29">
        <v>565</v>
      </c>
      <c r="M961" s="29">
        <v>0</v>
      </c>
      <c r="N961" s="33">
        <v>5.6640000000000003E-2</v>
      </c>
      <c r="O961" s="29">
        <v>0</v>
      </c>
      <c r="P961" s="145"/>
      <c r="Q961" s="148"/>
      <c r="R961" s="29">
        <v>2</v>
      </c>
      <c r="S961" s="29">
        <v>0</v>
      </c>
      <c r="T961" s="29">
        <v>2</v>
      </c>
      <c r="U961" s="148"/>
      <c r="V961" s="29">
        <v>1</v>
      </c>
      <c r="W961" s="29">
        <v>139</v>
      </c>
      <c r="X961" s="29">
        <v>0</v>
      </c>
      <c r="Y961" s="145"/>
      <c r="Z961" s="29">
        <v>1</v>
      </c>
      <c r="AA961" s="145"/>
      <c r="AB961" s="148"/>
      <c r="AC961" s="29">
        <v>3</v>
      </c>
      <c r="AD961" s="29">
        <v>0</v>
      </c>
      <c r="AE961" s="29">
        <v>3</v>
      </c>
      <c r="AF961" s="29">
        <v>3</v>
      </c>
      <c r="AG961" s="32">
        <v>12</v>
      </c>
      <c r="AH961" s="32">
        <v>0</v>
      </c>
      <c r="AI961" s="32">
        <v>794</v>
      </c>
      <c r="AJ961" s="29">
        <v>0</v>
      </c>
      <c r="AK961" s="37">
        <v>1.511E-2</v>
      </c>
      <c r="AL961" s="29">
        <v>0</v>
      </c>
      <c r="AM961" s="32">
        <v>18</v>
      </c>
      <c r="AN961" s="32">
        <v>0</v>
      </c>
      <c r="AO961" s="32">
        <v>630</v>
      </c>
      <c r="AP961" s="29">
        <v>0</v>
      </c>
      <c r="AQ961" s="37">
        <v>2.8570000000000002E-2</v>
      </c>
      <c r="AR961" s="29">
        <v>0</v>
      </c>
      <c r="AS961" s="63"/>
      <c r="AT961" s="148"/>
      <c r="AU961" s="29">
        <v>0</v>
      </c>
      <c r="AV961" s="29">
        <v>0</v>
      </c>
      <c r="AW961" s="29">
        <v>0</v>
      </c>
      <c r="AX961" s="38">
        <v>136</v>
      </c>
      <c r="AY961" s="32">
        <v>0</v>
      </c>
      <c r="AZ961" s="32">
        <v>715</v>
      </c>
      <c r="BA961" s="29">
        <v>0</v>
      </c>
      <c r="BB961" s="37">
        <v>0.19020999999999999</v>
      </c>
      <c r="BC961" s="29">
        <v>0</v>
      </c>
      <c r="BD961" s="29">
        <v>107</v>
      </c>
      <c r="BE961" s="29">
        <v>0</v>
      </c>
      <c r="BF961" s="29">
        <v>573</v>
      </c>
      <c r="BG961" s="29">
        <v>0</v>
      </c>
      <c r="BH961" s="37">
        <v>0.18673999999999999</v>
      </c>
      <c r="BI961" s="29">
        <v>0</v>
      </c>
      <c r="BJ961" s="37">
        <v>2.36488789E-2</v>
      </c>
      <c r="BK961" s="29">
        <v>0</v>
      </c>
      <c r="BL961" s="29">
        <v>0</v>
      </c>
      <c r="BM961" s="29">
        <v>0</v>
      </c>
      <c r="BN961" s="29">
        <v>0</v>
      </c>
      <c r="BO961" s="29">
        <v>3</v>
      </c>
      <c r="BP961" s="29">
        <v>17</v>
      </c>
      <c r="BQ961" s="37">
        <v>0.1764705882</v>
      </c>
      <c r="BR961" s="33">
        <v>1</v>
      </c>
      <c r="BS961" s="37">
        <v>0.1764705882</v>
      </c>
    </row>
    <row r="962" spans="1:71" x14ac:dyDescent="0.45">
      <c r="A962" s="28" t="s">
        <v>4907</v>
      </c>
      <c r="B962" s="27" t="s">
        <v>4908</v>
      </c>
      <c r="C962" s="27" t="s">
        <v>4909</v>
      </c>
      <c r="D962" s="29">
        <v>27</v>
      </c>
      <c r="E962" s="29">
        <v>0</v>
      </c>
      <c r="F962" s="29">
        <v>768</v>
      </c>
      <c r="G962" s="29">
        <v>0</v>
      </c>
      <c r="H962" s="33">
        <v>3.5159999999999997E-2</v>
      </c>
      <c r="I962" s="29">
        <v>0</v>
      </c>
      <c r="J962" s="29">
        <v>27</v>
      </c>
      <c r="K962" s="29">
        <v>0</v>
      </c>
      <c r="L962" s="29">
        <v>717</v>
      </c>
      <c r="M962" s="29">
        <v>0</v>
      </c>
      <c r="N962" s="33">
        <v>3.7659999999999999E-2</v>
      </c>
      <c r="O962" s="29">
        <v>0</v>
      </c>
      <c r="P962" s="145"/>
      <c r="Q962" s="148"/>
      <c r="R962" s="29">
        <v>4</v>
      </c>
      <c r="S962" s="29">
        <v>0</v>
      </c>
      <c r="T962" s="29">
        <v>4</v>
      </c>
      <c r="U962" s="148"/>
      <c r="V962" s="29">
        <v>1</v>
      </c>
      <c r="W962" s="29">
        <v>170</v>
      </c>
      <c r="X962" s="29">
        <v>0</v>
      </c>
      <c r="Y962" s="145"/>
      <c r="Z962" s="29">
        <v>1</v>
      </c>
      <c r="AA962" s="145"/>
      <c r="AB962" s="148"/>
      <c r="AC962" s="29">
        <v>2</v>
      </c>
      <c r="AD962" s="29">
        <v>0</v>
      </c>
      <c r="AE962" s="29">
        <v>2</v>
      </c>
      <c r="AF962" s="29">
        <v>4</v>
      </c>
      <c r="AG962" s="32">
        <v>55</v>
      </c>
      <c r="AH962" s="32">
        <v>0</v>
      </c>
      <c r="AI962" s="32">
        <v>848</v>
      </c>
      <c r="AJ962" s="29">
        <v>0</v>
      </c>
      <c r="AK962" s="37">
        <v>6.4860000000000001E-2</v>
      </c>
      <c r="AL962" s="29">
        <v>0</v>
      </c>
      <c r="AM962" s="32">
        <v>36</v>
      </c>
      <c r="AN962" s="32">
        <v>0</v>
      </c>
      <c r="AO962" s="32">
        <v>795</v>
      </c>
      <c r="AP962" s="29">
        <v>0</v>
      </c>
      <c r="AQ962" s="37">
        <v>4.5280000000000001E-2</v>
      </c>
      <c r="AR962" s="29">
        <v>0</v>
      </c>
      <c r="AS962" s="37">
        <v>0.3018809744</v>
      </c>
      <c r="AT962" s="29">
        <v>0</v>
      </c>
      <c r="AU962" s="29">
        <v>0</v>
      </c>
      <c r="AV962" s="29">
        <v>3</v>
      </c>
      <c r="AW962" s="29">
        <v>3</v>
      </c>
      <c r="AX962" s="38">
        <v>54</v>
      </c>
      <c r="AY962" s="32">
        <v>0</v>
      </c>
      <c r="AZ962" s="32">
        <v>818</v>
      </c>
      <c r="BA962" s="29">
        <v>0</v>
      </c>
      <c r="BB962" s="37">
        <v>6.6009999999999999E-2</v>
      </c>
      <c r="BC962" s="29">
        <v>0</v>
      </c>
      <c r="BD962" s="29">
        <v>34</v>
      </c>
      <c r="BE962" s="29">
        <v>0</v>
      </c>
      <c r="BF962" s="29">
        <v>769</v>
      </c>
      <c r="BG962" s="29">
        <v>0</v>
      </c>
      <c r="BH962" s="37">
        <v>4.4209999999999999E-2</v>
      </c>
      <c r="BI962" s="29">
        <v>0</v>
      </c>
      <c r="BJ962" s="37">
        <v>0.96759875719999999</v>
      </c>
      <c r="BK962" s="29">
        <v>0</v>
      </c>
      <c r="BL962" s="29">
        <v>4</v>
      </c>
      <c r="BM962" s="29">
        <v>5</v>
      </c>
      <c r="BN962" s="29">
        <v>5</v>
      </c>
      <c r="BO962" s="29">
        <v>12</v>
      </c>
      <c r="BP962" s="29">
        <v>17</v>
      </c>
      <c r="BQ962" s="37">
        <v>0.70588235290000001</v>
      </c>
      <c r="BR962" s="33">
        <v>0.99872286079999995</v>
      </c>
      <c r="BS962" s="33">
        <v>0.70588235290000001</v>
      </c>
    </row>
    <row r="963" spans="1:71" x14ac:dyDescent="0.45">
      <c r="A963" s="28" t="s">
        <v>5145</v>
      </c>
      <c r="B963" s="27" t="s">
        <v>5146</v>
      </c>
      <c r="C963" s="27" t="s">
        <v>5147</v>
      </c>
      <c r="D963" s="148"/>
      <c r="E963" s="29">
        <v>1</v>
      </c>
      <c r="F963" s="29">
        <v>99</v>
      </c>
      <c r="G963" s="29">
        <v>0</v>
      </c>
      <c r="H963" s="145"/>
      <c r="I963" s="29">
        <v>1</v>
      </c>
      <c r="J963" s="148"/>
      <c r="K963" s="29">
        <v>1</v>
      </c>
      <c r="L963" s="29">
        <v>90</v>
      </c>
      <c r="M963" s="29">
        <v>0</v>
      </c>
      <c r="N963" s="145"/>
      <c r="O963" s="29">
        <v>1</v>
      </c>
      <c r="P963" s="33">
        <v>0.10337768679999999</v>
      </c>
      <c r="Q963" s="29">
        <v>0</v>
      </c>
      <c r="R963" s="29">
        <v>2</v>
      </c>
      <c r="S963" s="29">
        <v>1</v>
      </c>
      <c r="T963" s="29">
        <v>2</v>
      </c>
      <c r="U963" s="148"/>
      <c r="V963" s="29">
        <v>1</v>
      </c>
      <c r="W963" s="148"/>
      <c r="X963" s="29">
        <v>4</v>
      </c>
      <c r="Y963" s="145"/>
      <c r="Z963" s="29">
        <v>1</v>
      </c>
      <c r="AA963" s="145"/>
      <c r="AB963" s="148"/>
      <c r="AC963" s="148"/>
      <c r="AD963" s="148"/>
      <c r="AE963" s="148"/>
      <c r="AF963" s="29">
        <v>2</v>
      </c>
      <c r="AG963" s="149"/>
      <c r="AH963" s="32">
        <v>1</v>
      </c>
      <c r="AI963" s="32">
        <v>128</v>
      </c>
      <c r="AJ963" s="29">
        <v>0</v>
      </c>
      <c r="AK963" s="63"/>
      <c r="AL963" s="29">
        <v>1</v>
      </c>
      <c r="AM963" s="149"/>
      <c r="AN963" s="32">
        <v>1</v>
      </c>
      <c r="AO963" s="32">
        <v>131</v>
      </c>
      <c r="AP963" s="29">
        <v>0</v>
      </c>
      <c r="AQ963" s="63"/>
      <c r="AR963" s="29">
        <v>1</v>
      </c>
      <c r="AS963" s="63"/>
      <c r="AT963" s="148"/>
      <c r="AU963" s="29">
        <v>0</v>
      </c>
      <c r="AV963" s="29">
        <v>0</v>
      </c>
      <c r="AW963" s="29">
        <v>0</v>
      </c>
      <c r="AX963" s="38">
        <v>18</v>
      </c>
      <c r="AY963" s="32">
        <v>0</v>
      </c>
      <c r="AZ963" s="32">
        <v>128</v>
      </c>
      <c r="BA963" s="29">
        <v>0</v>
      </c>
      <c r="BB963" s="37">
        <v>0.14063000000000001</v>
      </c>
      <c r="BC963" s="29">
        <v>0</v>
      </c>
      <c r="BD963" s="29">
        <v>26</v>
      </c>
      <c r="BE963" s="29">
        <v>0</v>
      </c>
      <c r="BF963" s="29">
        <v>131</v>
      </c>
      <c r="BG963" s="29">
        <v>0</v>
      </c>
      <c r="BH963" s="37">
        <v>0.19847000000000001</v>
      </c>
      <c r="BI963" s="29">
        <v>0</v>
      </c>
      <c r="BJ963" s="63"/>
      <c r="BK963" s="148"/>
      <c r="BL963" s="29">
        <v>0</v>
      </c>
      <c r="BM963" s="29">
        <v>0</v>
      </c>
      <c r="BN963" s="29">
        <v>0</v>
      </c>
      <c r="BO963" s="29">
        <v>2</v>
      </c>
      <c r="BP963" s="29">
        <v>17</v>
      </c>
      <c r="BQ963" s="37">
        <v>0.1176470588</v>
      </c>
      <c r="BR963" s="33">
        <v>0.96031746029999998</v>
      </c>
      <c r="BS963" s="33">
        <v>0.1176470588</v>
      </c>
    </row>
    <row r="964" spans="1:71" x14ac:dyDescent="0.45">
      <c r="A964" s="28" t="s">
        <v>5240</v>
      </c>
      <c r="B964" s="27" t="s">
        <v>5241</v>
      </c>
      <c r="C964" s="27" t="s">
        <v>5242</v>
      </c>
      <c r="D964" s="148"/>
      <c r="E964" s="29">
        <v>1</v>
      </c>
      <c r="F964" s="29">
        <v>52</v>
      </c>
      <c r="G964" s="29">
        <v>0</v>
      </c>
      <c r="H964" s="145"/>
      <c r="I964" s="29">
        <v>1</v>
      </c>
      <c r="J964" s="148"/>
      <c r="K964" s="29">
        <v>1</v>
      </c>
      <c r="L964" s="29">
        <v>62</v>
      </c>
      <c r="M964" s="29">
        <v>0</v>
      </c>
      <c r="N964" s="145"/>
      <c r="O964" s="29">
        <v>1</v>
      </c>
      <c r="P964" s="33">
        <v>0.20248203789999999</v>
      </c>
      <c r="Q964" s="29">
        <v>0</v>
      </c>
      <c r="R964" s="29">
        <v>2</v>
      </c>
      <c r="S964" s="29">
        <v>2</v>
      </c>
      <c r="T964" s="29">
        <v>2</v>
      </c>
      <c r="U964" s="29">
        <v>0</v>
      </c>
      <c r="V964" s="29">
        <v>0</v>
      </c>
      <c r="W964" s="148"/>
      <c r="X964" s="29">
        <v>4</v>
      </c>
      <c r="Y964" s="145"/>
      <c r="Z964" s="29">
        <v>4</v>
      </c>
      <c r="AA964" s="145"/>
      <c r="AB964" s="148"/>
      <c r="AC964" s="148"/>
      <c r="AD964" s="148"/>
      <c r="AE964" s="148"/>
      <c r="AF964" s="29">
        <v>2</v>
      </c>
      <c r="AG964" s="149"/>
      <c r="AH964" s="32">
        <v>1</v>
      </c>
      <c r="AI964" s="32">
        <v>61</v>
      </c>
      <c r="AJ964" s="29">
        <v>0</v>
      </c>
      <c r="AK964" s="63"/>
      <c r="AL964" s="29">
        <v>1</v>
      </c>
      <c r="AM964" s="32">
        <v>0</v>
      </c>
      <c r="AN964" s="32">
        <v>0</v>
      </c>
      <c r="AO964" s="32">
        <v>67</v>
      </c>
      <c r="AP964" s="29">
        <v>0</v>
      </c>
      <c r="AQ964" s="37">
        <v>0</v>
      </c>
      <c r="AR964" s="29">
        <v>0</v>
      </c>
      <c r="AS964" s="63"/>
      <c r="AT964" s="29">
        <v>2</v>
      </c>
      <c r="AU964" s="29">
        <v>6</v>
      </c>
      <c r="AV964" s="29">
        <v>6</v>
      </c>
      <c r="AW964" s="29">
        <v>6</v>
      </c>
      <c r="AX964" s="94"/>
      <c r="AY964" s="32">
        <v>1</v>
      </c>
      <c r="AZ964" s="32">
        <v>61</v>
      </c>
      <c r="BA964" s="29">
        <v>0</v>
      </c>
      <c r="BB964" s="63"/>
      <c r="BC964" s="29">
        <v>1</v>
      </c>
      <c r="BD964" s="148"/>
      <c r="BE964" s="29">
        <v>1</v>
      </c>
      <c r="BF964" s="29">
        <v>67</v>
      </c>
      <c r="BG964" s="29">
        <v>0</v>
      </c>
      <c r="BH964" s="63"/>
      <c r="BI964" s="29">
        <v>1</v>
      </c>
      <c r="BJ964" s="63"/>
      <c r="BK964" s="148"/>
      <c r="BL964" s="29">
        <v>5</v>
      </c>
      <c r="BM964" s="29">
        <v>0</v>
      </c>
      <c r="BN964" s="29">
        <v>5</v>
      </c>
      <c r="BO964" s="29">
        <v>13</v>
      </c>
      <c r="BP964" s="29">
        <v>17</v>
      </c>
      <c r="BQ964" s="37">
        <v>0.76470588240000004</v>
      </c>
      <c r="BR964" s="33">
        <v>0.97014925370000005</v>
      </c>
      <c r="BS964" s="33">
        <v>0.76470588240000004</v>
      </c>
    </row>
    <row r="965" spans="1:71" x14ac:dyDescent="0.45">
      <c r="A965" s="28" t="s">
        <v>1637</v>
      </c>
      <c r="B965" s="27" t="s">
        <v>1638</v>
      </c>
      <c r="C965" s="27" t="s">
        <v>1639</v>
      </c>
      <c r="D965" s="29">
        <v>12</v>
      </c>
      <c r="E965" s="29">
        <v>0</v>
      </c>
      <c r="F965" s="29">
        <v>467</v>
      </c>
      <c r="G965" s="29">
        <v>0</v>
      </c>
      <c r="H965" s="33">
        <v>2.5700000000000001E-2</v>
      </c>
      <c r="I965" s="29">
        <v>0</v>
      </c>
      <c r="J965" s="29">
        <v>28</v>
      </c>
      <c r="K965" s="29">
        <v>0</v>
      </c>
      <c r="L965" s="29">
        <v>494</v>
      </c>
      <c r="M965" s="29">
        <v>0</v>
      </c>
      <c r="N965" s="33">
        <v>5.6680000000000001E-2</v>
      </c>
      <c r="O965" s="29">
        <v>0</v>
      </c>
      <c r="P965" s="145"/>
      <c r="Q965" s="148"/>
      <c r="R965" s="29">
        <v>2</v>
      </c>
      <c r="S965" s="29">
        <v>0</v>
      </c>
      <c r="T965" s="29">
        <v>2</v>
      </c>
      <c r="U965" s="148"/>
      <c r="V965" s="29">
        <v>1</v>
      </c>
      <c r="W965" s="29">
        <v>125</v>
      </c>
      <c r="X965" s="29">
        <v>0</v>
      </c>
      <c r="Y965" s="145"/>
      <c r="Z965" s="29">
        <v>1</v>
      </c>
      <c r="AA965" s="145"/>
      <c r="AB965" s="148"/>
      <c r="AC965" s="29">
        <v>2</v>
      </c>
      <c r="AD965" s="29">
        <v>0</v>
      </c>
      <c r="AE965" s="29">
        <v>2</v>
      </c>
      <c r="AF965" s="29">
        <v>2</v>
      </c>
      <c r="AG965" s="149"/>
      <c r="AH965" s="32">
        <v>1</v>
      </c>
      <c r="AI965" s="32">
        <v>522</v>
      </c>
      <c r="AJ965" s="29">
        <v>0</v>
      </c>
      <c r="AK965" s="63"/>
      <c r="AL965" s="29">
        <v>1</v>
      </c>
      <c r="AM965" s="149"/>
      <c r="AN965" s="32">
        <v>1</v>
      </c>
      <c r="AO965" s="32">
        <v>533</v>
      </c>
      <c r="AP965" s="29">
        <v>0</v>
      </c>
      <c r="AQ965" s="63"/>
      <c r="AR965" s="29">
        <v>1</v>
      </c>
      <c r="AS965" s="37">
        <v>0.34782608700000001</v>
      </c>
      <c r="AT965" s="29">
        <v>0</v>
      </c>
      <c r="AU965" s="29">
        <v>5</v>
      </c>
      <c r="AV965" s="29">
        <v>6</v>
      </c>
      <c r="AW965" s="29">
        <v>6</v>
      </c>
      <c r="AX965" s="38">
        <v>36</v>
      </c>
      <c r="AY965" s="32">
        <v>0</v>
      </c>
      <c r="AZ965" s="32">
        <v>486</v>
      </c>
      <c r="BA965" s="29">
        <v>0</v>
      </c>
      <c r="BB965" s="37">
        <v>7.4069999999999997E-2</v>
      </c>
      <c r="BC965" s="29">
        <v>0</v>
      </c>
      <c r="BD965" s="29">
        <v>39</v>
      </c>
      <c r="BE965" s="29">
        <v>0</v>
      </c>
      <c r="BF965" s="29">
        <v>503</v>
      </c>
      <c r="BG965" s="29">
        <v>0</v>
      </c>
      <c r="BH965" s="37">
        <v>7.7530000000000002E-2</v>
      </c>
      <c r="BI965" s="29">
        <v>0</v>
      </c>
      <c r="BJ965" s="63"/>
      <c r="BK965" s="148"/>
      <c r="BL965" s="29">
        <v>3</v>
      </c>
      <c r="BM965" s="29">
        <v>0</v>
      </c>
      <c r="BN965" s="29">
        <v>3</v>
      </c>
      <c r="BO965" s="29">
        <v>11</v>
      </c>
      <c r="BP965" s="29">
        <v>17</v>
      </c>
      <c r="BQ965" s="37">
        <v>0.64705882349999999</v>
      </c>
      <c r="BR965" s="33">
        <v>0.96678966789999998</v>
      </c>
      <c r="BS965" s="33">
        <v>0.64705882349999999</v>
      </c>
    </row>
    <row r="966" spans="1:71" x14ac:dyDescent="0.45">
      <c r="A966" s="28" t="s">
        <v>1637</v>
      </c>
      <c r="B966" s="27" t="s">
        <v>4498</v>
      </c>
      <c r="C966" s="27" t="s">
        <v>4499</v>
      </c>
      <c r="D966" s="148"/>
      <c r="E966" s="29">
        <v>1</v>
      </c>
      <c r="F966" s="29">
        <v>121</v>
      </c>
      <c r="G966" s="29">
        <v>0</v>
      </c>
      <c r="H966" s="145"/>
      <c r="I966" s="29">
        <v>1</v>
      </c>
      <c r="J966" s="148"/>
      <c r="K966" s="29">
        <v>1</v>
      </c>
      <c r="L966" s="29">
        <v>118</v>
      </c>
      <c r="M966" s="29">
        <v>0</v>
      </c>
      <c r="N966" s="145"/>
      <c r="O966" s="29">
        <v>1</v>
      </c>
      <c r="P966" s="33">
        <v>0.19085381970000001</v>
      </c>
      <c r="Q966" s="29">
        <v>0</v>
      </c>
      <c r="R966" s="29">
        <v>3</v>
      </c>
      <c r="S966" s="29">
        <v>1</v>
      </c>
      <c r="T966" s="29">
        <v>3</v>
      </c>
      <c r="U966" s="148"/>
      <c r="V966" s="29">
        <v>1</v>
      </c>
      <c r="W966" s="29">
        <v>30</v>
      </c>
      <c r="X966" s="29">
        <v>0</v>
      </c>
      <c r="Y966" s="145"/>
      <c r="Z966" s="29">
        <v>1</v>
      </c>
      <c r="AA966" s="145"/>
      <c r="AB966" s="148"/>
      <c r="AC966" s="29">
        <v>1</v>
      </c>
      <c r="AD966" s="29">
        <v>0</v>
      </c>
      <c r="AE966" s="29">
        <v>1</v>
      </c>
      <c r="AF966" s="29">
        <v>3</v>
      </c>
      <c r="AG966" s="149"/>
      <c r="AH966" s="32">
        <v>1</v>
      </c>
      <c r="AI966" s="32">
        <v>155</v>
      </c>
      <c r="AJ966" s="29">
        <v>0</v>
      </c>
      <c r="AK966" s="63"/>
      <c r="AL966" s="29">
        <v>1</v>
      </c>
      <c r="AM966" s="149"/>
      <c r="AN966" s="32">
        <v>1</v>
      </c>
      <c r="AO966" s="32">
        <v>132</v>
      </c>
      <c r="AP966" s="29">
        <v>0</v>
      </c>
      <c r="AQ966" s="63"/>
      <c r="AR966" s="29">
        <v>1</v>
      </c>
      <c r="AS966" s="63"/>
      <c r="AT966" s="148"/>
      <c r="AU966" s="29">
        <v>1</v>
      </c>
      <c r="AV966" s="29">
        <v>0</v>
      </c>
      <c r="AW966" s="29">
        <v>1</v>
      </c>
      <c r="AX966" s="38">
        <v>12</v>
      </c>
      <c r="AY966" s="32">
        <v>0</v>
      </c>
      <c r="AZ966" s="32">
        <v>129</v>
      </c>
      <c r="BA966" s="29">
        <v>0</v>
      </c>
      <c r="BB966" s="37">
        <v>9.3020000000000005E-2</v>
      </c>
      <c r="BC966" s="29">
        <v>0</v>
      </c>
      <c r="BD966" s="29">
        <v>16</v>
      </c>
      <c r="BE966" s="29">
        <v>0</v>
      </c>
      <c r="BF966" s="29">
        <v>115</v>
      </c>
      <c r="BG966" s="29">
        <v>0</v>
      </c>
      <c r="BH966" s="37">
        <v>0.13913</v>
      </c>
      <c r="BI966" s="29">
        <v>0</v>
      </c>
      <c r="BJ966" s="63"/>
      <c r="BK966" s="148"/>
      <c r="BL966" s="29">
        <v>0</v>
      </c>
      <c r="BM966" s="29">
        <v>0</v>
      </c>
      <c r="BN966" s="29">
        <v>0</v>
      </c>
      <c r="BO966" s="29">
        <v>4</v>
      </c>
      <c r="BP966" s="29">
        <v>17</v>
      </c>
      <c r="BQ966" s="37">
        <v>0.23529411759999999</v>
      </c>
      <c r="BR966" s="33">
        <v>0.99230769230000004</v>
      </c>
      <c r="BS966" s="33">
        <v>0.23529411759999999</v>
      </c>
    </row>
    <row r="967" spans="1:71" x14ac:dyDescent="0.45">
      <c r="A967" s="28" t="s">
        <v>1683</v>
      </c>
      <c r="B967" s="27" t="s">
        <v>1684</v>
      </c>
      <c r="C967" s="27" t="s">
        <v>1685</v>
      </c>
      <c r="D967" s="148"/>
      <c r="E967" s="29">
        <v>1</v>
      </c>
      <c r="F967" s="29">
        <v>133</v>
      </c>
      <c r="G967" s="29">
        <v>0</v>
      </c>
      <c r="H967" s="145"/>
      <c r="I967" s="29">
        <v>1</v>
      </c>
      <c r="J967" s="148"/>
      <c r="K967" s="29">
        <v>1</v>
      </c>
      <c r="L967" s="29">
        <v>150</v>
      </c>
      <c r="M967" s="29">
        <v>0</v>
      </c>
      <c r="N967" s="145"/>
      <c r="O967" s="29">
        <v>1</v>
      </c>
      <c r="P967" s="33">
        <v>0.95292353819999998</v>
      </c>
      <c r="Q967" s="29">
        <v>0</v>
      </c>
      <c r="R967" s="29">
        <v>5</v>
      </c>
      <c r="S967" s="29">
        <v>6</v>
      </c>
      <c r="T967" s="29">
        <v>6</v>
      </c>
      <c r="U967" s="148"/>
      <c r="V967" s="29">
        <v>1</v>
      </c>
      <c r="W967" s="29">
        <v>37</v>
      </c>
      <c r="X967" s="29">
        <v>0</v>
      </c>
      <c r="Y967" s="145"/>
      <c r="Z967" s="29">
        <v>1</v>
      </c>
      <c r="AA967" s="33">
        <v>0.54212893549999996</v>
      </c>
      <c r="AB967" s="29">
        <v>0</v>
      </c>
      <c r="AC967" s="29">
        <v>5</v>
      </c>
      <c r="AD967" s="29">
        <v>6</v>
      </c>
      <c r="AE967" s="29">
        <v>6</v>
      </c>
      <c r="AF967" s="29">
        <v>6</v>
      </c>
      <c r="AG967" s="149"/>
      <c r="AH967" s="32">
        <v>1</v>
      </c>
      <c r="AI967" s="32">
        <v>149</v>
      </c>
      <c r="AJ967" s="29">
        <v>0</v>
      </c>
      <c r="AK967" s="63"/>
      <c r="AL967" s="29">
        <v>1</v>
      </c>
      <c r="AM967" s="149"/>
      <c r="AN967" s="32">
        <v>1</v>
      </c>
      <c r="AO967" s="32">
        <v>157</v>
      </c>
      <c r="AP967" s="29">
        <v>0</v>
      </c>
      <c r="AQ967" s="63"/>
      <c r="AR967" s="29">
        <v>1</v>
      </c>
      <c r="AS967" s="37">
        <v>0.32205193700000001</v>
      </c>
      <c r="AT967" s="29">
        <v>0</v>
      </c>
      <c r="AU967" s="29">
        <v>0</v>
      </c>
      <c r="AV967" s="29">
        <v>3</v>
      </c>
      <c r="AW967" s="29">
        <v>3</v>
      </c>
      <c r="AX967" s="94"/>
      <c r="AY967" s="32">
        <v>1</v>
      </c>
      <c r="AZ967" s="32">
        <v>136</v>
      </c>
      <c r="BA967" s="29">
        <v>0</v>
      </c>
      <c r="BB967" s="63"/>
      <c r="BC967" s="29">
        <v>1</v>
      </c>
      <c r="BD967" s="148"/>
      <c r="BE967" s="29">
        <v>1</v>
      </c>
      <c r="BF967" s="29">
        <v>141</v>
      </c>
      <c r="BG967" s="29">
        <v>0</v>
      </c>
      <c r="BH967" s="63"/>
      <c r="BI967" s="29">
        <v>1</v>
      </c>
      <c r="BJ967" s="37">
        <v>0.41585903079999997</v>
      </c>
      <c r="BK967" s="29">
        <v>0</v>
      </c>
      <c r="BL967" s="29">
        <v>4</v>
      </c>
      <c r="BM967" s="29">
        <v>4</v>
      </c>
      <c r="BN967" s="29">
        <v>4</v>
      </c>
      <c r="BO967" s="29">
        <v>13</v>
      </c>
      <c r="BP967" s="29">
        <v>17</v>
      </c>
      <c r="BQ967" s="37">
        <v>0.76470588240000004</v>
      </c>
      <c r="BR967" s="33">
        <v>0.9559748428</v>
      </c>
      <c r="BS967" s="33">
        <v>0.76470588240000004</v>
      </c>
    </row>
    <row r="968" spans="1:71" x14ac:dyDescent="0.45">
      <c r="A968" s="28" t="s">
        <v>2563</v>
      </c>
      <c r="B968" s="27" t="s">
        <v>2564</v>
      </c>
      <c r="C968" s="27" t="s">
        <v>2565</v>
      </c>
      <c r="D968" s="148"/>
      <c r="E968" s="29">
        <v>1</v>
      </c>
      <c r="F968" s="29">
        <v>231</v>
      </c>
      <c r="G968" s="29">
        <v>0</v>
      </c>
      <c r="H968" s="145"/>
      <c r="I968" s="29">
        <v>1</v>
      </c>
      <c r="J968" s="29">
        <v>11</v>
      </c>
      <c r="K968" s="29">
        <v>0</v>
      </c>
      <c r="L968" s="29">
        <v>243</v>
      </c>
      <c r="M968" s="29">
        <v>0</v>
      </c>
      <c r="N968" s="33">
        <v>4.5269999999999998E-2</v>
      </c>
      <c r="O968" s="29">
        <v>0</v>
      </c>
      <c r="P968" s="145"/>
      <c r="Q968" s="148"/>
      <c r="R968" s="29">
        <v>3</v>
      </c>
      <c r="S968" s="29">
        <v>0</v>
      </c>
      <c r="T968" s="29">
        <v>3</v>
      </c>
      <c r="U968" s="148"/>
      <c r="V968" s="29">
        <v>1</v>
      </c>
      <c r="W968" s="29">
        <v>61</v>
      </c>
      <c r="X968" s="29">
        <v>0</v>
      </c>
      <c r="Y968" s="145"/>
      <c r="Z968" s="29">
        <v>1</v>
      </c>
      <c r="AA968" s="145"/>
      <c r="AB968" s="148"/>
      <c r="AC968" s="29">
        <v>2</v>
      </c>
      <c r="AD968" s="29">
        <v>0</v>
      </c>
      <c r="AE968" s="29">
        <v>2</v>
      </c>
      <c r="AF968" s="29">
        <v>3</v>
      </c>
      <c r="AG968" s="149"/>
      <c r="AH968" s="32">
        <v>1</v>
      </c>
      <c r="AI968" s="32">
        <v>262</v>
      </c>
      <c r="AJ968" s="29">
        <v>0</v>
      </c>
      <c r="AK968" s="63"/>
      <c r="AL968" s="29">
        <v>1</v>
      </c>
      <c r="AM968" s="149"/>
      <c r="AN968" s="32">
        <v>1</v>
      </c>
      <c r="AO968" s="32">
        <v>282</v>
      </c>
      <c r="AP968" s="29">
        <v>0</v>
      </c>
      <c r="AQ968" s="63"/>
      <c r="AR968" s="29">
        <v>1</v>
      </c>
      <c r="AS968" s="37">
        <v>7.0754716999999995E-2</v>
      </c>
      <c r="AT968" s="29">
        <v>0</v>
      </c>
      <c r="AU968" s="29">
        <v>2</v>
      </c>
      <c r="AV968" s="29">
        <v>0</v>
      </c>
      <c r="AW968" s="29">
        <v>2</v>
      </c>
      <c r="AX968" s="38">
        <v>28</v>
      </c>
      <c r="AY968" s="32">
        <v>0</v>
      </c>
      <c r="AZ968" s="32">
        <v>210</v>
      </c>
      <c r="BA968" s="29">
        <v>0</v>
      </c>
      <c r="BB968" s="37">
        <v>0.13333</v>
      </c>
      <c r="BC968" s="29">
        <v>0</v>
      </c>
      <c r="BD968" s="29">
        <v>26</v>
      </c>
      <c r="BE968" s="29">
        <v>0</v>
      </c>
      <c r="BF968" s="29">
        <v>229</v>
      </c>
      <c r="BG968" s="29">
        <v>0</v>
      </c>
      <c r="BH968" s="37">
        <v>0.11354</v>
      </c>
      <c r="BI968" s="29">
        <v>0</v>
      </c>
      <c r="BJ968" s="37">
        <v>0.22025598220000001</v>
      </c>
      <c r="BK968" s="29">
        <v>0</v>
      </c>
      <c r="BL968" s="29">
        <v>1</v>
      </c>
      <c r="BM968" s="29">
        <v>2</v>
      </c>
      <c r="BN968" s="29">
        <v>2</v>
      </c>
      <c r="BO968" s="29">
        <v>7</v>
      </c>
      <c r="BP968" s="29">
        <v>17</v>
      </c>
      <c r="BQ968" s="37">
        <v>0.41176470590000003</v>
      </c>
      <c r="BR968" s="33">
        <v>0.97864768680000003</v>
      </c>
      <c r="BS968" s="33">
        <v>0.41176470590000003</v>
      </c>
    </row>
    <row r="969" spans="1:71" x14ac:dyDescent="0.45">
      <c r="A969" s="28" t="s">
        <v>2736</v>
      </c>
      <c r="B969" s="27" t="s">
        <v>2737</v>
      </c>
      <c r="C969" s="27" t="s">
        <v>2738</v>
      </c>
      <c r="D969" s="29">
        <v>14</v>
      </c>
      <c r="E969" s="29">
        <v>0</v>
      </c>
      <c r="F969" s="29">
        <v>167</v>
      </c>
      <c r="G969" s="29">
        <v>0</v>
      </c>
      <c r="H969" s="33">
        <v>8.3830000000000002E-2</v>
      </c>
      <c r="I969" s="29">
        <v>0</v>
      </c>
      <c r="J969" s="148"/>
      <c r="K969" s="29">
        <v>1</v>
      </c>
      <c r="L969" s="29">
        <v>228</v>
      </c>
      <c r="M969" s="29">
        <v>0</v>
      </c>
      <c r="N969" s="145"/>
      <c r="O969" s="29">
        <v>1</v>
      </c>
      <c r="P969" s="145"/>
      <c r="Q969" s="29">
        <v>2</v>
      </c>
      <c r="R969" s="29">
        <v>4</v>
      </c>
      <c r="S969" s="29">
        <v>5</v>
      </c>
      <c r="T969" s="29">
        <v>5</v>
      </c>
      <c r="U969" s="148"/>
      <c r="V969" s="29">
        <v>1</v>
      </c>
      <c r="W969" s="29">
        <v>58</v>
      </c>
      <c r="X969" s="29">
        <v>0</v>
      </c>
      <c r="Y969" s="145"/>
      <c r="Z969" s="29">
        <v>1</v>
      </c>
      <c r="AA969" s="145"/>
      <c r="AB969" s="29">
        <v>2</v>
      </c>
      <c r="AC969" s="29">
        <v>5</v>
      </c>
      <c r="AD969" s="29">
        <v>6</v>
      </c>
      <c r="AE969" s="29">
        <v>6</v>
      </c>
      <c r="AF969" s="29">
        <v>6</v>
      </c>
      <c r="AG969" s="32">
        <v>0</v>
      </c>
      <c r="AH969" s="32">
        <v>0</v>
      </c>
      <c r="AI969" s="32">
        <v>235</v>
      </c>
      <c r="AJ969" s="29">
        <v>0</v>
      </c>
      <c r="AK969" s="37">
        <v>0</v>
      </c>
      <c r="AL969" s="29">
        <v>0</v>
      </c>
      <c r="AM969" s="149"/>
      <c r="AN969" s="32">
        <v>1</v>
      </c>
      <c r="AO969" s="32">
        <v>249</v>
      </c>
      <c r="AP969" s="29">
        <v>0</v>
      </c>
      <c r="AQ969" s="63"/>
      <c r="AR969" s="29">
        <v>1</v>
      </c>
      <c r="AS969" s="63"/>
      <c r="AT969" s="148"/>
      <c r="AU969" s="29">
        <v>4</v>
      </c>
      <c r="AV969" s="29">
        <v>0</v>
      </c>
      <c r="AW969" s="29">
        <v>4</v>
      </c>
      <c r="AX969" s="38">
        <v>19</v>
      </c>
      <c r="AY969" s="32">
        <v>0</v>
      </c>
      <c r="AZ969" s="32">
        <v>212</v>
      </c>
      <c r="BA969" s="29">
        <v>0</v>
      </c>
      <c r="BB969" s="37">
        <v>8.9620000000000005E-2</v>
      </c>
      <c r="BC969" s="29">
        <v>0</v>
      </c>
      <c r="BD969" s="29">
        <v>19</v>
      </c>
      <c r="BE969" s="29">
        <v>0</v>
      </c>
      <c r="BF969" s="29">
        <v>223</v>
      </c>
      <c r="BG969" s="29">
        <v>0</v>
      </c>
      <c r="BH969" s="37">
        <v>8.5199999999999998E-2</v>
      </c>
      <c r="BI969" s="29">
        <v>0</v>
      </c>
      <c r="BJ969" s="37">
        <v>9.5795405299999997E-2</v>
      </c>
      <c r="BK969" s="29">
        <v>0</v>
      </c>
      <c r="BL969" s="29">
        <v>2</v>
      </c>
      <c r="BM969" s="29">
        <v>0</v>
      </c>
      <c r="BN969" s="29">
        <v>2</v>
      </c>
      <c r="BO969" s="29">
        <v>12</v>
      </c>
      <c r="BP969" s="29">
        <v>17</v>
      </c>
      <c r="BQ969" s="37">
        <v>0.70588235290000001</v>
      </c>
      <c r="BR969" s="33">
        <v>0.97590361449999996</v>
      </c>
      <c r="BS969" s="33">
        <v>0.70588235290000001</v>
      </c>
    </row>
    <row r="970" spans="1:71" x14ac:dyDescent="0.45">
      <c r="A970" s="28" t="s">
        <v>1158</v>
      </c>
      <c r="B970" s="27" t="s">
        <v>1159</v>
      </c>
      <c r="C970" s="27" t="s">
        <v>1160</v>
      </c>
      <c r="D970" s="29">
        <v>20</v>
      </c>
      <c r="E970" s="29">
        <v>0</v>
      </c>
      <c r="F970" s="29">
        <v>363</v>
      </c>
      <c r="G970" s="29">
        <v>0</v>
      </c>
      <c r="H970" s="33">
        <v>5.5100000000000003E-2</v>
      </c>
      <c r="I970" s="29">
        <v>0</v>
      </c>
      <c r="J970" s="148"/>
      <c r="K970" s="29">
        <v>1</v>
      </c>
      <c r="L970" s="29">
        <v>372</v>
      </c>
      <c r="M970" s="29">
        <v>0</v>
      </c>
      <c r="N970" s="145"/>
      <c r="O970" s="29">
        <v>1</v>
      </c>
      <c r="P970" s="145"/>
      <c r="Q970" s="29">
        <v>2</v>
      </c>
      <c r="R970" s="29">
        <v>5</v>
      </c>
      <c r="S970" s="29">
        <v>6</v>
      </c>
      <c r="T970" s="29">
        <v>6</v>
      </c>
      <c r="U970" s="148"/>
      <c r="V970" s="29">
        <v>1</v>
      </c>
      <c r="W970" s="29">
        <v>95</v>
      </c>
      <c r="X970" s="29">
        <v>0</v>
      </c>
      <c r="Y970" s="145"/>
      <c r="Z970" s="29">
        <v>1</v>
      </c>
      <c r="AA970" s="145"/>
      <c r="AB970" s="148"/>
      <c r="AC970" s="29">
        <v>1</v>
      </c>
      <c r="AD970" s="29">
        <v>0</v>
      </c>
      <c r="AE970" s="29">
        <v>1</v>
      </c>
      <c r="AF970" s="29">
        <v>6</v>
      </c>
      <c r="AG970" s="32">
        <v>15</v>
      </c>
      <c r="AH970" s="32">
        <v>0</v>
      </c>
      <c r="AI970" s="32">
        <v>416</v>
      </c>
      <c r="AJ970" s="29">
        <v>0</v>
      </c>
      <c r="AK970" s="37">
        <v>3.6060000000000002E-2</v>
      </c>
      <c r="AL970" s="29">
        <v>0</v>
      </c>
      <c r="AM970" s="149"/>
      <c r="AN970" s="32">
        <v>1</v>
      </c>
      <c r="AO970" s="32">
        <v>422</v>
      </c>
      <c r="AP970" s="29">
        <v>0</v>
      </c>
      <c r="AQ970" s="63"/>
      <c r="AR970" s="29">
        <v>1</v>
      </c>
      <c r="AS970" s="63"/>
      <c r="AT970" s="29">
        <v>2</v>
      </c>
      <c r="AU970" s="29">
        <v>1</v>
      </c>
      <c r="AV970" s="29">
        <v>4</v>
      </c>
      <c r="AW970" s="29">
        <v>4</v>
      </c>
      <c r="AX970" s="38">
        <v>12</v>
      </c>
      <c r="AY970" s="32">
        <v>0</v>
      </c>
      <c r="AZ970" s="32">
        <v>393</v>
      </c>
      <c r="BA970" s="29">
        <v>0</v>
      </c>
      <c r="BB970" s="37">
        <v>3.0530000000000002E-2</v>
      </c>
      <c r="BC970" s="29">
        <v>0</v>
      </c>
      <c r="BD970" s="29">
        <v>19</v>
      </c>
      <c r="BE970" s="29">
        <v>0</v>
      </c>
      <c r="BF970" s="29">
        <v>400</v>
      </c>
      <c r="BG970" s="29">
        <v>0</v>
      </c>
      <c r="BH970" s="37">
        <v>4.7500000000000001E-2</v>
      </c>
      <c r="BI970" s="29">
        <v>0</v>
      </c>
      <c r="BJ970" s="63"/>
      <c r="BK970" s="148"/>
      <c r="BL970" s="29">
        <v>4</v>
      </c>
      <c r="BM970" s="29">
        <v>0</v>
      </c>
      <c r="BN970" s="29">
        <v>4</v>
      </c>
      <c r="BO970" s="29">
        <v>14</v>
      </c>
      <c r="BP970" s="29">
        <v>17</v>
      </c>
      <c r="BQ970" s="37">
        <v>0.82352941180000006</v>
      </c>
      <c r="BR970" s="33">
        <v>1</v>
      </c>
      <c r="BS970" s="33">
        <v>0.82352941180000006</v>
      </c>
    </row>
    <row r="971" spans="1:71" x14ac:dyDescent="0.45">
      <c r="A971" s="28" t="s">
        <v>4867</v>
      </c>
      <c r="B971" s="27" t="s">
        <v>4868</v>
      </c>
      <c r="C971" s="27" t="s">
        <v>4869</v>
      </c>
      <c r="D971" s="29">
        <v>13</v>
      </c>
      <c r="E971" s="29">
        <v>0</v>
      </c>
      <c r="F971" s="29">
        <v>277</v>
      </c>
      <c r="G971" s="29">
        <v>0</v>
      </c>
      <c r="H971" s="33">
        <v>4.6929999999999999E-2</v>
      </c>
      <c r="I971" s="29">
        <v>0</v>
      </c>
      <c r="J971" s="29">
        <v>22</v>
      </c>
      <c r="K971" s="29">
        <v>0</v>
      </c>
      <c r="L971" s="29">
        <v>314</v>
      </c>
      <c r="M971" s="29">
        <v>0</v>
      </c>
      <c r="N971" s="33">
        <v>7.0059999999999997E-2</v>
      </c>
      <c r="O971" s="29">
        <v>0</v>
      </c>
      <c r="P971" s="145"/>
      <c r="Q971" s="148"/>
      <c r="R971" s="29">
        <v>1</v>
      </c>
      <c r="S971" s="29">
        <v>0</v>
      </c>
      <c r="T971" s="29">
        <v>1</v>
      </c>
      <c r="U971" s="148"/>
      <c r="V971" s="29">
        <v>1</v>
      </c>
      <c r="W971" s="29">
        <v>78</v>
      </c>
      <c r="X971" s="29">
        <v>0</v>
      </c>
      <c r="Y971" s="145"/>
      <c r="Z971" s="29">
        <v>1</v>
      </c>
      <c r="AA971" s="145"/>
      <c r="AB971" s="148"/>
      <c r="AC971" s="29">
        <v>1</v>
      </c>
      <c r="AD971" s="29">
        <v>0</v>
      </c>
      <c r="AE971" s="29">
        <v>1</v>
      </c>
      <c r="AF971" s="29">
        <v>1</v>
      </c>
      <c r="AG971" s="149"/>
      <c r="AH971" s="32">
        <v>1</v>
      </c>
      <c r="AI971" s="32">
        <v>304</v>
      </c>
      <c r="AJ971" s="29">
        <v>0</v>
      </c>
      <c r="AK971" s="63"/>
      <c r="AL971" s="29">
        <v>1</v>
      </c>
      <c r="AM971" s="149"/>
      <c r="AN971" s="32">
        <v>1</v>
      </c>
      <c r="AO971" s="32">
        <v>335</v>
      </c>
      <c r="AP971" s="29">
        <v>0</v>
      </c>
      <c r="AQ971" s="63"/>
      <c r="AR971" s="29">
        <v>1</v>
      </c>
      <c r="AS971" s="37">
        <v>0.24366767980000001</v>
      </c>
      <c r="AT971" s="29">
        <v>0</v>
      </c>
      <c r="AU971" s="29">
        <v>2</v>
      </c>
      <c r="AV971" s="29">
        <v>2</v>
      </c>
      <c r="AW971" s="29">
        <v>2</v>
      </c>
      <c r="AX971" s="38">
        <v>12</v>
      </c>
      <c r="AY971" s="32">
        <v>0</v>
      </c>
      <c r="AZ971" s="32">
        <v>208</v>
      </c>
      <c r="BA971" s="29">
        <v>0</v>
      </c>
      <c r="BB971" s="37">
        <v>5.7689999999999998E-2</v>
      </c>
      <c r="BC971" s="29">
        <v>0</v>
      </c>
      <c r="BD971" s="29">
        <v>30</v>
      </c>
      <c r="BE971" s="29">
        <v>0</v>
      </c>
      <c r="BF971" s="29">
        <v>269</v>
      </c>
      <c r="BG971" s="29">
        <v>0</v>
      </c>
      <c r="BH971" s="37">
        <v>0.11151999999999999</v>
      </c>
      <c r="BI971" s="29">
        <v>0</v>
      </c>
      <c r="BJ971" s="63"/>
      <c r="BK971" s="148"/>
      <c r="BL971" s="29">
        <v>1</v>
      </c>
      <c r="BM971" s="29">
        <v>0</v>
      </c>
      <c r="BN971" s="29">
        <v>1</v>
      </c>
      <c r="BO971" s="29">
        <v>4</v>
      </c>
      <c r="BP971" s="29">
        <v>17</v>
      </c>
      <c r="BQ971" s="37">
        <v>0.23529411759999999</v>
      </c>
      <c r="BR971" s="33">
        <v>0.99101796409999998</v>
      </c>
      <c r="BS971" s="33">
        <v>0.23529411759999999</v>
      </c>
    </row>
    <row r="972" spans="1:71" x14ac:dyDescent="0.45">
      <c r="A972" s="28" t="s">
        <v>5125</v>
      </c>
      <c r="B972" s="27" t="s">
        <v>5126</v>
      </c>
      <c r="C972" s="27" t="s">
        <v>5127</v>
      </c>
      <c r="D972" s="29">
        <v>20</v>
      </c>
      <c r="E972" s="29">
        <v>0</v>
      </c>
      <c r="F972" s="29">
        <v>407</v>
      </c>
      <c r="G972" s="29">
        <v>0</v>
      </c>
      <c r="H972" s="33">
        <v>4.9140000000000003E-2</v>
      </c>
      <c r="I972" s="29">
        <v>0</v>
      </c>
      <c r="J972" s="29">
        <v>14</v>
      </c>
      <c r="K972" s="29">
        <v>0</v>
      </c>
      <c r="L972" s="29">
        <v>550</v>
      </c>
      <c r="M972" s="29">
        <v>0</v>
      </c>
      <c r="N972" s="33">
        <v>2.545E-2</v>
      </c>
      <c r="O972" s="29">
        <v>0</v>
      </c>
      <c r="P972" s="33">
        <v>0.63376136969999997</v>
      </c>
      <c r="Q972" s="29">
        <v>0</v>
      </c>
      <c r="R972" s="29">
        <v>5</v>
      </c>
      <c r="S972" s="29">
        <v>6</v>
      </c>
      <c r="T972" s="29">
        <v>6</v>
      </c>
      <c r="U972" s="148"/>
      <c r="V972" s="29">
        <v>1</v>
      </c>
      <c r="W972" s="29">
        <v>150</v>
      </c>
      <c r="X972" s="29">
        <v>0</v>
      </c>
      <c r="Y972" s="145"/>
      <c r="Z972" s="29">
        <v>1</v>
      </c>
      <c r="AA972" s="145"/>
      <c r="AB972" s="29">
        <v>2</v>
      </c>
      <c r="AC972" s="29">
        <v>5</v>
      </c>
      <c r="AD972" s="29">
        <v>6</v>
      </c>
      <c r="AE972" s="29">
        <v>6</v>
      </c>
      <c r="AF972" s="29">
        <v>6</v>
      </c>
      <c r="AG972" s="149"/>
      <c r="AH972" s="32">
        <v>1</v>
      </c>
      <c r="AI972" s="32">
        <v>447</v>
      </c>
      <c r="AJ972" s="29">
        <v>0</v>
      </c>
      <c r="AK972" s="63"/>
      <c r="AL972" s="29">
        <v>1</v>
      </c>
      <c r="AM972" s="149"/>
      <c r="AN972" s="32">
        <v>1</v>
      </c>
      <c r="AO972" s="32">
        <v>626</v>
      </c>
      <c r="AP972" s="29">
        <v>0</v>
      </c>
      <c r="AQ972" s="63"/>
      <c r="AR972" s="29">
        <v>1</v>
      </c>
      <c r="AS972" s="37">
        <v>0.28603351960000001</v>
      </c>
      <c r="AT972" s="29">
        <v>0</v>
      </c>
      <c r="AU972" s="29">
        <v>4</v>
      </c>
      <c r="AV972" s="29">
        <v>2</v>
      </c>
      <c r="AW972" s="29">
        <v>4</v>
      </c>
      <c r="AX972" s="94"/>
      <c r="AY972" s="32">
        <v>1</v>
      </c>
      <c r="AZ972" s="32">
        <v>85</v>
      </c>
      <c r="BA972" s="29">
        <v>0</v>
      </c>
      <c r="BB972" s="63"/>
      <c r="BC972" s="29">
        <v>1</v>
      </c>
      <c r="BD972" s="29">
        <v>45</v>
      </c>
      <c r="BE972" s="29">
        <v>0</v>
      </c>
      <c r="BF972" s="29">
        <v>175</v>
      </c>
      <c r="BG972" s="29">
        <v>0</v>
      </c>
      <c r="BH972" s="37">
        <v>0.25713999999999998</v>
      </c>
      <c r="BI972" s="29">
        <v>0</v>
      </c>
      <c r="BJ972" s="63"/>
      <c r="BK972" s="148"/>
      <c r="BL972" s="29">
        <v>0</v>
      </c>
      <c r="BM972" s="29">
        <v>0</v>
      </c>
      <c r="BN972" s="29">
        <v>0</v>
      </c>
      <c r="BO972" s="29">
        <v>10</v>
      </c>
      <c r="BP972" s="29">
        <v>17</v>
      </c>
      <c r="BQ972" s="37">
        <v>0.58823529409999997</v>
      </c>
      <c r="BR972" s="33">
        <v>0.86363636359999996</v>
      </c>
      <c r="BS972" s="33">
        <v>0</v>
      </c>
    </row>
    <row r="973" spans="1:71" x14ac:dyDescent="0.45">
      <c r="A973" s="28" t="s">
        <v>3912</v>
      </c>
      <c r="B973" s="27" t="s">
        <v>3913</v>
      </c>
      <c r="C973" s="27" t="s">
        <v>3914</v>
      </c>
      <c r="D973" s="29">
        <v>19</v>
      </c>
      <c r="E973" s="29">
        <v>0</v>
      </c>
      <c r="F973" s="29">
        <v>236</v>
      </c>
      <c r="G973" s="29">
        <v>0</v>
      </c>
      <c r="H973" s="33">
        <v>8.0509999999999998E-2</v>
      </c>
      <c r="I973" s="29">
        <v>0</v>
      </c>
      <c r="J973" s="29">
        <v>22</v>
      </c>
      <c r="K973" s="29">
        <v>0</v>
      </c>
      <c r="L973" s="29">
        <v>245</v>
      </c>
      <c r="M973" s="29">
        <v>0</v>
      </c>
      <c r="N973" s="33">
        <v>8.9800000000000005E-2</v>
      </c>
      <c r="O973" s="29">
        <v>0</v>
      </c>
      <c r="P973" s="145"/>
      <c r="Q973" s="148"/>
      <c r="R973" s="29">
        <v>0</v>
      </c>
      <c r="S973" s="29">
        <v>0</v>
      </c>
      <c r="T973" s="29">
        <v>0</v>
      </c>
      <c r="U973" s="148"/>
      <c r="V973" s="29">
        <v>1</v>
      </c>
      <c r="W973" s="29">
        <v>58</v>
      </c>
      <c r="X973" s="29">
        <v>0</v>
      </c>
      <c r="Y973" s="145"/>
      <c r="Z973" s="29">
        <v>1</v>
      </c>
      <c r="AA973" s="145"/>
      <c r="AB973" s="148"/>
      <c r="AC973" s="29">
        <v>0</v>
      </c>
      <c r="AD973" s="29">
        <v>0</v>
      </c>
      <c r="AE973" s="29">
        <v>0</v>
      </c>
      <c r="AF973" s="29">
        <v>0</v>
      </c>
      <c r="AG973" s="149"/>
      <c r="AH973" s="32">
        <v>1</v>
      </c>
      <c r="AI973" s="32">
        <v>257</v>
      </c>
      <c r="AJ973" s="29">
        <v>0</v>
      </c>
      <c r="AK973" s="63"/>
      <c r="AL973" s="29">
        <v>1</v>
      </c>
      <c r="AM973" s="149"/>
      <c r="AN973" s="32">
        <v>1</v>
      </c>
      <c r="AO973" s="32">
        <v>267</v>
      </c>
      <c r="AP973" s="29">
        <v>0</v>
      </c>
      <c r="AQ973" s="63"/>
      <c r="AR973" s="29">
        <v>1</v>
      </c>
      <c r="AS973" s="63"/>
      <c r="AT973" s="148"/>
      <c r="AU973" s="29">
        <v>2</v>
      </c>
      <c r="AV973" s="29">
        <v>0</v>
      </c>
      <c r="AW973" s="29">
        <v>2</v>
      </c>
      <c r="AX973" s="38">
        <v>14</v>
      </c>
      <c r="AY973" s="32">
        <v>0</v>
      </c>
      <c r="AZ973" s="32">
        <v>211</v>
      </c>
      <c r="BA973" s="29">
        <v>0</v>
      </c>
      <c r="BB973" s="37">
        <v>6.6350000000000006E-2</v>
      </c>
      <c r="BC973" s="29">
        <v>0</v>
      </c>
      <c r="BD973" s="29">
        <v>17</v>
      </c>
      <c r="BE973" s="29">
        <v>0</v>
      </c>
      <c r="BF973" s="29">
        <v>225</v>
      </c>
      <c r="BG973" s="29">
        <v>0</v>
      </c>
      <c r="BH973" s="37">
        <v>7.5560000000000002E-2</v>
      </c>
      <c r="BI973" s="29">
        <v>0</v>
      </c>
      <c r="BJ973" s="63"/>
      <c r="BK973" s="148"/>
      <c r="BL973" s="29">
        <v>3</v>
      </c>
      <c r="BM973" s="29">
        <v>0</v>
      </c>
      <c r="BN973" s="29">
        <v>3</v>
      </c>
      <c r="BO973" s="29">
        <v>5</v>
      </c>
      <c r="BP973" s="29">
        <v>17</v>
      </c>
      <c r="BQ973" s="37">
        <v>0.29411764709999999</v>
      </c>
      <c r="BR973" s="33">
        <v>0.9592592593</v>
      </c>
      <c r="BS973" s="33">
        <v>0.29411764709999999</v>
      </c>
    </row>
    <row r="974" spans="1:71" x14ac:dyDescent="0.45">
      <c r="A974" s="28" t="s">
        <v>4567</v>
      </c>
      <c r="B974" s="27" t="s">
        <v>4568</v>
      </c>
      <c r="C974" s="27" t="s">
        <v>4569</v>
      </c>
      <c r="D974" s="148"/>
      <c r="E974" s="29">
        <v>1</v>
      </c>
      <c r="F974" s="29">
        <v>84</v>
      </c>
      <c r="G974" s="29">
        <v>0</v>
      </c>
      <c r="H974" s="145"/>
      <c r="I974" s="29">
        <v>1</v>
      </c>
      <c r="J974" s="148"/>
      <c r="K974" s="29">
        <v>1</v>
      </c>
      <c r="L974" s="29">
        <v>93</v>
      </c>
      <c r="M974" s="29">
        <v>0</v>
      </c>
      <c r="N974" s="145"/>
      <c r="O974" s="29">
        <v>1</v>
      </c>
      <c r="P974" s="33">
        <v>0.19087136930000001</v>
      </c>
      <c r="Q974" s="29">
        <v>0</v>
      </c>
      <c r="R974" s="29">
        <v>5</v>
      </c>
      <c r="S974" s="29">
        <v>1</v>
      </c>
      <c r="T974" s="29">
        <v>5</v>
      </c>
      <c r="U974" s="148"/>
      <c r="V974" s="29">
        <v>1</v>
      </c>
      <c r="W974" s="148"/>
      <c r="X974" s="29">
        <v>4</v>
      </c>
      <c r="Y974" s="145"/>
      <c r="Z974" s="29">
        <v>1</v>
      </c>
      <c r="AA974" s="145"/>
      <c r="AB974" s="148"/>
      <c r="AC974" s="148"/>
      <c r="AD974" s="148"/>
      <c r="AE974" s="148"/>
      <c r="AF974" s="29">
        <v>5</v>
      </c>
      <c r="AG974" s="149"/>
      <c r="AH974" s="32">
        <v>1</v>
      </c>
      <c r="AI974" s="32">
        <v>96</v>
      </c>
      <c r="AJ974" s="29">
        <v>0</v>
      </c>
      <c r="AK974" s="63"/>
      <c r="AL974" s="29">
        <v>1</v>
      </c>
      <c r="AM974" s="149"/>
      <c r="AN974" s="32">
        <v>1</v>
      </c>
      <c r="AO974" s="32">
        <v>104</v>
      </c>
      <c r="AP974" s="29">
        <v>0</v>
      </c>
      <c r="AQ974" s="63"/>
      <c r="AR974" s="29">
        <v>1</v>
      </c>
      <c r="AS974" s="37">
        <v>0.53816610659999997</v>
      </c>
      <c r="AT974" s="29">
        <v>0</v>
      </c>
      <c r="AU974" s="29">
        <v>4</v>
      </c>
      <c r="AV974" s="29">
        <v>5</v>
      </c>
      <c r="AW974" s="29">
        <v>5</v>
      </c>
      <c r="AX974" s="94"/>
      <c r="AY974" s="32">
        <v>1</v>
      </c>
      <c r="AZ974" s="32">
        <v>96</v>
      </c>
      <c r="BA974" s="29">
        <v>0</v>
      </c>
      <c r="BB974" s="63"/>
      <c r="BC974" s="29">
        <v>1</v>
      </c>
      <c r="BD974" s="148"/>
      <c r="BE974" s="29">
        <v>1</v>
      </c>
      <c r="BF974" s="29">
        <v>104</v>
      </c>
      <c r="BG974" s="29">
        <v>0</v>
      </c>
      <c r="BH974" s="63"/>
      <c r="BI974" s="29">
        <v>1</v>
      </c>
      <c r="BJ974" s="37">
        <v>1.0827154391</v>
      </c>
      <c r="BK974" s="29">
        <v>0</v>
      </c>
      <c r="BL974" s="29">
        <v>5</v>
      </c>
      <c r="BM974" s="29">
        <v>5</v>
      </c>
      <c r="BN974" s="29">
        <v>5</v>
      </c>
      <c r="BO974" s="29">
        <v>15</v>
      </c>
      <c r="BP974" s="29">
        <v>17</v>
      </c>
      <c r="BQ974" s="37">
        <v>0.88235294119999996</v>
      </c>
      <c r="BR974" s="33">
        <v>0.9519230769</v>
      </c>
      <c r="BS974" s="33">
        <v>0.88235294119999996</v>
      </c>
    </row>
    <row r="975" spans="1:71" x14ac:dyDescent="0.45">
      <c r="A975" s="28" t="s">
        <v>3293</v>
      </c>
      <c r="B975" s="27" t="s">
        <v>3294</v>
      </c>
      <c r="C975" s="27" t="s">
        <v>3295</v>
      </c>
      <c r="D975" s="148"/>
      <c r="E975" s="29">
        <v>1</v>
      </c>
      <c r="F975" s="29">
        <v>80</v>
      </c>
      <c r="G975" s="29">
        <v>0</v>
      </c>
      <c r="H975" s="145"/>
      <c r="I975" s="29">
        <v>1</v>
      </c>
      <c r="J975" s="148"/>
      <c r="K975" s="29">
        <v>1</v>
      </c>
      <c r="L975" s="29">
        <v>84</v>
      </c>
      <c r="M975" s="29">
        <v>0</v>
      </c>
      <c r="N975" s="145"/>
      <c r="O975" s="29">
        <v>1</v>
      </c>
      <c r="P975" s="33">
        <v>0.68488493719999999</v>
      </c>
      <c r="Q975" s="29">
        <v>0</v>
      </c>
      <c r="R975" s="29">
        <v>5</v>
      </c>
      <c r="S975" s="29">
        <v>6</v>
      </c>
      <c r="T975" s="29">
        <v>6</v>
      </c>
      <c r="U975" s="148"/>
      <c r="V975" s="29">
        <v>1</v>
      </c>
      <c r="W975" s="148"/>
      <c r="X975" s="29">
        <v>4</v>
      </c>
      <c r="Y975" s="145"/>
      <c r="Z975" s="29">
        <v>1</v>
      </c>
      <c r="AA975" s="145"/>
      <c r="AB975" s="148"/>
      <c r="AC975" s="148"/>
      <c r="AD975" s="148"/>
      <c r="AE975" s="148"/>
      <c r="AF975" s="29">
        <v>6</v>
      </c>
      <c r="AG975" s="32">
        <v>0</v>
      </c>
      <c r="AH975" s="32">
        <v>0</v>
      </c>
      <c r="AI975" s="32">
        <v>103</v>
      </c>
      <c r="AJ975" s="29">
        <v>0</v>
      </c>
      <c r="AK975" s="37">
        <v>0</v>
      </c>
      <c r="AL975" s="29">
        <v>0</v>
      </c>
      <c r="AM975" s="32">
        <v>0</v>
      </c>
      <c r="AN975" s="32">
        <v>0</v>
      </c>
      <c r="AO975" s="32">
        <v>97</v>
      </c>
      <c r="AP975" s="29">
        <v>0</v>
      </c>
      <c r="AQ975" s="37">
        <v>0</v>
      </c>
      <c r="AR975" s="29">
        <v>0</v>
      </c>
      <c r="AS975" s="63"/>
      <c r="AT975" s="148"/>
      <c r="AU975" s="29">
        <v>6</v>
      </c>
      <c r="AV975" s="29">
        <v>0</v>
      </c>
      <c r="AW975" s="29">
        <v>6</v>
      </c>
      <c r="AX975" s="94"/>
      <c r="AY975" s="32">
        <v>1</v>
      </c>
      <c r="AZ975" s="32">
        <v>88</v>
      </c>
      <c r="BA975" s="29">
        <v>0</v>
      </c>
      <c r="BB975" s="63"/>
      <c r="BC975" s="29">
        <v>1</v>
      </c>
      <c r="BD975" s="148"/>
      <c r="BE975" s="29">
        <v>1</v>
      </c>
      <c r="BF975" s="29">
        <v>89</v>
      </c>
      <c r="BG975" s="29">
        <v>0</v>
      </c>
      <c r="BH975" s="63"/>
      <c r="BI975" s="29">
        <v>1</v>
      </c>
      <c r="BJ975" s="63"/>
      <c r="BK975" s="148"/>
      <c r="BL975" s="29">
        <v>5</v>
      </c>
      <c r="BM975" s="29">
        <v>0</v>
      </c>
      <c r="BN975" s="29">
        <v>5</v>
      </c>
      <c r="BO975" s="29">
        <v>17</v>
      </c>
      <c r="BP975" s="29">
        <v>17</v>
      </c>
      <c r="BQ975" s="37">
        <v>1</v>
      </c>
      <c r="BR975" s="33">
        <v>0.96969696969999997</v>
      </c>
      <c r="BS975" s="33">
        <v>1</v>
      </c>
    </row>
    <row r="976" spans="1:71" x14ac:dyDescent="0.45">
      <c r="A976" s="28" t="s">
        <v>2266</v>
      </c>
      <c r="B976" s="27" t="s">
        <v>2267</v>
      </c>
      <c r="C976" s="27" t="s">
        <v>2268</v>
      </c>
      <c r="D976" s="29">
        <v>25</v>
      </c>
      <c r="E976" s="29">
        <v>0</v>
      </c>
      <c r="F976" s="29">
        <v>328</v>
      </c>
      <c r="G976" s="29">
        <v>0</v>
      </c>
      <c r="H976" s="33">
        <v>7.6219999999999996E-2</v>
      </c>
      <c r="I976" s="29">
        <v>0</v>
      </c>
      <c r="J976" s="29">
        <v>30</v>
      </c>
      <c r="K976" s="29">
        <v>0</v>
      </c>
      <c r="L976" s="29">
        <v>400</v>
      </c>
      <c r="M976" s="29">
        <v>0</v>
      </c>
      <c r="N976" s="33">
        <v>7.4999999999999997E-2</v>
      </c>
      <c r="O976" s="29">
        <v>0</v>
      </c>
      <c r="P976" s="33">
        <v>1.8926465999999999E-2</v>
      </c>
      <c r="Q976" s="29">
        <v>0</v>
      </c>
      <c r="R976" s="29">
        <v>0</v>
      </c>
      <c r="S976" s="29">
        <v>0</v>
      </c>
      <c r="T976" s="29">
        <v>0</v>
      </c>
      <c r="U976" s="148"/>
      <c r="V976" s="29">
        <v>1</v>
      </c>
      <c r="W976" s="29">
        <v>99</v>
      </c>
      <c r="X976" s="29">
        <v>0</v>
      </c>
      <c r="Y976" s="145"/>
      <c r="Z976" s="29">
        <v>1</v>
      </c>
      <c r="AA976" s="145"/>
      <c r="AB976" s="29">
        <v>2</v>
      </c>
      <c r="AC976" s="29">
        <v>3</v>
      </c>
      <c r="AD976" s="29">
        <v>5</v>
      </c>
      <c r="AE976" s="29">
        <v>5</v>
      </c>
      <c r="AF976" s="29">
        <v>5</v>
      </c>
      <c r="AG976" s="149"/>
      <c r="AH976" s="32">
        <v>1</v>
      </c>
      <c r="AI976" s="32">
        <v>399</v>
      </c>
      <c r="AJ976" s="29">
        <v>0</v>
      </c>
      <c r="AK976" s="63"/>
      <c r="AL976" s="29">
        <v>1</v>
      </c>
      <c r="AM976" s="149"/>
      <c r="AN976" s="32">
        <v>1</v>
      </c>
      <c r="AO976" s="32">
        <v>427</v>
      </c>
      <c r="AP976" s="29">
        <v>0</v>
      </c>
      <c r="AQ976" s="63"/>
      <c r="AR976" s="29">
        <v>1</v>
      </c>
      <c r="AS976" s="63"/>
      <c r="AT976" s="148"/>
      <c r="AU976" s="29">
        <v>2</v>
      </c>
      <c r="AV976" s="29">
        <v>0</v>
      </c>
      <c r="AW976" s="29">
        <v>2</v>
      </c>
      <c r="AX976" s="94"/>
      <c r="AY976" s="32">
        <v>1</v>
      </c>
      <c r="AZ976" s="32">
        <v>311</v>
      </c>
      <c r="BA976" s="29">
        <v>0</v>
      </c>
      <c r="BB976" s="63"/>
      <c r="BC976" s="29">
        <v>1</v>
      </c>
      <c r="BD976" s="29">
        <v>13</v>
      </c>
      <c r="BE976" s="29">
        <v>0</v>
      </c>
      <c r="BF976" s="29">
        <v>359</v>
      </c>
      <c r="BG976" s="29">
        <v>0</v>
      </c>
      <c r="BH976" s="37">
        <v>3.6209999999999999E-2</v>
      </c>
      <c r="BI976" s="29">
        <v>0</v>
      </c>
      <c r="BJ976" s="63"/>
      <c r="BK976" s="148"/>
      <c r="BL976" s="29">
        <v>5</v>
      </c>
      <c r="BM976" s="29">
        <v>0</v>
      </c>
      <c r="BN976" s="29">
        <v>5</v>
      </c>
      <c r="BO976" s="29">
        <v>12</v>
      </c>
      <c r="BP976" s="29">
        <v>17</v>
      </c>
      <c r="BQ976" s="37">
        <v>0.70588235290000001</v>
      </c>
      <c r="BR976" s="33">
        <v>0.97209302330000003</v>
      </c>
      <c r="BS976" s="33">
        <v>0.70588235290000001</v>
      </c>
    </row>
    <row r="977" spans="1:71" x14ac:dyDescent="0.45">
      <c r="A977" s="28" t="s">
        <v>1642</v>
      </c>
      <c r="B977" s="27" t="s">
        <v>1643</v>
      </c>
      <c r="C977" s="27" t="s">
        <v>1644</v>
      </c>
      <c r="D977" s="29">
        <v>21</v>
      </c>
      <c r="E977" s="29">
        <v>0</v>
      </c>
      <c r="F977" s="29">
        <v>200</v>
      </c>
      <c r="G977" s="29">
        <v>0</v>
      </c>
      <c r="H977" s="33">
        <v>0.105</v>
      </c>
      <c r="I977" s="29">
        <v>0</v>
      </c>
      <c r="J977" s="148"/>
      <c r="K977" s="29">
        <v>1</v>
      </c>
      <c r="L977" s="29">
        <v>198</v>
      </c>
      <c r="M977" s="29">
        <v>0</v>
      </c>
      <c r="N977" s="145"/>
      <c r="O977" s="29">
        <v>1</v>
      </c>
      <c r="P977" s="145"/>
      <c r="Q977" s="29">
        <v>2</v>
      </c>
      <c r="R977" s="29">
        <v>3</v>
      </c>
      <c r="S977" s="29">
        <v>5</v>
      </c>
      <c r="T977" s="29">
        <v>5</v>
      </c>
      <c r="U977" s="148"/>
      <c r="V977" s="29">
        <v>1</v>
      </c>
      <c r="W977" s="29">
        <v>56</v>
      </c>
      <c r="X977" s="29">
        <v>0</v>
      </c>
      <c r="Y977" s="145"/>
      <c r="Z977" s="29">
        <v>1</v>
      </c>
      <c r="AA977" s="145"/>
      <c r="AB977" s="29">
        <v>2</v>
      </c>
      <c r="AC977" s="29">
        <v>5</v>
      </c>
      <c r="AD977" s="29">
        <v>6</v>
      </c>
      <c r="AE977" s="29">
        <v>6</v>
      </c>
      <c r="AF977" s="29">
        <v>6</v>
      </c>
      <c r="AG977" s="149"/>
      <c r="AH977" s="32">
        <v>1</v>
      </c>
      <c r="AI977" s="32">
        <v>226</v>
      </c>
      <c r="AJ977" s="29">
        <v>0</v>
      </c>
      <c r="AK977" s="63"/>
      <c r="AL977" s="29">
        <v>1</v>
      </c>
      <c r="AM977" s="149"/>
      <c r="AN977" s="32">
        <v>1</v>
      </c>
      <c r="AO977" s="32">
        <v>214</v>
      </c>
      <c r="AP977" s="29">
        <v>0</v>
      </c>
      <c r="AQ977" s="63"/>
      <c r="AR977" s="29">
        <v>1</v>
      </c>
      <c r="AS977" s="37">
        <v>0.84920891190000003</v>
      </c>
      <c r="AT977" s="29">
        <v>0</v>
      </c>
      <c r="AU977" s="29">
        <v>5</v>
      </c>
      <c r="AV977" s="29">
        <v>6</v>
      </c>
      <c r="AW977" s="29">
        <v>6</v>
      </c>
      <c r="AX977" s="38">
        <v>21</v>
      </c>
      <c r="AY977" s="32">
        <v>0</v>
      </c>
      <c r="AZ977" s="32">
        <v>225</v>
      </c>
      <c r="BA977" s="29">
        <v>0</v>
      </c>
      <c r="BB977" s="37">
        <v>9.3329999999999996E-2</v>
      </c>
      <c r="BC977" s="29">
        <v>0</v>
      </c>
      <c r="BD977" s="148"/>
      <c r="BE977" s="29">
        <v>1</v>
      </c>
      <c r="BF977" s="29">
        <v>211</v>
      </c>
      <c r="BG977" s="29">
        <v>0</v>
      </c>
      <c r="BH977" s="63"/>
      <c r="BI977" s="29">
        <v>1</v>
      </c>
      <c r="BJ977" s="63"/>
      <c r="BK977" s="29">
        <v>2</v>
      </c>
      <c r="BL977" s="29">
        <v>5</v>
      </c>
      <c r="BM977" s="29">
        <v>5</v>
      </c>
      <c r="BN977" s="29">
        <v>5</v>
      </c>
      <c r="BO977" s="29">
        <v>17</v>
      </c>
      <c r="BP977" s="29">
        <v>17</v>
      </c>
      <c r="BQ977" s="37">
        <v>1</v>
      </c>
      <c r="BR977" s="33">
        <v>0.99523809519999995</v>
      </c>
      <c r="BS977" s="33">
        <v>1</v>
      </c>
    </row>
    <row r="978" spans="1:71" x14ac:dyDescent="0.45">
      <c r="A978" s="28" t="s">
        <v>2741</v>
      </c>
      <c r="B978" s="27" t="s">
        <v>2742</v>
      </c>
      <c r="C978" s="27" t="s">
        <v>2743</v>
      </c>
      <c r="D978" s="148"/>
      <c r="E978" s="29">
        <v>1</v>
      </c>
      <c r="F978" s="29">
        <v>42</v>
      </c>
      <c r="G978" s="29">
        <v>0</v>
      </c>
      <c r="H978" s="145"/>
      <c r="I978" s="29">
        <v>1</v>
      </c>
      <c r="J978" s="148"/>
      <c r="K978" s="29">
        <v>1</v>
      </c>
      <c r="L978" s="29">
        <v>38</v>
      </c>
      <c r="M978" s="29">
        <v>0</v>
      </c>
      <c r="N978" s="145"/>
      <c r="O978" s="29">
        <v>1</v>
      </c>
      <c r="P978" s="33">
        <v>0.31506619740000003</v>
      </c>
      <c r="Q978" s="29">
        <v>0</v>
      </c>
      <c r="R978" s="29">
        <v>2</v>
      </c>
      <c r="S978" s="29">
        <v>3</v>
      </c>
      <c r="T978" s="29">
        <v>3</v>
      </c>
      <c r="U978" s="148"/>
      <c r="V978" s="29">
        <v>1</v>
      </c>
      <c r="W978" s="148"/>
      <c r="X978" s="29">
        <v>1</v>
      </c>
      <c r="Y978" s="145"/>
      <c r="Z978" s="29">
        <v>1</v>
      </c>
      <c r="AA978" s="145"/>
      <c r="AB978" s="148"/>
      <c r="AC978" s="148"/>
      <c r="AD978" s="148"/>
      <c r="AE978" s="148"/>
      <c r="AF978" s="29">
        <v>3</v>
      </c>
      <c r="AG978" s="32">
        <v>0</v>
      </c>
      <c r="AH978" s="32">
        <v>0</v>
      </c>
      <c r="AI978" s="32">
        <v>55</v>
      </c>
      <c r="AJ978" s="29">
        <v>0</v>
      </c>
      <c r="AK978" s="37">
        <v>0</v>
      </c>
      <c r="AL978" s="29">
        <v>0</v>
      </c>
      <c r="AM978" s="149"/>
      <c r="AN978" s="32">
        <v>1</v>
      </c>
      <c r="AO978" s="32">
        <v>47</v>
      </c>
      <c r="AP978" s="29">
        <v>0</v>
      </c>
      <c r="AQ978" s="63"/>
      <c r="AR978" s="29">
        <v>1</v>
      </c>
      <c r="AS978" s="63"/>
      <c r="AT978" s="148"/>
      <c r="AU978" s="29">
        <v>0</v>
      </c>
      <c r="AV978" s="29">
        <v>0</v>
      </c>
      <c r="AW978" s="29">
        <v>0</v>
      </c>
      <c r="AX978" s="94"/>
      <c r="AY978" s="32">
        <v>1</v>
      </c>
      <c r="AZ978" s="32">
        <v>55</v>
      </c>
      <c r="BA978" s="29">
        <v>0</v>
      </c>
      <c r="BB978" s="63"/>
      <c r="BC978" s="29">
        <v>1</v>
      </c>
      <c r="BD978" s="148"/>
      <c r="BE978" s="29">
        <v>1</v>
      </c>
      <c r="BF978" s="29">
        <v>47</v>
      </c>
      <c r="BG978" s="29">
        <v>0</v>
      </c>
      <c r="BH978" s="63"/>
      <c r="BI978" s="29">
        <v>1</v>
      </c>
      <c r="BJ978" s="37">
        <v>0.38315190739999999</v>
      </c>
      <c r="BK978" s="29">
        <v>0</v>
      </c>
      <c r="BL978" s="29">
        <v>1</v>
      </c>
      <c r="BM978" s="29">
        <v>3</v>
      </c>
      <c r="BN978" s="29">
        <v>3</v>
      </c>
      <c r="BO978" s="29">
        <v>6</v>
      </c>
      <c r="BP978" s="29">
        <v>17</v>
      </c>
      <c r="BQ978" s="37">
        <v>0.35294117650000001</v>
      </c>
      <c r="BR978" s="33">
        <v>0.87234042550000002</v>
      </c>
      <c r="BS978" s="33">
        <v>0</v>
      </c>
    </row>
    <row r="979" spans="1:71" x14ac:dyDescent="0.45">
      <c r="A979" s="28" t="s">
        <v>3249</v>
      </c>
      <c r="B979" s="27" t="s">
        <v>3250</v>
      </c>
      <c r="C979" s="27" t="s">
        <v>3251</v>
      </c>
      <c r="D979" s="148"/>
      <c r="E979" s="29">
        <v>1</v>
      </c>
      <c r="F979" s="29">
        <v>239</v>
      </c>
      <c r="G979" s="29">
        <v>0</v>
      </c>
      <c r="H979" s="145"/>
      <c r="I979" s="29">
        <v>1</v>
      </c>
      <c r="J979" s="29">
        <v>12</v>
      </c>
      <c r="K979" s="29">
        <v>0</v>
      </c>
      <c r="L979" s="29">
        <v>265</v>
      </c>
      <c r="M979" s="29">
        <v>0</v>
      </c>
      <c r="N979" s="33">
        <v>4.5280000000000001E-2</v>
      </c>
      <c r="O979" s="29">
        <v>0</v>
      </c>
      <c r="P979" s="145"/>
      <c r="Q979" s="148"/>
      <c r="R979" s="29">
        <v>3</v>
      </c>
      <c r="S979" s="29">
        <v>0</v>
      </c>
      <c r="T979" s="29">
        <v>3</v>
      </c>
      <c r="U979" s="148"/>
      <c r="V979" s="29">
        <v>1</v>
      </c>
      <c r="W979" s="29">
        <v>71</v>
      </c>
      <c r="X979" s="29">
        <v>0</v>
      </c>
      <c r="Y979" s="145"/>
      <c r="Z979" s="29">
        <v>1</v>
      </c>
      <c r="AA979" s="145"/>
      <c r="AB979" s="148"/>
      <c r="AC979" s="29">
        <v>4</v>
      </c>
      <c r="AD979" s="29">
        <v>0</v>
      </c>
      <c r="AE979" s="29">
        <v>4</v>
      </c>
      <c r="AF979" s="29">
        <v>4</v>
      </c>
      <c r="AG979" s="149"/>
      <c r="AH979" s="32">
        <v>1</v>
      </c>
      <c r="AI979" s="32">
        <v>288</v>
      </c>
      <c r="AJ979" s="29">
        <v>0</v>
      </c>
      <c r="AK979" s="63"/>
      <c r="AL979" s="29">
        <v>1</v>
      </c>
      <c r="AM979" s="32">
        <v>0</v>
      </c>
      <c r="AN979" s="32">
        <v>0</v>
      </c>
      <c r="AO979" s="32">
        <v>303</v>
      </c>
      <c r="AP979" s="29">
        <v>0</v>
      </c>
      <c r="AQ979" s="37">
        <v>0</v>
      </c>
      <c r="AR979" s="29">
        <v>0</v>
      </c>
      <c r="AS979" s="63"/>
      <c r="AT979" s="29">
        <v>2</v>
      </c>
      <c r="AU979" s="29">
        <v>6</v>
      </c>
      <c r="AV979" s="29">
        <v>6</v>
      </c>
      <c r="AW979" s="29">
        <v>6</v>
      </c>
      <c r="AX979" s="94"/>
      <c r="AY979" s="32">
        <v>1</v>
      </c>
      <c r="AZ979" s="32">
        <v>216</v>
      </c>
      <c r="BA979" s="29">
        <v>0</v>
      </c>
      <c r="BB979" s="63"/>
      <c r="BC979" s="29">
        <v>1</v>
      </c>
      <c r="BD979" s="29">
        <v>19</v>
      </c>
      <c r="BE979" s="29">
        <v>0</v>
      </c>
      <c r="BF979" s="29">
        <v>259</v>
      </c>
      <c r="BG979" s="29">
        <v>0</v>
      </c>
      <c r="BH979" s="37">
        <v>7.3359999999999995E-2</v>
      </c>
      <c r="BI979" s="29">
        <v>0</v>
      </c>
      <c r="BJ979" s="63"/>
      <c r="BK979" s="148"/>
      <c r="BL979" s="29">
        <v>3</v>
      </c>
      <c r="BM979" s="29">
        <v>0</v>
      </c>
      <c r="BN979" s="29">
        <v>3</v>
      </c>
      <c r="BO979" s="29">
        <v>13</v>
      </c>
      <c r="BP979" s="29">
        <v>17</v>
      </c>
      <c r="BQ979" s="37">
        <v>0.76470588240000004</v>
      </c>
      <c r="BR979" s="33">
        <v>0.93247588420000005</v>
      </c>
      <c r="BS979" s="33">
        <v>0.38235294120000002</v>
      </c>
    </row>
    <row r="980" spans="1:71" x14ac:dyDescent="0.45">
      <c r="A980" s="28" t="s">
        <v>2573</v>
      </c>
      <c r="B980" s="27" t="s">
        <v>2574</v>
      </c>
      <c r="C980" s="27" t="s">
        <v>2575</v>
      </c>
      <c r="D980" s="29">
        <v>14</v>
      </c>
      <c r="E980" s="29">
        <v>0</v>
      </c>
      <c r="F980" s="29">
        <v>858</v>
      </c>
      <c r="G980" s="29">
        <v>0</v>
      </c>
      <c r="H980" s="33">
        <v>1.6320000000000001E-2</v>
      </c>
      <c r="I980" s="29">
        <v>0</v>
      </c>
      <c r="J980" s="29">
        <v>35</v>
      </c>
      <c r="K980" s="29">
        <v>0</v>
      </c>
      <c r="L980" s="29">
        <v>906</v>
      </c>
      <c r="M980" s="29">
        <v>0</v>
      </c>
      <c r="N980" s="33">
        <v>3.8629999999999998E-2</v>
      </c>
      <c r="O980" s="29">
        <v>0</v>
      </c>
      <c r="P980" s="145"/>
      <c r="Q980" s="148"/>
      <c r="R980" s="29">
        <v>3</v>
      </c>
      <c r="S980" s="29">
        <v>0</v>
      </c>
      <c r="T980" s="29">
        <v>3</v>
      </c>
      <c r="U980" s="148"/>
      <c r="V980" s="29">
        <v>1</v>
      </c>
      <c r="W980" s="29">
        <v>223</v>
      </c>
      <c r="X980" s="29">
        <v>0</v>
      </c>
      <c r="Y980" s="145"/>
      <c r="Z980" s="29">
        <v>1</v>
      </c>
      <c r="AA980" s="145"/>
      <c r="AB980" s="148"/>
      <c r="AC980" s="29">
        <v>4</v>
      </c>
      <c r="AD980" s="29">
        <v>0</v>
      </c>
      <c r="AE980" s="29">
        <v>4</v>
      </c>
      <c r="AF980" s="29">
        <v>4</v>
      </c>
      <c r="AG980" s="32">
        <v>15</v>
      </c>
      <c r="AH980" s="32">
        <v>0</v>
      </c>
      <c r="AI980" s="32">
        <v>1016</v>
      </c>
      <c r="AJ980" s="29">
        <v>0</v>
      </c>
      <c r="AK980" s="37">
        <v>1.4760000000000001E-2</v>
      </c>
      <c r="AL980" s="29">
        <v>0</v>
      </c>
      <c r="AM980" s="149"/>
      <c r="AN980" s="32">
        <v>1</v>
      </c>
      <c r="AO980" s="32">
        <v>1026</v>
      </c>
      <c r="AP980" s="29">
        <v>0</v>
      </c>
      <c r="AQ980" s="63"/>
      <c r="AR980" s="29">
        <v>1</v>
      </c>
      <c r="AS980" s="63"/>
      <c r="AT980" s="29">
        <v>2</v>
      </c>
      <c r="AU980" s="29">
        <v>3</v>
      </c>
      <c r="AV980" s="29">
        <v>3</v>
      </c>
      <c r="AW980" s="29">
        <v>3</v>
      </c>
      <c r="AX980" s="38">
        <v>131</v>
      </c>
      <c r="AY980" s="32">
        <v>0</v>
      </c>
      <c r="AZ980" s="32">
        <v>738</v>
      </c>
      <c r="BA980" s="29">
        <v>0</v>
      </c>
      <c r="BB980" s="37">
        <v>0.17751</v>
      </c>
      <c r="BC980" s="29">
        <v>0</v>
      </c>
      <c r="BD980" s="29">
        <v>198</v>
      </c>
      <c r="BE980" s="29">
        <v>0</v>
      </c>
      <c r="BF980" s="29">
        <v>950</v>
      </c>
      <c r="BG980" s="29">
        <v>0</v>
      </c>
      <c r="BH980" s="37">
        <v>0.20841999999999999</v>
      </c>
      <c r="BI980" s="29">
        <v>0</v>
      </c>
      <c r="BJ980" s="63"/>
      <c r="BK980" s="148"/>
      <c r="BL980" s="29">
        <v>0</v>
      </c>
      <c r="BM980" s="29">
        <v>0</v>
      </c>
      <c r="BN980" s="29">
        <v>0</v>
      </c>
      <c r="BO980" s="29">
        <v>7</v>
      </c>
      <c r="BP980" s="29">
        <v>17</v>
      </c>
      <c r="BQ980" s="37">
        <v>0.41176470590000003</v>
      </c>
      <c r="BR980" s="33">
        <v>0.99310344829999997</v>
      </c>
      <c r="BS980" s="33">
        <v>0.41176470590000003</v>
      </c>
    </row>
    <row r="981" spans="1:71" x14ac:dyDescent="0.45">
      <c r="A981" s="28" t="s">
        <v>3882</v>
      </c>
      <c r="B981" s="27" t="s">
        <v>3883</v>
      </c>
      <c r="C981" s="27" t="s">
        <v>3884</v>
      </c>
      <c r="D981" s="148"/>
      <c r="E981" s="29">
        <v>1</v>
      </c>
      <c r="F981" s="29">
        <v>186</v>
      </c>
      <c r="G981" s="29">
        <v>0</v>
      </c>
      <c r="H981" s="145"/>
      <c r="I981" s="29">
        <v>1</v>
      </c>
      <c r="J981" s="148"/>
      <c r="K981" s="29">
        <v>1</v>
      </c>
      <c r="L981" s="29">
        <v>212</v>
      </c>
      <c r="M981" s="29">
        <v>0</v>
      </c>
      <c r="N981" s="145"/>
      <c r="O981" s="29">
        <v>1</v>
      </c>
      <c r="P981" s="33">
        <v>1.533180778</v>
      </c>
      <c r="Q981" s="29">
        <v>0</v>
      </c>
      <c r="R981" s="29">
        <v>6</v>
      </c>
      <c r="S981" s="29">
        <v>6</v>
      </c>
      <c r="T981" s="29">
        <v>6</v>
      </c>
      <c r="U981" s="148"/>
      <c r="V981" s="29">
        <v>1</v>
      </c>
      <c r="W981" s="29">
        <v>54</v>
      </c>
      <c r="X981" s="29">
        <v>0</v>
      </c>
      <c r="Y981" s="145"/>
      <c r="Z981" s="29">
        <v>1</v>
      </c>
      <c r="AA981" s="145"/>
      <c r="AB981" s="148"/>
      <c r="AC981" s="29">
        <v>5</v>
      </c>
      <c r="AD981" s="29">
        <v>0</v>
      </c>
      <c r="AE981" s="29">
        <v>5</v>
      </c>
      <c r="AF981" s="29">
        <v>6</v>
      </c>
      <c r="AG981" s="149"/>
      <c r="AH981" s="32">
        <v>1</v>
      </c>
      <c r="AI981" s="32">
        <v>192</v>
      </c>
      <c r="AJ981" s="29">
        <v>0</v>
      </c>
      <c r="AK981" s="63"/>
      <c r="AL981" s="29">
        <v>1</v>
      </c>
      <c r="AM981" s="149"/>
      <c r="AN981" s="32">
        <v>1</v>
      </c>
      <c r="AO981" s="32">
        <v>221</v>
      </c>
      <c r="AP981" s="29">
        <v>0</v>
      </c>
      <c r="AQ981" s="63"/>
      <c r="AR981" s="29">
        <v>1</v>
      </c>
      <c r="AS981" s="37">
        <v>0.13114439319999999</v>
      </c>
      <c r="AT981" s="29">
        <v>0</v>
      </c>
      <c r="AU981" s="29">
        <v>0</v>
      </c>
      <c r="AV981" s="29">
        <v>1</v>
      </c>
      <c r="AW981" s="29">
        <v>1</v>
      </c>
      <c r="AX981" s="38">
        <v>27</v>
      </c>
      <c r="AY981" s="32">
        <v>0</v>
      </c>
      <c r="AZ981" s="32">
        <v>184</v>
      </c>
      <c r="BA981" s="29">
        <v>0</v>
      </c>
      <c r="BB981" s="37">
        <v>0.14674000000000001</v>
      </c>
      <c r="BC981" s="29">
        <v>0</v>
      </c>
      <c r="BD981" s="29">
        <v>23</v>
      </c>
      <c r="BE981" s="29">
        <v>0</v>
      </c>
      <c r="BF981" s="29">
        <v>213</v>
      </c>
      <c r="BG981" s="29">
        <v>0</v>
      </c>
      <c r="BH981" s="37">
        <v>0.10798000000000001</v>
      </c>
      <c r="BI981" s="29">
        <v>0</v>
      </c>
      <c r="BJ981" s="37">
        <v>0.375363161</v>
      </c>
      <c r="BK981" s="29">
        <v>0</v>
      </c>
      <c r="BL981" s="29">
        <v>1</v>
      </c>
      <c r="BM981" s="29">
        <v>3</v>
      </c>
      <c r="BN981" s="29">
        <v>3</v>
      </c>
      <c r="BO981" s="29">
        <v>10</v>
      </c>
      <c r="BP981" s="29">
        <v>17</v>
      </c>
      <c r="BQ981" s="37">
        <v>0.58823529409999997</v>
      </c>
      <c r="BR981" s="33">
        <v>0.95555555560000005</v>
      </c>
      <c r="BS981" s="33">
        <v>0.58823529409999997</v>
      </c>
    </row>
    <row r="982" spans="1:71" x14ac:dyDescent="0.45">
      <c r="A982" s="28" t="s">
        <v>4215</v>
      </c>
      <c r="B982" s="27" t="s">
        <v>4216</v>
      </c>
      <c r="C982" s="27" t="s">
        <v>4217</v>
      </c>
      <c r="D982" s="148"/>
      <c r="E982" s="29">
        <v>1</v>
      </c>
      <c r="F982" s="29">
        <v>81</v>
      </c>
      <c r="G982" s="29">
        <v>0</v>
      </c>
      <c r="H982" s="145"/>
      <c r="I982" s="29">
        <v>1</v>
      </c>
      <c r="J982" s="148"/>
      <c r="K982" s="29">
        <v>1</v>
      </c>
      <c r="L982" s="29">
        <v>142</v>
      </c>
      <c r="M982" s="29">
        <v>0</v>
      </c>
      <c r="N982" s="145"/>
      <c r="O982" s="29">
        <v>1</v>
      </c>
      <c r="P982" s="145"/>
      <c r="Q982" s="148"/>
      <c r="R982" s="29">
        <v>1</v>
      </c>
      <c r="S982" s="29">
        <v>0</v>
      </c>
      <c r="T982" s="29">
        <v>1</v>
      </c>
      <c r="U982" s="148"/>
      <c r="V982" s="29">
        <v>1</v>
      </c>
      <c r="W982" s="29">
        <v>37</v>
      </c>
      <c r="X982" s="29">
        <v>0</v>
      </c>
      <c r="Y982" s="145"/>
      <c r="Z982" s="29">
        <v>1</v>
      </c>
      <c r="AA982" s="145"/>
      <c r="AB982" s="148"/>
      <c r="AC982" s="29">
        <v>0</v>
      </c>
      <c r="AD982" s="29">
        <v>0</v>
      </c>
      <c r="AE982" s="29">
        <v>0</v>
      </c>
      <c r="AF982" s="29">
        <v>1</v>
      </c>
      <c r="AG982" s="149"/>
      <c r="AH982" s="32">
        <v>1</v>
      </c>
      <c r="AI982" s="32">
        <v>124</v>
      </c>
      <c r="AJ982" s="29">
        <v>0</v>
      </c>
      <c r="AK982" s="63"/>
      <c r="AL982" s="29">
        <v>1</v>
      </c>
      <c r="AM982" s="32">
        <v>0</v>
      </c>
      <c r="AN982" s="32">
        <v>0</v>
      </c>
      <c r="AO982" s="32">
        <v>156</v>
      </c>
      <c r="AP982" s="29">
        <v>0</v>
      </c>
      <c r="AQ982" s="37">
        <v>0</v>
      </c>
      <c r="AR982" s="29">
        <v>0</v>
      </c>
      <c r="AS982" s="63"/>
      <c r="AT982" s="29">
        <v>2</v>
      </c>
      <c r="AU982" s="29">
        <v>6</v>
      </c>
      <c r="AV982" s="29">
        <v>6</v>
      </c>
      <c r="AW982" s="29">
        <v>6</v>
      </c>
      <c r="AX982" s="38">
        <v>0</v>
      </c>
      <c r="AY982" s="32">
        <v>0</v>
      </c>
      <c r="AZ982" s="149"/>
      <c r="BA982" s="29">
        <v>4</v>
      </c>
      <c r="BB982" s="63"/>
      <c r="BC982" s="29">
        <v>4</v>
      </c>
      <c r="BD982" s="148"/>
      <c r="BE982" s="29">
        <v>1</v>
      </c>
      <c r="BF982" s="29">
        <v>49</v>
      </c>
      <c r="BG982" s="29">
        <v>0</v>
      </c>
      <c r="BH982" s="63"/>
      <c r="BI982" s="29">
        <v>1</v>
      </c>
      <c r="BJ982" s="63"/>
      <c r="BK982" s="148"/>
      <c r="BL982" s="29">
        <v>2</v>
      </c>
      <c r="BM982" s="148"/>
      <c r="BN982" s="29">
        <v>2</v>
      </c>
      <c r="BO982" s="29">
        <v>9</v>
      </c>
      <c r="BP982" s="29">
        <v>17</v>
      </c>
      <c r="BQ982" s="37">
        <v>0.52941176469999995</v>
      </c>
      <c r="BR982" s="33">
        <v>0.90116279070000005</v>
      </c>
      <c r="BS982" s="33">
        <v>0.26470588239999998</v>
      </c>
    </row>
    <row r="983" spans="1:71" x14ac:dyDescent="0.45">
      <c r="A983" s="28" t="s">
        <v>2236</v>
      </c>
      <c r="B983" s="27" t="s">
        <v>2237</v>
      </c>
      <c r="C983" s="27" t="s">
        <v>2238</v>
      </c>
      <c r="D983" s="148"/>
      <c r="E983" s="29">
        <v>1</v>
      </c>
      <c r="F983" s="29">
        <v>105</v>
      </c>
      <c r="G983" s="29">
        <v>0</v>
      </c>
      <c r="H983" s="145"/>
      <c r="I983" s="29">
        <v>1</v>
      </c>
      <c r="J983" s="148"/>
      <c r="K983" s="29">
        <v>1</v>
      </c>
      <c r="L983" s="29">
        <v>100</v>
      </c>
      <c r="M983" s="29">
        <v>0</v>
      </c>
      <c r="N983" s="145"/>
      <c r="O983" s="29">
        <v>1</v>
      </c>
      <c r="P983" s="33">
        <v>0.84993625930000005</v>
      </c>
      <c r="Q983" s="29">
        <v>0</v>
      </c>
      <c r="R983" s="29">
        <v>5</v>
      </c>
      <c r="S983" s="29">
        <v>6</v>
      </c>
      <c r="T983" s="29">
        <v>6</v>
      </c>
      <c r="U983" s="29">
        <v>0</v>
      </c>
      <c r="V983" s="29">
        <v>0</v>
      </c>
      <c r="W983" s="148"/>
      <c r="X983" s="29">
        <v>4</v>
      </c>
      <c r="Y983" s="145"/>
      <c r="Z983" s="29">
        <v>4</v>
      </c>
      <c r="AA983" s="145"/>
      <c r="AB983" s="148"/>
      <c r="AC983" s="148"/>
      <c r="AD983" s="148"/>
      <c r="AE983" s="148"/>
      <c r="AF983" s="29">
        <v>6</v>
      </c>
      <c r="AG983" s="149"/>
      <c r="AH983" s="32">
        <v>1</v>
      </c>
      <c r="AI983" s="32">
        <v>112</v>
      </c>
      <c r="AJ983" s="29">
        <v>0</v>
      </c>
      <c r="AK983" s="63"/>
      <c r="AL983" s="29">
        <v>1</v>
      </c>
      <c r="AM983" s="149"/>
      <c r="AN983" s="32">
        <v>1</v>
      </c>
      <c r="AO983" s="32">
        <v>115</v>
      </c>
      <c r="AP983" s="29">
        <v>0</v>
      </c>
      <c r="AQ983" s="63"/>
      <c r="AR983" s="29">
        <v>1</v>
      </c>
      <c r="AS983" s="37">
        <v>0.35087719299999998</v>
      </c>
      <c r="AT983" s="29">
        <v>0</v>
      </c>
      <c r="AU983" s="29">
        <v>2</v>
      </c>
      <c r="AV983" s="29">
        <v>3</v>
      </c>
      <c r="AW983" s="29">
        <v>3</v>
      </c>
      <c r="AX983" s="38">
        <v>18</v>
      </c>
      <c r="AY983" s="32">
        <v>0</v>
      </c>
      <c r="AZ983" s="32">
        <v>112</v>
      </c>
      <c r="BA983" s="29">
        <v>0</v>
      </c>
      <c r="BB983" s="37">
        <v>0.16070999999999999</v>
      </c>
      <c r="BC983" s="29">
        <v>0</v>
      </c>
      <c r="BD983" s="29">
        <v>23</v>
      </c>
      <c r="BE983" s="29">
        <v>0</v>
      </c>
      <c r="BF983" s="29">
        <v>113</v>
      </c>
      <c r="BG983" s="29">
        <v>0</v>
      </c>
      <c r="BH983" s="37">
        <v>0.20354</v>
      </c>
      <c r="BI983" s="29">
        <v>0</v>
      </c>
      <c r="BJ983" s="63"/>
      <c r="BK983" s="148"/>
      <c r="BL983" s="29">
        <v>0</v>
      </c>
      <c r="BM983" s="29">
        <v>0</v>
      </c>
      <c r="BN983" s="29">
        <v>0</v>
      </c>
      <c r="BO983" s="29">
        <v>9</v>
      </c>
      <c r="BP983" s="29">
        <v>17</v>
      </c>
      <c r="BQ983" s="37">
        <v>0.52941176469999995</v>
      </c>
      <c r="BR983" s="33">
        <v>1</v>
      </c>
      <c r="BS983" s="33">
        <v>0.52941176469999995</v>
      </c>
    </row>
    <row r="984" spans="1:71" x14ac:dyDescent="0.45">
      <c r="A984" s="28" t="s">
        <v>1937</v>
      </c>
      <c r="B984" s="27" t="s">
        <v>1938</v>
      </c>
      <c r="C984" s="27" t="s">
        <v>1939</v>
      </c>
      <c r="D984" s="29">
        <v>0</v>
      </c>
      <c r="E984" s="29">
        <v>0</v>
      </c>
      <c r="F984" s="148"/>
      <c r="G984" s="29">
        <v>1</v>
      </c>
      <c r="H984" s="145"/>
      <c r="I984" s="29">
        <v>1</v>
      </c>
      <c r="J984" s="148"/>
      <c r="K984" s="148"/>
      <c r="L984" s="148"/>
      <c r="M984" s="148"/>
      <c r="N984" s="145"/>
      <c r="O984" s="148"/>
      <c r="P984" s="145"/>
      <c r="Q984" s="148"/>
      <c r="R984" s="148"/>
      <c r="S984" s="148"/>
      <c r="T984" s="148"/>
      <c r="U984" s="148"/>
      <c r="V984" s="148"/>
      <c r="W984" s="148"/>
      <c r="X984" s="148"/>
      <c r="Y984" s="145"/>
      <c r="Z984" s="148"/>
      <c r="AA984" s="145"/>
      <c r="AB984" s="148"/>
      <c r="AC984" s="148"/>
      <c r="AD984" s="148"/>
      <c r="AE984" s="148"/>
      <c r="AF984" s="148"/>
      <c r="AG984" s="32">
        <v>0</v>
      </c>
      <c r="AH984" s="32">
        <v>0</v>
      </c>
      <c r="AI984" s="149"/>
      <c r="AJ984" s="29">
        <v>1</v>
      </c>
      <c r="AK984" s="63"/>
      <c r="AL984" s="29">
        <v>1</v>
      </c>
      <c r="AM984" s="32">
        <v>0</v>
      </c>
      <c r="AN984" s="32">
        <v>0</v>
      </c>
      <c r="AO984" s="149"/>
      <c r="AP984" s="29">
        <v>1</v>
      </c>
      <c r="AQ984" s="63"/>
      <c r="AR984" s="29">
        <v>1</v>
      </c>
      <c r="AS984" s="63"/>
      <c r="AT984" s="148"/>
      <c r="AU984" s="148"/>
      <c r="AV984" s="148"/>
      <c r="AW984" s="148"/>
      <c r="AX984" s="38">
        <v>0</v>
      </c>
      <c r="AY984" s="32">
        <v>0</v>
      </c>
      <c r="AZ984" s="149"/>
      <c r="BA984" s="29">
        <v>1</v>
      </c>
      <c r="BB984" s="63"/>
      <c r="BC984" s="29">
        <v>1</v>
      </c>
      <c r="BD984" s="29">
        <v>0</v>
      </c>
      <c r="BE984" s="29">
        <v>0</v>
      </c>
      <c r="BF984" s="148"/>
      <c r="BG984" s="29">
        <v>1</v>
      </c>
      <c r="BH984" s="63"/>
      <c r="BI984" s="29">
        <v>1</v>
      </c>
      <c r="BJ984" s="63"/>
      <c r="BK984" s="148"/>
      <c r="BL984" s="148"/>
      <c r="BM984" s="148"/>
      <c r="BN984" s="148"/>
      <c r="BO984" s="148"/>
      <c r="BP984" s="29">
        <v>0</v>
      </c>
      <c r="BQ984" s="63"/>
      <c r="BR984" s="33">
        <v>0</v>
      </c>
      <c r="BS984" s="145"/>
    </row>
    <row r="985" spans="1:71" x14ac:dyDescent="0.45">
      <c r="A985" s="28" t="s">
        <v>2578</v>
      </c>
      <c r="B985" s="27" t="s">
        <v>2579</v>
      </c>
      <c r="C985" s="27" t="s">
        <v>2580</v>
      </c>
      <c r="D985" s="148"/>
      <c r="E985" s="29">
        <v>1</v>
      </c>
      <c r="F985" s="29">
        <v>327</v>
      </c>
      <c r="G985" s="29">
        <v>0</v>
      </c>
      <c r="H985" s="145"/>
      <c r="I985" s="29">
        <v>1</v>
      </c>
      <c r="J985" s="29">
        <v>19</v>
      </c>
      <c r="K985" s="29">
        <v>0</v>
      </c>
      <c r="L985" s="29">
        <v>349</v>
      </c>
      <c r="M985" s="29">
        <v>0</v>
      </c>
      <c r="N985" s="33">
        <v>5.4440000000000002E-2</v>
      </c>
      <c r="O985" s="29">
        <v>0</v>
      </c>
      <c r="P985" s="145"/>
      <c r="Q985" s="148"/>
      <c r="R985" s="29">
        <v>2</v>
      </c>
      <c r="S985" s="29">
        <v>0</v>
      </c>
      <c r="T985" s="29">
        <v>2</v>
      </c>
      <c r="U985" s="148"/>
      <c r="V985" s="29">
        <v>1</v>
      </c>
      <c r="W985" s="29">
        <v>85</v>
      </c>
      <c r="X985" s="29">
        <v>0</v>
      </c>
      <c r="Y985" s="145"/>
      <c r="Z985" s="29">
        <v>1</v>
      </c>
      <c r="AA985" s="145"/>
      <c r="AB985" s="148"/>
      <c r="AC985" s="29">
        <v>2</v>
      </c>
      <c r="AD985" s="29">
        <v>0</v>
      </c>
      <c r="AE985" s="29">
        <v>2</v>
      </c>
      <c r="AF985" s="29">
        <v>2</v>
      </c>
      <c r="AG985" s="149"/>
      <c r="AH985" s="32">
        <v>1</v>
      </c>
      <c r="AI985" s="32">
        <v>389</v>
      </c>
      <c r="AJ985" s="29">
        <v>0</v>
      </c>
      <c r="AK985" s="63"/>
      <c r="AL985" s="29">
        <v>1</v>
      </c>
      <c r="AM985" s="149"/>
      <c r="AN985" s="32">
        <v>1</v>
      </c>
      <c r="AO985" s="32">
        <v>378</v>
      </c>
      <c r="AP985" s="29">
        <v>0</v>
      </c>
      <c r="AQ985" s="63"/>
      <c r="AR985" s="29">
        <v>1</v>
      </c>
      <c r="AS985" s="63"/>
      <c r="AT985" s="148"/>
      <c r="AU985" s="29">
        <v>4</v>
      </c>
      <c r="AV985" s="29">
        <v>0</v>
      </c>
      <c r="AW985" s="29">
        <v>4</v>
      </c>
      <c r="AX985" s="38">
        <v>26</v>
      </c>
      <c r="AY985" s="32">
        <v>0</v>
      </c>
      <c r="AZ985" s="32">
        <v>306</v>
      </c>
      <c r="BA985" s="29">
        <v>0</v>
      </c>
      <c r="BB985" s="37">
        <v>8.4970000000000004E-2</v>
      </c>
      <c r="BC985" s="29">
        <v>0</v>
      </c>
      <c r="BD985" s="29">
        <v>50</v>
      </c>
      <c r="BE985" s="29">
        <v>0</v>
      </c>
      <c r="BF985" s="29">
        <v>338</v>
      </c>
      <c r="BG985" s="29">
        <v>0</v>
      </c>
      <c r="BH985" s="37">
        <v>0.14793000000000001</v>
      </c>
      <c r="BI985" s="29">
        <v>0</v>
      </c>
      <c r="BJ985" s="63"/>
      <c r="BK985" s="148"/>
      <c r="BL985" s="29">
        <v>0</v>
      </c>
      <c r="BM985" s="29">
        <v>0</v>
      </c>
      <c r="BN985" s="29">
        <v>0</v>
      </c>
      <c r="BO985" s="29">
        <v>6</v>
      </c>
      <c r="BP985" s="29">
        <v>17</v>
      </c>
      <c r="BQ985" s="37">
        <v>0.35294117650000001</v>
      </c>
      <c r="BR985" s="33">
        <v>0.99193548389999997</v>
      </c>
      <c r="BS985" s="33">
        <v>0.35294117650000001</v>
      </c>
    </row>
    <row r="986" spans="1:71" x14ac:dyDescent="0.45">
      <c r="A986" s="28" t="s">
        <v>3692</v>
      </c>
      <c r="B986" s="27" t="s">
        <v>3693</v>
      </c>
      <c r="C986" s="27" t="s">
        <v>3694</v>
      </c>
      <c r="D986" s="148"/>
      <c r="E986" s="29">
        <v>1</v>
      </c>
      <c r="F986" s="29">
        <v>110</v>
      </c>
      <c r="G986" s="29">
        <v>0</v>
      </c>
      <c r="H986" s="145"/>
      <c r="I986" s="29">
        <v>1</v>
      </c>
      <c r="J986" s="148"/>
      <c r="K986" s="29">
        <v>1</v>
      </c>
      <c r="L986" s="29">
        <v>112</v>
      </c>
      <c r="M986" s="29">
        <v>0</v>
      </c>
      <c r="N986" s="145"/>
      <c r="O986" s="29">
        <v>1</v>
      </c>
      <c r="P986" s="145"/>
      <c r="Q986" s="148"/>
      <c r="R986" s="29">
        <v>4</v>
      </c>
      <c r="S986" s="29">
        <v>0</v>
      </c>
      <c r="T986" s="29">
        <v>4</v>
      </c>
      <c r="U986" s="148"/>
      <c r="V986" s="29">
        <v>1</v>
      </c>
      <c r="W986" s="29">
        <v>32</v>
      </c>
      <c r="X986" s="29">
        <v>0</v>
      </c>
      <c r="Y986" s="145"/>
      <c r="Z986" s="29">
        <v>1</v>
      </c>
      <c r="AA986" s="145"/>
      <c r="AB986" s="148"/>
      <c r="AC986" s="29">
        <v>1</v>
      </c>
      <c r="AD986" s="29">
        <v>0</v>
      </c>
      <c r="AE986" s="29">
        <v>1</v>
      </c>
      <c r="AF986" s="29">
        <v>4</v>
      </c>
      <c r="AG986" s="32">
        <v>0</v>
      </c>
      <c r="AH986" s="32">
        <v>0</v>
      </c>
      <c r="AI986" s="32">
        <v>116</v>
      </c>
      <c r="AJ986" s="29">
        <v>0</v>
      </c>
      <c r="AK986" s="37">
        <v>0</v>
      </c>
      <c r="AL986" s="29">
        <v>0</v>
      </c>
      <c r="AM986" s="32">
        <v>0</v>
      </c>
      <c r="AN986" s="32">
        <v>0</v>
      </c>
      <c r="AO986" s="32">
        <v>119</v>
      </c>
      <c r="AP986" s="29">
        <v>0</v>
      </c>
      <c r="AQ986" s="37">
        <v>0</v>
      </c>
      <c r="AR986" s="29">
        <v>0</v>
      </c>
      <c r="AS986" s="63"/>
      <c r="AT986" s="148"/>
      <c r="AU986" s="29">
        <v>6</v>
      </c>
      <c r="AV986" s="29">
        <v>0</v>
      </c>
      <c r="AW986" s="29">
        <v>6</v>
      </c>
      <c r="AX986" s="38">
        <v>0</v>
      </c>
      <c r="AY986" s="32">
        <v>0</v>
      </c>
      <c r="AZ986" s="32">
        <v>65</v>
      </c>
      <c r="BA986" s="29">
        <v>0</v>
      </c>
      <c r="BB986" s="37">
        <v>0</v>
      </c>
      <c r="BC986" s="29">
        <v>0</v>
      </c>
      <c r="BD986" s="29">
        <v>0</v>
      </c>
      <c r="BE986" s="29">
        <v>0</v>
      </c>
      <c r="BF986" s="29">
        <v>78</v>
      </c>
      <c r="BG986" s="29">
        <v>0</v>
      </c>
      <c r="BH986" s="37">
        <v>0</v>
      </c>
      <c r="BI986" s="29">
        <v>0</v>
      </c>
      <c r="BJ986" s="63"/>
      <c r="BK986" s="148"/>
      <c r="BL986" s="29">
        <v>5</v>
      </c>
      <c r="BM986" s="29">
        <v>0</v>
      </c>
      <c r="BN986" s="29">
        <v>5</v>
      </c>
      <c r="BO986" s="29">
        <v>15</v>
      </c>
      <c r="BP986" s="29">
        <v>17</v>
      </c>
      <c r="BQ986" s="37">
        <v>0.88235294119999996</v>
      </c>
      <c r="BR986" s="33">
        <v>0.98319327729999995</v>
      </c>
      <c r="BS986" s="33">
        <v>0.88235294119999996</v>
      </c>
    </row>
    <row r="987" spans="1:71" x14ac:dyDescent="0.45">
      <c r="A987" s="28" t="s">
        <v>1378</v>
      </c>
      <c r="B987" s="27" t="s">
        <v>1379</v>
      </c>
      <c r="C987" s="27" t="s">
        <v>1380</v>
      </c>
      <c r="D987" s="148"/>
      <c r="E987" s="29">
        <v>1</v>
      </c>
      <c r="F987" s="29">
        <v>117</v>
      </c>
      <c r="G987" s="29">
        <v>0</v>
      </c>
      <c r="H987" s="145"/>
      <c r="I987" s="29">
        <v>1</v>
      </c>
      <c r="J987" s="148"/>
      <c r="K987" s="29">
        <v>1</v>
      </c>
      <c r="L987" s="29">
        <v>140</v>
      </c>
      <c r="M987" s="29">
        <v>0</v>
      </c>
      <c r="N987" s="145"/>
      <c r="O987" s="29">
        <v>1</v>
      </c>
      <c r="P987" s="145"/>
      <c r="Q987" s="148"/>
      <c r="R987" s="29">
        <v>1</v>
      </c>
      <c r="S987" s="29">
        <v>0</v>
      </c>
      <c r="T987" s="29">
        <v>1</v>
      </c>
      <c r="U987" s="148"/>
      <c r="V987" s="29">
        <v>1</v>
      </c>
      <c r="W987" s="29">
        <v>38</v>
      </c>
      <c r="X987" s="29">
        <v>0</v>
      </c>
      <c r="Y987" s="145"/>
      <c r="Z987" s="29">
        <v>1</v>
      </c>
      <c r="AA987" s="145"/>
      <c r="AB987" s="148"/>
      <c r="AC987" s="29">
        <v>0</v>
      </c>
      <c r="AD987" s="29">
        <v>0</v>
      </c>
      <c r="AE987" s="29">
        <v>0</v>
      </c>
      <c r="AF987" s="29">
        <v>1</v>
      </c>
      <c r="AG987" s="149"/>
      <c r="AH987" s="32">
        <v>1</v>
      </c>
      <c r="AI987" s="32">
        <v>174</v>
      </c>
      <c r="AJ987" s="29">
        <v>0</v>
      </c>
      <c r="AK987" s="63"/>
      <c r="AL987" s="29">
        <v>1</v>
      </c>
      <c r="AM987" s="149"/>
      <c r="AN987" s="32">
        <v>1</v>
      </c>
      <c r="AO987" s="32">
        <v>170</v>
      </c>
      <c r="AP987" s="29">
        <v>0</v>
      </c>
      <c r="AQ987" s="63"/>
      <c r="AR987" s="29">
        <v>1</v>
      </c>
      <c r="AS987" s="63"/>
      <c r="AT987" s="148"/>
      <c r="AU987" s="29">
        <v>2</v>
      </c>
      <c r="AV987" s="29">
        <v>0</v>
      </c>
      <c r="AW987" s="29">
        <v>2</v>
      </c>
      <c r="AX987" s="38">
        <v>12</v>
      </c>
      <c r="AY987" s="32">
        <v>0</v>
      </c>
      <c r="AZ987" s="32">
        <v>139</v>
      </c>
      <c r="BA987" s="29">
        <v>0</v>
      </c>
      <c r="BB987" s="37">
        <v>8.6330000000000004E-2</v>
      </c>
      <c r="BC987" s="29">
        <v>0</v>
      </c>
      <c r="BD987" s="29">
        <v>16</v>
      </c>
      <c r="BE987" s="29">
        <v>0</v>
      </c>
      <c r="BF987" s="29">
        <v>143</v>
      </c>
      <c r="BG987" s="29">
        <v>0</v>
      </c>
      <c r="BH987" s="37">
        <v>0.11189</v>
      </c>
      <c r="BI987" s="29">
        <v>0</v>
      </c>
      <c r="BJ987" s="63"/>
      <c r="BK987" s="148"/>
      <c r="BL987" s="29">
        <v>1</v>
      </c>
      <c r="BM987" s="29">
        <v>0</v>
      </c>
      <c r="BN987" s="29">
        <v>1</v>
      </c>
      <c r="BO987" s="29">
        <v>4</v>
      </c>
      <c r="BP987" s="29">
        <v>17</v>
      </c>
      <c r="BQ987" s="37">
        <v>0.23529411759999999</v>
      </c>
      <c r="BR987" s="33">
        <v>0.98235294120000005</v>
      </c>
      <c r="BS987" s="33">
        <v>0.23529411759999999</v>
      </c>
    </row>
    <row r="988" spans="1:71" x14ac:dyDescent="0.45">
      <c r="A988" s="28" t="s">
        <v>1647</v>
      </c>
      <c r="B988" s="27" t="s">
        <v>1648</v>
      </c>
      <c r="C988" s="27" t="s">
        <v>1649</v>
      </c>
      <c r="D988" s="148"/>
      <c r="E988" s="29">
        <v>1</v>
      </c>
      <c r="F988" s="29">
        <v>128</v>
      </c>
      <c r="G988" s="29">
        <v>0</v>
      </c>
      <c r="H988" s="145"/>
      <c r="I988" s="29">
        <v>1</v>
      </c>
      <c r="J988" s="148"/>
      <c r="K988" s="29">
        <v>1</v>
      </c>
      <c r="L988" s="29">
        <v>133</v>
      </c>
      <c r="M988" s="29">
        <v>0</v>
      </c>
      <c r="N988" s="145"/>
      <c r="O988" s="29">
        <v>1</v>
      </c>
      <c r="P988" s="33">
        <v>0.15245478039999999</v>
      </c>
      <c r="Q988" s="29">
        <v>0</v>
      </c>
      <c r="R988" s="29">
        <v>5</v>
      </c>
      <c r="S988" s="29">
        <v>1</v>
      </c>
      <c r="T988" s="29">
        <v>5</v>
      </c>
      <c r="U988" s="148"/>
      <c r="V988" s="29">
        <v>1</v>
      </c>
      <c r="W988" s="29">
        <v>32</v>
      </c>
      <c r="X988" s="29">
        <v>0</v>
      </c>
      <c r="Y988" s="145"/>
      <c r="Z988" s="29">
        <v>1</v>
      </c>
      <c r="AA988" s="145"/>
      <c r="AB988" s="148"/>
      <c r="AC988" s="29">
        <v>4</v>
      </c>
      <c r="AD988" s="29">
        <v>0</v>
      </c>
      <c r="AE988" s="29">
        <v>4</v>
      </c>
      <c r="AF988" s="29">
        <v>5</v>
      </c>
      <c r="AG988" s="32">
        <v>0</v>
      </c>
      <c r="AH988" s="32">
        <v>0</v>
      </c>
      <c r="AI988" s="32">
        <v>163</v>
      </c>
      <c r="AJ988" s="29">
        <v>0</v>
      </c>
      <c r="AK988" s="37">
        <v>0</v>
      </c>
      <c r="AL988" s="29">
        <v>0</v>
      </c>
      <c r="AM988" s="149"/>
      <c r="AN988" s="32">
        <v>1</v>
      </c>
      <c r="AO988" s="32">
        <v>161</v>
      </c>
      <c r="AP988" s="29">
        <v>0</v>
      </c>
      <c r="AQ988" s="63"/>
      <c r="AR988" s="29">
        <v>1</v>
      </c>
      <c r="AS988" s="63"/>
      <c r="AT988" s="148"/>
      <c r="AU988" s="29">
        <v>3</v>
      </c>
      <c r="AV988" s="29">
        <v>0</v>
      </c>
      <c r="AW988" s="29">
        <v>3</v>
      </c>
      <c r="AX988" s="38">
        <v>34</v>
      </c>
      <c r="AY988" s="32">
        <v>0</v>
      </c>
      <c r="AZ988" s="32">
        <v>161</v>
      </c>
      <c r="BA988" s="29">
        <v>0</v>
      </c>
      <c r="BB988" s="37">
        <v>0.21118000000000001</v>
      </c>
      <c r="BC988" s="29">
        <v>0</v>
      </c>
      <c r="BD988" s="29">
        <v>41</v>
      </c>
      <c r="BE988" s="29">
        <v>0</v>
      </c>
      <c r="BF988" s="29">
        <v>157</v>
      </c>
      <c r="BG988" s="29">
        <v>0</v>
      </c>
      <c r="BH988" s="37">
        <v>0.26114999999999999</v>
      </c>
      <c r="BI988" s="29">
        <v>0</v>
      </c>
      <c r="BJ988" s="63"/>
      <c r="BK988" s="148"/>
      <c r="BL988" s="29">
        <v>0</v>
      </c>
      <c r="BM988" s="29">
        <v>0</v>
      </c>
      <c r="BN988" s="29">
        <v>0</v>
      </c>
      <c r="BO988" s="29">
        <v>8</v>
      </c>
      <c r="BP988" s="29">
        <v>17</v>
      </c>
      <c r="BQ988" s="37">
        <v>0.47058823529999999</v>
      </c>
      <c r="BR988" s="33">
        <v>1</v>
      </c>
      <c r="BS988" s="33">
        <v>0.47058823529999999</v>
      </c>
    </row>
    <row r="989" spans="1:71" x14ac:dyDescent="0.45">
      <c r="A989" s="28" t="s">
        <v>139</v>
      </c>
      <c r="B989" s="27" t="s">
        <v>140</v>
      </c>
      <c r="C989" s="27" t="s">
        <v>141</v>
      </c>
      <c r="D989" s="148"/>
      <c r="E989" s="29">
        <v>1</v>
      </c>
      <c r="F989" s="29">
        <v>211</v>
      </c>
      <c r="G989" s="29">
        <v>0</v>
      </c>
      <c r="H989" s="63"/>
      <c r="I989" s="29">
        <v>1</v>
      </c>
      <c r="J989" s="148"/>
      <c r="K989" s="29">
        <v>1</v>
      </c>
      <c r="L989" s="29">
        <v>264</v>
      </c>
      <c r="M989" s="29">
        <v>0</v>
      </c>
      <c r="N989" s="63"/>
      <c r="O989" s="29">
        <v>1</v>
      </c>
      <c r="P989" s="63"/>
      <c r="Q989" s="148"/>
      <c r="R989" s="29">
        <v>5</v>
      </c>
      <c r="S989" s="29">
        <v>0</v>
      </c>
      <c r="T989" s="29">
        <v>5</v>
      </c>
      <c r="U989" s="148"/>
      <c r="V989" s="29">
        <v>1</v>
      </c>
      <c r="W989" s="29">
        <v>72</v>
      </c>
      <c r="X989" s="29">
        <v>0</v>
      </c>
      <c r="Y989" s="63"/>
      <c r="Z989" s="29">
        <v>1</v>
      </c>
      <c r="AA989" s="63"/>
      <c r="AB989" s="148"/>
      <c r="AC989" s="29">
        <v>5</v>
      </c>
      <c r="AD989" s="29">
        <v>0</v>
      </c>
      <c r="AE989" s="29">
        <v>5</v>
      </c>
      <c r="AF989" s="29">
        <v>5</v>
      </c>
      <c r="AG989" s="149"/>
      <c r="AH989" s="32">
        <v>1</v>
      </c>
      <c r="AI989" s="32">
        <v>279</v>
      </c>
      <c r="AJ989" s="29">
        <v>0</v>
      </c>
      <c r="AK989" s="63"/>
      <c r="AL989" s="29">
        <v>1</v>
      </c>
      <c r="AM989" s="149"/>
      <c r="AN989" s="32">
        <v>1</v>
      </c>
      <c r="AO989" s="32">
        <v>292</v>
      </c>
      <c r="AP989" s="29">
        <v>0</v>
      </c>
      <c r="AQ989" s="63"/>
      <c r="AR989" s="29">
        <v>1</v>
      </c>
      <c r="AS989" s="63"/>
      <c r="AT989" s="148"/>
      <c r="AU989" s="29">
        <v>1</v>
      </c>
      <c r="AV989" s="29">
        <v>0</v>
      </c>
      <c r="AW989" s="29">
        <v>1</v>
      </c>
      <c r="AX989" s="38">
        <v>50</v>
      </c>
      <c r="AY989" s="32">
        <v>0</v>
      </c>
      <c r="AZ989" s="32">
        <v>258</v>
      </c>
      <c r="BA989" s="29">
        <v>0</v>
      </c>
      <c r="BB989" s="37">
        <v>0.1938</v>
      </c>
      <c r="BC989" s="29">
        <v>0</v>
      </c>
      <c r="BD989" s="29">
        <v>36</v>
      </c>
      <c r="BE989" s="29">
        <v>0</v>
      </c>
      <c r="BF989" s="29">
        <v>273</v>
      </c>
      <c r="BG989" s="29">
        <v>0</v>
      </c>
      <c r="BH989" s="37">
        <v>0.13186999999999999</v>
      </c>
      <c r="BI989" s="29">
        <v>0</v>
      </c>
      <c r="BJ989" s="37">
        <v>0.41198775939999999</v>
      </c>
      <c r="BK989" s="29">
        <v>0</v>
      </c>
      <c r="BL989" s="29">
        <v>0</v>
      </c>
      <c r="BM989" s="29">
        <v>4</v>
      </c>
      <c r="BN989" s="29">
        <v>4</v>
      </c>
      <c r="BO989" s="29">
        <v>10</v>
      </c>
      <c r="BP989" s="29">
        <v>17</v>
      </c>
      <c r="BQ989" s="37">
        <v>0.58823529409999997</v>
      </c>
      <c r="BR989" s="33">
        <v>0.99315068490000002</v>
      </c>
      <c r="BS989" s="33">
        <v>0.58823529409999997</v>
      </c>
    </row>
    <row r="990" spans="1:71" x14ac:dyDescent="0.45">
      <c r="A990" s="28" t="s">
        <v>1237</v>
      </c>
      <c r="B990" s="27" t="s">
        <v>1238</v>
      </c>
      <c r="C990" s="27" t="s">
        <v>1239</v>
      </c>
      <c r="D990" s="148"/>
      <c r="E990" s="29">
        <v>1</v>
      </c>
      <c r="F990" s="29">
        <v>96</v>
      </c>
      <c r="G990" s="29">
        <v>0</v>
      </c>
      <c r="H990" s="145"/>
      <c r="I990" s="29">
        <v>1</v>
      </c>
      <c r="J990" s="148"/>
      <c r="K990" s="29">
        <v>1</v>
      </c>
      <c r="L990" s="29">
        <v>144</v>
      </c>
      <c r="M990" s="29">
        <v>0</v>
      </c>
      <c r="N990" s="145"/>
      <c r="O990" s="29">
        <v>1</v>
      </c>
      <c r="P990" s="145"/>
      <c r="Q990" s="148"/>
      <c r="R990" s="29">
        <v>4</v>
      </c>
      <c r="S990" s="29">
        <v>0</v>
      </c>
      <c r="T990" s="29">
        <v>4</v>
      </c>
      <c r="U990" s="148"/>
      <c r="V990" s="29">
        <v>1</v>
      </c>
      <c r="W990" s="29">
        <v>42</v>
      </c>
      <c r="X990" s="29">
        <v>0</v>
      </c>
      <c r="Y990" s="145"/>
      <c r="Z990" s="29">
        <v>1</v>
      </c>
      <c r="AA990" s="145"/>
      <c r="AB990" s="148"/>
      <c r="AC990" s="29">
        <v>5</v>
      </c>
      <c r="AD990" s="29">
        <v>0</v>
      </c>
      <c r="AE990" s="29">
        <v>5</v>
      </c>
      <c r="AF990" s="29">
        <v>5</v>
      </c>
      <c r="AG990" s="149"/>
      <c r="AH990" s="32">
        <v>1</v>
      </c>
      <c r="AI990" s="32">
        <v>139</v>
      </c>
      <c r="AJ990" s="29">
        <v>0</v>
      </c>
      <c r="AK990" s="63"/>
      <c r="AL990" s="29">
        <v>1</v>
      </c>
      <c r="AM990" s="32">
        <v>0</v>
      </c>
      <c r="AN990" s="32">
        <v>0</v>
      </c>
      <c r="AO990" s="32">
        <v>160</v>
      </c>
      <c r="AP990" s="29">
        <v>0</v>
      </c>
      <c r="AQ990" s="37">
        <v>0</v>
      </c>
      <c r="AR990" s="29">
        <v>0</v>
      </c>
      <c r="AS990" s="63"/>
      <c r="AT990" s="29">
        <v>2</v>
      </c>
      <c r="AU990" s="29">
        <v>6</v>
      </c>
      <c r="AV990" s="29">
        <v>6</v>
      </c>
      <c r="AW990" s="29">
        <v>6</v>
      </c>
      <c r="AX990" s="94"/>
      <c r="AY990" s="32">
        <v>1</v>
      </c>
      <c r="AZ990" s="32">
        <v>131</v>
      </c>
      <c r="BA990" s="29">
        <v>0</v>
      </c>
      <c r="BB990" s="63"/>
      <c r="BC990" s="29">
        <v>1</v>
      </c>
      <c r="BD990" s="148"/>
      <c r="BE990" s="29">
        <v>1</v>
      </c>
      <c r="BF990" s="29">
        <v>154</v>
      </c>
      <c r="BG990" s="29">
        <v>0</v>
      </c>
      <c r="BH990" s="63"/>
      <c r="BI990" s="29">
        <v>1</v>
      </c>
      <c r="BJ990" s="37">
        <v>1.4538152609999999</v>
      </c>
      <c r="BK990" s="29">
        <v>0</v>
      </c>
      <c r="BL990" s="29">
        <v>5</v>
      </c>
      <c r="BM990" s="29">
        <v>5</v>
      </c>
      <c r="BN990" s="29">
        <v>5</v>
      </c>
      <c r="BO990" s="29">
        <v>16</v>
      </c>
      <c r="BP990" s="29">
        <v>17</v>
      </c>
      <c r="BQ990" s="37">
        <v>0.94117647059999998</v>
      </c>
      <c r="BR990" s="33">
        <v>0.97499999999999998</v>
      </c>
      <c r="BS990" s="33">
        <v>0.94117647059999998</v>
      </c>
    </row>
    <row r="991" spans="1:71" x14ac:dyDescent="0.45">
      <c r="A991" s="28" t="s">
        <v>1163</v>
      </c>
      <c r="B991" s="27" t="s">
        <v>1164</v>
      </c>
      <c r="C991" s="27" t="s">
        <v>1165</v>
      </c>
      <c r="D991" s="148"/>
      <c r="E991" s="29">
        <v>1</v>
      </c>
      <c r="F991" s="29">
        <v>201</v>
      </c>
      <c r="G991" s="29">
        <v>0</v>
      </c>
      <c r="H991" s="145"/>
      <c r="I991" s="29">
        <v>1</v>
      </c>
      <c r="J991" s="29">
        <v>15</v>
      </c>
      <c r="K991" s="29">
        <v>0</v>
      </c>
      <c r="L991" s="29">
        <v>235</v>
      </c>
      <c r="M991" s="29">
        <v>0</v>
      </c>
      <c r="N991" s="33">
        <v>6.3829999999999998E-2</v>
      </c>
      <c r="O991" s="29">
        <v>0</v>
      </c>
      <c r="P991" s="145"/>
      <c r="Q991" s="148"/>
      <c r="R991" s="29">
        <v>1</v>
      </c>
      <c r="S991" s="29">
        <v>0</v>
      </c>
      <c r="T991" s="29">
        <v>1</v>
      </c>
      <c r="U991" s="148"/>
      <c r="V991" s="29">
        <v>1</v>
      </c>
      <c r="W991" s="29">
        <v>59</v>
      </c>
      <c r="X991" s="29">
        <v>0</v>
      </c>
      <c r="Y991" s="145"/>
      <c r="Z991" s="29">
        <v>1</v>
      </c>
      <c r="AA991" s="145"/>
      <c r="AB991" s="148"/>
      <c r="AC991" s="29">
        <v>0</v>
      </c>
      <c r="AD991" s="29">
        <v>0</v>
      </c>
      <c r="AE991" s="29">
        <v>0</v>
      </c>
      <c r="AF991" s="29">
        <v>1</v>
      </c>
      <c r="AG991" s="149"/>
      <c r="AH991" s="32">
        <v>1</v>
      </c>
      <c r="AI991" s="32">
        <v>216</v>
      </c>
      <c r="AJ991" s="29">
        <v>0</v>
      </c>
      <c r="AK991" s="63"/>
      <c r="AL991" s="29">
        <v>1</v>
      </c>
      <c r="AM991" s="149"/>
      <c r="AN991" s="32">
        <v>1</v>
      </c>
      <c r="AO991" s="32">
        <v>256</v>
      </c>
      <c r="AP991" s="29">
        <v>0</v>
      </c>
      <c r="AQ991" s="63"/>
      <c r="AR991" s="29">
        <v>1</v>
      </c>
      <c r="AS991" s="63"/>
      <c r="AT991" s="148"/>
      <c r="AU991" s="29">
        <v>0</v>
      </c>
      <c r="AV991" s="29">
        <v>0</v>
      </c>
      <c r="AW991" s="29">
        <v>0</v>
      </c>
      <c r="AX991" s="38">
        <v>21</v>
      </c>
      <c r="AY991" s="32">
        <v>0</v>
      </c>
      <c r="AZ991" s="32">
        <v>192</v>
      </c>
      <c r="BA991" s="29">
        <v>0</v>
      </c>
      <c r="BB991" s="37">
        <v>0.10938000000000001</v>
      </c>
      <c r="BC991" s="29">
        <v>0</v>
      </c>
      <c r="BD991" s="29">
        <v>28</v>
      </c>
      <c r="BE991" s="29">
        <v>0</v>
      </c>
      <c r="BF991" s="29">
        <v>234</v>
      </c>
      <c r="BG991" s="29">
        <v>0</v>
      </c>
      <c r="BH991" s="37">
        <v>0.11966</v>
      </c>
      <c r="BI991" s="29">
        <v>0</v>
      </c>
      <c r="BJ991" s="63"/>
      <c r="BK991" s="148"/>
      <c r="BL991" s="29">
        <v>1</v>
      </c>
      <c r="BM991" s="29">
        <v>0</v>
      </c>
      <c r="BN991" s="29">
        <v>1</v>
      </c>
      <c r="BO991" s="29">
        <v>2</v>
      </c>
      <c r="BP991" s="29">
        <v>17</v>
      </c>
      <c r="BQ991" s="37">
        <v>0.1176470588</v>
      </c>
      <c r="BR991" s="33">
        <v>0.98823529409999999</v>
      </c>
      <c r="BS991" s="33">
        <v>0.1176470588</v>
      </c>
    </row>
    <row r="992" spans="1:71" x14ac:dyDescent="0.45">
      <c r="A992" s="28" t="s">
        <v>4872</v>
      </c>
      <c r="B992" s="27" t="s">
        <v>4873</v>
      </c>
      <c r="C992" s="27" t="s">
        <v>4874</v>
      </c>
      <c r="D992" s="29">
        <v>11</v>
      </c>
      <c r="E992" s="29">
        <v>0</v>
      </c>
      <c r="F992" s="29">
        <v>195</v>
      </c>
      <c r="G992" s="29">
        <v>0</v>
      </c>
      <c r="H992" s="33">
        <v>5.6410000000000002E-2</v>
      </c>
      <c r="I992" s="29">
        <v>0</v>
      </c>
      <c r="J992" s="29">
        <v>11</v>
      </c>
      <c r="K992" s="29">
        <v>0</v>
      </c>
      <c r="L992" s="29">
        <v>229</v>
      </c>
      <c r="M992" s="29">
        <v>0</v>
      </c>
      <c r="N992" s="33">
        <v>4.8030000000000003E-2</v>
      </c>
      <c r="O992" s="29">
        <v>0</v>
      </c>
      <c r="P992" s="33">
        <v>0.18768197089999999</v>
      </c>
      <c r="Q992" s="29">
        <v>0</v>
      </c>
      <c r="R992" s="29">
        <v>3</v>
      </c>
      <c r="S992" s="29">
        <v>1</v>
      </c>
      <c r="T992" s="29">
        <v>3</v>
      </c>
      <c r="U992" s="148"/>
      <c r="V992" s="29">
        <v>1</v>
      </c>
      <c r="W992" s="29">
        <v>54</v>
      </c>
      <c r="X992" s="29">
        <v>0</v>
      </c>
      <c r="Y992" s="145"/>
      <c r="Z992" s="29">
        <v>1</v>
      </c>
      <c r="AA992" s="145"/>
      <c r="AB992" s="148"/>
      <c r="AC992" s="29">
        <v>0</v>
      </c>
      <c r="AD992" s="29">
        <v>0</v>
      </c>
      <c r="AE992" s="29">
        <v>0</v>
      </c>
      <c r="AF992" s="29">
        <v>3</v>
      </c>
      <c r="AG992" s="32">
        <v>0</v>
      </c>
      <c r="AH992" s="32">
        <v>0</v>
      </c>
      <c r="AI992" s="32">
        <v>251</v>
      </c>
      <c r="AJ992" s="29">
        <v>0</v>
      </c>
      <c r="AK992" s="37">
        <v>0</v>
      </c>
      <c r="AL992" s="29">
        <v>0</v>
      </c>
      <c r="AM992" s="149"/>
      <c r="AN992" s="32">
        <v>1</v>
      </c>
      <c r="AO992" s="32">
        <v>258</v>
      </c>
      <c r="AP992" s="29">
        <v>0</v>
      </c>
      <c r="AQ992" s="63"/>
      <c r="AR992" s="29">
        <v>1</v>
      </c>
      <c r="AS992" s="63"/>
      <c r="AT992" s="148"/>
      <c r="AU992" s="29">
        <v>3</v>
      </c>
      <c r="AV992" s="29">
        <v>0</v>
      </c>
      <c r="AW992" s="29">
        <v>3</v>
      </c>
      <c r="AX992" s="94"/>
      <c r="AY992" s="32">
        <v>1</v>
      </c>
      <c r="AZ992" s="32">
        <v>133</v>
      </c>
      <c r="BA992" s="29">
        <v>0</v>
      </c>
      <c r="BB992" s="63"/>
      <c r="BC992" s="29">
        <v>1</v>
      </c>
      <c r="BD992" s="29">
        <v>11</v>
      </c>
      <c r="BE992" s="29">
        <v>0</v>
      </c>
      <c r="BF992" s="29">
        <v>140</v>
      </c>
      <c r="BG992" s="29">
        <v>0</v>
      </c>
      <c r="BH992" s="37">
        <v>7.8570000000000001E-2</v>
      </c>
      <c r="BI992" s="29">
        <v>0</v>
      </c>
      <c r="BJ992" s="63"/>
      <c r="BK992" s="148"/>
      <c r="BL992" s="29">
        <v>3</v>
      </c>
      <c r="BM992" s="29">
        <v>0</v>
      </c>
      <c r="BN992" s="29">
        <v>3</v>
      </c>
      <c r="BO992" s="29">
        <v>9</v>
      </c>
      <c r="BP992" s="29">
        <v>17</v>
      </c>
      <c r="BQ992" s="37">
        <v>0.52941176469999995</v>
      </c>
      <c r="BR992" s="33">
        <v>1</v>
      </c>
      <c r="BS992" s="33">
        <v>0.52941176469999995</v>
      </c>
    </row>
    <row r="993" spans="1:71" x14ac:dyDescent="0.45">
      <c r="A993" s="28" t="s">
        <v>1428</v>
      </c>
      <c r="B993" s="27" t="s">
        <v>1429</v>
      </c>
      <c r="C993" s="27" t="s">
        <v>1430</v>
      </c>
      <c r="D993" s="29">
        <v>35</v>
      </c>
      <c r="E993" s="29">
        <v>0</v>
      </c>
      <c r="F993" s="29">
        <v>349</v>
      </c>
      <c r="G993" s="29">
        <v>0</v>
      </c>
      <c r="H993" s="33">
        <v>0.10029</v>
      </c>
      <c r="I993" s="29">
        <v>0</v>
      </c>
      <c r="J993" s="29">
        <v>25</v>
      </c>
      <c r="K993" s="29">
        <v>0</v>
      </c>
      <c r="L993" s="29">
        <v>478</v>
      </c>
      <c r="M993" s="29">
        <v>0</v>
      </c>
      <c r="N993" s="33">
        <v>5.2299999999999999E-2</v>
      </c>
      <c r="O993" s="29">
        <v>0</v>
      </c>
      <c r="P993" s="33">
        <v>0.54207613239999997</v>
      </c>
      <c r="Q993" s="29">
        <v>0</v>
      </c>
      <c r="R993" s="29">
        <v>2</v>
      </c>
      <c r="S993" s="29">
        <v>5</v>
      </c>
      <c r="T993" s="29">
        <v>5</v>
      </c>
      <c r="U993" s="148"/>
      <c r="V993" s="29">
        <v>1</v>
      </c>
      <c r="W993" s="29">
        <v>118</v>
      </c>
      <c r="X993" s="29">
        <v>0</v>
      </c>
      <c r="Y993" s="145"/>
      <c r="Z993" s="29">
        <v>1</v>
      </c>
      <c r="AA993" s="145"/>
      <c r="AB993" s="29">
        <v>2</v>
      </c>
      <c r="AC993" s="29">
        <v>5</v>
      </c>
      <c r="AD993" s="29">
        <v>6</v>
      </c>
      <c r="AE993" s="29">
        <v>6</v>
      </c>
      <c r="AF993" s="29">
        <v>6</v>
      </c>
      <c r="AG993" s="149"/>
      <c r="AH993" s="32">
        <v>1</v>
      </c>
      <c r="AI993" s="32">
        <v>522</v>
      </c>
      <c r="AJ993" s="29">
        <v>0</v>
      </c>
      <c r="AK993" s="63"/>
      <c r="AL993" s="29">
        <v>1</v>
      </c>
      <c r="AM993" s="32">
        <v>18</v>
      </c>
      <c r="AN993" s="32">
        <v>0</v>
      </c>
      <c r="AO993" s="32">
        <v>566</v>
      </c>
      <c r="AP993" s="29">
        <v>0</v>
      </c>
      <c r="AQ993" s="37">
        <v>3.1800000000000002E-2</v>
      </c>
      <c r="AR993" s="29">
        <v>0</v>
      </c>
      <c r="AS993" s="63"/>
      <c r="AT993" s="148"/>
      <c r="AU993" s="29">
        <v>0</v>
      </c>
      <c r="AV993" s="29">
        <v>0</v>
      </c>
      <c r="AW993" s="29">
        <v>0</v>
      </c>
      <c r="AX993" s="38">
        <v>25</v>
      </c>
      <c r="AY993" s="32">
        <v>0</v>
      </c>
      <c r="AZ993" s="32">
        <v>428</v>
      </c>
      <c r="BA993" s="29">
        <v>0</v>
      </c>
      <c r="BB993" s="37">
        <v>5.8409999999999997E-2</v>
      </c>
      <c r="BC993" s="29">
        <v>0</v>
      </c>
      <c r="BD993" s="29">
        <v>20</v>
      </c>
      <c r="BE993" s="29">
        <v>0</v>
      </c>
      <c r="BF993" s="29">
        <v>486</v>
      </c>
      <c r="BG993" s="29">
        <v>0</v>
      </c>
      <c r="BH993" s="37">
        <v>4.1149999999999999E-2</v>
      </c>
      <c r="BI993" s="29">
        <v>0</v>
      </c>
      <c r="BJ993" s="37">
        <v>1.1560616209000001</v>
      </c>
      <c r="BK993" s="29">
        <v>0</v>
      </c>
      <c r="BL993" s="29">
        <v>5</v>
      </c>
      <c r="BM993" s="29">
        <v>5</v>
      </c>
      <c r="BN993" s="29">
        <v>5</v>
      </c>
      <c r="BO993" s="29">
        <v>11</v>
      </c>
      <c r="BP993" s="29">
        <v>17</v>
      </c>
      <c r="BQ993" s="37">
        <v>0.64705882349999999</v>
      </c>
      <c r="BR993" s="33">
        <v>1</v>
      </c>
      <c r="BS993" s="33">
        <v>0.64705882349999999</v>
      </c>
    </row>
    <row r="994" spans="1:71" x14ac:dyDescent="0.45">
      <c r="A994" s="28" t="s">
        <v>5245</v>
      </c>
      <c r="B994" s="27" t="s">
        <v>5246</v>
      </c>
      <c r="C994" s="27" t="s">
        <v>5247</v>
      </c>
      <c r="D994" s="148"/>
      <c r="E994" s="29">
        <v>1</v>
      </c>
      <c r="F994" s="29">
        <v>94</v>
      </c>
      <c r="G994" s="29">
        <v>0</v>
      </c>
      <c r="H994" s="145"/>
      <c r="I994" s="29">
        <v>1</v>
      </c>
      <c r="J994" s="148"/>
      <c r="K994" s="29">
        <v>1</v>
      </c>
      <c r="L994" s="29">
        <v>118</v>
      </c>
      <c r="M994" s="29">
        <v>0</v>
      </c>
      <c r="N994" s="145"/>
      <c r="O994" s="29">
        <v>1</v>
      </c>
      <c r="P994" s="33">
        <v>0.51188008289999998</v>
      </c>
      <c r="Q994" s="29">
        <v>0</v>
      </c>
      <c r="R994" s="29">
        <v>3</v>
      </c>
      <c r="S994" s="29">
        <v>5</v>
      </c>
      <c r="T994" s="29">
        <v>5</v>
      </c>
      <c r="U994" s="148"/>
      <c r="V994" s="29">
        <v>1</v>
      </c>
      <c r="W994" s="148"/>
      <c r="X994" s="29">
        <v>4</v>
      </c>
      <c r="Y994" s="145"/>
      <c r="Z994" s="29">
        <v>1</v>
      </c>
      <c r="AA994" s="145"/>
      <c r="AB994" s="148"/>
      <c r="AC994" s="148"/>
      <c r="AD994" s="148"/>
      <c r="AE994" s="148"/>
      <c r="AF994" s="29">
        <v>5</v>
      </c>
      <c r="AG994" s="149"/>
      <c r="AH994" s="32">
        <v>1</v>
      </c>
      <c r="AI994" s="32">
        <v>132</v>
      </c>
      <c r="AJ994" s="29">
        <v>0</v>
      </c>
      <c r="AK994" s="63"/>
      <c r="AL994" s="29">
        <v>1</v>
      </c>
      <c r="AM994" s="149"/>
      <c r="AN994" s="32">
        <v>1</v>
      </c>
      <c r="AO994" s="32">
        <v>142</v>
      </c>
      <c r="AP994" s="29">
        <v>0</v>
      </c>
      <c r="AQ994" s="63"/>
      <c r="AR994" s="29">
        <v>1</v>
      </c>
      <c r="AS994" s="37">
        <v>0.38055433350000001</v>
      </c>
      <c r="AT994" s="29">
        <v>0</v>
      </c>
      <c r="AU994" s="29">
        <v>2</v>
      </c>
      <c r="AV994" s="29">
        <v>3</v>
      </c>
      <c r="AW994" s="29">
        <v>3</v>
      </c>
      <c r="AX994" s="94"/>
      <c r="AY994" s="32">
        <v>1</v>
      </c>
      <c r="AZ994" s="32">
        <v>101</v>
      </c>
      <c r="BA994" s="29">
        <v>0</v>
      </c>
      <c r="BB994" s="63"/>
      <c r="BC994" s="29">
        <v>1</v>
      </c>
      <c r="BD994" s="148"/>
      <c r="BE994" s="29">
        <v>1</v>
      </c>
      <c r="BF994" s="29">
        <v>100</v>
      </c>
      <c r="BG994" s="29">
        <v>0</v>
      </c>
      <c r="BH994" s="63"/>
      <c r="BI994" s="29">
        <v>1</v>
      </c>
      <c r="BJ994" s="37">
        <v>1.9090205188</v>
      </c>
      <c r="BK994" s="29">
        <v>0</v>
      </c>
      <c r="BL994" s="29">
        <v>5</v>
      </c>
      <c r="BM994" s="29">
        <v>5</v>
      </c>
      <c r="BN994" s="29">
        <v>5</v>
      </c>
      <c r="BO994" s="29">
        <v>13</v>
      </c>
      <c r="BP994" s="29">
        <v>17</v>
      </c>
      <c r="BQ994" s="37">
        <v>0.76470588240000004</v>
      </c>
      <c r="BR994" s="33">
        <v>0.93877551020000005</v>
      </c>
      <c r="BS994" s="33">
        <v>0.38235294120000002</v>
      </c>
    </row>
    <row r="995" spans="1:71" x14ac:dyDescent="0.45">
      <c r="A995" s="28" t="s">
        <v>2583</v>
      </c>
      <c r="B995" s="27" t="s">
        <v>2584</v>
      </c>
      <c r="C995" s="27" t="s">
        <v>2585</v>
      </c>
      <c r="D995" s="29">
        <v>20</v>
      </c>
      <c r="E995" s="29">
        <v>0</v>
      </c>
      <c r="F995" s="29">
        <v>283</v>
      </c>
      <c r="G995" s="29">
        <v>0</v>
      </c>
      <c r="H995" s="33">
        <v>7.0669999999999997E-2</v>
      </c>
      <c r="I995" s="29">
        <v>0</v>
      </c>
      <c r="J995" s="29">
        <v>27</v>
      </c>
      <c r="K995" s="29">
        <v>0</v>
      </c>
      <c r="L995" s="29">
        <v>322</v>
      </c>
      <c r="M995" s="29">
        <v>0</v>
      </c>
      <c r="N995" s="33">
        <v>8.3849999999999994E-2</v>
      </c>
      <c r="O995" s="29">
        <v>0</v>
      </c>
      <c r="P995" s="145"/>
      <c r="Q995" s="148"/>
      <c r="R995" s="29">
        <v>0</v>
      </c>
      <c r="S995" s="29">
        <v>0</v>
      </c>
      <c r="T995" s="29">
        <v>0</v>
      </c>
      <c r="U995" s="148"/>
      <c r="V995" s="29">
        <v>1</v>
      </c>
      <c r="W995" s="29">
        <v>80</v>
      </c>
      <c r="X995" s="29">
        <v>0</v>
      </c>
      <c r="Y995" s="145"/>
      <c r="Z995" s="29">
        <v>1</v>
      </c>
      <c r="AA995" s="145"/>
      <c r="AB995" s="29">
        <v>2</v>
      </c>
      <c r="AC995" s="29">
        <v>2</v>
      </c>
      <c r="AD995" s="29">
        <v>3</v>
      </c>
      <c r="AE995" s="29">
        <v>3</v>
      </c>
      <c r="AF995" s="29">
        <v>3</v>
      </c>
      <c r="AG995" s="149"/>
      <c r="AH995" s="32">
        <v>1</v>
      </c>
      <c r="AI995" s="32">
        <v>308</v>
      </c>
      <c r="AJ995" s="29">
        <v>0</v>
      </c>
      <c r="AK995" s="63"/>
      <c r="AL995" s="29">
        <v>1</v>
      </c>
      <c r="AM995" s="149"/>
      <c r="AN995" s="32">
        <v>1</v>
      </c>
      <c r="AO995" s="32">
        <v>332</v>
      </c>
      <c r="AP995" s="29">
        <v>0</v>
      </c>
      <c r="AQ995" s="63"/>
      <c r="AR995" s="29">
        <v>1</v>
      </c>
      <c r="AS995" s="37">
        <v>0.65190604539999997</v>
      </c>
      <c r="AT995" s="29">
        <v>0</v>
      </c>
      <c r="AU995" s="29">
        <v>4</v>
      </c>
      <c r="AV995" s="29">
        <v>5</v>
      </c>
      <c r="AW995" s="29">
        <v>5</v>
      </c>
      <c r="AX995" s="94"/>
      <c r="AY995" s="32">
        <v>1</v>
      </c>
      <c r="AZ995" s="32">
        <v>68</v>
      </c>
      <c r="BA995" s="29">
        <v>0</v>
      </c>
      <c r="BB995" s="63"/>
      <c r="BC995" s="29">
        <v>1</v>
      </c>
      <c r="BD995" s="148"/>
      <c r="BE995" s="29">
        <v>1</v>
      </c>
      <c r="BF995" s="29">
        <v>79</v>
      </c>
      <c r="BG995" s="29">
        <v>0</v>
      </c>
      <c r="BH995" s="63"/>
      <c r="BI995" s="29">
        <v>1</v>
      </c>
      <c r="BJ995" s="37">
        <v>49.15625</v>
      </c>
      <c r="BK995" s="29">
        <v>0</v>
      </c>
      <c r="BL995" s="29">
        <v>5</v>
      </c>
      <c r="BM995" s="29">
        <v>5</v>
      </c>
      <c r="BN995" s="29">
        <v>5</v>
      </c>
      <c r="BO995" s="29">
        <v>13</v>
      </c>
      <c r="BP995" s="29">
        <v>17</v>
      </c>
      <c r="BQ995" s="37">
        <v>0.76470588240000004</v>
      </c>
      <c r="BR995" s="33">
        <v>0.98208955220000005</v>
      </c>
      <c r="BS995" s="33">
        <v>0.76470588240000004</v>
      </c>
    </row>
    <row r="996" spans="1:71" x14ac:dyDescent="0.45">
      <c r="A996" s="28" t="s">
        <v>2161</v>
      </c>
      <c r="B996" s="27" t="s">
        <v>2162</v>
      </c>
      <c r="C996" s="27" t="s">
        <v>2163</v>
      </c>
      <c r="D996" s="148"/>
      <c r="E996" s="29">
        <v>1</v>
      </c>
      <c r="F996" s="29">
        <v>121</v>
      </c>
      <c r="G996" s="29">
        <v>0</v>
      </c>
      <c r="H996" s="145"/>
      <c r="I996" s="29">
        <v>1</v>
      </c>
      <c r="J996" s="148"/>
      <c r="K996" s="29">
        <v>1</v>
      </c>
      <c r="L996" s="29">
        <v>145</v>
      </c>
      <c r="M996" s="29">
        <v>0</v>
      </c>
      <c r="N996" s="145"/>
      <c r="O996" s="29">
        <v>1</v>
      </c>
      <c r="P996" s="33">
        <v>0.8442056792</v>
      </c>
      <c r="Q996" s="29">
        <v>0</v>
      </c>
      <c r="R996" s="29">
        <v>5</v>
      </c>
      <c r="S996" s="29">
        <v>6</v>
      </c>
      <c r="T996" s="29">
        <v>6</v>
      </c>
      <c r="U996" s="29">
        <v>0</v>
      </c>
      <c r="V996" s="29">
        <v>0</v>
      </c>
      <c r="W996" s="29">
        <v>39</v>
      </c>
      <c r="X996" s="29">
        <v>0</v>
      </c>
      <c r="Y996" s="33">
        <v>0</v>
      </c>
      <c r="Z996" s="29">
        <v>0</v>
      </c>
      <c r="AA996" s="145"/>
      <c r="AB996" s="29">
        <v>2</v>
      </c>
      <c r="AC996" s="29">
        <v>6</v>
      </c>
      <c r="AD996" s="29">
        <v>6</v>
      </c>
      <c r="AE996" s="29">
        <v>6</v>
      </c>
      <c r="AF996" s="29">
        <v>6</v>
      </c>
      <c r="AG996" s="32">
        <v>0</v>
      </c>
      <c r="AH996" s="32">
        <v>0</v>
      </c>
      <c r="AI996" s="32">
        <v>149</v>
      </c>
      <c r="AJ996" s="29">
        <v>0</v>
      </c>
      <c r="AK996" s="37">
        <v>0</v>
      </c>
      <c r="AL996" s="29">
        <v>0</v>
      </c>
      <c r="AM996" s="149"/>
      <c r="AN996" s="32">
        <v>1</v>
      </c>
      <c r="AO996" s="32">
        <v>167</v>
      </c>
      <c r="AP996" s="29">
        <v>0</v>
      </c>
      <c r="AQ996" s="63"/>
      <c r="AR996" s="29">
        <v>1</v>
      </c>
      <c r="AS996" s="63"/>
      <c r="AT996" s="148"/>
      <c r="AU996" s="29">
        <v>2</v>
      </c>
      <c r="AV996" s="29">
        <v>0</v>
      </c>
      <c r="AW996" s="29">
        <v>2</v>
      </c>
      <c r="AX996" s="38">
        <v>12</v>
      </c>
      <c r="AY996" s="32">
        <v>0</v>
      </c>
      <c r="AZ996" s="32">
        <v>149</v>
      </c>
      <c r="BA996" s="29">
        <v>0</v>
      </c>
      <c r="BB996" s="37">
        <v>8.054E-2</v>
      </c>
      <c r="BC996" s="29">
        <v>0</v>
      </c>
      <c r="BD996" s="29">
        <v>20</v>
      </c>
      <c r="BE996" s="29">
        <v>0</v>
      </c>
      <c r="BF996" s="29">
        <v>165</v>
      </c>
      <c r="BG996" s="29">
        <v>0</v>
      </c>
      <c r="BH996" s="37">
        <v>0.12121</v>
      </c>
      <c r="BI996" s="29">
        <v>0</v>
      </c>
      <c r="BJ996" s="63"/>
      <c r="BK996" s="148"/>
      <c r="BL996" s="29">
        <v>1</v>
      </c>
      <c r="BM996" s="29">
        <v>0</v>
      </c>
      <c r="BN996" s="29">
        <v>1</v>
      </c>
      <c r="BO996" s="29">
        <v>9</v>
      </c>
      <c r="BP996" s="29">
        <v>17</v>
      </c>
      <c r="BQ996" s="37">
        <v>0.52941176469999995</v>
      </c>
      <c r="BR996" s="33">
        <v>0.95953757230000003</v>
      </c>
      <c r="BS996" s="33">
        <v>0.52941176469999995</v>
      </c>
    </row>
    <row r="997" spans="1:71" x14ac:dyDescent="0.45">
      <c r="A997" s="28" t="s">
        <v>3298</v>
      </c>
      <c r="B997" s="27" t="s">
        <v>3299</v>
      </c>
      <c r="C997" s="27" t="s">
        <v>3300</v>
      </c>
      <c r="D997" s="148"/>
      <c r="E997" s="29">
        <v>1</v>
      </c>
      <c r="F997" s="29">
        <v>186</v>
      </c>
      <c r="G997" s="29">
        <v>0</v>
      </c>
      <c r="H997" s="145"/>
      <c r="I997" s="29">
        <v>1</v>
      </c>
      <c r="J997" s="148"/>
      <c r="K997" s="29">
        <v>1</v>
      </c>
      <c r="L997" s="29">
        <v>183</v>
      </c>
      <c r="M997" s="29">
        <v>0</v>
      </c>
      <c r="N997" s="145"/>
      <c r="O997" s="29">
        <v>1</v>
      </c>
      <c r="P997" s="33">
        <v>1.0320834943999999</v>
      </c>
      <c r="Q997" s="29">
        <v>0</v>
      </c>
      <c r="R997" s="29">
        <v>6</v>
      </c>
      <c r="S997" s="29">
        <v>6</v>
      </c>
      <c r="T997" s="29">
        <v>6</v>
      </c>
      <c r="U997" s="29">
        <v>0</v>
      </c>
      <c r="V997" s="29">
        <v>0</v>
      </c>
      <c r="W997" s="29">
        <v>45</v>
      </c>
      <c r="X997" s="29">
        <v>0</v>
      </c>
      <c r="Y997" s="33">
        <v>0</v>
      </c>
      <c r="Z997" s="29">
        <v>0</v>
      </c>
      <c r="AA997" s="145"/>
      <c r="AB997" s="29">
        <v>2</v>
      </c>
      <c r="AC997" s="29">
        <v>6</v>
      </c>
      <c r="AD997" s="29">
        <v>6</v>
      </c>
      <c r="AE997" s="29">
        <v>6</v>
      </c>
      <c r="AF997" s="29">
        <v>6</v>
      </c>
      <c r="AG997" s="149"/>
      <c r="AH997" s="32">
        <v>1</v>
      </c>
      <c r="AI997" s="32">
        <v>189</v>
      </c>
      <c r="AJ997" s="29">
        <v>0</v>
      </c>
      <c r="AK997" s="63"/>
      <c r="AL997" s="29">
        <v>1</v>
      </c>
      <c r="AM997" s="32">
        <v>0</v>
      </c>
      <c r="AN997" s="32">
        <v>0</v>
      </c>
      <c r="AO997" s="32">
        <v>189</v>
      </c>
      <c r="AP997" s="29">
        <v>0</v>
      </c>
      <c r="AQ997" s="37">
        <v>0</v>
      </c>
      <c r="AR997" s="29">
        <v>0</v>
      </c>
      <c r="AS997" s="63"/>
      <c r="AT997" s="29">
        <v>2</v>
      </c>
      <c r="AU997" s="29">
        <v>6</v>
      </c>
      <c r="AV997" s="29">
        <v>6</v>
      </c>
      <c r="AW997" s="29">
        <v>6</v>
      </c>
      <c r="AX997" s="38">
        <v>18</v>
      </c>
      <c r="AY997" s="32">
        <v>0</v>
      </c>
      <c r="AZ997" s="32">
        <v>32</v>
      </c>
      <c r="BA997" s="29">
        <v>0</v>
      </c>
      <c r="BB997" s="37">
        <v>0.5625</v>
      </c>
      <c r="BC997" s="29">
        <v>0</v>
      </c>
      <c r="BD997" s="29">
        <v>15</v>
      </c>
      <c r="BE997" s="29">
        <v>0</v>
      </c>
      <c r="BF997" s="148"/>
      <c r="BG997" s="29">
        <v>4</v>
      </c>
      <c r="BH997" s="63"/>
      <c r="BI997" s="29">
        <v>4</v>
      </c>
      <c r="BJ997" s="63"/>
      <c r="BK997" s="148"/>
      <c r="BL997" s="148"/>
      <c r="BM997" s="148"/>
      <c r="BN997" s="148"/>
      <c r="BO997" s="29">
        <v>12</v>
      </c>
      <c r="BP997" s="29">
        <v>12</v>
      </c>
      <c r="BQ997" s="37">
        <v>1</v>
      </c>
      <c r="BR997" s="33">
        <v>0.98947368420000004</v>
      </c>
      <c r="BS997" s="33">
        <v>1</v>
      </c>
    </row>
    <row r="998" spans="1:71" x14ac:dyDescent="0.45">
      <c r="A998" s="28" t="s">
        <v>359</v>
      </c>
      <c r="B998" s="27" t="s">
        <v>360</v>
      </c>
      <c r="C998" s="27" t="s">
        <v>361</v>
      </c>
      <c r="D998" s="29">
        <v>16</v>
      </c>
      <c r="E998" s="29">
        <v>0</v>
      </c>
      <c r="F998" s="29">
        <v>192</v>
      </c>
      <c r="G998" s="29">
        <v>0</v>
      </c>
      <c r="H998" s="33">
        <v>8.3330000000000001E-2</v>
      </c>
      <c r="I998" s="29">
        <v>0</v>
      </c>
      <c r="J998" s="148"/>
      <c r="K998" s="29">
        <v>1</v>
      </c>
      <c r="L998" s="29">
        <v>186</v>
      </c>
      <c r="M998" s="29">
        <v>0</v>
      </c>
      <c r="N998" s="145"/>
      <c r="O998" s="29">
        <v>1</v>
      </c>
      <c r="P998" s="145"/>
      <c r="Q998" s="29">
        <v>2</v>
      </c>
      <c r="R998" s="29">
        <v>2</v>
      </c>
      <c r="S998" s="29">
        <v>4</v>
      </c>
      <c r="T998" s="29">
        <v>4</v>
      </c>
      <c r="U998" s="148"/>
      <c r="V998" s="29">
        <v>1</v>
      </c>
      <c r="W998" s="29">
        <v>50</v>
      </c>
      <c r="X998" s="29">
        <v>0</v>
      </c>
      <c r="Y998" s="145"/>
      <c r="Z998" s="29">
        <v>1</v>
      </c>
      <c r="AA998" s="145"/>
      <c r="AB998" s="29">
        <v>2</v>
      </c>
      <c r="AC998" s="29">
        <v>3</v>
      </c>
      <c r="AD998" s="29">
        <v>5</v>
      </c>
      <c r="AE998" s="29">
        <v>5</v>
      </c>
      <c r="AF998" s="29">
        <v>5</v>
      </c>
      <c r="AG998" s="149"/>
      <c r="AH998" s="32">
        <v>1</v>
      </c>
      <c r="AI998" s="32">
        <v>220</v>
      </c>
      <c r="AJ998" s="29">
        <v>0</v>
      </c>
      <c r="AK998" s="63"/>
      <c r="AL998" s="29">
        <v>1</v>
      </c>
      <c r="AM998" s="149"/>
      <c r="AN998" s="32">
        <v>1</v>
      </c>
      <c r="AO998" s="32">
        <v>221</v>
      </c>
      <c r="AP998" s="29">
        <v>0</v>
      </c>
      <c r="AQ998" s="63"/>
      <c r="AR998" s="29">
        <v>1</v>
      </c>
      <c r="AS998" s="63"/>
      <c r="AT998" s="148"/>
      <c r="AU998" s="29">
        <v>2</v>
      </c>
      <c r="AV998" s="29">
        <v>0</v>
      </c>
      <c r="AW998" s="29">
        <v>2</v>
      </c>
      <c r="AX998" s="38">
        <v>26</v>
      </c>
      <c r="AY998" s="32">
        <v>0</v>
      </c>
      <c r="AZ998" s="32">
        <v>158</v>
      </c>
      <c r="BA998" s="29">
        <v>0</v>
      </c>
      <c r="BB998" s="37">
        <v>0.16456000000000001</v>
      </c>
      <c r="BC998" s="29">
        <v>0</v>
      </c>
      <c r="BD998" s="29">
        <v>18</v>
      </c>
      <c r="BE998" s="29">
        <v>0</v>
      </c>
      <c r="BF998" s="29">
        <v>174</v>
      </c>
      <c r="BG998" s="29">
        <v>0</v>
      </c>
      <c r="BH998" s="37">
        <v>0.10345</v>
      </c>
      <c r="BI998" s="29">
        <v>0</v>
      </c>
      <c r="BJ998" s="37">
        <v>0.50470763129999996</v>
      </c>
      <c r="BK998" s="29">
        <v>0</v>
      </c>
      <c r="BL998" s="29">
        <v>2</v>
      </c>
      <c r="BM998" s="29">
        <v>5</v>
      </c>
      <c r="BN998" s="29">
        <v>5</v>
      </c>
      <c r="BO998" s="29">
        <v>12</v>
      </c>
      <c r="BP998" s="29">
        <v>17</v>
      </c>
      <c r="BQ998" s="37">
        <v>0.70588235290000001</v>
      </c>
      <c r="BR998" s="33">
        <v>0.97333333330000005</v>
      </c>
      <c r="BS998" s="33">
        <v>0.70588235290000001</v>
      </c>
    </row>
    <row r="999" spans="1:71" x14ac:dyDescent="0.45">
      <c r="A999" s="28" t="s">
        <v>5009</v>
      </c>
      <c r="B999" s="27" t="s">
        <v>5010</v>
      </c>
      <c r="C999" s="27" t="s">
        <v>5011</v>
      </c>
      <c r="D999" s="148"/>
      <c r="E999" s="29">
        <v>1</v>
      </c>
      <c r="F999" s="29">
        <v>125</v>
      </c>
      <c r="G999" s="29">
        <v>0</v>
      </c>
      <c r="H999" s="145"/>
      <c r="I999" s="29">
        <v>1</v>
      </c>
      <c r="J999" s="29">
        <v>0</v>
      </c>
      <c r="K999" s="29">
        <v>0</v>
      </c>
      <c r="L999" s="29">
        <v>135</v>
      </c>
      <c r="M999" s="29">
        <v>0</v>
      </c>
      <c r="N999" s="33">
        <v>0</v>
      </c>
      <c r="O999" s="29">
        <v>0</v>
      </c>
      <c r="P999" s="145"/>
      <c r="Q999" s="29">
        <v>2</v>
      </c>
      <c r="R999" s="29">
        <v>6</v>
      </c>
      <c r="S999" s="29">
        <v>6</v>
      </c>
      <c r="T999" s="29">
        <v>6</v>
      </c>
      <c r="U999" s="29">
        <v>0</v>
      </c>
      <c r="V999" s="29">
        <v>0</v>
      </c>
      <c r="W999" s="29">
        <v>32</v>
      </c>
      <c r="X999" s="29">
        <v>0</v>
      </c>
      <c r="Y999" s="33">
        <v>0</v>
      </c>
      <c r="Z999" s="29">
        <v>0</v>
      </c>
      <c r="AA999" s="145"/>
      <c r="AB999" s="29">
        <v>2</v>
      </c>
      <c r="AC999" s="29">
        <v>6</v>
      </c>
      <c r="AD999" s="29">
        <v>6</v>
      </c>
      <c r="AE999" s="29">
        <v>6</v>
      </c>
      <c r="AF999" s="29">
        <v>6</v>
      </c>
      <c r="AG999" s="32">
        <v>0</v>
      </c>
      <c r="AH999" s="32">
        <v>0</v>
      </c>
      <c r="AI999" s="32">
        <v>184</v>
      </c>
      <c r="AJ999" s="29">
        <v>0</v>
      </c>
      <c r="AK999" s="37">
        <v>0</v>
      </c>
      <c r="AL999" s="29">
        <v>0</v>
      </c>
      <c r="AM999" s="149"/>
      <c r="AN999" s="32">
        <v>1</v>
      </c>
      <c r="AO999" s="32">
        <v>170</v>
      </c>
      <c r="AP999" s="29">
        <v>0</v>
      </c>
      <c r="AQ999" s="63"/>
      <c r="AR999" s="29">
        <v>1</v>
      </c>
      <c r="AS999" s="63"/>
      <c r="AT999" s="148"/>
      <c r="AU999" s="29">
        <v>2</v>
      </c>
      <c r="AV999" s="29">
        <v>0</v>
      </c>
      <c r="AW999" s="29">
        <v>2</v>
      </c>
      <c r="AX999" s="38">
        <v>38</v>
      </c>
      <c r="AY999" s="32">
        <v>0</v>
      </c>
      <c r="AZ999" s="32">
        <v>138</v>
      </c>
      <c r="BA999" s="29">
        <v>0</v>
      </c>
      <c r="BB999" s="37">
        <v>0.27535999999999999</v>
      </c>
      <c r="BC999" s="29">
        <v>0</v>
      </c>
      <c r="BD999" s="29">
        <v>27</v>
      </c>
      <c r="BE999" s="29">
        <v>0</v>
      </c>
      <c r="BF999" s="29">
        <v>126</v>
      </c>
      <c r="BG999" s="29">
        <v>0</v>
      </c>
      <c r="BH999" s="37">
        <v>0.21429000000000001</v>
      </c>
      <c r="BI999" s="29">
        <v>0</v>
      </c>
      <c r="BJ999" s="37">
        <v>0.26336898399999997</v>
      </c>
      <c r="BK999" s="29">
        <v>0</v>
      </c>
      <c r="BL999" s="29">
        <v>0</v>
      </c>
      <c r="BM999" s="29">
        <v>2</v>
      </c>
      <c r="BN999" s="29">
        <v>2</v>
      </c>
      <c r="BO999" s="29">
        <v>10</v>
      </c>
      <c r="BP999" s="29">
        <v>17</v>
      </c>
      <c r="BQ999" s="37">
        <v>0.58823529409999997</v>
      </c>
      <c r="BR999" s="33">
        <v>0.97076023389999999</v>
      </c>
      <c r="BS999" s="33">
        <v>0.58823529409999997</v>
      </c>
    </row>
    <row r="1000" spans="1:71" x14ac:dyDescent="0.45">
      <c r="A1000" s="28" t="s">
        <v>2443</v>
      </c>
      <c r="B1000" s="27" t="s">
        <v>2444</v>
      </c>
      <c r="C1000" s="27" t="s">
        <v>2445</v>
      </c>
      <c r="D1000" s="29">
        <v>13</v>
      </c>
      <c r="E1000" s="29">
        <v>0</v>
      </c>
      <c r="F1000" s="29">
        <v>297</v>
      </c>
      <c r="G1000" s="29">
        <v>0</v>
      </c>
      <c r="H1000" s="33">
        <v>4.3770000000000003E-2</v>
      </c>
      <c r="I1000" s="29">
        <v>0</v>
      </c>
      <c r="J1000" s="29">
        <v>27</v>
      </c>
      <c r="K1000" s="29">
        <v>0</v>
      </c>
      <c r="L1000" s="29">
        <v>338</v>
      </c>
      <c r="M1000" s="29">
        <v>0</v>
      </c>
      <c r="N1000" s="33">
        <v>7.9880000000000007E-2</v>
      </c>
      <c r="O1000" s="29">
        <v>0</v>
      </c>
      <c r="P1000" s="145"/>
      <c r="Q1000" s="148"/>
      <c r="R1000" s="29">
        <v>0</v>
      </c>
      <c r="S1000" s="29">
        <v>0</v>
      </c>
      <c r="T1000" s="29">
        <v>0</v>
      </c>
      <c r="U1000" s="148"/>
      <c r="V1000" s="29">
        <v>1</v>
      </c>
      <c r="W1000" s="29">
        <v>92</v>
      </c>
      <c r="X1000" s="29">
        <v>0</v>
      </c>
      <c r="Y1000" s="145"/>
      <c r="Z1000" s="29">
        <v>1</v>
      </c>
      <c r="AA1000" s="145"/>
      <c r="AB1000" s="148"/>
      <c r="AC1000" s="29">
        <v>0</v>
      </c>
      <c r="AD1000" s="29">
        <v>0</v>
      </c>
      <c r="AE1000" s="29">
        <v>0</v>
      </c>
      <c r="AF1000" s="29">
        <v>0</v>
      </c>
      <c r="AG1000" s="149"/>
      <c r="AH1000" s="32">
        <v>1</v>
      </c>
      <c r="AI1000" s="32">
        <v>345</v>
      </c>
      <c r="AJ1000" s="29">
        <v>0</v>
      </c>
      <c r="AK1000" s="63"/>
      <c r="AL1000" s="29">
        <v>1</v>
      </c>
      <c r="AM1000" s="149"/>
      <c r="AN1000" s="32">
        <v>1</v>
      </c>
      <c r="AO1000" s="32">
        <v>377</v>
      </c>
      <c r="AP1000" s="29">
        <v>0</v>
      </c>
      <c r="AQ1000" s="63"/>
      <c r="AR1000" s="29">
        <v>1</v>
      </c>
      <c r="AS1000" s="63"/>
      <c r="AT1000" s="148"/>
      <c r="AU1000" s="29">
        <v>2</v>
      </c>
      <c r="AV1000" s="29">
        <v>0</v>
      </c>
      <c r="AW1000" s="29">
        <v>2</v>
      </c>
      <c r="AX1000" s="38">
        <v>29</v>
      </c>
      <c r="AY1000" s="32">
        <v>0</v>
      </c>
      <c r="AZ1000" s="32">
        <v>318</v>
      </c>
      <c r="BA1000" s="29">
        <v>0</v>
      </c>
      <c r="BB1000" s="37">
        <v>9.1189999999999993E-2</v>
      </c>
      <c r="BC1000" s="29">
        <v>0</v>
      </c>
      <c r="BD1000" s="29">
        <v>29</v>
      </c>
      <c r="BE1000" s="29">
        <v>0</v>
      </c>
      <c r="BF1000" s="29">
        <v>348</v>
      </c>
      <c r="BG1000" s="29">
        <v>0</v>
      </c>
      <c r="BH1000" s="37">
        <v>8.3330000000000001E-2</v>
      </c>
      <c r="BI1000" s="29">
        <v>0</v>
      </c>
      <c r="BJ1000" s="37">
        <v>0.1647453364</v>
      </c>
      <c r="BK1000" s="29">
        <v>0</v>
      </c>
      <c r="BL1000" s="29">
        <v>2</v>
      </c>
      <c r="BM1000" s="29">
        <v>1</v>
      </c>
      <c r="BN1000" s="29">
        <v>2</v>
      </c>
      <c r="BO1000" s="29">
        <v>4</v>
      </c>
      <c r="BP1000" s="29">
        <v>17</v>
      </c>
      <c r="BQ1000" s="37">
        <v>0.23529411759999999</v>
      </c>
      <c r="BR1000" s="33">
        <v>0.98927613940000003</v>
      </c>
      <c r="BS1000" s="33">
        <v>0.23529411759999999</v>
      </c>
    </row>
    <row r="1001" spans="1:71" x14ac:dyDescent="0.45">
      <c r="A1001" s="28" t="s">
        <v>1168</v>
      </c>
      <c r="B1001" s="27" t="s">
        <v>1169</v>
      </c>
      <c r="C1001" s="27" t="s">
        <v>1170</v>
      </c>
      <c r="D1001" s="29">
        <v>35</v>
      </c>
      <c r="E1001" s="29">
        <v>0</v>
      </c>
      <c r="F1001" s="29">
        <v>409</v>
      </c>
      <c r="G1001" s="29">
        <v>0</v>
      </c>
      <c r="H1001" s="33">
        <v>8.5569999999999993E-2</v>
      </c>
      <c r="I1001" s="29">
        <v>0</v>
      </c>
      <c r="J1001" s="29">
        <v>28</v>
      </c>
      <c r="K1001" s="29">
        <v>0</v>
      </c>
      <c r="L1001" s="29">
        <v>408</v>
      </c>
      <c r="M1001" s="29">
        <v>0</v>
      </c>
      <c r="N1001" s="33">
        <v>6.8629999999999997E-2</v>
      </c>
      <c r="O1001" s="29">
        <v>0</v>
      </c>
      <c r="P1001" s="33">
        <v>0.2295081967</v>
      </c>
      <c r="Q1001" s="29">
        <v>0</v>
      </c>
      <c r="R1001" s="29">
        <v>1</v>
      </c>
      <c r="S1001" s="29">
        <v>2</v>
      </c>
      <c r="T1001" s="29">
        <v>2</v>
      </c>
      <c r="U1001" s="148"/>
      <c r="V1001" s="29">
        <v>1</v>
      </c>
      <c r="W1001" s="29">
        <v>100</v>
      </c>
      <c r="X1001" s="29">
        <v>0</v>
      </c>
      <c r="Y1001" s="145"/>
      <c r="Z1001" s="29">
        <v>1</v>
      </c>
      <c r="AA1001" s="145"/>
      <c r="AB1001" s="29">
        <v>2</v>
      </c>
      <c r="AC1001" s="29">
        <v>2</v>
      </c>
      <c r="AD1001" s="29">
        <v>4</v>
      </c>
      <c r="AE1001" s="29">
        <v>4</v>
      </c>
      <c r="AF1001" s="29">
        <v>4</v>
      </c>
      <c r="AG1001" s="149"/>
      <c r="AH1001" s="32">
        <v>1</v>
      </c>
      <c r="AI1001" s="32">
        <v>472</v>
      </c>
      <c r="AJ1001" s="29">
        <v>0</v>
      </c>
      <c r="AK1001" s="63"/>
      <c r="AL1001" s="29">
        <v>1</v>
      </c>
      <c r="AM1001" s="149"/>
      <c r="AN1001" s="32">
        <v>1</v>
      </c>
      <c r="AO1001" s="32">
        <v>483</v>
      </c>
      <c r="AP1001" s="29">
        <v>0</v>
      </c>
      <c r="AQ1001" s="63"/>
      <c r="AR1001" s="29">
        <v>1</v>
      </c>
      <c r="AS1001" s="63"/>
      <c r="AT1001" s="148"/>
      <c r="AU1001" s="29">
        <v>2</v>
      </c>
      <c r="AV1001" s="29">
        <v>0</v>
      </c>
      <c r="AW1001" s="29">
        <v>2</v>
      </c>
      <c r="AX1001" s="38">
        <v>47</v>
      </c>
      <c r="AY1001" s="32">
        <v>0</v>
      </c>
      <c r="AZ1001" s="32">
        <v>439</v>
      </c>
      <c r="BA1001" s="29">
        <v>0</v>
      </c>
      <c r="BB1001" s="37">
        <v>0.10706</v>
      </c>
      <c r="BC1001" s="29">
        <v>0</v>
      </c>
      <c r="BD1001" s="29">
        <v>51</v>
      </c>
      <c r="BE1001" s="29">
        <v>0</v>
      </c>
      <c r="BF1001" s="29">
        <v>447</v>
      </c>
      <c r="BG1001" s="29">
        <v>0</v>
      </c>
      <c r="BH1001" s="37">
        <v>0.11409</v>
      </c>
      <c r="BI1001" s="29">
        <v>0</v>
      </c>
      <c r="BJ1001" s="63"/>
      <c r="BK1001" s="148"/>
      <c r="BL1001" s="29">
        <v>1</v>
      </c>
      <c r="BM1001" s="29">
        <v>0</v>
      </c>
      <c r="BN1001" s="29">
        <v>1</v>
      </c>
      <c r="BO1001" s="29">
        <v>7</v>
      </c>
      <c r="BP1001" s="29">
        <v>17</v>
      </c>
      <c r="BQ1001" s="37">
        <v>0.41176470590000003</v>
      </c>
      <c r="BR1001" s="33">
        <v>0.99579831929999996</v>
      </c>
      <c r="BS1001" s="33">
        <v>0.41176470590000003</v>
      </c>
    </row>
    <row r="1002" spans="1:71" x14ac:dyDescent="0.45">
      <c r="A1002" s="28" t="s">
        <v>459</v>
      </c>
      <c r="B1002" s="27" t="s">
        <v>460</v>
      </c>
      <c r="C1002" s="27" t="s">
        <v>461</v>
      </c>
      <c r="D1002" s="29">
        <v>13</v>
      </c>
      <c r="E1002" s="29">
        <v>0</v>
      </c>
      <c r="F1002" s="29">
        <v>411</v>
      </c>
      <c r="G1002" s="29">
        <v>0</v>
      </c>
      <c r="H1002" s="33">
        <v>3.1629999999999998E-2</v>
      </c>
      <c r="I1002" s="29">
        <v>0</v>
      </c>
      <c r="J1002" s="29">
        <v>26</v>
      </c>
      <c r="K1002" s="29">
        <v>0</v>
      </c>
      <c r="L1002" s="29">
        <v>465</v>
      </c>
      <c r="M1002" s="29">
        <v>0</v>
      </c>
      <c r="N1002" s="33">
        <v>5.5910000000000001E-2</v>
      </c>
      <c r="O1002" s="29">
        <v>0</v>
      </c>
      <c r="P1002" s="145"/>
      <c r="Q1002" s="148"/>
      <c r="R1002" s="29">
        <v>2</v>
      </c>
      <c r="S1002" s="29">
        <v>0</v>
      </c>
      <c r="T1002" s="29">
        <v>2</v>
      </c>
      <c r="U1002" s="148"/>
      <c r="V1002" s="29">
        <v>1</v>
      </c>
      <c r="W1002" s="29">
        <v>120</v>
      </c>
      <c r="X1002" s="29">
        <v>0</v>
      </c>
      <c r="Y1002" s="145"/>
      <c r="Z1002" s="29">
        <v>1</v>
      </c>
      <c r="AA1002" s="145"/>
      <c r="AB1002" s="29">
        <v>2</v>
      </c>
      <c r="AC1002" s="29">
        <v>6</v>
      </c>
      <c r="AD1002" s="29">
        <v>6</v>
      </c>
      <c r="AE1002" s="29">
        <v>6</v>
      </c>
      <c r="AF1002" s="29">
        <v>6</v>
      </c>
      <c r="AG1002" s="149"/>
      <c r="AH1002" s="32">
        <v>1</v>
      </c>
      <c r="AI1002" s="32">
        <v>445</v>
      </c>
      <c r="AJ1002" s="29">
        <v>0</v>
      </c>
      <c r="AK1002" s="63"/>
      <c r="AL1002" s="29">
        <v>1</v>
      </c>
      <c r="AM1002" s="32">
        <v>0</v>
      </c>
      <c r="AN1002" s="32">
        <v>0</v>
      </c>
      <c r="AO1002" s="32">
        <v>478</v>
      </c>
      <c r="AP1002" s="29">
        <v>0</v>
      </c>
      <c r="AQ1002" s="37">
        <v>0</v>
      </c>
      <c r="AR1002" s="29">
        <v>0</v>
      </c>
      <c r="AS1002" s="63"/>
      <c r="AT1002" s="29">
        <v>2</v>
      </c>
      <c r="AU1002" s="29">
        <v>6</v>
      </c>
      <c r="AV1002" s="29">
        <v>6</v>
      </c>
      <c r="AW1002" s="29">
        <v>6</v>
      </c>
      <c r="AX1002" s="94"/>
      <c r="AY1002" s="32">
        <v>1</v>
      </c>
      <c r="AZ1002" s="32">
        <v>409</v>
      </c>
      <c r="BA1002" s="29">
        <v>0</v>
      </c>
      <c r="BB1002" s="63"/>
      <c r="BC1002" s="29">
        <v>1</v>
      </c>
      <c r="BD1002" s="29">
        <v>14</v>
      </c>
      <c r="BE1002" s="29">
        <v>0</v>
      </c>
      <c r="BF1002" s="29">
        <v>458</v>
      </c>
      <c r="BG1002" s="29">
        <v>0</v>
      </c>
      <c r="BH1002" s="37">
        <v>3.057E-2</v>
      </c>
      <c r="BI1002" s="29">
        <v>0</v>
      </c>
      <c r="BJ1002" s="63"/>
      <c r="BK1002" s="148"/>
      <c r="BL1002" s="29">
        <v>5</v>
      </c>
      <c r="BM1002" s="29">
        <v>0</v>
      </c>
      <c r="BN1002" s="29">
        <v>5</v>
      </c>
      <c r="BO1002" s="29">
        <v>17</v>
      </c>
      <c r="BP1002" s="29">
        <v>17</v>
      </c>
      <c r="BQ1002" s="37">
        <v>1</v>
      </c>
      <c r="BR1002" s="33">
        <v>0.98956158660000004</v>
      </c>
      <c r="BS1002" s="33">
        <v>1</v>
      </c>
    </row>
    <row r="1003" spans="1:71" x14ac:dyDescent="0.45">
      <c r="A1003" s="28" t="s">
        <v>729</v>
      </c>
      <c r="B1003" s="27" t="s">
        <v>730</v>
      </c>
      <c r="C1003" s="27" t="s">
        <v>731</v>
      </c>
      <c r="D1003" s="148"/>
      <c r="E1003" s="29">
        <v>1</v>
      </c>
      <c r="F1003" s="29">
        <v>223</v>
      </c>
      <c r="G1003" s="29">
        <v>0</v>
      </c>
      <c r="H1003" s="145"/>
      <c r="I1003" s="29">
        <v>1</v>
      </c>
      <c r="J1003" s="29">
        <v>17</v>
      </c>
      <c r="K1003" s="29">
        <v>0</v>
      </c>
      <c r="L1003" s="29">
        <v>271</v>
      </c>
      <c r="M1003" s="29">
        <v>0</v>
      </c>
      <c r="N1003" s="33">
        <v>6.2729999999999994E-2</v>
      </c>
      <c r="O1003" s="29">
        <v>0</v>
      </c>
      <c r="P1003" s="145"/>
      <c r="Q1003" s="148"/>
      <c r="R1003" s="29">
        <v>1</v>
      </c>
      <c r="S1003" s="29">
        <v>0</v>
      </c>
      <c r="T1003" s="29">
        <v>1</v>
      </c>
      <c r="U1003" s="148"/>
      <c r="V1003" s="29">
        <v>1</v>
      </c>
      <c r="W1003" s="29">
        <v>66</v>
      </c>
      <c r="X1003" s="29">
        <v>0</v>
      </c>
      <c r="Y1003" s="145"/>
      <c r="Z1003" s="29">
        <v>1</v>
      </c>
      <c r="AA1003" s="145"/>
      <c r="AB1003" s="148"/>
      <c r="AC1003" s="29">
        <v>0</v>
      </c>
      <c r="AD1003" s="29">
        <v>0</v>
      </c>
      <c r="AE1003" s="29">
        <v>0</v>
      </c>
      <c r="AF1003" s="29">
        <v>1</v>
      </c>
      <c r="AG1003" s="149"/>
      <c r="AH1003" s="32">
        <v>1</v>
      </c>
      <c r="AI1003" s="32">
        <v>311</v>
      </c>
      <c r="AJ1003" s="29">
        <v>0</v>
      </c>
      <c r="AK1003" s="63"/>
      <c r="AL1003" s="29">
        <v>1</v>
      </c>
      <c r="AM1003" s="149"/>
      <c r="AN1003" s="32">
        <v>1</v>
      </c>
      <c r="AO1003" s="32">
        <v>302</v>
      </c>
      <c r="AP1003" s="29">
        <v>0</v>
      </c>
      <c r="AQ1003" s="63"/>
      <c r="AR1003" s="29">
        <v>1</v>
      </c>
      <c r="AS1003" s="63"/>
      <c r="AT1003" s="148"/>
      <c r="AU1003" s="29">
        <v>2</v>
      </c>
      <c r="AV1003" s="29">
        <v>0</v>
      </c>
      <c r="AW1003" s="29">
        <v>2</v>
      </c>
      <c r="AX1003" s="38">
        <v>16</v>
      </c>
      <c r="AY1003" s="32">
        <v>0</v>
      </c>
      <c r="AZ1003" s="32">
        <v>279</v>
      </c>
      <c r="BA1003" s="29">
        <v>0</v>
      </c>
      <c r="BB1003" s="37">
        <v>5.7349999999999998E-2</v>
      </c>
      <c r="BC1003" s="29">
        <v>0</v>
      </c>
      <c r="BD1003" s="29">
        <v>14</v>
      </c>
      <c r="BE1003" s="29">
        <v>0</v>
      </c>
      <c r="BF1003" s="29">
        <v>272</v>
      </c>
      <c r="BG1003" s="29">
        <v>0</v>
      </c>
      <c r="BH1003" s="37">
        <v>5.1470000000000002E-2</v>
      </c>
      <c r="BI1003" s="29">
        <v>0</v>
      </c>
      <c r="BJ1003" s="37">
        <v>0.4239365537</v>
      </c>
      <c r="BK1003" s="29">
        <v>0</v>
      </c>
      <c r="BL1003" s="29">
        <v>4</v>
      </c>
      <c r="BM1003" s="29">
        <v>4</v>
      </c>
      <c r="BN1003" s="29">
        <v>4</v>
      </c>
      <c r="BO1003" s="29">
        <v>7</v>
      </c>
      <c r="BP1003" s="29">
        <v>17</v>
      </c>
      <c r="BQ1003" s="37">
        <v>0.41176470590000003</v>
      </c>
      <c r="BR1003" s="33">
        <v>0.98657718120000004</v>
      </c>
      <c r="BS1003" s="33">
        <v>0.41176470590000003</v>
      </c>
    </row>
    <row r="1004" spans="1:71" x14ac:dyDescent="0.45">
      <c r="A1004" s="28" t="s">
        <v>3303</v>
      </c>
      <c r="B1004" s="27" t="s">
        <v>3304</v>
      </c>
      <c r="C1004" s="27" t="s">
        <v>3305</v>
      </c>
      <c r="D1004" s="148"/>
      <c r="E1004" s="29">
        <v>1</v>
      </c>
      <c r="F1004" s="29">
        <v>459</v>
      </c>
      <c r="G1004" s="29">
        <v>0</v>
      </c>
      <c r="H1004" s="145"/>
      <c r="I1004" s="29">
        <v>1</v>
      </c>
      <c r="J1004" s="29">
        <v>18</v>
      </c>
      <c r="K1004" s="29">
        <v>0</v>
      </c>
      <c r="L1004" s="29">
        <v>451</v>
      </c>
      <c r="M1004" s="29">
        <v>0</v>
      </c>
      <c r="N1004" s="33">
        <v>3.9910000000000001E-2</v>
      </c>
      <c r="O1004" s="29">
        <v>0</v>
      </c>
      <c r="P1004" s="145"/>
      <c r="Q1004" s="148"/>
      <c r="R1004" s="29">
        <v>3</v>
      </c>
      <c r="S1004" s="29">
        <v>0</v>
      </c>
      <c r="T1004" s="29">
        <v>3</v>
      </c>
      <c r="U1004" s="148"/>
      <c r="V1004" s="29">
        <v>1</v>
      </c>
      <c r="W1004" s="29">
        <v>113</v>
      </c>
      <c r="X1004" s="29">
        <v>0</v>
      </c>
      <c r="Y1004" s="145"/>
      <c r="Z1004" s="29">
        <v>1</v>
      </c>
      <c r="AA1004" s="145"/>
      <c r="AB1004" s="148"/>
      <c r="AC1004" s="29">
        <v>2</v>
      </c>
      <c r="AD1004" s="29">
        <v>0</v>
      </c>
      <c r="AE1004" s="29">
        <v>2</v>
      </c>
      <c r="AF1004" s="29">
        <v>3</v>
      </c>
      <c r="AG1004" s="149"/>
      <c r="AH1004" s="32">
        <v>1</v>
      </c>
      <c r="AI1004" s="32">
        <v>511</v>
      </c>
      <c r="AJ1004" s="29">
        <v>0</v>
      </c>
      <c r="AK1004" s="63"/>
      <c r="AL1004" s="29">
        <v>1</v>
      </c>
      <c r="AM1004" s="149"/>
      <c r="AN1004" s="32">
        <v>1</v>
      </c>
      <c r="AO1004" s="32">
        <v>513</v>
      </c>
      <c r="AP1004" s="29">
        <v>0</v>
      </c>
      <c r="AQ1004" s="63"/>
      <c r="AR1004" s="29">
        <v>1</v>
      </c>
      <c r="AS1004" s="37">
        <v>0.1459854015</v>
      </c>
      <c r="AT1004" s="29">
        <v>0</v>
      </c>
      <c r="AU1004" s="29">
        <v>3</v>
      </c>
      <c r="AV1004" s="29">
        <v>1</v>
      </c>
      <c r="AW1004" s="29">
        <v>3</v>
      </c>
      <c r="AX1004" s="38">
        <v>20</v>
      </c>
      <c r="AY1004" s="32">
        <v>0</v>
      </c>
      <c r="AZ1004" s="32">
        <v>419</v>
      </c>
      <c r="BA1004" s="29">
        <v>0</v>
      </c>
      <c r="BB1004" s="37">
        <v>4.7730000000000002E-2</v>
      </c>
      <c r="BC1004" s="29">
        <v>0</v>
      </c>
      <c r="BD1004" s="29">
        <v>25</v>
      </c>
      <c r="BE1004" s="29">
        <v>0</v>
      </c>
      <c r="BF1004" s="29">
        <v>411</v>
      </c>
      <c r="BG1004" s="29">
        <v>0</v>
      </c>
      <c r="BH1004" s="37">
        <v>6.0830000000000002E-2</v>
      </c>
      <c r="BI1004" s="29">
        <v>0</v>
      </c>
      <c r="BJ1004" s="63"/>
      <c r="BK1004" s="148"/>
      <c r="BL1004" s="29">
        <v>4</v>
      </c>
      <c r="BM1004" s="29">
        <v>0</v>
      </c>
      <c r="BN1004" s="29">
        <v>4</v>
      </c>
      <c r="BO1004" s="29">
        <v>10</v>
      </c>
      <c r="BP1004" s="29">
        <v>17</v>
      </c>
      <c r="BQ1004" s="37">
        <v>0.58823529409999997</v>
      </c>
      <c r="BR1004" s="33">
        <v>0.97509578539999997</v>
      </c>
      <c r="BS1004" s="33">
        <v>0.58823529409999997</v>
      </c>
    </row>
    <row r="1005" spans="1:71" x14ac:dyDescent="0.45">
      <c r="A1005" s="28" t="s">
        <v>2241</v>
      </c>
      <c r="B1005" s="27" t="s">
        <v>2242</v>
      </c>
      <c r="C1005" s="27" t="s">
        <v>2243</v>
      </c>
      <c r="D1005" s="148"/>
      <c r="E1005" s="29">
        <v>1</v>
      </c>
      <c r="F1005" s="29">
        <v>261</v>
      </c>
      <c r="G1005" s="29">
        <v>0</v>
      </c>
      <c r="H1005" s="145"/>
      <c r="I1005" s="29">
        <v>1</v>
      </c>
      <c r="J1005" s="29">
        <v>14</v>
      </c>
      <c r="K1005" s="29">
        <v>0</v>
      </c>
      <c r="L1005" s="29">
        <v>274</v>
      </c>
      <c r="M1005" s="29">
        <v>0</v>
      </c>
      <c r="N1005" s="33">
        <v>5.1090000000000003E-2</v>
      </c>
      <c r="O1005" s="29">
        <v>0</v>
      </c>
      <c r="P1005" s="145"/>
      <c r="Q1005" s="148"/>
      <c r="R1005" s="29">
        <v>2</v>
      </c>
      <c r="S1005" s="29">
        <v>0</v>
      </c>
      <c r="T1005" s="29">
        <v>2</v>
      </c>
      <c r="U1005" s="148"/>
      <c r="V1005" s="29">
        <v>1</v>
      </c>
      <c r="W1005" s="29">
        <v>67</v>
      </c>
      <c r="X1005" s="29">
        <v>0</v>
      </c>
      <c r="Y1005" s="145"/>
      <c r="Z1005" s="29">
        <v>1</v>
      </c>
      <c r="AA1005" s="33">
        <v>4.2350449999999998E-2</v>
      </c>
      <c r="AB1005" s="29">
        <v>0</v>
      </c>
      <c r="AC1005" s="29">
        <v>4</v>
      </c>
      <c r="AD1005" s="29">
        <v>0</v>
      </c>
      <c r="AE1005" s="29">
        <v>4</v>
      </c>
      <c r="AF1005" s="29">
        <v>4</v>
      </c>
      <c r="AG1005" s="149"/>
      <c r="AH1005" s="32">
        <v>1</v>
      </c>
      <c r="AI1005" s="32">
        <v>288</v>
      </c>
      <c r="AJ1005" s="29">
        <v>0</v>
      </c>
      <c r="AK1005" s="63"/>
      <c r="AL1005" s="29">
        <v>1</v>
      </c>
      <c r="AM1005" s="149"/>
      <c r="AN1005" s="32">
        <v>1</v>
      </c>
      <c r="AO1005" s="32">
        <v>294</v>
      </c>
      <c r="AP1005" s="29">
        <v>0</v>
      </c>
      <c r="AQ1005" s="63"/>
      <c r="AR1005" s="29">
        <v>1</v>
      </c>
      <c r="AS1005" s="37">
        <v>0.18338934230000001</v>
      </c>
      <c r="AT1005" s="29">
        <v>0</v>
      </c>
      <c r="AU1005" s="29">
        <v>2</v>
      </c>
      <c r="AV1005" s="29">
        <v>1</v>
      </c>
      <c r="AW1005" s="29">
        <v>2</v>
      </c>
      <c r="AX1005" s="94"/>
      <c r="AY1005" s="32">
        <v>1</v>
      </c>
      <c r="AZ1005" s="32">
        <v>258</v>
      </c>
      <c r="BA1005" s="29">
        <v>0</v>
      </c>
      <c r="BB1005" s="63"/>
      <c r="BC1005" s="29">
        <v>1</v>
      </c>
      <c r="BD1005" s="29">
        <v>16</v>
      </c>
      <c r="BE1005" s="29">
        <v>0</v>
      </c>
      <c r="BF1005" s="29">
        <v>277</v>
      </c>
      <c r="BG1005" s="29">
        <v>0</v>
      </c>
      <c r="BH1005" s="37">
        <v>5.7759999999999999E-2</v>
      </c>
      <c r="BI1005" s="29">
        <v>0</v>
      </c>
      <c r="BJ1005" s="63"/>
      <c r="BK1005" s="148"/>
      <c r="BL1005" s="29">
        <v>4</v>
      </c>
      <c r="BM1005" s="29">
        <v>0</v>
      </c>
      <c r="BN1005" s="29">
        <v>4</v>
      </c>
      <c r="BO1005" s="29">
        <v>10</v>
      </c>
      <c r="BP1005" s="29">
        <v>17</v>
      </c>
      <c r="BQ1005" s="37">
        <v>0.58823529409999997</v>
      </c>
      <c r="BR1005" s="33">
        <v>0.98986486490000003</v>
      </c>
      <c r="BS1005" s="33">
        <v>0.58823529409999997</v>
      </c>
    </row>
    <row r="1006" spans="1:71" x14ac:dyDescent="0.45">
      <c r="A1006" s="28" t="s">
        <v>2246</v>
      </c>
      <c r="B1006" s="27" t="s">
        <v>2247</v>
      </c>
      <c r="C1006" s="27" t="s">
        <v>2248</v>
      </c>
      <c r="D1006" s="29">
        <v>13</v>
      </c>
      <c r="E1006" s="29">
        <v>0</v>
      </c>
      <c r="F1006" s="29">
        <v>259</v>
      </c>
      <c r="G1006" s="29">
        <v>0</v>
      </c>
      <c r="H1006" s="33">
        <v>5.0189999999999999E-2</v>
      </c>
      <c r="I1006" s="29">
        <v>0</v>
      </c>
      <c r="J1006" s="148"/>
      <c r="K1006" s="29">
        <v>1</v>
      </c>
      <c r="L1006" s="29">
        <v>263</v>
      </c>
      <c r="M1006" s="29">
        <v>0</v>
      </c>
      <c r="N1006" s="145"/>
      <c r="O1006" s="29">
        <v>1</v>
      </c>
      <c r="P1006" s="145"/>
      <c r="Q1006" s="29">
        <v>2</v>
      </c>
      <c r="R1006" s="29">
        <v>5</v>
      </c>
      <c r="S1006" s="29">
        <v>6</v>
      </c>
      <c r="T1006" s="29">
        <v>6</v>
      </c>
      <c r="U1006" s="148"/>
      <c r="V1006" s="29">
        <v>1</v>
      </c>
      <c r="W1006" s="29">
        <v>63</v>
      </c>
      <c r="X1006" s="29">
        <v>0</v>
      </c>
      <c r="Y1006" s="145"/>
      <c r="Z1006" s="29">
        <v>1</v>
      </c>
      <c r="AA1006" s="145"/>
      <c r="AB1006" s="29">
        <v>2</v>
      </c>
      <c r="AC1006" s="29">
        <v>5</v>
      </c>
      <c r="AD1006" s="29">
        <v>6</v>
      </c>
      <c r="AE1006" s="29">
        <v>6</v>
      </c>
      <c r="AF1006" s="29">
        <v>6</v>
      </c>
      <c r="AG1006" s="149"/>
      <c r="AH1006" s="32">
        <v>1</v>
      </c>
      <c r="AI1006" s="32">
        <v>294</v>
      </c>
      <c r="AJ1006" s="29">
        <v>0</v>
      </c>
      <c r="AK1006" s="63"/>
      <c r="AL1006" s="29">
        <v>1</v>
      </c>
      <c r="AM1006" s="32">
        <v>15</v>
      </c>
      <c r="AN1006" s="32">
        <v>0</v>
      </c>
      <c r="AO1006" s="32">
        <v>281</v>
      </c>
      <c r="AP1006" s="29">
        <v>0</v>
      </c>
      <c r="AQ1006" s="37">
        <v>5.3379999999999997E-2</v>
      </c>
      <c r="AR1006" s="29">
        <v>0</v>
      </c>
      <c r="AS1006" s="63"/>
      <c r="AT1006" s="148"/>
      <c r="AU1006" s="29">
        <v>0</v>
      </c>
      <c r="AV1006" s="29">
        <v>0</v>
      </c>
      <c r="AW1006" s="29">
        <v>0</v>
      </c>
      <c r="AX1006" s="38">
        <v>39</v>
      </c>
      <c r="AY1006" s="32">
        <v>0</v>
      </c>
      <c r="AZ1006" s="32">
        <v>278</v>
      </c>
      <c r="BA1006" s="29">
        <v>0</v>
      </c>
      <c r="BB1006" s="37">
        <v>0.14029</v>
      </c>
      <c r="BC1006" s="29">
        <v>0</v>
      </c>
      <c r="BD1006" s="29">
        <v>35</v>
      </c>
      <c r="BE1006" s="29">
        <v>0</v>
      </c>
      <c r="BF1006" s="29">
        <v>262</v>
      </c>
      <c r="BG1006" s="29">
        <v>0</v>
      </c>
      <c r="BH1006" s="37">
        <v>0.13358999999999999</v>
      </c>
      <c r="BI1006" s="29">
        <v>0</v>
      </c>
      <c r="BJ1006" s="37">
        <v>6.9207726499999997E-2</v>
      </c>
      <c r="BK1006" s="29">
        <v>0</v>
      </c>
      <c r="BL1006" s="29">
        <v>0</v>
      </c>
      <c r="BM1006" s="29">
        <v>0</v>
      </c>
      <c r="BN1006" s="29">
        <v>0</v>
      </c>
      <c r="BO1006" s="29">
        <v>6</v>
      </c>
      <c r="BP1006" s="29">
        <v>17</v>
      </c>
      <c r="BQ1006" s="37">
        <v>0.35294117650000001</v>
      </c>
      <c r="BR1006" s="33">
        <v>0.99288256230000005</v>
      </c>
      <c r="BS1006" s="33">
        <v>0.35294117650000001</v>
      </c>
    </row>
    <row r="1007" spans="1:71" x14ac:dyDescent="0.45">
      <c r="A1007" s="28" t="s">
        <v>584</v>
      </c>
      <c r="B1007" s="27" t="s">
        <v>585</v>
      </c>
      <c r="C1007" s="27" t="s">
        <v>586</v>
      </c>
      <c r="D1007" s="148"/>
      <c r="E1007" s="29">
        <v>1</v>
      </c>
      <c r="F1007" s="29">
        <v>158</v>
      </c>
      <c r="G1007" s="29">
        <v>0</v>
      </c>
      <c r="H1007" s="145"/>
      <c r="I1007" s="29">
        <v>1</v>
      </c>
      <c r="J1007" s="148"/>
      <c r="K1007" s="29">
        <v>1</v>
      </c>
      <c r="L1007" s="29">
        <v>151</v>
      </c>
      <c r="M1007" s="29">
        <v>0</v>
      </c>
      <c r="N1007" s="145"/>
      <c r="O1007" s="29">
        <v>1</v>
      </c>
      <c r="P1007" s="145"/>
      <c r="Q1007" s="148"/>
      <c r="R1007" s="29">
        <v>1</v>
      </c>
      <c r="S1007" s="29">
        <v>0</v>
      </c>
      <c r="T1007" s="29">
        <v>1</v>
      </c>
      <c r="U1007" s="148"/>
      <c r="V1007" s="29">
        <v>1</v>
      </c>
      <c r="W1007" s="29">
        <v>34</v>
      </c>
      <c r="X1007" s="29">
        <v>0</v>
      </c>
      <c r="Y1007" s="145"/>
      <c r="Z1007" s="29">
        <v>1</v>
      </c>
      <c r="AA1007" s="145"/>
      <c r="AB1007" s="148"/>
      <c r="AC1007" s="29">
        <v>2</v>
      </c>
      <c r="AD1007" s="29">
        <v>0</v>
      </c>
      <c r="AE1007" s="29">
        <v>2</v>
      </c>
      <c r="AF1007" s="29">
        <v>2</v>
      </c>
      <c r="AG1007" s="32">
        <v>0</v>
      </c>
      <c r="AH1007" s="32">
        <v>0</v>
      </c>
      <c r="AI1007" s="32">
        <v>176</v>
      </c>
      <c r="AJ1007" s="29">
        <v>0</v>
      </c>
      <c r="AK1007" s="37">
        <v>0</v>
      </c>
      <c r="AL1007" s="29">
        <v>0</v>
      </c>
      <c r="AM1007" s="32">
        <v>0</v>
      </c>
      <c r="AN1007" s="32">
        <v>0</v>
      </c>
      <c r="AO1007" s="32">
        <v>166</v>
      </c>
      <c r="AP1007" s="29">
        <v>0</v>
      </c>
      <c r="AQ1007" s="37">
        <v>0</v>
      </c>
      <c r="AR1007" s="29">
        <v>0</v>
      </c>
      <c r="AS1007" s="63"/>
      <c r="AT1007" s="148"/>
      <c r="AU1007" s="29">
        <v>6</v>
      </c>
      <c r="AV1007" s="29">
        <v>0</v>
      </c>
      <c r="AW1007" s="29">
        <v>6</v>
      </c>
      <c r="AX1007" s="38">
        <v>30</v>
      </c>
      <c r="AY1007" s="32">
        <v>0</v>
      </c>
      <c r="AZ1007" s="32">
        <v>168</v>
      </c>
      <c r="BA1007" s="29">
        <v>0</v>
      </c>
      <c r="BB1007" s="37">
        <v>0.17857000000000001</v>
      </c>
      <c r="BC1007" s="29">
        <v>0</v>
      </c>
      <c r="BD1007" s="29">
        <v>15</v>
      </c>
      <c r="BE1007" s="29">
        <v>0</v>
      </c>
      <c r="BF1007" s="29">
        <v>157</v>
      </c>
      <c r="BG1007" s="29">
        <v>0</v>
      </c>
      <c r="BH1007" s="37">
        <v>9.554E-2</v>
      </c>
      <c r="BI1007" s="29">
        <v>0</v>
      </c>
      <c r="BJ1007" s="37">
        <v>0.61462728550000001</v>
      </c>
      <c r="BK1007" s="29">
        <v>0</v>
      </c>
      <c r="BL1007" s="29">
        <v>2</v>
      </c>
      <c r="BM1007" s="29">
        <v>5</v>
      </c>
      <c r="BN1007" s="29">
        <v>5</v>
      </c>
      <c r="BO1007" s="29">
        <v>13</v>
      </c>
      <c r="BP1007" s="29">
        <v>17</v>
      </c>
      <c r="BQ1007" s="37">
        <v>0.76470588240000004</v>
      </c>
      <c r="BR1007" s="33">
        <v>0.98795180719999998</v>
      </c>
      <c r="BS1007" s="33">
        <v>0.76470588240000004</v>
      </c>
    </row>
    <row r="1008" spans="1:71" x14ac:dyDescent="0.45">
      <c r="A1008" s="40" t="s">
        <v>5405</v>
      </c>
      <c r="B1008" s="27" t="s">
        <v>5406</v>
      </c>
      <c r="C1008" s="27" t="s">
        <v>5407</v>
      </c>
      <c r="D1008" s="29">
        <v>0</v>
      </c>
      <c r="E1008" s="29">
        <v>0</v>
      </c>
      <c r="F1008" s="148"/>
      <c r="G1008" s="29">
        <v>1</v>
      </c>
      <c r="H1008" s="145"/>
      <c r="I1008" s="29">
        <v>1</v>
      </c>
      <c r="J1008" s="29">
        <v>0</v>
      </c>
      <c r="K1008" s="29">
        <v>0</v>
      </c>
      <c r="L1008" s="148"/>
      <c r="M1008" s="29">
        <v>4</v>
      </c>
      <c r="N1008" s="145"/>
      <c r="O1008" s="29">
        <v>4</v>
      </c>
      <c r="P1008" s="145"/>
      <c r="Q1008" s="148"/>
      <c r="R1008" s="148"/>
      <c r="S1008" s="148"/>
      <c r="T1008" s="148"/>
      <c r="U1008" s="29">
        <v>0</v>
      </c>
      <c r="V1008" s="29">
        <v>0</v>
      </c>
      <c r="W1008" s="148"/>
      <c r="X1008" s="29">
        <v>1</v>
      </c>
      <c r="Y1008" s="145"/>
      <c r="Z1008" s="29">
        <v>1</v>
      </c>
      <c r="AA1008" s="145"/>
      <c r="AB1008" s="148"/>
      <c r="AC1008" s="148"/>
      <c r="AD1008" s="148"/>
      <c r="AE1008" s="148"/>
      <c r="AF1008" s="148"/>
      <c r="AG1008" s="32">
        <v>0</v>
      </c>
      <c r="AH1008" s="32">
        <v>0</v>
      </c>
      <c r="AI1008" s="149"/>
      <c r="AJ1008" s="29">
        <v>4</v>
      </c>
      <c r="AK1008" s="63"/>
      <c r="AL1008" s="29">
        <v>4</v>
      </c>
      <c r="AM1008" s="32">
        <v>0</v>
      </c>
      <c r="AN1008" s="32">
        <v>0</v>
      </c>
      <c r="AO1008" s="32">
        <v>30</v>
      </c>
      <c r="AP1008" s="29">
        <v>0</v>
      </c>
      <c r="AQ1008" s="37">
        <v>0</v>
      </c>
      <c r="AR1008" s="29">
        <v>0</v>
      </c>
      <c r="AS1008" s="63"/>
      <c r="AT1008" s="148"/>
      <c r="AU1008" s="29">
        <v>6</v>
      </c>
      <c r="AV1008" s="148"/>
      <c r="AW1008" s="29">
        <v>6</v>
      </c>
      <c r="AX1008" s="94"/>
      <c r="AY1008" s="32">
        <v>1</v>
      </c>
      <c r="AZ1008" s="149"/>
      <c r="BA1008" s="29">
        <v>4</v>
      </c>
      <c r="BB1008" s="63"/>
      <c r="BC1008" s="29">
        <v>1</v>
      </c>
      <c r="BD1008" s="148"/>
      <c r="BE1008" s="29">
        <v>1</v>
      </c>
      <c r="BF1008" s="148"/>
      <c r="BG1008" s="29">
        <v>4</v>
      </c>
      <c r="BH1008" s="63"/>
      <c r="BI1008" s="29">
        <v>1</v>
      </c>
      <c r="BJ1008" s="63"/>
      <c r="BK1008" s="148"/>
      <c r="BL1008" s="148"/>
      <c r="BM1008" s="148"/>
      <c r="BN1008" s="148"/>
      <c r="BO1008" s="29">
        <v>6</v>
      </c>
      <c r="BP1008" s="29">
        <v>6</v>
      </c>
      <c r="BQ1008" s="37">
        <v>1</v>
      </c>
      <c r="BR1008" s="33">
        <v>0.56818181820000002</v>
      </c>
      <c r="BS1008" s="37">
        <v>0</v>
      </c>
    </row>
    <row r="1009" spans="1:71" x14ac:dyDescent="0.45">
      <c r="A1009" s="28" t="s">
        <v>2091</v>
      </c>
      <c r="B1009" s="27" t="s">
        <v>2092</v>
      </c>
      <c r="C1009" s="27" t="s">
        <v>2093</v>
      </c>
      <c r="D1009" s="29">
        <v>11</v>
      </c>
      <c r="E1009" s="29">
        <v>0</v>
      </c>
      <c r="F1009" s="29">
        <v>208</v>
      </c>
      <c r="G1009" s="29">
        <v>0</v>
      </c>
      <c r="H1009" s="33">
        <v>5.2880000000000003E-2</v>
      </c>
      <c r="I1009" s="29">
        <v>0</v>
      </c>
      <c r="J1009" s="29">
        <v>11</v>
      </c>
      <c r="K1009" s="29">
        <v>0</v>
      </c>
      <c r="L1009" s="29">
        <v>180</v>
      </c>
      <c r="M1009" s="29">
        <v>0</v>
      </c>
      <c r="N1009" s="33">
        <v>6.1109999999999998E-2</v>
      </c>
      <c r="O1009" s="29">
        <v>0</v>
      </c>
      <c r="P1009" s="145"/>
      <c r="Q1009" s="148"/>
      <c r="R1009" s="29">
        <v>1</v>
      </c>
      <c r="S1009" s="29">
        <v>0</v>
      </c>
      <c r="T1009" s="29">
        <v>1</v>
      </c>
      <c r="U1009" s="148"/>
      <c r="V1009" s="29">
        <v>1</v>
      </c>
      <c r="W1009" s="29">
        <v>46</v>
      </c>
      <c r="X1009" s="29">
        <v>0</v>
      </c>
      <c r="Y1009" s="145"/>
      <c r="Z1009" s="29">
        <v>1</v>
      </c>
      <c r="AA1009" s="145"/>
      <c r="AB1009" s="29">
        <v>2</v>
      </c>
      <c r="AC1009" s="29">
        <v>3</v>
      </c>
      <c r="AD1009" s="29">
        <v>2</v>
      </c>
      <c r="AE1009" s="29">
        <v>3</v>
      </c>
      <c r="AF1009" s="29">
        <v>3</v>
      </c>
      <c r="AG1009" s="149"/>
      <c r="AH1009" s="32">
        <v>1</v>
      </c>
      <c r="AI1009" s="32">
        <v>240</v>
      </c>
      <c r="AJ1009" s="29">
        <v>0</v>
      </c>
      <c r="AK1009" s="63"/>
      <c r="AL1009" s="29">
        <v>1</v>
      </c>
      <c r="AM1009" s="149"/>
      <c r="AN1009" s="32">
        <v>1</v>
      </c>
      <c r="AO1009" s="32">
        <v>205</v>
      </c>
      <c r="AP1009" s="29">
        <v>0</v>
      </c>
      <c r="AQ1009" s="63"/>
      <c r="AR1009" s="29">
        <v>1</v>
      </c>
      <c r="AS1009" s="63"/>
      <c r="AT1009" s="148"/>
      <c r="AU1009" s="29">
        <v>2</v>
      </c>
      <c r="AV1009" s="29">
        <v>0</v>
      </c>
      <c r="AW1009" s="29">
        <v>2</v>
      </c>
      <c r="AX1009" s="38">
        <v>32</v>
      </c>
      <c r="AY1009" s="32">
        <v>0</v>
      </c>
      <c r="AZ1009" s="32">
        <v>236</v>
      </c>
      <c r="BA1009" s="29">
        <v>0</v>
      </c>
      <c r="BB1009" s="37">
        <v>0.13558999999999999</v>
      </c>
      <c r="BC1009" s="29">
        <v>0</v>
      </c>
      <c r="BD1009" s="29">
        <v>26</v>
      </c>
      <c r="BE1009" s="29">
        <v>0</v>
      </c>
      <c r="BF1009" s="29">
        <v>201</v>
      </c>
      <c r="BG1009" s="29">
        <v>0</v>
      </c>
      <c r="BH1009" s="37">
        <v>0.12934999999999999</v>
      </c>
      <c r="BI1009" s="29">
        <v>0</v>
      </c>
      <c r="BJ1009" s="37">
        <v>6.7745087400000001E-2</v>
      </c>
      <c r="BK1009" s="29">
        <v>0</v>
      </c>
      <c r="BL1009" s="29">
        <v>1</v>
      </c>
      <c r="BM1009" s="29">
        <v>0</v>
      </c>
      <c r="BN1009" s="29">
        <v>1</v>
      </c>
      <c r="BO1009" s="29">
        <v>6</v>
      </c>
      <c r="BP1009" s="29">
        <v>17</v>
      </c>
      <c r="BQ1009" s="37">
        <v>0.35294117650000001</v>
      </c>
      <c r="BR1009" s="33">
        <v>0.97014925370000005</v>
      </c>
      <c r="BS1009" s="33">
        <v>0.35294117650000001</v>
      </c>
    </row>
    <row r="1010" spans="1:71" x14ac:dyDescent="0.45">
      <c r="A1010" s="28" t="s">
        <v>4265</v>
      </c>
      <c r="B1010" s="27" t="s">
        <v>4266</v>
      </c>
      <c r="C1010" s="27" t="s">
        <v>4267</v>
      </c>
      <c r="D1010" s="29">
        <v>11</v>
      </c>
      <c r="E1010" s="29">
        <v>0</v>
      </c>
      <c r="F1010" s="29">
        <v>217</v>
      </c>
      <c r="G1010" s="29">
        <v>0</v>
      </c>
      <c r="H1010" s="33">
        <v>5.0689999999999999E-2</v>
      </c>
      <c r="I1010" s="29">
        <v>0</v>
      </c>
      <c r="J1010" s="148"/>
      <c r="K1010" s="29">
        <v>1</v>
      </c>
      <c r="L1010" s="29">
        <v>226</v>
      </c>
      <c r="M1010" s="29">
        <v>0</v>
      </c>
      <c r="N1010" s="145"/>
      <c r="O1010" s="29">
        <v>1</v>
      </c>
      <c r="P1010" s="145"/>
      <c r="Q1010" s="29">
        <v>2</v>
      </c>
      <c r="R1010" s="29">
        <v>3</v>
      </c>
      <c r="S1010" s="29">
        <v>1</v>
      </c>
      <c r="T1010" s="29">
        <v>3</v>
      </c>
      <c r="U1010" s="148"/>
      <c r="V1010" s="29">
        <v>1</v>
      </c>
      <c r="W1010" s="29">
        <v>60</v>
      </c>
      <c r="X1010" s="29">
        <v>0</v>
      </c>
      <c r="Y1010" s="145"/>
      <c r="Z1010" s="29">
        <v>1</v>
      </c>
      <c r="AA1010" s="145"/>
      <c r="AB1010" s="29">
        <v>2</v>
      </c>
      <c r="AC1010" s="29">
        <v>5</v>
      </c>
      <c r="AD1010" s="29">
        <v>6</v>
      </c>
      <c r="AE1010" s="29">
        <v>6</v>
      </c>
      <c r="AF1010" s="29">
        <v>6</v>
      </c>
      <c r="AG1010" s="149"/>
      <c r="AH1010" s="32">
        <v>1</v>
      </c>
      <c r="AI1010" s="32">
        <v>243</v>
      </c>
      <c r="AJ1010" s="29">
        <v>0</v>
      </c>
      <c r="AK1010" s="63"/>
      <c r="AL1010" s="29">
        <v>1</v>
      </c>
      <c r="AM1010" s="149"/>
      <c r="AN1010" s="32">
        <v>1</v>
      </c>
      <c r="AO1010" s="32">
        <v>240</v>
      </c>
      <c r="AP1010" s="29">
        <v>0</v>
      </c>
      <c r="AQ1010" s="63"/>
      <c r="AR1010" s="29">
        <v>1</v>
      </c>
      <c r="AS1010" s="63"/>
      <c r="AT1010" s="148"/>
      <c r="AU1010" s="29">
        <v>4</v>
      </c>
      <c r="AV1010" s="29">
        <v>0</v>
      </c>
      <c r="AW1010" s="29">
        <v>4</v>
      </c>
      <c r="AX1010" s="94"/>
      <c r="AY1010" s="32">
        <v>1</v>
      </c>
      <c r="AZ1010" s="32">
        <v>220</v>
      </c>
      <c r="BA1010" s="29">
        <v>0</v>
      </c>
      <c r="BB1010" s="63"/>
      <c r="BC1010" s="29">
        <v>1</v>
      </c>
      <c r="BD1010" s="29">
        <v>14</v>
      </c>
      <c r="BE1010" s="29">
        <v>0</v>
      </c>
      <c r="BF1010" s="29">
        <v>232</v>
      </c>
      <c r="BG1010" s="29">
        <v>0</v>
      </c>
      <c r="BH1010" s="37">
        <v>6.0339999999999998E-2</v>
      </c>
      <c r="BI1010" s="29">
        <v>0</v>
      </c>
      <c r="BJ1010" s="63"/>
      <c r="BK1010" s="148"/>
      <c r="BL1010" s="29">
        <v>4</v>
      </c>
      <c r="BM1010" s="29">
        <v>0</v>
      </c>
      <c r="BN1010" s="29">
        <v>4</v>
      </c>
      <c r="BO1010" s="29">
        <v>14</v>
      </c>
      <c r="BP1010" s="29">
        <v>17</v>
      </c>
      <c r="BQ1010" s="37">
        <v>0.82352941180000006</v>
      </c>
      <c r="BR1010" s="33">
        <v>0.97142857140000005</v>
      </c>
      <c r="BS1010" s="33">
        <v>0.82352941180000006</v>
      </c>
    </row>
    <row r="1011" spans="1:71" x14ac:dyDescent="0.45">
      <c r="A1011" s="28" t="s">
        <v>3313</v>
      </c>
      <c r="B1011" s="27" t="s">
        <v>3314</v>
      </c>
      <c r="C1011" s="27" t="s">
        <v>3315</v>
      </c>
      <c r="D1011" s="29">
        <v>12</v>
      </c>
      <c r="E1011" s="29">
        <v>0</v>
      </c>
      <c r="F1011" s="29">
        <v>121</v>
      </c>
      <c r="G1011" s="29">
        <v>0</v>
      </c>
      <c r="H1011" s="33">
        <v>9.9169999999999994E-2</v>
      </c>
      <c r="I1011" s="29">
        <v>0</v>
      </c>
      <c r="J1011" s="29">
        <v>0</v>
      </c>
      <c r="K1011" s="29">
        <v>0</v>
      </c>
      <c r="L1011" s="29">
        <v>115</v>
      </c>
      <c r="M1011" s="29">
        <v>0</v>
      </c>
      <c r="N1011" s="33">
        <v>0</v>
      </c>
      <c r="O1011" s="29">
        <v>0</v>
      </c>
      <c r="P1011" s="33">
        <v>1.1345383822999999</v>
      </c>
      <c r="Q1011" s="29">
        <v>0</v>
      </c>
      <c r="R1011" s="29">
        <v>6</v>
      </c>
      <c r="S1011" s="29">
        <v>6</v>
      </c>
      <c r="T1011" s="29">
        <v>6</v>
      </c>
      <c r="U1011" s="29">
        <v>0</v>
      </c>
      <c r="V1011" s="29">
        <v>0</v>
      </c>
      <c r="W1011" s="29">
        <v>34</v>
      </c>
      <c r="X1011" s="29">
        <v>0</v>
      </c>
      <c r="Y1011" s="33">
        <v>0</v>
      </c>
      <c r="Z1011" s="29">
        <v>0</v>
      </c>
      <c r="AA1011" s="33">
        <v>1.1345383822999999</v>
      </c>
      <c r="AB1011" s="29">
        <v>0</v>
      </c>
      <c r="AC1011" s="29">
        <v>6</v>
      </c>
      <c r="AD1011" s="29">
        <v>6</v>
      </c>
      <c r="AE1011" s="29">
        <v>6</v>
      </c>
      <c r="AF1011" s="29">
        <v>6</v>
      </c>
      <c r="AG1011" s="32">
        <v>0</v>
      </c>
      <c r="AH1011" s="32">
        <v>0</v>
      </c>
      <c r="AI1011" s="32">
        <v>161</v>
      </c>
      <c r="AJ1011" s="29">
        <v>0</v>
      </c>
      <c r="AK1011" s="37">
        <v>0</v>
      </c>
      <c r="AL1011" s="29">
        <v>0</v>
      </c>
      <c r="AM1011" s="32">
        <v>0</v>
      </c>
      <c r="AN1011" s="32">
        <v>0</v>
      </c>
      <c r="AO1011" s="32">
        <v>151</v>
      </c>
      <c r="AP1011" s="29">
        <v>0</v>
      </c>
      <c r="AQ1011" s="37">
        <v>0</v>
      </c>
      <c r="AR1011" s="29">
        <v>0</v>
      </c>
      <c r="AS1011" s="63"/>
      <c r="AT1011" s="148"/>
      <c r="AU1011" s="29">
        <v>6</v>
      </c>
      <c r="AV1011" s="29">
        <v>0</v>
      </c>
      <c r="AW1011" s="29">
        <v>6</v>
      </c>
      <c r="AX1011" s="38">
        <v>28</v>
      </c>
      <c r="AY1011" s="32">
        <v>0</v>
      </c>
      <c r="AZ1011" s="32">
        <v>117</v>
      </c>
      <c r="BA1011" s="29">
        <v>0</v>
      </c>
      <c r="BB1011" s="37">
        <v>0.23932</v>
      </c>
      <c r="BC1011" s="29">
        <v>0</v>
      </c>
      <c r="BD1011" s="148"/>
      <c r="BE1011" s="29">
        <v>1</v>
      </c>
      <c r="BF1011" s="29">
        <v>139</v>
      </c>
      <c r="BG1011" s="29">
        <v>0</v>
      </c>
      <c r="BH1011" s="63"/>
      <c r="BI1011" s="29">
        <v>1</v>
      </c>
      <c r="BJ1011" s="63"/>
      <c r="BK1011" s="29">
        <v>2</v>
      </c>
      <c r="BL1011" s="29">
        <v>5</v>
      </c>
      <c r="BM1011" s="29">
        <v>5</v>
      </c>
      <c r="BN1011" s="29">
        <v>5</v>
      </c>
      <c r="BO1011" s="29">
        <v>17</v>
      </c>
      <c r="BP1011" s="29">
        <v>17</v>
      </c>
      <c r="BQ1011" s="37">
        <v>1</v>
      </c>
      <c r="BR1011" s="33">
        <v>0.99333333329999995</v>
      </c>
      <c r="BS1011" s="33">
        <v>1</v>
      </c>
    </row>
    <row r="1012" spans="1:71" x14ac:dyDescent="0.45">
      <c r="A1012" s="28" t="s">
        <v>4363</v>
      </c>
      <c r="B1012" s="27" t="s">
        <v>4364</v>
      </c>
      <c r="C1012" s="27" t="s">
        <v>4365</v>
      </c>
      <c r="D1012" s="148"/>
      <c r="E1012" s="29">
        <v>1</v>
      </c>
      <c r="F1012" s="29">
        <v>217</v>
      </c>
      <c r="G1012" s="29">
        <v>0</v>
      </c>
      <c r="H1012" s="145"/>
      <c r="I1012" s="29">
        <v>1</v>
      </c>
      <c r="J1012" s="29">
        <v>14</v>
      </c>
      <c r="K1012" s="29">
        <v>0</v>
      </c>
      <c r="L1012" s="29">
        <v>269</v>
      </c>
      <c r="M1012" s="29">
        <v>0</v>
      </c>
      <c r="N1012" s="33">
        <v>5.2040000000000003E-2</v>
      </c>
      <c r="O1012" s="29">
        <v>0</v>
      </c>
      <c r="P1012" s="145"/>
      <c r="Q1012" s="148"/>
      <c r="R1012" s="29">
        <v>2</v>
      </c>
      <c r="S1012" s="29">
        <v>0</v>
      </c>
      <c r="T1012" s="29">
        <v>2</v>
      </c>
      <c r="U1012" s="148"/>
      <c r="V1012" s="29">
        <v>1</v>
      </c>
      <c r="W1012" s="29">
        <v>70</v>
      </c>
      <c r="X1012" s="29">
        <v>0</v>
      </c>
      <c r="Y1012" s="145"/>
      <c r="Z1012" s="29">
        <v>1</v>
      </c>
      <c r="AA1012" s="145"/>
      <c r="AB1012" s="148"/>
      <c r="AC1012" s="29">
        <v>3</v>
      </c>
      <c r="AD1012" s="29">
        <v>0</v>
      </c>
      <c r="AE1012" s="29">
        <v>3</v>
      </c>
      <c r="AF1012" s="29">
        <v>3</v>
      </c>
      <c r="AG1012" s="32">
        <v>0</v>
      </c>
      <c r="AH1012" s="32">
        <v>0</v>
      </c>
      <c r="AI1012" s="32">
        <v>275</v>
      </c>
      <c r="AJ1012" s="29">
        <v>0</v>
      </c>
      <c r="AK1012" s="37">
        <v>0</v>
      </c>
      <c r="AL1012" s="29">
        <v>0</v>
      </c>
      <c r="AM1012" s="149"/>
      <c r="AN1012" s="32">
        <v>1</v>
      </c>
      <c r="AO1012" s="32">
        <v>294</v>
      </c>
      <c r="AP1012" s="29">
        <v>0</v>
      </c>
      <c r="AQ1012" s="63"/>
      <c r="AR1012" s="29">
        <v>1</v>
      </c>
      <c r="AS1012" s="63"/>
      <c r="AT1012" s="148"/>
      <c r="AU1012" s="29">
        <v>3</v>
      </c>
      <c r="AV1012" s="29">
        <v>0</v>
      </c>
      <c r="AW1012" s="29">
        <v>3</v>
      </c>
      <c r="AX1012" s="38">
        <v>21</v>
      </c>
      <c r="AY1012" s="32">
        <v>0</v>
      </c>
      <c r="AZ1012" s="32">
        <v>216</v>
      </c>
      <c r="BA1012" s="29">
        <v>0</v>
      </c>
      <c r="BB1012" s="37">
        <v>9.7220000000000001E-2</v>
      </c>
      <c r="BC1012" s="29">
        <v>0</v>
      </c>
      <c r="BD1012" s="29">
        <v>29</v>
      </c>
      <c r="BE1012" s="29">
        <v>0</v>
      </c>
      <c r="BF1012" s="29">
        <v>242</v>
      </c>
      <c r="BG1012" s="29">
        <v>0</v>
      </c>
      <c r="BH1012" s="37">
        <v>0.11983000000000001</v>
      </c>
      <c r="BI1012" s="29">
        <v>0</v>
      </c>
      <c r="BJ1012" s="63"/>
      <c r="BK1012" s="148"/>
      <c r="BL1012" s="29">
        <v>1</v>
      </c>
      <c r="BM1012" s="29">
        <v>0</v>
      </c>
      <c r="BN1012" s="29">
        <v>1</v>
      </c>
      <c r="BO1012" s="29">
        <v>7</v>
      </c>
      <c r="BP1012" s="29">
        <v>17</v>
      </c>
      <c r="BQ1012" s="37">
        <v>0.41176470590000003</v>
      </c>
      <c r="BR1012" s="33">
        <v>0.98648648650000004</v>
      </c>
      <c r="BS1012" s="33">
        <v>0.41176470590000003</v>
      </c>
    </row>
    <row r="1013" spans="1:71" x14ac:dyDescent="0.45">
      <c r="A1013" s="28" t="s">
        <v>3616</v>
      </c>
      <c r="B1013" s="27" t="s">
        <v>3617</v>
      </c>
      <c r="C1013" s="27" t="s">
        <v>3618</v>
      </c>
      <c r="D1013" s="29">
        <v>38</v>
      </c>
      <c r="E1013" s="29">
        <v>0</v>
      </c>
      <c r="F1013" s="29">
        <v>415</v>
      </c>
      <c r="G1013" s="29">
        <v>0</v>
      </c>
      <c r="H1013" s="33">
        <v>9.1569999999999999E-2</v>
      </c>
      <c r="I1013" s="29">
        <v>0</v>
      </c>
      <c r="J1013" s="29">
        <v>30</v>
      </c>
      <c r="K1013" s="29">
        <v>0</v>
      </c>
      <c r="L1013" s="29">
        <v>468</v>
      </c>
      <c r="M1013" s="29">
        <v>0</v>
      </c>
      <c r="N1013" s="33">
        <v>6.4100000000000004E-2</v>
      </c>
      <c r="O1013" s="29">
        <v>0</v>
      </c>
      <c r="P1013" s="33">
        <v>0.34419245710000002</v>
      </c>
      <c r="Q1013" s="29">
        <v>0</v>
      </c>
      <c r="R1013" s="29">
        <v>1</v>
      </c>
      <c r="S1013" s="29">
        <v>3</v>
      </c>
      <c r="T1013" s="29">
        <v>3</v>
      </c>
      <c r="U1013" s="148"/>
      <c r="V1013" s="29">
        <v>1</v>
      </c>
      <c r="W1013" s="29">
        <v>116</v>
      </c>
      <c r="X1013" s="29">
        <v>0</v>
      </c>
      <c r="Y1013" s="145"/>
      <c r="Z1013" s="29">
        <v>1</v>
      </c>
      <c r="AA1013" s="145"/>
      <c r="AB1013" s="29">
        <v>2</v>
      </c>
      <c r="AC1013" s="29">
        <v>2</v>
      </c>
      <c r="AD1013" s="29">
        <v>4</v>
      </c>
      <c r="AE1013" s="29">
        <v>4</v>
      </c>
      <c r="AF1013" s="29">
        <v>4</v>
      </c>
      <c r="AG1013" s="32">
        <v>14</v>
      </c>
      <c r="AH1013" s="32">
        <v>0</v>
      </c>
      <c r="AI1013" s="32">
        <v>468</v>
      </c>
      <c r="AJ1013" s="29">
        <v>0</v>
      </c>
      <c r="AK1013" s="37">
        <v>2.9909999999999999E-2</v>
      </c>
      <c r="AL1013" s="29">
        <v>0</v>
      </c>
      <c r="AM1013" s="149"/>
      <c r="AN1013" s="32">
        <v>1</v>
      </c>
      <c r="AO1013" s="32">
        <v>513</v>
      </c>
      <c r="AP1013" s="29">
        <v>0</v>
      </c>
      <c r="AQ1013" s="63"/>
      <c r="AR1013" s="29">
        <v>1</v>
      </c>
      <c r="AS1013" s="63"/>
      <c r="AT1013" s="29">
        <v>2</v>
      </c>
      <c r="AU1013" s="29">
        <v>2</v>
      </c>
      <c r="AV1013" s="29">
        <v>4</v>
      </c>
      <c r="AW1013" s="29">
        <v>4</v>
      </c>
      <c r="AX1013" s="38">
        <v>70</v>
      </c>
      <c r="AY1013" s="32">
        <v>0</v>
      </c>
      <c r="AZ1013" s="32">
        <v>407</v>
      </c>
      <c r="BA1013" s="29">
        <v>0</v>
      </c>
      <c r="BB1013" s="37">
        <v>0.17199</v>
      </c>
      <c r="BC1013" s="29">
        <v>0</v>
      </c>
      <c r="BD1013" s="29">
        <v>78</v>
      </c>
      <c r="BE1013" s="29">
        <v>0</v>
      </c>
      <c r="BF1013" s="29">
        <v>469</v>
      </c>
      <c r="BG1013" s="29">
        <v>0</v>
      </c>
      <c r="BH1013" s="37">
        <v>0.16631000000000001</v>
      </c>
      <c r="BI1013" s="29">
        <v>0</v>
      </c>
      <c r="BJ1013" s="37">
        <v>4.4198895000000002E-2</v>
      </c>
      <c r="BK1013" s="29">
        <v>0</v>
      </c>
      <c r="BL1013" s="29">
        <v>0</v>
      </c>
      <c r="BM1013" s="29">
        <v>0</v>
      </c>
      <c r="BN1013" s="29">
        <v>0</v>
      </c>
      <c r="BO1013" s="29">
        <v>8</v>
      </c>
      <c r="BP1013" s="29">
        <v>17</v>
      </c>
      <c r="BQ1013" s="37">
        <v>0.47058823529999999</v>
      </c>
      <c r="BR1013" s="33">
        <v>0.98255813950000004</v>
      </c>
      <c r="BS1013" s="33">
        <v>0.47058823529999999</v>
      </c>
    </row>
    <row r="1014" spans="1:71" x14ac:dyDescent="0.45">
      <c r="A1014" s="28" t="s">
        <v>4697</v>
      </c>
      <c r="B1014" s="27" t="s">
        <v>4698</v>
      </c>
      <c r="C1014" s="27" t="s">
        <v>4699</v>
      </c>
      <c r="D1014" s="148"/>
      <c r="E1014" s="29">
        <v>1</v>
      </c>
      <c r="F1014" s="29">
        <v>180</v>
      </c>
      <c r="G1014" s="29">
        <v>0</v>
      </c>
      <c r="H1014" s="145"/>
      <c r="I1014" s="29">
        <v>1</v>
      </c>
      <c r="J1014" s="148"/>
      <c r="K1014" s="29">
        <v>1</v>
      </c>
      <c r="L1014" s="29">
        <v>195</v>
      </c>
      <c r="M1014" s="29">
        <v>0</v>
      </c>
      <c r="N1014" s="145"/>
      <c r="O1014" s="29">
        <v>1</v>
      </c>
      <c r="P1014" s="145"/>
      <c r="Q1014" s="148"/>
      <c r="R1014" s="29">
        <v>2</v>
      </c>
      <c r="S1014" s="29">
        <v>0</v>
      </c>
      <c r="T1014" s="29">
        <v>2</v>
      </c>
      <c r="U1014" s="148"/>
      <c r="V1014" s="29">
        <v>1</v>
      </c>
      <c r="W1014" s="29">
        <v>46</v>
      </c>
      <c r="X1014" s="29">
        <v>0</v>
      </c>
      <c r="Y1014" s="145"/>
      <c r="Z1014" s="29">
        <v>1</v>
      </c>
      <c r="AA1014" s="33">
        <v>0.1705020921</v>
      </c>
      <c r="AB1014" s="29">
        <v>0</v>
      </c>
      <c r="AC1014" s="29">
        <v>3</v>
      </c>
      <c r="AD1014" s="29">
        <v>1</v>
      </c>
      <c r="AE1014" s="29">
        <v>3</v>
      </c>
      <c r="AF1014" s="29">
        <v>3</v>
      </c>
      <c r="AG1014" s="32">
        <v>0</v>
      </c>
      <c r="AH1014" s="32">
        <v>0</v>
      </c>
      <c r="AI1014" s="32">
        <v>218</v>
      </c>
      <c r="AJ1014" s="29">
        <v>0</v>
      </c>
      <c r="AK1014" s="37">
        <v>0</v>
      </c>
      <c r="AL1014" s="29">
        <v>0</v>
      </c>
      <c r="AM1014" s="32">
        <v>0</v>
      </c>
      <c r="AN1014" s="32">
        <v>0</v>
      </c>
      <c r="AO1014" s="32">
        <v>204</v>
      </c>
      <c r="AP1014" s="29">
        <v>0</v>
      </c>
      <c r="AQ1014" s="37">
        <v>0</v>
      </c>
      <c r="AR1014" s="29">
        <v>0</v>
      </c>
      <c r="AS1014" s="63"/>
      <c r="AT1014" s="148"/>
      <c r="AU1014" s="29">
        <v>6</v>
      </c>
      <c r="AV1014" s="29">
        <v>0</v>
      </c>
      <c r="AW1014" s="29">
        <v>6</v>
      </c>
      <c r="AX1014" s="94"/>
      <c r="AY1014" s="32">
        <v>1</v>
      </c>
      <c r="AZ1014" s="32">
        <v>195</v>
      </c>
      <c r="BA1014" s="29">
        <v>0</v>
      </c>
      <c r="BB1014" s="63"/>
      <c r="BC1014" s="29">
        <v>1</v>
      </c>
      <c r="BD1014" s="29">
        <v>11</v>
      </c>
      <c r="BE1014" s="29">
        <v>0</v>
      </c>
      <c r="BF1014" s="29">
        <v>203</v>
      </c>
      <c r="BG1014" s="29">
        <v>0</v>
      </c>
      <c r="BH1014" s="37">
        <v>5.4190000000000002E-2</v>
      </c>
      <c r="BI1014" s="29">
        <v>0</v>
      </c>
      <c r="BJ1014" s="63"/>
      <c r="BK1014" s="148"/>
      <c r="BL1014" s="29">
        <v>4</v>
      </c>
      <c r="BM1014" s="29">
        <v>0</v>
      </c>
      <c r="BN1014" s="29">
        <v>4</v>
      </c>
      <c r="BO1014" s="29">
        <v>13</v>
      </c>
      <c r="BP1014" s="29">
        <v>17</v>
      </c>
      <c r="BQ1014" s="37">
        <v>0.76470588240000004</v>
      </c>
      <c r="BR1014" s="33">
        <v>0.96116504849999995</v>
      </c>
      <c r="BS1014" s="33">
        <v>0.76470588240000004</v>
      </c>
    </row>
    <row r="1015" spans="1:71" x14ac:dyDescent="0.45">
      <c r="A1015" s="28" t="s">
        <v>4692</v>
      </c>
      <c r="B1015" s="27" t="s">
        <v>4693</v>
      </c>
      <c r="C1015" s="27" t="s">
        <v>4694</v>
      </c>
      <c r="D1015" s="29">
        <v>14</v>
      </c>
      <c r="E1015" s="29">
        <v>0</v>
      </c>
      <c r="F1015" s="29">
        <v>111</v>
      </c>
      <c r="G1015" s="29">
        <v>0</v>
      </c>
      <c r="H1015" s="33">
        <v>0.12612999999999999</v>
      </c>
      <c r="I1015" s="29">
        <v>0</v>
      </c>
      <c r="J1015" s="148"/>
      <c r="K1015" s="29">
        <v>1</v>
      </c>
      <c r="L1015" s="29">
        <v>131</v>
      </c>
      <c r="M1015" s="29">
        <v>0</v>
      </c>
      <c r="N1015" s="145"/>
      <c r="O1015" s="29">
        <v>1</v>
      </c>
      <c r="P1015" s="145"/>
      <c r="Q1015" s="29">
        <v>2</v>
      </c>
      <c r="R1015" s="29">
        <v>6</v>
      </c>
      <c r="S1015" s="29">
        <v>6</v>
      </c>
      <c r="T1015" s="29">
        <v>6</v>
      </c>
      <c r="U1015" s="29">
        <v>0</v>
      </c>
      <c r="V1015" s="29">
        <v>0</v>
      </c>
      <c r="W1015" s="148"/>
      <c r="X1015" s="29">
        <v>4</v>
      </c>
      <c r="Y1015" s="145"/>
      <c r="Z1015" s="29">
        <v>4</v>
      </c>
      <c r="AA1015" s="145"/>
      <c r="AB1015" s="148"/>
      <c r="AC1015" s="148"/>
      <c r="AD1015" s="148"/>
      <c r="AE1015" s="148"/>
      <c r="AF1015" s="29">
        <v>6</v>
      </c>
      <c r="AG1015" s="149"/>
      <c r="AH1015" s="32">
        <v>1</v>
      </c>
      <c r="AI1015" s="32">
        <v>141</v>
      </c>
      <c r="AJ1015" s="29">
        <v>0</v>
      </c>
      <c r="AK1015" s="63"/>
      <c r="AL1015" s="29">
        <v>1</v>
      </c>
      <c r="AM1015" s="149"/>
      <c r="AN1015" s="32">
        <v>1</v>
      </c>
      <c r="AO1015" s="32">
        <v>142</v>
      </c>
      <c r="AP1015" s="29">
        <v>0</v>
      </c>
      <c r="AQ1015" s="63"/>
      <c r="AR1015" s="29">
        <v>1</v>
      </c>
      <c r="AS1015" s="37">
        <v>0.25519915399999998</v>
      </c>
      <c r="AT1015" s="29">
        <v>0</v>
      </c>
      <c r="AU1015" s="29">
        <v>1</v>
      </c>
      <c r="AV1015" s="29">
        <v>2</v>
      </c>
      <c r="AW1015" s="29">
        <v>2</v>
      </c>
      <c r="AX1015" s="38">
        <v>0</v>
      </c>
      <c r="AY1015" s="32">
        <v>0</v>
      </c>
      <c r="AZ1015" s="32">
        <v>108</v>
      </c>
      <c r="BA1015" s="29">
        <v>0</v>
      </c>
      <c r="BB1015" s="37">
        <v>0</v>
      </c>
      <c r="BC1015" s="29">
        <v>0</v>
      </c>
      <c r="BD1015" s="148"/>
      <c r="BE1015" s="29">
        <v>1</v>
      </c>
      <c r="BF1015" s="29">
        <v>118</v>
      </c>
      <c r="BG1015" s="29">
        <v>0</v>
      </c>
      <c r="BH1015" s="63"/>
      <c r="BI1015" s="29">
        <v>1</v>
      </c>
      <c r="BJ1015" s="63"/>
      <c r="BK1015" s="148"/>
      <c r="BL1015" s="29">
        <v>5</v>
      </c>
      <c r="BM1015" s="29">
        <v>0</v>
      </c>
      <c r="BN1015" s="29">
        <v>5</v>
      </c>
      <c r="BO1015" s="29">
        <v>13</v>
      </c>
      <c r="BP1015" s="29">
        <v>17</v>
      </c>
      <c r="BQ1015" s="37">
        <v>0.76470588240000004</v>
      </c>
      <c r="BR1015" s="33">
        <v>1</v>
      </c>
      <c r="BS1015" s="33">
        <v>0.76470588240000004</v>
      </c>
    </row>
    <row r="1016" spans="1:71" x14ac:dyDescent="0.45">
      <c r="A1016" s="28" t="s">
        <v>3697</v>
      </c>
      <c r="B1016" s="27" t="s">
        <v>3698</v>
      </c>
      <c r="C1016" s="27" t="s">
        <v>3699</v>
      </c>
      <c r="D1016" s="148"/>
      <c r="E1016" s="29">
        <v>1</v>
      </c>
      <c r="F1016" s="29">
        <v>211</v>
      </c>
      <c r="G1016" s="29">
        <v>0</v>
      </c>
      <c r="H1016" s="145"/>
      <c r="I1016" s="29">
        <v>1</v>
      </c>
      <c r="J1016" s="29">
        <v>16</v>
      </c>
      <c r="K1016" s="29">
        <v>0</v>
      </c>
      <c r="L1016" s="29">
        <v>249</v>
      </c>
      <c r="M1016" s="29">
        <v>0</v>
      </c>
      <c r="N1016" s="33">
        <v>6.4259999999999998E-2</v>
      </c>
      <c r="O1016" s="29">
        <v>0</v>
      </c>
      <c r="P1016" s="145"/>
      <c r="Q1016" s="148"/>
      <c r="R1016" s="29">
        <v>1</v>
      </c>
      <c r="S1016" s="29">
        <v>0</v>
      </c>
      <c r="T1016" s="29">
        <v>1</v>
      </c>
      <c r="U1016" s="148"/>
      <c r="V1016" s="29">
        <v>1</v>
      </c>
      <c r="W1016" s="29">
        <v>61</v>
      </c>
      <c r="X1016" s="29">
        <v>0</v>
      </c>
      <c r="Y1016" s="145"/>
      <c r="Z1016" s="29">
        <v>1</v>
      </c>
      <c r="AA1016" s="145"/>
      <c r="AB1016" s="148"/>
      <c r="AC1016" s="29">
        <v>0</v>
      </c>
      <c r="AD1016" s="29">
        <v>0</v>
      </c>
      <c r="AE1016" s="29">
        <v>0</v>
      </c>
      <c r="AF1016" s="29">
        <v>1</v>
      </c>
      <c r="AG1016" s="149"/>
      <c r="AH1016" s="32">
        <v>1</v>
      </c>
      <c r="AI1016" s="32">
        <v>274</v>
      </c>
      <c r="AJ1016" s="29">
        <v>0</v>
      </c>
      <c r="AK1016" s="63"/>
      <c r="AL1016" s="29">
        <v>1</v>
      </c>
      <c r="AM1016" s="149"/>
      <c r="AN1016" s="32">
        <v>1</v>
      </c>
      <c r="AO1016" s="32">
        <v>286</v>
      </c>
      <c r="AP1016" s="29">
        <v>0</v>
      </c>
      <c r="AQ1016" s="63"/>
      <c r="AR1016" s="29">
        <v>1</v>
      </c>
      <c r="AS1016" s="37">
        <v>4.1095890400000001E-2</v>
      </c>
      <c r="AT1016" s="29">
        <v>0</v>
      </c>
      <c r="AU1016" s="29">
        <v>5</v>
      </c>
      <c r="AV1016" s="29">
        <v>0</v>
      </c>
      <c r="AW1016" s="29">
        <v>5</v>
      </c>
      <c r="AX1016" s="38">
        <v>24</v>
      </c>
      <c r="AY1016" s="32">
        <v>0</v>
      </c>
      <c r="AZ1016" s="32">
        <v>263</v>
      </c>
      <c r="BA1016" s="29">
        <v>0</v>
      </c>
      <c r="BB1016" s="37">
        <v>9.1249999999999998E-2</v>
      </c>
      <c r="BC1016" s="29">
        <v>0</v>
      </c>
      <c r="BD1016" s="29">
        <v>26</v>
      </c>
      <c r="BE1016" s="29">
        <v>0</v>
      </c>
      <c r="BF1016" s="29">
        <v>276</v>
      </c>
      <c r="BG1016" s="29">
        <v>0</v>
      </c>
      <c r="BH1016" s="37">
        <v>9.4200000000000006E-2</v>
      </c>
      <c r="BI1016" s="29">
        <v>0</v>
      </c>
      <c r="BJ1016" s="63"/>
      <c r="BK1016" s="148"/>
      <c r="BL1016" s="29">
        <v>2</v>
      </c>
      <c r="BM1016" s="29">
        <v>0</v>
      </c>
      <c r="BN1016" s="29">
        <v>2</v>
      </c>
      <c r="BO1016" s="29">
        <v>8</v>
      </c>
      <c r="BP1016" s="29">
        <v>17</v>
      </c>
      <c r="BQ1016" s="37">
        <v>0.47058823529999999</v>
      </c>
      <c r="BR1016" s="33">
        <v>0.96864111500000005</v>
      </c>
      <c r="BS1016" s="33">
        <v>0.47058823529999999</v>
      </c>
    </row>
    <row r="1017" spans="1:71" x14ac:dyDescent="0.45">
      <c r="A1017" s="28" t="s">
        <v>3797</v>
      </c>
      <c r="B1017" s="27" t="s">
        <v>3798</v>
      </c>
      <c r="C1017" s="27" t="s">
        <v>3799</v>
      </c>
      <c r="D1017" s="29">
        <v>19</v>
      </c>
      <c r="E1017" s="29">
        <v>0</v>
      </c>
      <c r="F1017" s="29">
        <v>298</v>
      </c>
      <c r="G1017" s="29">
        <v>0</v>
      </c>
      <c r="H1017" s="33">
        <v>6.3759999999999997E-2</v>
      </c>
      <c r="I1017" s="29">
        <v>0</v>
      </c>
      <c r="J1017" s="29">
        <v>16</v>
      </c>
      <c r="K1017" s="29">
        <v>0</v>
      </c>
      <c r="L1017" s="29">
        <v>271</v>
      </c>
      <c r="M1017" s="29">
        <v>0</v>
      </c>
      <c r="N1017" s="33">
        <v>5.9040000000000002E-2</v>
      </c>
      <c r="O1017" s="29">
        <v>0</v>
      </c>
      <c r="P1017" s="33">
        <v>9.0769230800000003E-2</v>
      </c>
      <c r="Q1017" s="29">
        <v>0</v>
      </c>
      <c r="R1017" s="29">
        <v>1</v>
      </c>
      <c r="S1017" s="29">
        <v>0</v>
      </c>
      <c r="T1017" s="29">
        <v>1</v>
      </c>
      <c r="U1017" s="148"/>
      <c r="V1017" s="29">
        <v>1</v>
      </c>
      <c r="W1017" s="29">
        <v>64</v>
      </c>
      <c r="X1017" s="29">
        <v>0</v>
      </c>
      <c r="Y1017" s="145"/>
      <c r="Z1017" s="29">
        <v>1</v>
      </c>
      <c r="AA1017" s="145"/>
      <c r="AB1017" s="148"/>
      <c r="AC1017" s="29">
        <v>0</v>
      </c>
      <c r="AD1017" s="29">
        <v>0</v>
      </c>
      <c r="AE1017" s="29">
        <v>0</v>
      </c>
      <c r="AF1017" s="29">
        <v>1</v>
      </c>
      <c r="AG1017" s="149"/>
      <c r="AH1017" s="32">
        <v>1</v>
      </c>
      <c r="AI1017" s="32">
        <v>306</v>
      </c>
      <c r="AJ1017" s="29">
        <v>0</v>
      </c>
      <c r="AK1017" s="63"/>
      <c r="AL1017" s="29">
        <v>1</v>
      </c>
      <c r="AM1017" s="32">
        <v>0</v>
      </c>
      <c r="AN1017" s="32">
        <v>0</v>
      </c>
      <c r="AO1017" s="32">
        <v>285</v>
      </c>
      <c r="AP1017" s="29">
        <v>0</v>
      </c>
      <c r="AQ1017" s="37">
        <v>0</v>
      </c>
      <c r="AR1017" s="29">
        <v>0</v>
      </c>
      <c r="AS1017" s="63"/>
      <c r="AT1017" s="29">
        <v>2</v>
      </c>
      <c r="AU1017" s="29">
        <v>6</v>
      </c>
      <c r="AV1017" s="29">
        <v>6</v>
      </c>
      <c r="AW1017" s="29">
        <v>6</v>
      </c>
      <c r="AX1017" s="38">
        <v>18</v>
      </c>
      <c r="AY1017" s="32">
        <v>0</v>
      </c>
      <c r="AZ1017" s="32">
        <v>239</v>
      </c>
      <c r="BA1017" s="29">
        <v>0</v>
      </c>
      <c r="BB1017" s="37">
        <v>7.5310000000000002E-2</v>
      </c>
      <c r="BC1017" s="29">
        <v>0</v>
      </c>
      <c r="BD1017" s="29">
        <v>23</v>
      </c>
      <c r="BE1017" s="29">
        <v>0</v>
      </c>
      <c r="BF1017" s="29">
        <v>251</v>
      </c>
      <c r="BG1017" s="29">
        <v>0</v>
      </c>
      <c r="BH1017" s="37">
        <v>9.1630000000000003E-2</v>
      </c>
      <c r="BI1017" s="29">
        <v>0</v>
      </c>
      <c r="BJ1017" s="63"/>
      <c r="BK1017" s="148"/>
      <c r="BL1017" s="29">
        <v>2</v>
      </c>
      <c r="BM1017" s="29">
        <v>0</v>
      </c>
      <c r="BN1017" s="29">
        <v>2</v>
      </c>
      <c r="BO1017" s="29">
        <v>9</v>
      </c>
      <c r="BP1017" s="29">
        <v>17</v>
      </c>
      <c r="BQ1017" s="37">
        <v>0.52941176469999995</v>
      </c>
      <c r="BR1017" s="33">
        <v>0.98251748250000004</v>
      </c>
      <c r="BS1017" s="33">
        <v>0.52941176469999995</v>
      </c>
    </row>
    <row r="1018" spans="1:71" x14ac:dyDescent="0.45">
      <c r="A1018" s="28" t="s">
        <v>4882</v>
      </c>
      <c r="B1018" s="27" t="s">
        <v>4883</v>
      </c>
      <c r="C1018" s="27" t="s">
        <v>4884</v>
      </c>
      <c r="D1018" s="29">
        <v>12</v>
      </c>
      <c r="E1018" s="29">
        <v>0</v>
      </c>
      <c r="F1018" s="29">
        <v>334</v>
      </c>
      <c r="G1018" s="29">
        <v>0</v>
      </c>
      <c r="H1018" s="33">
        <v>3.5929999999999997E-2</v>
      </c>
      <c r="I1018" s="29">
        <v>0</v>
      </c>
      <c r="J1018" s="29">
        <v>35</v>
      </c>
      <c r="K1018" s="29">
        <v>0</v>
      </c>
      <c r="L1018" s="29">
        <v>382</v>
      </c>
      <c r="M1018" s="29">
        <v>0</v>
      </c>
      <c r="N1018" s="33">
        <v>9.1619999999999993E-2</v>
      </c>
      <c r="O1018" s="29">
        <v>0</v>
      </c>
      <c r="P1018" s="145"/>
      <c r="Q1018" s="148"/>
      <c r="R1018" s="29">
        <v>0</v>
      </c>
      <c r="S1018" s="29">
        <v>0</v>
      </c>
      <c r="T1018" s="29">
        <v>0</v>
      </c>
      <c r="U1018" s="148"/>
      <c r="V1018" s="29">
        <v>1</v>
      </c>
      <c r="W1018" s="29">
        <v>95</v>
      </c>
      <c r="X1018" s="29">
        <v>0</v>
      </c>
      <c r="Y1018" s="145"/>
      <c r="Z1018" s="29">
        <v>1</v>
      </c>
      <c r="AA1018" s="145"/>
      <c r="AB1018" s="148"/>
      <c r="AC1018" s="29">
        <v>3</v>
      </c>
      <c r="AD1018" s="29">
        <v>0</v>
      </c>
      <c r="AE1018" s="29">
        <v>3</v>
      </c>
      <c r="AF1018" s="29">
        <v>3</v>
      </c>
      <c r="AG1018" s="149"/>
      <c r="AH1018" s="32">
        <v>1</v>
      </c>
      <c r="AI1018" s="32">
        <v>345</v>
      </c>
      <c r="AJ1018" s="29">
        <v>0</v>
      </c>
      <c r="AK1018" s="63"/>
      <c r="AL1018" s="29">
        <v>1</v>
      </c>
      <c r="AM1018" s="149"/>
      <c r="AN1018" s="32">
        <v>1</v>
      </c>
      <c r="AO1018" s="32">
        <v>392</v>
      </c>
      <c r="AP1018" s="29">
        <v>0</v>
      </c>
      <c r="AQ1018" s="63"/>
      <c r="AR1018" s="29">
        <v>1</v>
      </c>
      <c r="AS1018" s="37">
        <v>0.1206896552</v>
      </c>
      <c r="AT1018" s="29">
        <v>0</v>
      </c>
      <c r="AU1018" s="29">
        <v>4</v>
      </c>
      <c r="AV1018" s="29">
        <v>1</v>
      </c>
      <c r="AW1018" s="29">
        <v>4</v>
      </c>
      <c r="AX1018" s="94"/>
      <c r="AY1018" s="32">
        <v>1</v>
      </c>
      <c r="AZ1018" s="32">
        <v>316</v>
      </c>
      <c r="BA1018" s="29">
        <v>0</v>
      </c>
      <c r="BB1018" s="63"/>
      <c r="BC1018" s="29">
        <v>1</v>
      </c>
      <c r="BD1018" s="29">
        <v>22</v>
      </c>
      <c r="BE1018" s="29">
        <v>0</v>
      </c>
      <c r="BF1018" s="29">
        <v>376</v>
      </c>
      <c r="BG1018" s="29">
        <v>0</v>
      </c>
      <c r="BH1018" s="37">
        <v>5.851E-2</v>
      </c>
      <c r="BI1018" s="29">
        <v>0</v>
      </c>
      <c r="BJ1018" s="63"/>
      <c r="BK1018" s="148"/>
      <c r="BL1018" s="29">
        <v>4</v>
      </c>
      <c r="BM1018" s="29">
        <v>0</v>
      </c>
      <c r="BN1018" s="29">
        <v>4</v>
      </c>
      <c r="BO1018" s="29">
        <v>11</v>
      </c>
      <c r="BP1018" s="29">
        <v>17</v>
      </c>
      <c r="BQ1018" s="37">
        <v>0.64705882349999999</v>
      </c>
      <c r="BR1018" s="33">
        <v>0.96250000000000002</v>
      </c>
      <c r="BS1018" s="33">
        <v>0.64705882349999999</v>
      </c>
    </row>
    <row r="1019" spans="1:71" x14ac:dyDescent="0.45">
      <c r="A1019" s="28" t="s">
        <v>865</v>
      </c>
      <c r="B1019" s="27" t="s">
        <v>866</v>
      </c>
      <c r="C1019" s="27" t="s">
        <v>867</v>
      </c>
      <c r="D1019" s="148"/>
      <c r="E1019" s="29">
        <v>1</v>
      </c>
      <c r="F1019" s="29">
        <v>194</v>
      </c>
      <c r="G1019" s="29">
        <v>0</v>
      </c>
      <c r="H1019" s="145"/>
      <c r="I1019" s="29">
        <v>1</v>
      </c>
      <c r="J1019" s="148"/>
      <c r="K1019" s="29">
        <v>1</v>
      </c>
      <c r="L1019" s="29">
        <v>219</v>
      </c>
      <c r="M1019" s="29">
        <v>0</v>
      </c>
      <c r="N1019" s="145"/>
      <c r="O1019" s="29">
        <v>1</v>
      </c>
      <c r="P1019" s="33">
        <v>0.5360456817</v>
      </c>
      <c r="Q1019" s="29">
        <v>0</v>
      </c>
      <c r="R1019" s="29">
        <v>5</v>
      </c>
      <c r="S1019" s="29">
        <v>6</v>
      </c>
      <c r="T1019" s="29">
        <v>6</v>
      </c>
      <c r="U1019" s="148"/>
      <c r="V1019" s="29">
        <v>1</v>
      </c>
      <c r="W1019" s="29">
        <v>59</v>
      </c>
      <c r="X1019" s="29">
        <v>0</v>
      </c>
      <c r="Y1019" s="145"/>
      <c r="Z1019" s="29">
        <v>1</v>
      </c>
      <c r="AA1019" s="33">
        <v>0.62955032119999998</v>
      </c>
      <c r="AB1019" s="29">
        <v>0</v>
      </c>
      <c r="AC1019" s="29">
        <v>5</v>
      </c>
      <c r="AD1019" s="29">
        <v>6</v>
      </c>
      <c r="AE1019" s="29">
        <v>6</v>
      </c>
      <c r="AF1019" s="29">
        <v>6</v>
      </c>
      <c r="AG1019" s="32">
        <v>20</v>
      </c>
      <c r="AH1019" s="32">
        <v>0</v>
      </c>
      <c r="AI1019" s="32">
        <v>282</v>
      </c>
      <c r="AJ1019" s="29">
        <v>0</v>
      </c>
      <c r="AK1019" s="37">
        <v>7.0919999999999997E-2</v>
      </c>
      <c r="AL1019" s="29">
        <v>0</v>
      </c>
      <c r="AM1019" s="149"/>
      <c r="AN1019" s="32">
        <v>1</v>
      </c>
      <c r="AO1019" s="32">
        <v>266</v>
      </c>
      <c r="AP1019" s="29">
        <v>0</v>
      </c>
      <c r="AQ1019" s="63"/>
      <c r="AR1019" s="29">
        <v>1</v>
      </c>
      <c r="AS1019" s="63"/>
      <c r="AT1019" s="29">
        <v>2</v>
      </c>
      <c r="AU1019" s="29">
        <v>5</v>
      </c>
      <c r="AV1019" s="29">
        <v>6</v>
      </c>
      <c r="AW1019" s="29">
        <v>6</v>
      </c>
      <c r="AX1019" s="38">
        <v>40</v>
      </c>
      <c r="AY1019" s="32">
        <v>0</v>
      </c>
      <c r="AZ1019" s="32">
        <v>274</v>
      </c>
      <c r="BA1019" s="29">
        <v>0</v>
      </c>
      <c r="BB1019" s="37">
        <v>0.14599000000000001</v>
      </c>
      <c r="BC1019" s="29">
        <v>0</v>
      </c>
      <c r="BD1019" s="29">
        <v>28</v>
      </c>
      <c r="BE1019" s="29">
        <v>0</v>
      </c>
      <c r="BF1019" s="29">
        <v>251</v>
      </c>
      <c r="BG1019" s="29">
        <v>0</v>
      </c>
      <c r="BH1019" s="37">
        <v>0.11155</v>
      </c>
      <c r="BI1019" s="29">
        <v>0</v>
      </c>
      <c r="BJ1019" s="37">
        <v>0.33596722270000001</v>
      </c>
      <c r="BK1019" s="29">
        <v>0</v>
      </c>
      <c r="BL1019" s="29">
        <v>1</v>
      </c>
      <c r="BM1019" s="29">
        <v>3</v>
      </c>
      <c r="BN1019" s="29">
        <v>3</v>
      </c>
      <c r="BO1019" s="29">
        <v>15</v>
      </c>
      <c r="BP1019" s="29">
        <v>17</v>
      </c>
      <c r="BQ1019" s="37">
        <v>0.88235294119999996</v>
      </c>
      <c r="BR1019" s="33">
        <v>0.98837209299999995</v>
      </c>
      <c r="BS1019" s="33">
        <v>0.88235294119999996</v>
      </c>
    </row>
    <row r="1020" spans="1:71" x14ac:dyDescent="0.45">
      <c r="A1020" s="28" t="s">
        <v>1433</v>
      </c>
      <c r="B1020" s="27" t="s">
        <v>1434</v>
      </c>
      <c r="C1020" s="27" t="s">
        <v>1435</v>
      </c>
      <c r="D1020" s="29">
        <v>14</v>
      </c>
      <c r="E1020" s="29">
        <v>0</v>
      </c>
      <c r="F1020" s="29">
        <v>315</v>
      </c>
      <c r="G1020" s="29">
        <v>0</v>
      </c>
      <c r="H1020" s="33">
        <v>4.444E-2</v>
      </c>
      <c r="I1020" s="29">
        <v>0</v>
      </c>
      <c r="J1020" s="29">
        <v>13</v>
      </c>
      <c r="K1020" s="29">
        <v>0</v>
      </c>
      <c r="L1020" s="29">
        <v>323</v>
      </c>
      <c r="M1020" s="29">
        <v>0</v>
      </c>
      <c r="N1020" s="33">
        <v>4.0250000000000001E-2</v>
      </c>
      <c r="O1020" s="29">
        <v>0</v>
      </c>
      <c r="P1020" s="33">
        <v>0.1282129743</v>
      </c>
      <c r="Q1020" s="29">
        <v>0</v>
      </c>
      <c r="R1020" s="29">
        <v>3</v>
      </c>
      <c r="S1020" s="29">
        <v>1</v>
      </c>
      <c r="T1020" s="29">
        <v>3</v>
      </c>
      <c r="U1020" s="148"/>
      <c r="V1020" s="29">
        <v>1</v>
      </c>
      <c r="W1020" s="29">
        <v>78</v>
      </c>
      <c r="X1020" s="29">
        <v>0</v>
      </c>
      <c r="Y1020" s="145"/>
      <c r="Z1020" s="29">
        <v>1</v>
      </c>
      <c r="AA1020" s="145"/>
      <c r="AB1020" s="29">
        <v>2</v>
      </c>
      <c r="AC1020" s="29">
        <v>5</v>
      </c>
      <c r="AD1020" s="29">
        <v>6</v>
      </c>
      <c r="AE1020" s="29">
        <v>6</v>
      </c>
      <c r="AF1020" s="29">
        <v>6</v>
      </c>
      <c r="AG1020" s="149"/>
      <c r="AH1020" s="32">
        <v>1</v>
      </c>
      <c r="AI1020" s="32">
        <v>406</v>
      </c>
      <c r="AJ1020" s="29">
        <v>0</v>
      </c>
      <c r="AK1020" s="63"/>
      <c r="AL1020" s="29">
        <v>1</v>
      </c>
      <c r="AM1020" s="149"/>
      <c r="AN1020" s="32">
        <v>1</v>
      </c>
      <c r="AO1020" s="32">
        <v>385</v>
      </c>
      <c r="AP1020" s="29">
        <v>0</v>
      </c>
      <c r="AQ1020" s="63"/>
      <c r="AR1020" s="29">
        <v>1</v>
      </c>
      <c r="AS1020" s="63"/>
      <c r="AT1020" s="148"/>
      <c r="AU1020" s="29">
        <v>2</v>
      </c>
      <c r="AV1020" s="29">
        <v>0</v>
      </c>
      <c r="AW1020" s="29">
        <v>2</v>
      </c>
      <c r="AX1020" s="38">
        <v>18</v>
      </c>
      <c r="AY1020" s="32">
        <v>0</v>
      </c>
      <c r="AZ1020" s="32">
        <v>377</v>
      </c>
      <c r="BA1020" s="29">
        <v>0</v>
      </c>
      <c r="BB1020" s="37">
        <v>4.7750000000000001E-2</v>
      </c>
      <c r="BC1020" s="29">
        <v>0</v>
      </c>
      <c r="BD1020" s="29">
        <v>22</v>
      </c>
      <c r="BE1020" s="29">
        <v>0</v>
      </c>
      <c r="BF1020" s="29">
        <v>359</v>
      </c>
      <c r="BG1020" s="29">
        <v>0</v>
      </c>
      <c r="BH1020" s="37">
        <v>6.1280000000000001E-2</v>
      </c>
      <c r="BI1020" s="29">
        <v>0</v>
      </c>
      <c r="BJ1020" s="63"/>
      <c r="BK1020" s="148"/>
      <c r="BL1020" s="29">
        <v>4</v>
      </c>
      <c r="BM1020" s="29">
        <v>0</v>
      </c>
      <c r="BN1020" s="29">
        <v>4</v>
      </c>
      <c r="BO1020" s="29">
        <v>12</v>
      </c>
      <c r="BP1020" s="29">
        <v>17</v>
      </c>
      <c r="BQ1020" s="37">
        <v>0.70588235290000001</v>
      </c>
      <c r="BR1020" s="33">
        <v>0.99208443270000002</v>
      </c>
      <c r="BS1020" s="33">
        <v>0.70588235290000001</v>
      </c>
    </row>
    <row r="1021" spans="1:71" x14ac:dyDescent="0.45">
      <c r="A1021" s="28" t="s">
        <v>4887</v>
      </c>
      <c r="B1021" s="27" t="s">
        <v>4888</v>
      </c>
      <c r="C1021" s="27" t="s">
        <v>4889</v>
      </c>
      <c r="D1021" s="29">
        <v>12</v>
      </c>
      <c r="E1021" s="29">
        <v>0</v>
      </c>
      <c r="F1021" s="29">
        <v>175</v>
      </c>
      <c r="G1021" s="29">
        <v>0</v>
      </c>
      <c r="H1021" s="33">
        <v>6.8570000000000006E-2</v>
      </c>
      <c r="I1021" s="29">
        <v>0</v>
      </c>
      <c r="J1021" s="29">
        <v>18</v>
      </c>
      <c r="K1021" s="29">
        <v>0</v>
      </c>
      <c r="L1021" s="29">
        <v>228</v>
      </c>
      <c r="M1021" s="29">
        <v>0</v>
      </c>
      <c r="N1021" s="33">
        <v>7.8950000000000006E-2</v>
      </c>
      <c r="O1021" s="29">
        <v>0</v>
      </c>
      <c r="P1021" s="145"/>
      <c r="Q1021" s="148"/>
      <c r="R1021" s="29">
        <v>0</v>
      </c>
      <c r="S1021" s="29">
        <v>0</v>
      </c>
      <c r="T1021" s="29">
        <v>0</v>
      </c>
      <c r="U1021" s="148"/>
      <c r="V1021" s="29">
        <v>1</v>
      </c>
      <c r="W1021" s="29">
        <v>60</v>
      </c>
      <c r="X1021" s="29">
        <v>0</v>
      </c>
      <c r="Y1021" s="145"/>
      <c r="Z1021" s="29">
        <v>1</v>
      </c>
      <c r="AA1021" s="145"/>
      <c r="AB1021" s="148"/>
      <c r="AC1021" s="29">
        <v>0</v>
      </c>
      <c r="AD1021" s="29">
        <v>0</v>
      </c>
      <c r="AE1021" s="29">
        <v>0</v>
      </c>
      <c r="AF1021" s="29">
        <v>0</v>
      </c>
      <c r="AG1021" s="32">
        <v>0</v>
      </c>
      <c r="AH1021" s="32">
        <v>0</v>
      </c>
      <c r="AI1021" s="32">
        <v>193</v>
      </c>
      <c r="AJ1021" s="29">
        <v>0</v>
      </c>
      <c r="AK1021" s="37">
        <v>0</v>
      </c>
      <c r="AL1021" s="29">
        <v>0</v>
      </c>
      <c r="AM1021" s="32">
        <v>0</v>
      </c>
      <c r="AN1021" s="32">
        <v>0</v>
      </c>
      <c r="AO1021" s="32">
        <v>232</v>
      </c>
      <c r="AP1021" s="29">
        <v>0</v>
      </c>
      <c r="AQ1021" s="37">
        <v>0</v>
      </c>
      <c r="AR1021" s="29">
        <v>0</v>
      </c>
      <c r="AS1021" s="63"/>
      <c r="AT1021" s="148"/>
      <c r="AU1021" s="29">
        <v>6</v>
      </c>
      <c r="AV1021" s="29">
        <v>0</v>
      </c>
      <c r="AW1021" s="29">
        <v>6</v>
      </c>
      <c r="AX1021" s="94"/>
      <c r="AY1021" s="32">
        <v>1</v>
      </c>
      <c r="AZ1021" s="32">
        <v>148</v>
      </c>
      <c r="BA1021" s="29">
        <v>0</v>
      </c>
      <c r="BB1021" s="63"/>
      <c r="BC1021" s="29">
        <v>1</v>
      </c>
      <c r="BD1021" s="29">
        <v>14</v>
      </c>
      <c r="BE1021" s="29">
        <v>0</v>
      </c>
      <c r="BF1021" s="29">
        <v>184</v>
      </c>
      <c r="BG1021" s="29">
        <v>0</v>
      </c>
      <c r="BH1021" s="37">
        <v>7.6090000000000005E-2</v>
      </c>
      <c r="BI1021" s="29">
        <v>0</v>
      </c>
      <c r="BJ1021" s="63"/>
      <c r="BK1021" s="148"/>
      <c r="BL1021" s="29">
        <v>3</v>
      </c>
      <c r="BM1021" s="29">
        <v>0</v>
      </c>
      <c r="BN1021" s="29">
        <v>3</v>
      </c>
      <c r="BO1021" s="29">
        <v>9</v>
      </c>
      <c r="BP1021" s="29">
        <v>17</v>
      </c>
      <c r="BQ1021" s="37">
        <v>0.52941176469999995</v>
      </c>
      <c r="BR1021" s="33">
        <v>0.96218487389999996</v>
      </c>
      <c r="BS1021" s="33">
        <v>0.52941176469999995</v>
      </c>
    </row>
    <row r="1022" spans="1:71" x14ac:dyDescent="0.45">
      <c r="A1022" s="28" t="s">
        <v>981</v>
      </c>
      <c r="B1022" s="27" t="s">
        <v>982</v>
      </c>
      <c r="C1022" s="27" t="s">
        <v>983</v>
      </c>
      <c r="D1022" s="29">
        <v>23</v>
      </c>
      <c r="E1022" s="29">
        <v>0</v>
      </c>
      <c r="F1022" s="29">
        <v>417</v>
      </c>
      <c r="G1022" s="29">
        <v>0</v>
      </c>
      <c r="H1022" s="33">
        <v>5.5160000000000001E-2</v>
      </c>
      <c r="I1022" s="29">
        <v>0</v>
      </c>
      <c r="J1022" s="29">
        <v>28</v>
      </c>
      <c r="K1022" s="29">
        <v>0</v>
      </c>
      <c r="L1022" s="29">
        <v>549</v>
      </c>
      <c r="M1022" s="29">
        <v>0</v>
      </c>
      <c r="N1022" s="33">
        <v>5.0999999999999997E-2</v>
      </c>
      <c r="O1022" s="29">
        <v>0</v>
      </c>
      <c r="P1022" s="33">
        <v>9.5852534599999997E-2</v>
      </c>
      <c r="Q1022" s="29">
        <v>0</v>
      </c>
      <c r="R1022" s="29">
        <v>2</v>
      </c>
      <c r="S1022" s="29">
        <v>0</v>
      </c>
      <c r="T1022" s="29">
        <v>2</v>
      </c>
      <c r="U1022" s="148"/>
      <c r="V1022" s="29">
        <v>1</v>
      </c>
      <c r="W1022" s="29">
        <v>127</v>
      </c>
      <c r="X1022" s="29">
        <v>0</v>
      </c>
      <c r="Y1022" s="145"/>
      <c r="Z1022" s="29">
        <v>1</v>
      </c>
      <c r="AA1022" s="145"/>
      <c r="AB1022" s="29">
        <v>2</v>
      </c>
      <c r="AC1022" s="29">
        <v>2</v>
      </c>
      <c r="AD1022" s="29">
        <v>0</v>
      </c>
      <c r="AE1022" s="29">
        <v>2</v>
      </c>
      <c r="AF1022" s="29">
        <v>2</v>
      </c>
      <c r="AG1022" s="149"/>
      <c r="AH1022" s="32">
        <v>1</v>
      </c>
      <c r="AI1022" s="32">
        <v>580</v>
      </c>
      <c r="AJ1022" s="29">
        <v>0</v>
      </c>
      <c r="AK1022" s="63"/>
      <c r="AL1022" s="29">
        <v>1</v>
      </c>
      <c r="AM1022" s="149"/>
      <c r="AN1022" s="32">
        <v>1</v>
      </c>
      <c r="AO1022" s="32">
        <v>598</v>
      </c>
      <c r="AP1022" s="29">
        <v>0</v>
      </c>
      <c r="AQ1022" s="63"/>
      <c r="AR1022" s="29">
        <v>1</v>
      </c>
      <c r="AS1022" s="37">
        <v>0.70881670529999996</v>
      </c>
      <c r="AT1022" s="29">
        <v>0</v>
      </c>
      <c r="AU1022" s="29">
        <v>5</v>
      </c>
      <c r="AV1022" s="29">
        <v>6</v>
      </c>
      <c r="AW1022" s="29">
        <v>6</v>
      </c>
      <c r="AX1022" s="38">
        <v>83</v>
      </c>
      <c r="AY1022" s="32">
        <v>0</v>
      </c>
      <c r="AZ1022" s="32">
        <v>543</v>
      </c>
      <c r="BA1022" s="29">
        <v>0</v>
      </c>
      <c r="BB1022" s="37">
        <v>0.15285000000000001</v>
      </c>
      <c r="BC1022" s="29">
        <v>0</v>
      </c>
      <c r="BD1022" s="29">
        <v>111</v>
      </c>
      <c r="BE1022" s="29">
        <v>0</v>
      </c>
      <c r="BF1022" s="29">
        <v>590</v>
      </c>
      <c r="BG1022" s="29">
        <v>0</v>
      </c>
      <c r="BH1022" s="37">
        <v>0.18814</v>
      </c>
      <c r="BI1022" s="29">
        <v>0</v>
      </c>
      <c r="BJ1022" s="63"/>
      <c r="BK1022" s="148"/>
      <c r="BL1022" s="29">
        <v>0</v>
      </c>
      <c r="BM1022" s="29">
        <v>0</v>
      </c>
      <c r="BN1022" s="29">
        <v>0</v>
      </c>
      <c r="BO1022" s="29">
        <v>8</v>
      </c>
      <c r="BP1022" s="29">
        <v>17</v>
      </c>
      <c r="BQ1022" s="37">
        <v>0.47058823529999999</v>
      </c>
      <c r="BR1022" s="33">
        <v>0.99143835619999998</v>
      </c>
      <c r="BS1022" s="33">
        <v>0.47058823529999999</v>
      </c>
    </row>
    <row r="1023" spans="1:71" x14ac:dyDescent="0.45">
      <c r="A1023" s="28" t="s">
        <v>3386</v>
      </c>
      <c r="B1023" s="27" t="s">
        <v>3387</v>
      </c>
      <c r="C1023" s="27" t="s">
        <v>3388</v>
      </c>
      <c r="D1023" s="148"/>
      <c r="E1023" s="29">
        <v>1</v>
      </c>
      <c r="F1023" s="29">
        <v>205</v>
      </c>
      <c r="G1023" s="29">
        <v>0</v>
      </c>
      <c r="H1023" s="145"/>
      <c r="I1023" s="29">
        <v>1</v>
      </c>
      <c r="J1023" s="148"/>
      <c r="K1023" s="29">
        <v>1</v>
      </c>
      <c r="L1023" s="29">
        <v>239</v>
      </c>
      <c r="M1023" s="29">
        <v>0</v>
      </c>
      <c r="N1023" s="145"/>
      <c r="O1023" s="29">
        <v>1</v>
      </c>
      <c r="P1023" s="33">
        <v>0.59088878960000002</v>
      </c>
      <c r="Q1023" s="29">
        <v>0</v>
      </c>
      <c r="R1023" s="29">
        <v>5</v>
      </c>
      <c r="S1023" s="29">
        <v>6</v>
      </c>
      <c r="T1023" s="29">
        <v>6</v>
      </c>
      <c r="U1023" s="29">
        <v>0</v>
      </c>
      <c r="V1023" s="29">
        <v>0</v>
      </c>
      <c r="W1023" s="29">
        <v>62</v>
      </c>
      <c r="X1023" s="29">
        <v>0</v>
      </c>
      <c r="Y1023" s="33">
        <v>0</v>
      </c>
      <c r="Z1023" s="29">
        <v>0</v>
      </c>
      <c r="AA1023" s="145"/>
      <c r="AB1023" s="29">
        <v>2</v>
      </c>
      <c r="AC1023" s="29">
        <v>6</v>
      </c>
      <c r="AD1023" s="29">
        <v>6</v>
      </c>
      <c r="AE1023" s="29">
        <v>6</v>
      </c>
      <c r="AF1023" s="29">
        <v>6</v>
      </c>
      <c r="AG1023" s="149"/>
      <c r="AH1023" s="32">
        <v>1</v>
      </c>
      <c r="AI1023" s="32">
        <v>242</v>
      </c>
      <c r="AJ1023" s="29">
        <v>0</v>
      </c>
      <c r="AK1023" s="63"/>
      <c r="AL1023" s="29">
        <v>1</v>
      </c>
      <c r="AM1023" s="149"/>
      <c r="AN1023" s="32">
        <v>1</v>
      </c>
      <c r="AO1023" s="32">
        <v>277</v>
      </c>
      <c r="AP1023" s="29">
        <v>0</v>
      </c>
      <c r="AQ1023" s="63"/>
      <c r="AR1023" s="29">
        <v>1</v>
      </c>
      <c r="AS1023" s="37">
        <v>0.56321839080000002</v>
      </c>
      <c r="AT1023" s="29">
        <v>0</v>
      </c>
      <c r="AU1023" s="29">
        <v>4</v>
      </c>
      <c r="AV1023" s="29">
        <v>5</v>
      </c>
      <c r="AW1023" s="29">
        <v>5</v>
      </c>
      <c r="AX1023" s="38">
        <v>17</v>
      </c>
      <c r="AY1023" s="32">
        <v>0</v>
      </c>
      <c r="AZ1023" s="32">
        <v>195</v>
      </c>
      <c r="BA1023" s="29">
        <v>0</v>
      </c>
      <c r="BB1023" s="37">
        <v>8.7179999999999994E-2</v>
      </c>
      <c r="BC1023" s="29">
        <v>0</v>
      </c>
      <c r="BD1023" s="29">
        <v>24</v>
      </c>
      <c r="BE1023" s="29">
        <v>0</v>
      </c>
      <c r="BF1023" s="29">
        <v>237</v>
      </c>
      <c r="BG1023" s="29">
        <v>0</v>
      </c>
      <c r="BH1023" s="37">
        <v>0.10127</v>
      </c>
      <c r="BI1023" s="29">
        <v>0</v>
      </c>
      <c r="BJ1023" s="63"/>
      <c r="BK1023" s="148"/>
      <c r="BL1023" s="29">
        <v>2</v>
      </c>
      <c r="BM1023" s="29">
        <v>0</v>
      </c>
      <c r="BN1023" s="29">
        <v>2</v>
      </c>
      <c r="BO1023" s="29">
        <v>13</v>
      </c>
      <c r="BP1023" s="29">
        <v>17</v>
      </c>
      <c r="BQ1023" s="37">
        <v>0.76470588240000004</v>
      </c>
      <c r="BR1023" s="33">
        <v>0.85064935060000002</v>
      </c>
      <c r="BS1023" s="33">
        <v>0</v>
      </c>
    </row>
    <row r="1024" spans="1:71" x14ac:dyDescent="0.45">
      <c r="A1024" s="28" t="s">
        <v>2251</v>
      </c>
      <c r="B1024" s="27" t="s">
        <v>2252</v>
      </c>
      <c r="C1024" s="27" t="s">
        <v>2253</v>
      </c>
      <c r="D1024" s="29">
        <v>33</v>
      </c>
      <c r="E1024" s="29">
        <v>0</v>
      </c>
      <c r="F1024" s="29">
        <v>597</v>
      </c>
      <c r="G1024" s="29">
        <v>0</v>
      </c>
      <c r="H1024" s="33">
        <v>5.5280000000000003E-2</v>
      </c>
      <c r="I1024" s="29">
        <v>0</v>
      </c>
      <c r="J1024" s="29">
        <v>29</v>
      </c>
      <c r="K1024" s="29">
        <v>0</v>
      </c>
      <c r="L1024" s="29">
        <v>692</v>
      </c>
      <c r="M1024" s="29">
        <v>0</v>
      </c>
      <c r="N1024" s="33">
        <v>4.1910000000000003E-2</v>
      </c>
      <c r="O1024" s="29">
        <v>0</v>
      </c>
      <c r="P1024" s="33">
        <v>0.30721507349999999</v>
      </c>
      <c r="Q1024" s="29">
        <v>0</v>
      </c>
      <c r="R1024" s="29">
        <v>3</v>
      </c>
      <c r="S1024" s="29">
        <v>3</v>
      </c>
      <c r="T1024" s="29">
        <v>3</v>
      </c>
      <c r="U1024" s="148"/>
      <c r="V1024" s="29">
        <v>1</v>
      </c>
      <c r="W1024" s="29">
        <v>183</v>
      </c>
      <c r="X1024" s="29">
        <v>0</v>
      </c>
      <c r="Y1024" s="145"/>
      <c r="Z1024" s="29">
        <v>1</v>
      </c>
      <c r="AA1024" s="145"/>
      <c r="AB1024" s="29">
        <v>2</v>
      </c>
      <c r="AC1024" s="29">
        <v>4</v>
      </c>
      <c r="AD1024" s="29">
        <v>3</v>
      </c>
      <c r="AE1024" s="29">
        <v>4</v>
      </c>
      <c r="AF1024" s="29">
        <v>4</v>
      </c>
      <c r="AG1024" s="32">
        <v>13</v>
      </c>
      <c r="AH1024" s="32">
        <v>0</v>
      </c>
      <c r="AI1024" s="32">
        <v>661</v>
      </c>
      <c r="AJ1024" s="29">
        <v>0</v>
      </c>
      <c r="AK1024" s="37">
        <v>1.967E-2</v>
      </c>
      <c r="AL1024" s="29">
        <v>0</v>
      </c>
      <c r="AM1024" s="32">
        <v>21</v>
      </c>
      <c r="AN1024" s="32">
        <v>0</v>
      </c>
      <c r="AO1024" s="32">
        <v>738</v>
      </c>
      <c r="AP1024" s="29">
        <v>0</v>
      </c>
      <c r="AQ1024" s="37">
        <v>2.8459999999999999E-2</v>
      </c>
      <c r="AR1024" s="29">
        <v>0</v>
      </c>
      <c r="AS1024" s="63"/>
      <c r="AT1024" s="148"/>
      <c r="AU1024" s="29">
        <v>0</v>
      </c>
      <c r="AV1024" s="29">
        <v>0</v>
      </c>
      <c r="AW1024" s="29">
        <v>0</v>
      </c>
      <c r="AX1024" s="38">
        <v>34</v>
      </c>
      <c r="AY1024" s="32">
        <v>0</v>
      </c>
      <c r="AZ1024" s="32">
        <v>618</v>
      </c>
      <c r="BA1024" s="29">
        <v>0</v>
      </c>
      <c r="BB1024" s="37">
        <v>5.5019999999999999E-2</v>
      </c>
      <c r="BC1024" s="29">
        <v>0</v>
      </c>
      <c r="BD1024" s="29">
        <v>36</v>
      </c>
      <c r="BE1024" s="29">
        <v>0</v>
      </c>
      <c r="BF1024" s="29">
        <v>671</v>
      </c>
      <c r="BG1024" s="29">
        <v>0</v>
      </c>
      <c r="BH1024" s="37">
        <v>5.3650000000000003E-2</v>
      </c>
      <c r="BI1024" s="29">
        <v>0</v>
      </c>
      <c r="BJ1024" s="37">
        <v>0.1187175043</v>
      </c>
      <c r="BK1024" s="29">
        <v>0</v>
      </c>
      <c r="BL1024" s="29">
        <v>4</v>
      </c>
      <c r="BM1024" s="29">
        <v>1</v>
      </c>
      <c r="BN1024" s="29">
        <v>4</v>
      </c>
      <c r="BO1024" s="29">
        <v>8</v>
      </c>
      <c r="BP1024" s="29">
        <v>17</v>
      </c>
      <c r="BQ1024" s="37">
        <v>0.47058823529999999</v>
      </c>
      <c r="BR1024" s="33">
        <v>0.95617529879999996</v>
      </c>
      <c r="BS1024" s="33">
        <v>0.47058823529999999</v>
      </c>
    </row>
    <row r="1025" spans="1:71" x14ac:dyDescent="0.45">
      <c r="A1025" s="28" t="s">
        <v>2051</v>
      </c>
      <c r="B1025" s="27" t="s">
        <v>2052</v>
      </c>
      <c r="C1025" s="27" t="s">
        <v>2053</v>
      </c>
      <c r="D1025" s="29">
        <v>38</v>
      </c>
      <c r="E1025" s="29">
        <v>0</v>
      </c>
      <c r="F1025" s="29">
        <v>314</v>
      </c>
      <c r="G1025" s="29">
        <v>0</v>
      </c>
      <c r="H1025" s="33">
        <v>0.12102</v>
      </c>
      <c r="I1025" s="29">
        <v>0</v>
      </c>
      <c r="J1025" s="29">
        <v>25</v>
      </c>
      <c r="K1025" s="29">
        <v>0</v>
      </c>
      <c r="L1025" s="29">
        <v>405</v>
      </c>
      <c r="M1025" s="29">
        <v>0</v>
      </c>
      <c r="N1025" s="33">
        <v>6.173E-2</v>
      </c>
      <c r="O1025" s="29">
        <v>0</v>
      </c>
      <c r="P1025" s="33">
        <v>0.54265055829999997</v>
      </c>
      <c r="Q1025" s="29">
        <v>0</v>
      </c>
      <c r="R1025" s="29">
        <v>1</v>
      </c>
      <c r="S1025" s="29">
        <v>5</v>
      </c>
      <c r="T1025" s="29">
        <v>5</v>
      </c>
      <c r="U1025" s="148"/>
      <c r="V1025" s="29">
        <v>1</v>
      </c>
      <c r="W1025" s="29">
        <v>99</v>
      </c>
      <c r="X1025" s="29">
        <v>0</v>
      </c>
      <c r="Y1025" s="145"/>
      <c r="Z1025" s="29">
        <v>1</v>
      </c>
      <c r="AA1025" s="145"/>
      <c r="AB1025" s="29">
        <v>2</v>
      </c>
      <c r="AC1025" s="29">
        <v>4</v>
      </c>
      <c r="AD1025" s="29">
        <v>5</v>
      </c>
      <c r="AE1025" s="29">
        <v>5</v>
      </c>
      <c r="AF1025" s="29">
        <v>5</v>
      </c>
      <c r="AG1025" s="149"/>
      <c r="AH1025" s="32">
        <v>1</v>
      </c>
      <c r="AI1025" s="32">
        <v>400</v>
      </c>
      <c r="AJ1025" s="29">
        <v>0</v>
      </c>
      <c r="AK1025" s="63"/>
      <c r="AL1025" s="29">
        <v>1</v>
      </c>
      <c r="AM1025" s="32">
        <v>0</v>
      </c>
      <c r="AN1025" s="32">
        <v>0</v>
      </c>
      <c r="AO1025" s="32">
        <v>433</v>
      </c>
      <c r="AP1025" s="29">
        <v>0</v>
      </c>
      <c r="AQ1025" s="37">
        <v>0</v>
      </c>
      <c r="AR1025" s="29">
        <v>0</v>
      </c>
      <c r="AS1025" s="63"/>
      <c r="AT1025" s="29">
        <v>2</v>
      </c>
      <c r="AU1025" s="29">
        <v>6</v>
      </c>
      <c r="AV1025" s="29">
        <v>6</v>
      </c>
      <c r="AW1025" s="29">
        <v>6</v>
      </c>
      <c r="AX1025" s="38">
        <v>45</v>
      </c>
      <c r="AY1025" s="32">
        <v>0</v>
      </c>
      <c r="AZ1025" s="32">
        <v>354</v>
      </c>
      <c r="BA1025" s="29">
        <v>0</v>
      </c>
      <c r="BB1025" s="37">
        <v>0.12712000000000001</v>
      </c>
      <c r="BC1025" s="29">
        <v>0</v>
      </c>
      <c r="BD1025" s="29">
        <v>29</v>
      </c>
      <c r="BE1025" s="29">
        <v>0</v>
      </c>
      <c r="BF1025" s="29">
        <v>389</v>
      </c>
      <c r="BG1025" s="29">
        <v>0</v>
      </c>
      <c r="BH1025" s="37">
        <v>7.4550000000000005E-2</v>
      </c>
      <c r="BI1025" s="29">
        <v>0</v>
      </c>
      <c r="BJ1025" s="37">
        <v>0.62852702059999999</v>
      </c>
      <c r="BK1025" s="29">
        <v>0</v>
      </c>
      <c r="BL1025" s="29">
        <v>3</v>
      </c>
      <c r="BM1025" s="29">
        <v>5</v>
      </c>
      <c r="BN1025" s="29">
        <v>5</v>
      </c>
      <c r="BO1025" s="29">
        <v>16</v>
      </c>
      <c r="BP1025" s="29">
        <v>17</v>
      </c>
      <c r="BQ1025" s="37">
        <v>0.94117647059999998</v>
      </c>
      <c r="BR1025" s="33">
        <v>0.96621621619999998</v>
      </c>
      <c r="BS1025" s="33">
        <v>0.94117647059999998</v>
      </c>
    </row>
    <row r="1026" spans="1:71" x14ac:dyDescent="0.45">
      <c r="A1026" s="28" t="s">
        <v>1173</v>
      </c>
      <c r="B1026" s="27" t="s">
        <v>1174</v>
      </c>
      <c r="C1026" s="27" t="s">
        <v>1175</v>
      </c>
      <c r="D1026" s="148"/>
      <c r="E1026" s="29">
        <v>1</v>
      </c>
      <c r="F1026" s="29">
        <v>232</v>
      </c>
      <c r="G1026" s="29">
        <v>0</v>
      </c>
      <c r="H1026" s="145"/>
      <c r="I1026" s="29">
        <v>1</v>
      </c>
      <c r="J1026" s="29">
        <v>16</v>
      </c>
      <c r="K1026" s="29">
        <v>0</v>
      </c>
      <c r="L1026" s="29">
        <v>292</v>
      </c>
      <c r="M1026" s="29">
        <v>0</v>
      </c>
      <c r="N1026" s="33">
        <v>5.4789999999999998E-2</v>
      </c>
      <c r="O1026" s="29">
        <v>0</v>
      </c>
      <c r="P1026" s="145"/>
      <c r="Q1026" s="148"/>
      <c r="R1026" s="29">
        <v>2</v>
      </c>
      <c r="S1026" s="29">
        <v>0</v>
      </c>
      <c r="T1026" s="29">
        <v>2</v>
      </c>
      <c r="U1026" s="148"/>
      <c r="V1026" s="29">
        <v>1</v>
      </c>
      <c r="W1026" s="29">
        <v>76</v>
      </c>
      <c r="X1026" s="29">
        <v>0</v>
      </c>
      <c r="Y1026" s="145"/>
      <c r="Z1026" s="29">
        <v>1</v>
      </c>
      <c r="AA1026" s="145"/>
      <c r="AB1026" s="148"/>
      <c r="AC1026" s="29">
        <v>3</v>
      </c>
      <c r="AD1026" s="29">
        <v>0</v>
      </c>
      <c r="AE1026" s="29">
        <v>3</v>
      </c>
      <c r="AF1026" s="29">
        <v>3</v>
      </c>
      <c r="AG1026" s="149"/>
      <c r="AH1026" s="32">
        <v>1</v>
      </c>
      <c r="AI1026" s="32">
        <v>308</v>
      </c>
      <c r="AJ1026" s="29">
        <v>0</v>
      </c>
      <c r="AK1026" s="63"/>
      <c r="AL1026" s="29">
        <v>1</v>
      </c>
      <c r="AM1026" s="149"/>
      <c r="AN1026" s="32">
        <v>1</v>
      </c>
      <c r="AO1026" s="32">
        <v>333</v>
      </c>
      <c r="AP1026" s="29">
        <v>0</v>
      </c>
      <c r="AQ1026" s="63"/>
      <c r="AR1026" s="29">
        <v>1</v>
      </c>
      <c r="AS1026" s="37">
        <v>0.63012011089999997</v>
      </c>
      <c r="AT1026" s="29">
        <v>0</v>
      </c>
      <c r="AU1026" s="29">
        <v>3</v>
      </c>
      <c r="AV1026" s="29">
        <v>5</v>
      </c>
      <c r="AW1026" s="29">
        <v>5</v>
      </c>
      <c r="AX1026" s="38">
        <v>20</v>
      </c>
      <c r="AY1026" s="32">
        <v>0</v>
      </c>
      <c r="AZ1026" s="32">
        <v>276</v>
      </c>
      <c r="BA1026" s="29">
        <v>0</v>
      </c>
      <c r="BB1026" s="37">
        <v>7.2459999999999997E-2</v>
      </c>
      <c r="BC1026" s="29">
        <v>0</v>
      </c>
      <c r="BD1026" s="29">
        <v>29</v>
      </c>
      <c r="BE1026" s="29">
        <v>0</v>
      </c>
      <c r="BF1026" s="29">
        <v>309</v>
      </c>
      <c r="BG1026" s="29">
        <v>0</v>
      </c>
      <c r="BH1026" s="37">
        <v>9.3850000000000003E-2</v>
      </c>
      <c r="BI1026" s="29">
        <v>0</v>
      </c>
      <c r="BJ1026" s="63"/>
      <c r="BK1026" s="148"/>
      <c r="BL1026" s="29">
        <v>2</v>
      </c>
      <c r="BM1026" s="29">
        <v>0</v>
      </c>
      <c r="BN1026" s="29">
        <v>2</v>
      </c>
      <c r="BO1026" s="29">
        <v>10</v>
      </c>
      <c r="BP1026" s="29">
        <v>17</v>
      </c>
      <c r="BQ1026" s="37">
        <v>0.58823529409999997</v>
      </c>
      <c r="BR1026" s="33">
        <v>1</v>
      </c>
      <c r="BS1026" s="33">
        <v>0.58823529409999997</v>
      </c>
    </row>
    <row r="1027" spans="1:71" x14ac:dyDescent="0.45">
      <c r="A1027" s="28" t="s">
        <v>3937</v>
      </c>
      <c r="B1027" s="27" t="s">
        <v>3938</v>
      </c>
      <c r="C1027" s="27" t="s">
        <v>3939</v>
      </c>
      <c r="D1027" s="148"/>
      <c r="E1027" s="29">
        <v>1</v>
      </c>
      <c r="F1027" s="29">
        <v>418</v>
      </c>
      <c r="G1027" s="29">
        <v>0</v>
      </c>
      <c r="H1027" s="145"/>
      <c r="I1027" s="29">
        <v>1</v>
      </c>
      <c r="J1027" s="29">
        <v>23</v>
      </c>
      <c r="K1027" s="29">
        <v>0</v>
      </c>
      <c r="L1027" s="29">
        <v>435</v>
      </c>
      <c r="M1027" s="29">
        <v>0</v>
      </c>
      <c r="N1027" s="33">
        <v>5.287E-2</v>
      </c>
      <c r="O1027" s="29">
        <v>0</v>
      </c>
      <c r="P1027" s="145"/>
      <c r="Q1027" s="148"/>
      <c r="R1027" s="29">
        <v>2</v>
      </c>
      <c r="S1027" s="29">
        <v>0</v>
      </c>
      <c r="T1027" s="29">
        <v>2</v>
      </c>
      <c r="U1027" s="148"/>
      <c r="V1027" s="29">
        <v>1</v>
      </c>
      <c r="W1027" s="29">
        <v>112</v>
      </c>
      <c r="X1027" s="29">
        <v>0</v>
      </c>
      <c r="Y1027" s="145"/>
      <c r="Z1027" s="29">
        <v>1</v>
      </c>
      <c r="AA1027" s="145"/>
      <c r="AB1027" s="148"/>
      <c r="AC1027" s="29">
        <v>1</v>
      </c>
      <c r="AD1027" s="29">
        <v>0</v>
      </c>
      <c r="AE1027" s="29">
        <v>1</v>
      </c>
      <c r="AF1027" s="29">
        <v>2</v>
      </c>
      <c r="AG1027" s="149"/>
      <c r="AH1027" s="32">
        <v>1</v>
      </c>
      <c r="AI1027" s="32">
        <v>465</v>
      </c>
      <c r="AJ1027" s="29">
        <v>0</v>
      </c>
      <c r="AK1027" s="63"/>
      <c r="AL1027" s="29">
        <v>1</v>
      </c>
      <c r="AM1027" s="149"/>
      <c r="AN1027" s="32">
        <v>1</v>
      </c>
      <c r="AO1027" s="32">
        <v>480</v>
      </c>
      <c r="AP1027" s="29">
        <v>0</v>
      </c>
      <c r="AQ1027" s="63"/>
      <c r="AR1027" s="29">
        <v>1</v>
      </c>
      <c r="AS1027" s="37">
        <v>0.51550387600000003</v>
      </c>
      <c r="AT1027" s="29">
        <v>0</v>
      </c>
      <c r="AU1027" s="29">
        <v>4</v>
      </c>
      <c r="AV1027" s="29">
        <v>5</v>
      </c>
      <c r="AW1027" s="29">
        <v>5</v>
      </c>
      <c r="AX1027" s="38">
        <v>42</v>
      </c>
      <c r="AY1027" s="32">
        <v>0</v>
      </c>
      <c r="AZ1027" s="32">
        <v>453</v>
      </c>
      <c r="BA1027" s="29">
        <v>0</v>
      </c>
      <c r="BB1027" s="37">
        <v>9.2719999999999997E-2</v>
      </c>
      <c r="BC1027" s="29">
        <v>0</v>
      </c>
      <c r="BD1027" s="29">
        <v>32</v>
      </c>
      <c r="BE1027" s="29">
        <v>0</v>
      </c>
      <c r="BF1027" s="29">
        <v>459</v>
      </c>
      <c r="BG1027" s="29">
        <v>0</v>
      </c>
      <c r="BH1027" s="37">
        <v>6.9720000000000004E-2</v>
      </c>
      <c r="BI1027" s="29">
        <v>0</v>
      </c>
      <c r="BJ1027" s="37">
        <v>0.46709991880000001</v>
      </c>
      <c r="BK1027" s="29">
        <v>0</v>
      </c>
      <c r="BL1027" s="29">
        <v>3</v>
      </c>
      <c r="BM1027" s="29">
        <v>4</v>
      </c>
      <c r="BN1027" s="29">
        <v>4</v>
      </c>
      <c r="BO1027" s="29">
        <v>11</v>
      </c>
      <c r="BP1027" s="29">
        <v>17</v>
      </c>
      <c r="BQ1027" s="37">
        <v>0.64705882349999999</v>
      </c>
      <c r="BR1027" s="33">
        <v>0.97736625509999997</v>
      </c>
      <c r="BS1027" s="33">
        <v>0.64705882349999999</v>
      </c>
    </row>
    <row r="1028" spans="1:71" x14ac:dyDescent="0.45">
      <c r="A1028" s="28" t="s">
        <v>3992</v>
      </c>
      <c r="B1028" s="27" t="s">
        <v>3993</v>
      </c>
      <c r="C1028" s="27" t="s">
        <v>3994</v>
      </c>
      <c r="D1028" s="148"/>
      <c r="E1028" s="29">
        <v>1</v>
      </c>
      <c r="F1028" s="29">
        <v>85</v>
      </c>
      <c r="G1028" s="29">
        <v>0</v>
      </c>
      <c r="H1028" s="145"/>
      <c r="I1028" s="29">
        <v>1</v>
      </c>
      <c r="J1028" s="148"/>
      <c r="K1028" s="29">
        <v>1</v>
      </c>
      <c r="L1028" s="29">
        <v>83</v>
      </c>
      <c r="M1028" s="29">
        <v>0</v>
      </c>
      <c r="N1028" s="145"/>
      <c r="O1028" s="29">
        <v>1</v>
      </c>
      <c r="P1028" s="33">
        <v>0.97536108749999995</v>
      </c>
      <c r="Q1028" s="29">
        <v>0</v>
      </c>
      <c r="R1028" s="29">
        <v>5</v>
      </c>
      <c r="S1028" s="29">
        <v>6</v>
      </c>
      <c r="T1028" s="29">
        <v>6</v>
      </c>
      <c r="U1028" s="29">
        <v>0</v>
      </c>
      <c r="V1028" s="29">
        <v>0</v>
      </c>
      <c r="W1028" s="148"/>
      <c r="X1028" s="29">
        <v>4</v>
      </c>
      <c r="Y1028" s="145"/>
      <c r="Z1028" s="29">
        <v>4</v>
      </c>
      <c r="AA1028" s="145"/>
      <c r="AB1028" s="148"/>
      <c r="AC1028" s="148"/>
      <c r="AD1028" s="148"/>
      <c r="AE1028" s="148"/>
      <c r="AF1028" s="29">
        <v>6</v>
      </c>
      <c r="AG1028" s="32">
        <v>0</v>
      </c>
      <c r="AH1028" s="32">
        <v>0</v>
      </c>
      <c r="AI1028" s="32">
        <v>99</v>
      </c>
      <c r="AJ1028" s="29">
        <v>0</v>
      </c>
      <c r="AK1028" s="37">
        <v>0</v>
      </c>
      <c r="AL1028" s="29">
        <v>0</v>
      </c>
      <c r="AM1028" s="32">
        <v>0</v>
      </c>
      <c r="AN1028" s="32">
        <v>0</v>
      </c>
      <c r="AO1028" s="32">
        <v>101</v>
      </c>
      <c r="AP1028" s="29">
        <v>0</v>
      </c>
      <c r="AQ1028" s="37">
        <v>0</v>
      </c>
      <c r="AR1028" s="29">
        <v>0</v>
      </c>
      <c r="AS1028" s="63"/>
      <c r="AT1028" s="148"/>
      <c r="AU1028" s="29">
        <v>6</v>
      </c>
      <c r="AV1028" s="29">
        <v>0</v>
      </c>
      <c r="AW1028" s="29">
        <v>6</v>
      </c>
      <c r="AX1028" s="38">
        <v>0</v>
      </c>
      <c r="AY1028" s="32">
        <v>0</v>
      </c>
      <c r="AZ1028" s="149"/>
      <c r="BA1028" s="29">
        <v>4</v>
      </c>
      <c r="BB1028" s="63"/>
      <c r="BC1028" s="29">
        <v>4</v>
      </c>
      <c r="BD1028" s="29">
        <v>0</v>
      </c>
      <c r="BE1028" s="29">
        <v>0</v>
      </c>
      <c r="BF1028" s="148"/>
      <c r="BG1028" s="29">
        <v>4</v>
      </c>
      <c r="BH1028" s="63"/>
      <c r="BI1028" s="29">
        <v>4</v>
      </c>
      <c r="BJ1028" s="63"/>
      <c r="BK1028" s="148"/>
      <c r="BL1028" s="148"/>
      <c r="BM1028" s="148"/>
      <c r="BN1028" s="148"/>
      <c r="BO1028" s="29">
        <v>12</v>
      </c>
      <c r="BP1028" s="29">
        <v>12</v>
      </c>
      <c r="BQ1028" s="37">
        <v>1</v>
      </c>
      <c r="BR1028" s="33">
        <v>1</v>
      </c>
      <c r="BS1028" s="33">
        <v>1</v>
      </c>
    </row>
    <row r="1029" spans="1:71" x14ac:dyDescent="0.45">
      <c r="A1029" s="28" t="s">
        <v>4171</v>
      </c>
      <c r="B1029" s="27" t="s">
        <v>4172</v>
      </c>
      <c r="C1029" s="27" t="s">
        <v>4173</v>
      </c>
      <c r="D1029" s="29">
        <v>26</v>
      </c>
      <c r="E1029" s="29">
        <v>0</v>
      </c>
      <c r="F1029" s="29">
        <v>324</v>
      </c>
      <c r="G1029" s="29">
        <v>0</v>
      </c>
      <c r="H1029" s="33">
        <v>8.0250000000000002E-2</v>
      </c>
      <c r="I1029" s="29">
        <v>0</v>
      </c>
      <c r="J1029" s="148"/>
      <c r="K1029" s="29">
        <v>1</v>
      </c>
      <c r="L1029" s="29">
        <v>353</v>
      </c>
      <c r="M1029" s="29">
        <v>0</v>
      </c>
      <c r="N1029" s="145"/>
      <c r="O1029" s="29">
        <v>1</v>
      </c>
      <c r="P1029" s="145"/>
      <c r="Q1029" s="29">
        <v>2</v>
      </c>
      <c r="R1029" s="29">
        <v>5</v>
      </c>
      <c r="S1029" s="29">
        <v>6</v>
      </c>
      <c r="T1029" s="29">
        <v>6</v>
      </c>
      <c r="U1029" s="148"/>
      <c r="V1029" s="29">
        <v>1</v>
      </c>
      <c r="W1029" s="29">
        <v>94</v>
      </c>
      <c r="X1029" s="29">
        <v>0</v>
      </c>
      <c r="Y1029" s="145"/>
      <c r="Z1029" s="29">
        <v>1</v>
      </c>
      <c r="AA1029" s="145"/>
      <c r="AB1029" s="29">
        <v>2</v>
      </c>
      <c r="AC1029" s="29">
        <v>5</v>
      </c>
      <c r="AD1029" s="29">
        <v>6</v>
      </c>
      <c r="AE1029" s="29">
        <v>6</v>
      </c>
      <c r="AF1029" s="29">
        <v>6</v>
      </c>
      <c r="AG1029" s="149"/>
      <c r="AH1029" s="32">
        <v>1</v>
      </c>
      <c r="AI1029" s="32">
        <v>353</v>
      </c>
      <c r="AJ1029" s="29">
        <v>0</v>
      </c>
      <c r="AK1029" s="63"/>
      <c r="AL1029" s="29">
        <v>1</v>
      </c>
      <c r="AM1029" s="32">
        <v>0</v>
      </c>
      <c r="AN1029" s="32">
        <v>0</v>
      </c>
      <c r="AO1029" s="32">
        <v>368</v>
      </c>
      <c r="AP1029" s="29">
        <v>0</v>
      </c>
      <c r="AQ1029" s="37">
        <v>0</v>
      </c>
      <c r="AR1029" s="29">
        <v>0</v>
      </c>
      <c r="AS1029" s="63"/>
      <c r="AT1029" s="29">
        <v>2</v>
      </c>
      <c r="AU1029" s="29">
        <v>6</v>
      </c>
      <c r="AV1029" s="29">
        <v>6</v>
      </c>
      <c r="AW1029" s="29">
        <v>6</v>
      </c>
      <c r="AX1029" s="38">
        <v>12</v>
      </c>
      <c r="AY1029" s="32">
        <v>0</v>
      </c>
      <c r="AZ1029" s="32">
        <v>306</v>
      </c>
      <c r="BA1029" s="29">
        <v>0</v>
      </c>
      <c r="BB1029" s="37">
        <v>3.9219999999999998E-2</v>
      </c>
      <c r="BC1029" s="29">
        <v>0</v>
      </c>
      <c r="BD1029" s="148"/>
      <c r="BE1029" s="29">
        <v>1</v>
      </c>
      <c r="BF1029" s="29">
        <v>312</v>
      </c>
      <c r="BG1029" s="29">
        <v>0</v>
      </c>
      <c r="BH1029" s="63"/>
      <c r="BI1029" s="29">
        <v>1</v>
      </c>
      <c r="BJ1029" s="63"/>
      <c r="BK1029" s="148"/>
      <c r="BL1029" s="29">
        <v>5</v>
      </c>
      <c r="BM1029" s="29">
        <v>0</v>
      </c>
      <c r="BN1029" s="29">
        <v>5</v>
      </c>
      <c r="BO1029" s="29">
        <v>17</v>
      </c>
      <c r="BP1029" s="29">
        <v>17</v>
      </c>
      <c r="BQ1029" s="37">
        <v>1</v>
      </c>
      <c r="BR1029" s="33">
        <v>0.98918918919999999</v>
      </c>
      <c r="BS1029" s="33">
        <v>1</v>
      </c>
    </row>
    <row r="1030" spans="1:71" x14ac:dyDescent="0.45">
      <c r="A1030" s="28" t="s">
        <v>1443</v>
      </c>
      <c r="B1030" s="27" t="s">
        <v>1444</v>
      </c>
      <c r="C1030" s="27" t="s">
        <v>1445</v>
      </c>
      <c r="D1030" s="29">
        <v>14</v>
      </c>
      <c r="E1030" s="29">
        <v>0</v>
      </c>
      <c r="F1030" s="29">
        <v>277</v>
      </c>
      <c r="G1030" s="29">
        <v>0</v>
      </c>
      <c r="H1030" s="33">
        <v>5.0540000000000002E-2</v>
      </c>
      <c r="I1030" s="29">
        <v>0</v>
      </c>
      <c r="J1030" s="29">
        <v>18</v>
      </c>
      <c r="K1030" s="29">
        <v>0</v>
      </c>
      <c r="L1030" s="29">
        <v>318</v>
      </c>
      <c r="M1030" s="29">
        <v>0</v>
      </c>
      <c r="N1030" s="33">
        <v>5.6599999999999998E-2</v>
      </c>
      <c r="O1030" s="29">
        <v>0</v>
      </c>
      <c r="P1030" s="145"/>
      <c r="Q1030" s="148"/>
      <c r="R1030" s="29">
        <v>2</v>
      </c>
      <c r="S1030" s="29">
        <v>0</v>
      </c>
      <c r="T1030" s="29">
        <v>2</v>
      </c>
      <c r="U1030" s="148"/>
      <c r="V1030" s="29">
        <v>1</v>
      </c>
      <c r="W1030" s="29">
        <v>77</v>
      </c>
      <c r="X1030" s="29">
        <v>0</v>
      </c>
      <c r="Y1030" s="145"/>
      <c r="Z1030" s="29">
        <v>1</v>
      </c>
      <c r="AA1030" s="145"/>
      <c r="AB1030" s="29">
        <v>2</v>
      </c>
      <c r="AC1030" s="29">
        <v>5</v>
      </c>
      <c r="AD1030" s="29">
        <v>6</v>
      </c>
      <c r="AE1030" s="29">
        <v>6</v>
      </c>
      <c r="AF1030" s="29">
        <v>6</v>
      </c>
      <c r="AG1030" s="32">
        <v>15</v>
      </c>
      <c r="AH1030" s="32">
        <v>0</v>
      </c>
      <c r="AI1030" s="32">
        <v>405</v>
      </c>
      <c r="AJ1030" s="29">
        <v>0</v>
      </c>
      <c r="AK1030" s="37">
        <v>3.7039999999999997E-2</v>
      </c>
      <c r="AL1030" s="29">
        <v>0</v>
      </c>
      <c r="AM1030" s="149"/>
      <c r="AN1030" s="32">
        <v>1</v>
      </c>
      <c r="AO1030" s="32">
        <v>377</v>
      </c>
      <c r="AP1030" s="29">
        <v>0</v>
      </c>
      <c r="AQ1030" s="63"/>
      <c r="AR1030" s="29">
        <v>1</v>
      </c>
      <c r="AS1030" s="63"/>
      <c r="AT1030" s="29">
        <v>2</v>
      </c>
      <c r="AU1030" s="29">
        <v>3</v>
      </c>
      <c r="AV1030" s="29">
        <v>5</v>
      </c>
      <c r="AW1030" s="29">
        <v>5</v>
      </c>
      <c r="AX1030" s="38">
        <v>31</v>
      </c>
      <c r="AY1030" s="32">
        <v>0</v>
      </c>
      <c r="AZ1030" s="32">
        <v>398</v>
      </c>
      <c r="BA1030" s="29">
        <v>0</v>
      </c>
      <c r="BB1030" s="37">
        <v>7.7890000000000001E-2</v>
      </c>
      <c r="BC1030" s="29">
        <v>0</v>
      </c>
      <c r="BD1030" s="29">
        <v>15</v>
      </c>
      <c r="BE1030" s="29">
        <v>0</v>
      </c>
      <c r="BF1030" s="29">
        <v>372</v>
      </c>
      <c r="BG1030" s="29">
        <v>0</v>
      </c>
      <c r="BH1030" s="37">
        <v>4.0320000000000002E-2</v>
      </c>
      <c r="BI1030" s="29">
        <v>0</v>
      </c>
      <c r="BJ1030" s="37">
        <v>1.0918337693</v>
      </c>
      <c r="BK1030" s="29">
        <v>0</v>
      </c>
      <c r="BL1030" s="29">
        <v>5</v>
      </c>
      <c r="BM1030" s="29">
        <v>5</v>
      </c>
      <c r="BN1030" s="29">
        <v>5</v>
      </c>
      <c r="BO1030" s="29">
        <v>16</v>
      </c>
      <c r="BP1030" s="29">
        <v>17</v>
      </c>
      <c r="BQ1030" s="37">
        <v>0.94117647059999998</v>
      </c>
      <c r="BR1030" s="33">
        <v>0.97650130550000003</v>
      </c>
      <c r="BS1030" s="33">
        <v>0.94117647059999998</v>
      </c>
    </row>
    <row r="1031" spans="1:71" x14ac:dyDescent="0.45">
      <c r="A1031" s="104" t="s">
        <v>734</v>
      </c>
      <c r="B1031" s="27" t="s">
        <v>735</v>
      </c>
      <c r="C1031" s="27" t="s">
        <v>736</v>
      </c>
      <c r="D1031" s="29">
        <v>17</v>
      </c>
      <c r="E1031" s="29">
        <v>0</v>
      </c>
      <c r="F1031" s="29">
        <v>232</v>
      </c>
      <c r="G1031" s="29">
        <v>0</v>
      </c>
      <c r="H1031" s="33">
        <v>7.3279999999999998E-2</v>
      </c>
      <c r="I1031" s="29">
        <v>0</v>
      </c>
      <c r="J1031" s="29">
        <v>15</v>
      </c>
      <c r="K1031" s="29">
        <v>0</v>
      </c>
      <c r="L1031" s="29">
        <v>223</v>
      </c>
      <c r="M1031" s="29">
        <v>0</v>
      </c>
      <c r="N1031" s="33">
        <v>6.726E-2</v>
      </c>
      <c r="O1031" s="29">
        <v>0</v>
      </c>
      <c r="P1031" s="33">
        <v>9.7854356300000001E-2</v>
      </c>
      <c r="Q1031" s="29">
        <v>0</v>
      </c>
      <c r="R1031" s="29">
        <v>1</v>
      </c>
      <c r="S1031" s="29">
        <v>0</v>
      </c>
      <c r="T1031" s="29">
        <v>1</v>
      </c>
      <c r="U1031" s="148"/>
      <c r="V1031" s="29">
        <v>1</v>
      </c>
      <c r="W1031" s="29">
        <v>47</v>
      </c>
      <c r="X1031" s="29">
        <v>0</v>
      </c>
      <c r="Y1031" s="145"/>
      <c r="Z1031" s="29">
        <v>1</v>
      </c>
      <c r="AA1031" s="145"/>
      <c r="AB1031" s="29">
        <v>2</v>
      </c>
      <c r="AC1031" s="29">
        <v>1</v>
      </c>
      <c r="AD1031" s="29">
        <v>1</v>
      </c>
      <c r="AE1031" s="29">
        <v>1</v>
      </c>
      <c r="AF1031" s="29">
        <v>1</v>
      </c>
      <c r="AG1031" s="149"/>
      <c r="AH1031" s="32">
        <v>1</v>
      </c>
      <c r="AI1031" s="32">
        <v>259</v>
      </c>
      <c r="AJ1031" s="29">
        <v>0</v>
      </c>
      <c r="AK1031" s="63"/>
      <c r="AL1031" s="29">
        <v>1</v>
      </c>
      <c r="AM1031" s="149"/>
      <c r="AN1031" s="32">
        <v>1</v>
      </c>
      <c r="AO1031" s="32">
        <v>252</v>
      </c>
      <c r="AP1031" s="29">
        <v>0</v>
      </c>
      <c r="AQ1031" s="63"/>
      <c r="AR1031" s="29">
        <v>1</v>
      </c>
      <c r="AS1031" s="63"/>
      <c r="AT1031" s="148"/>
      <c r="AU1031" s="29">
        <v>2</v>
      </c>
      <c r="AV1031" s="29">
        <v>0</v>
      </c>
      <c r="AW1031" s="29">
        <v>2</v>
      </c>
      <c r="AX1031" s="38">
        <v>63</v>
      </c>
      <c r="AY1031" s="32">
        <v>0</v>
      </c>
      <c r="AZ1031" s="32">
        <v>239</v>
      </c>
      <c r="BA1031" s="29">
        <v>0</v>
      </c>
      <c r="BB1031" s="37">
        <v>0.2636</v>
      </c>
      <c r="BC1031" s="29">
        <v>0</v>
      </c>
      <c r="BD1031" s="29">
        <v>40</v>
      </c>
      <c r="BE1031" s="29">
        <v>0</v>
      </c>
      <c r="BF1031" s="29">
        <v>226</v>
      </c>
      <c r="BG1031" s="29">
        <v>0</v>
      </c>
      <c r="BH1031" s="37">
        <v>0.17699000000000001</v>
      </c>
      <c r="BI1031" s="29">
        <v>0</v>
      </c>
      <c r="BJ1031" s="37">
        <v>0.39346719969999999</v>
      </c>
      <c r="BK1031" s="29">
        <v>0</v>
      </c>
      <c r="BL1031" s="29">
        <v>0</v>
      </c>
      <c r="BM1031" s="29">
        <v>3</v>
      </c>
      <c r="BN1031" s="29">
        <v>3</v>
      </c>
      <c r="BO1031" s="29">
        <v>6</v>
      </c>
      <c r="BP1031" s="29">
        <v>17</v>
      </c>
      <c r="BQ1031" s="37">
        <v>0.35294117650000001</v>
      </c>
      <c r="BR1031" s="33">
        <v>0.95599999999999996</v>
      </c>
      <c r="BS1031" s="33">
        <v>0.35294117650000001</v>
      </c>
    </row>
    <row r="1032" spans="1:71" x14ac:dyDescent="0.45">
      <c r="A1032" s="28" t="s">
        <v>2886</v>
      </c>
      <c r="B1032" s="27" t="s">
        <v>2887</v>
      </c>
      <c r="C1032" s="27" t="s">
        <v>2888</v>
      </c>
      <c r="D1032" s="148"/>
      <c r="E1032" s="29">
        <v>1</v>
      </c>
      <c r="F1032" s="29">
        <v>143</v>
      </c>
      <c r="G1032" s="29">
        <v>0</v>
      </c>
      <c r="H1032" s="145"/>
      <c r="I1032" s="29">
        <v>1</v>
      </c>
      <c r="J1032" s="29">
        <v>11</v>
      </c>
      <c r="K1032" s="29">
        <v>0</v>
      </c>
      <c r="L1032" s="29">
        <v>199</v>
      </c>
      <c r="M1032" s="29">
        <v>0</v>
      </c>
      <c r="N1032" s="33">
        <v>5.5280000000000003E-2</v>
      </c>
      <c r="O1032" s="29">
        <v>0</v>
      </c>
      <c r="P1032" s="145"/>
      <c r="Q1032" s="148"/>
      <c r="R1032" s="29">
        <v>2</v>
      </c>
      <c r="S1032" s="29">
        <v>0</v>
      </c>
      <c r="T1032" s="29">
        <v>2</v>
      </c>
      <c r="U1032" s="148"/>
      <c r="V1032" s="29">
        <v>1</v>
      </c>
      <c r="W1032" s="29">
        <v>55</v>
      </c>
      <c r="X1032" s="29">
        <v>0</v>
      </c>
      <c r="Y1032" s="145"/>
      <c r="Z1032" s="29">
        <v>1</v>
      </c>
      <c r="AA1032" s="145"/>
      <c r="AB1032" s="148"/>
      <c r="AC1032" s="29">
        <v>5</v>
      </c>
      <c r="AD1032" s="29">
        <v>0</v>
      </c>
      <c r="AE1032" s="29">
        <v>5</v>
      </c>
      <c r="AF1032" s="29">
        <v>5</v>
      </c>
      <c r="AG1032" s="149"/>
      <c r="AH1032" s="32">
        <v>1</v>
      </c>
      <c r="AI1032" s="32">
        <v>208</v>
      </c>
      <c r="AJ1032" s="29">
        <v>0</v>
      </c>
      <c r="AK1032" s="63"/>
      <c r="AL1032" s="29">
        <v>1</v>
      </c>
      <c r="AM1032" s="149"/>
      <c r="AN1032" s="32">
        <v>1</v>
      </c>
      <c r="AO1032" s="32">
        <v>219</v>
      </c>
      <c r="AP1032" s="29">
        <v>0</v>
      </c>
      <c r="AQ1032" s="63"/>
      <c r="AR1032" s="29">
        <v>1</v>
      </c>
      <c r="AS1032" s="37">
        <v>0.52494802490000003</v>
      </c>
      <c r="AT1032" s="29">
        <v>0</v>
      </c>
      <c r="AU1032" s="29">
        <v>5</v>
      </c>
      <c r="AV1032" s="29">
        <v>6</v>
      </c>
      <c r="AW1032" s="29">
        <v>6</v>
      </c>
      <c r="AX1032" s="38">
        <v>11</v>
      </c>
      <c r="AY1032" s="32">
        <v>0</v>
      </c>
      <c r="AZ1032" s="32">
        <v>184</v>
      </c>
      <c r="BA1032" s="29">
        <v>0</v>
      </c>
      <c r="BB1032" s="37">
        <v>5.978E-2</v>
      </c>
      <c r="BC1032" s="29">
        <v>0</v>
      </c>
      <c r="BD1032" s="148"/>
      <c r="BE1032" s="29">
        <v>1</v>
      </c>
      <c r="BF1032" s="29">
        <v>204</v>
      </c>
      <c r="BG1032" s="29">
        <v>0</v>
      </c>
      <c r="BH1032" s="63"/>
      <c r="BI1032" s="29">
        <v>1</v>
      </c>
      <c r="BJ1032" s="63"/>
      <c r="BK1032" s="29">
        <v>2</v>
      </c>
      <c r="BL1032" s="29">
        <v>5</v>
      </c>
      <c r="BM1032" s="29">
        <v>5</v>
      </c>
      <c r="BN1032" s="29">
        <v>5</v>
      </c>
      <c r="BO1032" s="29">
        <v>16</v>
      </c>
      <c r="BP1032" s="29">
        <v>17</v>
      </c>
      <c r="BQ1032" s="37">
        <v>0.94117647059999998</v>
      </c>
      <c r="BR1032" s="33">
        <v>0.95045045049999999</v>
      </c>
      <c r="BS1032" s="33">
        <v>0.94117647059999998</v>
      </c>
    </row>
    <row r="1033" spans="1:71" x14ac:dyDescent="0.45">
      <c r="A1033" s="28" t="s">
        <v>3356</v>
      </c>
      <c r="B1033" s="27" t="s">
        <v>3357</v>
      </c>
      <c r="C1033" s="27" t="s">
        <v>3358</v>
      </c>
      <c r="D1033" s="148"/>
      <c r="E1033" s="29">
        <v>1</v>
      </c>
      <c r="F1033" s="29">
        <v>202</v>
      </c>
      <c r="G1033" s="29">
        <v>0</v>
      </c>
      <c r="H1033" s="145"/>
      <c r="I1033" s="29">
        <v>1</v>
      </c>
      <c r="J1033" s="29">
        <v>16</v>
      </c>
      <c r="K1033" s="29">
        <v>0</v>
      </c>
      <c r="L1033" s="29">
        <v>232</v>
      </c>
      <c r="M1033" s="29">
        <v>0</v>
      </c>
      <c r="N1033" s="33">
        <v>6.8970000000000004E-2</v>
      </c>
      <c r="O1033" s="29">
        <v>0</v>
      </c>
      <c r="P1033" s="145"/>
      <c r="Q1033" s="148"/>
      <c r="R1033" s="29">
        <v>1</v>
      </c>
      <c r="S1033" s="29">
        <v>0</v>
      </c>
      <c r="T1033" s="29">
        <v>1</v>
      </c>
      <c r="U1033" s="148"/>
      <c r="V1033" s="29">
        <v>1</v>
      </c>
      <c r="W1033" s="29">
        <v>61</v>
      </c>
      <c r="X1033" s="29">
        <v>0</v>
      </c>
      <c r="Y1033" s="145"/>
      <c r="Z1033" s="29">
        <v>1</v>
      </c>
      <c r="AA1033" s="145"/>
      <c r="AB1033" s="148"/>
      <c r="AC1033" s="29">
        <v>2</v>
      </c>
      <c r="AD1033" s="29">
        <v>0</v>
      </c>
      <c r="AE1033" s="29">
        <v>2</v>
      </c>
      <c r="AF1033" s="29">
        <v>2</v>
      </c>
      <c r="AG1033" s="149"/>
      <c r="AH1033" s="32">
        <v>1</v>
      </c>
      <c r="AI1033" s="32">
        <v>259</v>
      </c>
      <c r="AJ1033" s="29">
        <v>0</v>
      </c>
      <c r="AK1033" s="63"/>
      <c r="AL1033" s="29">
        <v>1</v>
      </c>
      <c r="AM1033" s="32">
        <v>0</v>
      </c>
      <c r="AN1033" s="32">
        <v>0</v>
      </c>
      <c r="AO1033" s="32">
        <v>271</v>
      </c>
      <c r="AP1033" s="29">
        <v>0</v>
      </c>
      <c r="AQ1033" s="37">
        <v>0</v>
      </c>
      <c r="AR1033" s="29">
        <v>0</v>
      </c>
      <c r="AS1033" s="63"/>
      <c r="AT1033" s="29">
        <v>2</v>
      </c>
      <c r="AU1033" s="29">
        <v>6</v>
      </c>
      <c r="AV1033" s="29">
        <v>6</v>
      </c>
      <c r="AW1033" s="29">
        <v>6</v>
      </c>
      <c r="AX1033" s="38">
        <v>14</v>
      </c>
      <c r="AY1033" s="32">
        <v>0</v>
      </c>
      <c r="AZ1033" s="32">
        <v>211</v>
      </c>
      <c r="BA1033" s="29">
        <v>0</v>
      </c>
      <c r="BB1033" s="37">
        <v>6.6350000000000006E-2</v>
      </c>
      <c r="BC1033" s="29">
        <v>0</v>
      </c>
      <c r="BD1033" s="29">
        <v>19</v>
      </c>
      <c r="BE1033" s="29">
        <v>0</v>
      </c>
      <c r="BF1033" s="29">
        <v>238</v>
      </c>
      <c r="BG1033" s="29">
        <v>0</v>
      </c>
      <c r="BH1033" s="37">
        <v>7.9829999999999998E-2</v>
      </c>
      <c r="BI1033" s="29">
        <v>0</v>
      </c>
      <c r="BJ1033" s="63"/>
      <c r="BK1033" s="148"/>
      <c r="BL1033" s="29">
        <v>3</v>
      </c>
      <c r="BM1033" s="29">
        <v>0</v>
      </c>
      <c r="BN1033" s="29">
        <v>3</v>
      </c>
      <c r="BO1033" s="29">
        <v>11</v>
      </c>
      <c r="BP1033" s="29">
        <v>17</v>
      </c>
      <c r="BQ1033" s="37">
        <v>0.64705882349999999</v>
      </c>
      <c r="BR1033" s="33">
        <v>0.964028777</v>
      </c>
      <c r="BS1033" s="33">
        <v>0.64705882349999999</v>
      </c>
    </row>
    <row r="1034" spans="1:71" x14ac:dyDescent="0.45">
      <c r="A1034" s="28" t="s">
        <v>4948</v>
      </c>
      <c r="B1034" s="27" t="s">
        <v>4949</v>
      </c>
      <c r="C1034" s="27" t="s">
        <v>4950</v>
      </c>
      <c r="D1034" s="29">
        <v>26</v>
      </c>
      <c r="E1034" s="29">
        <v>0</v>
      </c>
      <c r="F1034" s="29">
        <v>353</v>
      </c>
      <c r="G1034" s="29">
        <v>0</v>
      </c>
      <c r="H1034" s="33">
        <v>7.3649999999999993E-2</v>
      </c>
      <c r="I1034" s="29">
        <v>0</v>
      </c>
      <c r="J1034" s="29">
        <v>24</v>
      </c>
      <c r="K1034" s="29">
        <v>0</v>
      </c>
      <c r="L1034" s="29">
        <v>383</v>
      </c>
      <c r="M1034" s="29">
        <v>0</v>
      </c>
      <c r="N1034" s="33">
        <v>6.2659999999999993E-2</v>
      </c>
      <c r="O1034" s="29">
        <v>0</v>
      </c>
      <c r="P1034" s="33">
        <v>0.1775731136</v>
      </c>
      <c r="Q1034" s="29">
        <v>0</v>
      </c>
      <c r="R1034" s="29">
        <v>1</v>
      </c>
      <c r="S1034" s="29">
        <v>1</v>
      </c>
      <c r="T1034" s="29">
        <v>1</v>
      </c>
      <c r="U1034" s="148"/>
      <c r="V1034" s="29">
        <v>1</v>
      </c>
      <c r="W1034" s="29">
        <v>103</v>
      </c>
      <c r="X1034" s="29">
        <v>0</v>
      </c>
      <c r="Y1034" s="145"/>
      <c r="Z1034" s="29">
        <v>1</v>
      </c>
      <c r="AA1034" s="145"/>
      <c r="AB1034" s="148"/>
      <c r="AC1034" s="29">
        <v>0</v>
      </c>
      <c r="AD1034" s="29">
        <v>0</v>
      </c>
      <c r="AE1034" s="29">
        <v>0</v>
      </c>
      <c r="AF1034" s="29">
        <v>1</v>
      </c>
      <c r="AG1034" s="32">
        <v>11</v>
      </c>
      <c r="AH1034" s="32">
        <v>0</v>
      </c>
      <c r="AI1034" s="32">
        <v>421</v>
      </c>
      <c r="AJ1034" s="29">
        <v>0</v>
      </c>
      <c r="AK1034" s="37">
        <v>2.613E-2</v>
      </c>
      <c r="AL1034" s="29">
        <v>0</v>
      </c>
      <c r="AM1034" s="32">
        <v>23</v>
      </c>
      <c r="AN1034" s="32">
        <v>0</v>
      </c>
      <c r="AO1034" s="32">
        <v>429</v>
      </c>
      <c r="AP1034" s="29">
        <v>0</v>
      </c>
      <c r="AQ1034" s="37">
        <v>5.3609999999999998E-2</v>
      </c>
      <c r="AR1034" s="29">
        <v>0</v>
      </c>
      <c r="AS1034" s="63"/>
      <c r="AT1034" s="148"/>
      <c r="AU1034" s="29">
        <v>0</v>
      </c>
      <c r="AV1034" s="29">
        <v>0</v>
      </c>
      <c r="AW1034" s="29">
        <v>0</v>
      </c>
      <c r="AX1034" s="38">
        <v>130</v>
      </c>
      <c r="AY1034" s="32">
        <v>0</v>
      </c>
      <c r="AZ1034" s="32">
        <v>345</v>
      </c>
      <c r="BA1034" s="29">
        <v>0</v>
      </c>
      <c r="BB1034" s="37">
        <v>0.37680999999999998</v>
      </c>
      <c r="BC1034" s="29">
        <v>0</v>
      </c>
      <c r="BD1034" s="29">
        <v>83</v>
      </c>
      <c r="BE1034" s="29">
        <v>0</v>
      </c>
      <c r="BF1034" s="29">
        <v>364</v>
      </c>
      <c r="BG1034" s="29">
        <v>0</v>
      </c>
      <c r="BH1034" s="37">
        <v>0.22802</v>
      </c>
      <c r="BI1034" s="29">
        <v>0</v>
      </c>
      <c r="BJ1034" s="37">
        <v>0.4463744637</v>
      </c>
      <c r="BK1034" s="29">
        <v>0</v>
      </c>
      <c r="BL1034" s="29">
        <v>0</v>
      </c>
      <c r="BM1034" s="29">
        <v>4</v>
      </c>
      <c r="BN1034" s="29">
        <v>4</v>
      </c>
      <c r="BO1034" s="29">
        <v>5</v>
      </c>
      <c r="BP1034" s="29">
        <v>17</v>
      </c>
      <c r="BQ1034" s="37">
        <v>0.29411764709999999</v>
      </c>
      <c r="BR1034" s="33">
        <v>0.99762470309999995</v>
      </c>
      <c r="BS1034" s="33">
        <v>0.29411764709999999</v>
      </c>
    </row>
    <row r="1035" spans="1:71" x14ac:dyDescent="0.45">
      <c r="A1035" s="28" t="s">
        <v>3962</v>
      </c>
      <c r="B1035" s="27" t="s">
        <v>3963</v>
      </c>
      <c r="C1035" s="27" t="s">
        <v>3964</v>
      </c>
      <c r="D1035" s="29">
        <v>20</v>
      </c>
      <c r="E1035" s="29">
        <v>0</v>
      </c>
      <c r="F1035" s="29">
        <v>293</v>
      </c>
      <c r="G1035" s="29">
        <v>0</v>
      </c>
      <c r="H1035" s="33">
        <v>6.8260000000000001E-2</v>
      </c>
      <c r="I1035" s="29">
        <v>0</v>
      </c>
      <c r="J1035" s="29">
        <v>13</v>
      </c>
      <c r="K1035" s="29">
        <v>0</v>
      </c>
      <c r="L1035" s="29">
        <v>347</v>
      </c>
      <c r="M1035" s="29">
        <v>0</v>
      </c>
      <c r="N1035" s="33">
        <v>3.746E-2</v>
      </c>
      <c r="O1035" s="29">
        <v>0</v>
      </c>
      <c r="P1035" s="33">
        <v>0.54513274339999995</v>
      </c>
      <c r="Q1035" s="29">
        <v>0</v>
      </c>
      <c r="R1035" s="29">
        <v>4</v>
      </c>
      <c r="S1035" s="29">
        <v>5</v>
      </c>
      <c r="T1035" s="29">
        <v>5</v>
      </c>
      <c r="U1035" s="148"/>
      <c r="V1035" s="29">
        <v>1</v>
      </c>
      <c r="W1035" s="29">
        <v>90</v>
      </c>
      <c r="X1035" s="29">
        <v>0</v>
      </c>
      <c r="Y1035" s="145"/>
      <c r="Z1035" s="29">
        <v>1</v>
      </c>
      <c r="AA1035" s="145"/>
      <c r="AB1035" s="29">
        <v>2</v>
      </c>
      <c r="AC1035" s="29">
        <v>5</v>
      </c>
      <c r="AD1035" s="29">
        <v>6</v>
      </c>
      <c r="AE1035" s="29">
        <v>6</v>
      </c>
      <c r="AF1035" s="29">
        <v>6</v>
      </c>
      <c r="AG1035" s="32">
        <v>11</v>
      </c>
      <c r="AH1035" s="32">
        <v>0</v>
      </c>
      <c r="AI1035" s="32">
        <v>369</v>
      </c>
      <c r="AJ1035" s="29">
        <v>0</v>
      </c>
      <c r="AK1035" s="37">
        <v>2.981E-2</v>
      </c>
      <c r="AL1035" s="29">
        <v>0</v>
      </c>
      <c r="AM1035" s="149"/>
      <c r="AN1035" s="32">
        <v>1</v>
      </c>
      <c r="AO1035" s="32">
        <v>398</v>
      </c>
      <c r="AP1035" s="29">
        <v>0</v>
      </c>
      <c r="AQ1035" s="63"/>
      <c r="AR1035" s="29">
        <v>1</v>
      </c>
      <c r="AS1035" s="63"/>
      <c r="AT1035" s="29">
        <v>2</v>
      </c>
      <c r="AU1035" s="29">
        <v>1</v>
      </c>
      <c r="AV1035" s="29">
        <v>2</v>
      </c>
      <c r="AW1035" s="29">
        <v>2</v>
      </c>
      <c r="AX1035" s="38">
        <v>42</v>
      </c>
      <c r="AY1035" s="32">
        <v>0</v>
      </c>
      <c r="AZ1035" s="32">
        <v>128</v>
      </c>
      <c r="BA1035" s="29">
        <v>0</v>
      </c>
      <c r="BB1035" s="37">
        <v>0.32812999999999998</v>
      </c>
      <c r="BC1035" s="29">
        <v>0</v>
      </c>
      <c r="BD1035" s="29">
        <v>39</v>
      </c>
      <c r="BE1035" s="29">
        <v>0</v>
      </c>
      <c r="BF1035" s="29">
        <v>235</v>
      </c>
      <c r="BG1035" s="29">
        <v>0</v>
      </c>
      <c r="BH1035" s="37">
        <v>0.16596</v>
      </c>
      <c r="BI1035" s="29">
        <v>0</v>
      </c>
      <c r="BJ1035" s="37">
        <v>0.56971719659999998</v>
      </c>
      <c r="BK1035" s="29">
        <v>0</v>
      </c>
      <c r="BL1035" s="29">
        <v>0</v>
      </c>
      <c r="BM1035" s="29">
        <v>5</v>
      </c>
      <c r="BN1035" s="29">
        <v>5</v>
      </c>
      <c r="BO1035" s="29">
        <v>13</v>
      </c>
      <c r="BP1035" s="29">
        <v>17</v>
      </c>
      <c r="BQ1035" s="37">
        <v>0.76470588240000004</v>
      </c>
      <c r="BR1035" s="33">
        <v>0.99492385790000004</v>
      </c>
      <c r="BS1035" s="33">
        <v>0.76470588240000004</v>
      </c>
    </row>
    <row r="1036" spans="1:71" x14ac:dyDescent="0.45">
      <c r="A1036" s="28" t="s">
        <v>709</v>
      </c>
      <c r="B1036" s="27" t="s">
        <v>710</v>
      </c>
      <c r="C1036" s="27" t="s">
        <v>711</v>
      </c>
      <c r="D1036" s="29">
        <v>22</v>
      </c>
      <c r="E1036" s="29">
        <v>0</v>
      </c>
      <c r="F1036" s="29">
        <v>256</v>
      </c>
      <c r="G1036" s="29">
        <v>0</v>
      </c>
      <c r="H1036" s="33">
        <v>8.5940000000000003E-2</v>
      </c>
      <c r="I1036" s="29">
        <v>0</v>
      </c>
      <c r="J1036" s="29">
        <v>19</v>
      </c>
      <c r="K1036" s="29">
        <v>0</v>
      </c>
      <c r="L1036" s="29">
        <v>264</v>
      </c>
      <c r="M1036" s="29">
        <v>0</v>
      </c>
      <c r="N1036" s="33">
        <v>7.1970000000000006E-2</v>
      </c>
      <c r="O1036" s="29">
        <v>0</v>
      </c>
      <c r="P1036" s="33">
        <v>0.18832569430000001</v>
      </c>
      <c r="Q1036" s="29">
        <v>0</v>
      </c>
      <c r="R1036" s="29">
        <v>1</v>
      </c>
      <c r="S1036" s="29">
        <v>1</v>
      </c>
      <c r="T1036" s="29">
        <v>1</v>
      </c>
      <c r="U1036" s="148"/>
      <c r="V1036" s="29">
        <v>1</v>
      </c>
      <c r="W1036" s="29">
        <v>67</v>
      </c>
      <c r="X1036" s="29">
        <v>0</v>
      </c>
      <c r="Y1036" s="145"/>
      <c r="Z1036" s="29">
        <v>1</v>
      </c>
      <c r="AA1036" s="145"/>
      <c r="AB1036" s="29">
        <v>2</v>
      </c>
      <c r="AC1036" s="29">
        <v>3</v>
      </c>
      <c r="AD1036" s="29">
        <v>5</v>
      </c>
      <c r="AE1036" s="29">
        <v>5</v>
      </c>
      <c r="AF1036" s="29">
        <v>5</v>
      </c>
      <c r="AG1036" s="149"/>
      <c r="AH1036" s="32">
        <v>1</v>
      </c>
      <c r="AI1036" s="32">
        <v>300</v>
      </c>
      <c r="AJ1036" s="29">
        <v>0</v>
      </c>
      <c r="AK1036" s="63"/>
      <c r="AL1036" s="29">
        <v>1</v>
      </c>
      <c r="AM1036" s="149"/>
      <c r="AN1036" s="32">
        <v>1</v>
      </c>
      <c r="AO1036" s="32">
        <v>302</v>
      </c>
      <c r="AP1036" s="29">
        <v>0</v>
      </c>
      <c r="AQ1036" s="63"/>
      <c r="AR1036" s="29">
        <v>1</v>
      </c>
      <c r="AS1036" s="37">
        <v>0.66900000000000004</v>
      </c>
      <c r="AT1036" s="29">
        <v>0</v>
      </c>
      <c r="AU1036" s="29">
        <v>4</v>
      </c>
      <c r="AV1036" s="29">
        <v>5</v>
      </c>
      <c r="AW1036" s="29">
        <v>5</v>
      </c>
      <c r="AX1036" s="38">
        <v>39</v>
      </c>
      <c r="AY1036" s="32">
        <v>0</v>
      </c>
      <c r="AZ1036" s="32">
        <v>267</v>
      </c>
      <c r="BA1036" s="29">
        <v>0</v>
      </c>
      <c r="BB1036" s="37">
        <v>0.14607000000000001</v>
      </c>
      <c r="BC1036" s="29">
        <v>0</v>
      </c>
      <c r="BD1036" s="148"/>
      <c r="BE1036" s="29">
        <v>1</v>
      </c>
      <c r="BF1036" s="29">
        <v>272</v>
      </c>
      <c r="BG1036" s="29">
        <v>0</v>
      </c>
      <c r="BH1036" s="63"/>
      <c r="BI1036" s="29">
        <v>1</v>
      </c>
      <c r="BJ1036" s="63"/>
      <c r="BK1036" s="29">
        <v>2</v>
      </c>
      <c r="BL1036" s="29">
        <v>5</v>
      </c>
      <c r="BM1036" s="29">
        <v>5</v>
      </c>
      <c r="BN1036" s="29">
        <v>5</v>
      </c>
      <c r="BO1036" s="29">
        <v>15</v>
      </c>
      <c r="BP1036" s="29">
        <v>17</v>
      </c>
      <c r="BQ1036" s="37">
        <v>0.88235294119999996</v>
      </c>
      <c r="BR1036" s="33">
        <v>0.99328859059999997</v>
      </c>
      <c r="BS1036" s="33">
        <v>0.88235294119999996</v>
      </c>
    </row>
    <row r="1037" spans="1:71" x14ac:dyDescent="0.45">
      <c r="A1037" s="28" t="s">
        <v>3044</v>
      </c>
      <c r="B1037" s="27" t="s">
        <v>3045</v>
      </c>
      <c r="C1037" s="27" t="s">
        <v>3046</v>
      </c>
      <c r="D1037" s="29">
        <v>49</v>
      </c>
      <c r="E1037" s="29">
        <v>0</v>
      </c>
      <c r="F1037" s="29">
        <v>313</v>
      </c>
      <c r="G1037" s="29">
        <v>0</v>
      </c>
      <c r="H1037" s="33">
        <v>0.15654999999999999</v>
      </c>
      <c r="I1037" s="29">
        <v>0</v>
      </c>
      <c r="J1037" s="29">
        <v>30</v>
      </c>
      <c r="K1037" s="29">
        <v>0</v>
      </c>
      <c r="L1037" s="29">
        <v>295</v>
      </c>
      <c r="M1037" s="29">
        <v>0</v>
      </c>
      <c r="N1037" s="33">
        <v>0.10169</v>
      </c>
      <c r="O1037" s="29">
        <v>0</v>
      </c>
      <c r="P1037" s="33">
        <v>0.37889357000000001</v>
      </c>
      <c r="Q1037" s="29">
        <v>0</v>
      </c>
      <c r="R1037" s="29">
        <v>0</v>
      </c>
      <c r="S1037" s="29">
        <v>3</v>
      </c>
      <c r="T1037" s="29">
        <v>3</v>
      </c>
      <c r="U1037" s="148"/>
      <c r="V1037" s="29">
        <v>1</v>
      </c>
      <c r="W1037" s="29">
        <v>69</v>
      </c>
      <c r="X1037" s="29">
        <v>0</v>
      </c>
      <c r="Y1037" s="145"/>
      <c r="Z1037" s="29">
        <v>1</v>
      </c>
      <c r="AA1037" s="145"/>
      <c r="AB1037" s="29">
        <v>2</v>
      </c>
      <c r="AC1037" s="29">
        <v>0</v>
      </c>
      <c r="AD1037" s="29">
        <v>3</v>
      </c>
      <c r="AE1037" s="29">
        <v>3</v>
      </c>
      <c r="AF1037" s="29">
        <v>3</v>
      </c>
      <c r="AG1037" s="149"/>
      <c r="AH1037" s="32">
        <v>1</v>
      </c>
      <c r="AI1037" s="32">
        <v>368</v>
      </c>
      <c r="AJ1037" s="29">
        <v>0</v>
      </c>
      <c r="AK1037" s="63"/>
      <c r="AL1037" s="29">
        <v>1</v>
      </c>
      <c r="AM1037" s="32">
        <v>0</v>
      </c>
      <c r="AN1037" s="32">
        <v>0</v>
      </c>
      <c r="AO1037" s="32">
        <v>346</v>
      </c>
      <c r="AP1037" s="29">
        <v>0</v>
      </c>
      <c r="AQ1037" s="37">
        <v>0</v>
      </c>
      <c r="AR1037" s="29">
        <v>0</v>
      </c>
      <c r="AS1037" s="63"/>
      <c r="AT1037" s="29">
        <v>2</v>
      </c>
      <c r="AU1037" s="29">
        <v>6</v>
      </c>
      <c r="AV1037" s="29">
        <v>6</v>
      </c>
      <c r="AW1037" s="29">
        <v>6</v>
      </c>
      <c r="AX1037" s="38">
        <v>25</v>
      </c>
      <c r="AY1037" s="32">
        <v>0</v>
      </c>
      <c r="AZ1037" s="32">
        <v>300</v>
      </c>
      <c r="BA1037" s="29">
        <v>0</v>
      </c>
      <c r="BB1037" s="37">
        <v>8.3330000000000001E-2</v>
      </c>
      <c r="BC1037" s="29">
        <v>0</v>
      </c>
      <c r="BD1037" s="29">
        <v>17</v>
      </c>
      <c r="BE1037" s="29">
        <v>0</v>
      </c>
      <c r="BF1037" s="29">
        <v>321</v>
      </c>
      <c r="BG1037" s="29">
        <v>0</v>
      </c>
      <c r="BH1037" s="37">
        <v>5.296E-2</v>
      </c>
      <c r="BI1037" s="29">
        <v>0</v>
      </c>
      <c r="BJ1037" s="37">
        <v>0.7621079046</v>
      </c>
      <c r="BK1037" s="29">
        <v>0</v>
      </c>
      <c r="BL1037" s="29">
        <v>4</v>
      </c>
      <c r="BM1037" s="29">
        <v>5</v>
      </c>
      <c r="BN1037" s="29">
        <v>5</v>
      </c>
      <c r="BO1037" s="29">
        <v>14</v>
      </c>
      <c r="BP1037" s="29">
        <v>17</v>
      </c>
      <c r="BQ1037" s="37">
        <v>0.82352941180000006</v>
      </c>
      <c r="BR1037" s="33">
        <v>0.95264623960000006</v>
      </c>
      <c r="BS1037" s="33">
        <v>0.82352941180000006</v>
      </c>
    </row>
    <row r="1038" spans="1:71" x14ac:dyDescent="0.45">
      <c r="A1038" s="28" t="s">
        <v>926</v>
      </c>
      <c r="B1038" s="27" t="s">
        <v>927</v>
      </c>
      <c r="C1038" s="27" t="s">
        <v>928</v>
      </c>
      <c r="D1038" s="29">
        <v>61</v>
      </c>
      <c r="E1038" s="29">
        <v>0</v>
      </c>
      <c r="F1038" s="29">
        <v>506</v>
      </c>
      <c r="G1038" s="29">
        <v>0</v>
      </c>
      <c r="H1038" s="33">
        <v>0.12055</v>
      </c>
      <c r="I1038" s="29">
        <v>0</v>
      </c>
      <c r="J1038" s="29">
        <v>54</v>
      </c>
      <c r="K1038" s="29">
        <v>0</v>
      </c>
      <c r="L1038" s="29">
        <v>530</v>
      </c>
      <c r="M1038" s="29">
        <v>0</v>
      </c>
      <c r="N1038" s="33">
        <v>0.10188999999999999</v>
      </c>
      <c r="O1038" s="29">
        <v>0</v>
      </c>
      <c r="P1038" s="33">
        <v>0.17152311789999999</v>
      </c>
      <c r="Q1038" s="29">
        <v>0</v>
      </c>
      <c r="R1038" s="29">
        <v>0</v>
      </c>
      <c r="S1038" s="29">
        <v>1</v>
      </c>
      <c r="T1038" s="29">
        <v>1</v>
      </c>
      <c r="U1038" s="29">
        <v>17</v>
      </c>
      <c r="V1038" s="29">
        <v>0</v>
      </c>
      <c r="W1038" s="29">
        <v>131</v>
      </c>
      <c r="X1038" s="29">
        <v>0</v>
      </c>
      <c r="Y1038" s="33">
        <v>0.12977</v>
      </c>
      <c r="Z1038" s="29">
        <v>0</v>
      </c>
      <c r="AA1038" s="145"/>
      <c r="AB1038" s="148"/>
      <c r="AC1038" s="29">
        <v>0</v>
      </c>
      <c r="AD1038" s="29">
        <v>0</v>
      </c>
      <c r="AE1038" s="29">
        <v>0</v>
      </c>
      <c r="AF1038" s="29">
        <v>1</v>
      </c>
      <c r="AG1038" s="149"/>
      <c r="AH1038" s="32">
        <v>1</v>
      </c>
      <c r="AI1038" s="32">
        <v>564</v>
      </c>
      <c r="AJ1038" s="29">
        <v>0</v>
      </c>
      <c r="AK1038" s="63"/>
      <c r="AL1038" s="29">
        <v>1</v>
      </c>
      <c r="AM1038" s="149"/>
      <c r="AN1038" s="32">
        <v>1</v>
      </c>
      <c r="AO1038" s="32">
        <v>579</v>
      </c>
      <c r="AP1038" s="29">
        <v>0</v>
      </c>
      <c r="AQ1038" s="63"/>
      <c r="AR1038" s="29">
        <v>1</v>
      </c>
      <c r="AS1038" s="63"/>
      <c r="AT1038" s="148"/>
      <c r="AU1038" s="29">
        <v>2</v>
      </c>
      <c r="AV1038" s="29">
        <v>0</v>
      </c>
      <c r="AW1038" s="29">
        <v>2</v>
      </c>
      <c r="AX1038" s="38">
        <v>71</v>
      </c>
      <c r="AY1038" s="32">
        <v>0</v>
      </c>
      <c r="AZ1038" s="32">
        <v>432</v>
      </c>
      <c r="BA1038" s="29">
        <v>0</v>
      </c>
      <c r="BB1038" s="37">
        <v>0.16435</v>
      </c>
      <c r="BC1038" s="29">
        <v>0</v>
      </c>
      <c r="BD1038" s="29">
        <v>62</v>
      </c>
      <c r="BE1038" s="29">
        <v>0</v>
      </c>
      <c r="BF1038" s="29">
        <v>461</v>
      </c>
      <c r="BG1038" s="29">
        <v>0</v>
      </c>
      <c r="BH1038" s="37">
        <v>0.13449</v>
      </c>
      <c r="BI1038" s="29">
        <v>0</v>
      </c>
      <c r="BJ1038" s="37">
        <v>0.24704227679999999</v>
      </c>
      <c r="BK1038" s="29">
        <v>0</v>
      </c>
      <c r="BL1038" s="29">
        <v>0</v>
      </c>
      <c r="BM1038" s="29">
        <v>2</v>
      </c>
      <c r="BN1038" s="29">
        <v>2</v>
      </c>
      <c r="BO1038" s="29">
        <v>5</v>
      </c>
      <c r="BP1038" s="29">
        <v>17</v>
      </c>
      <c r="BQ1038" s="37">
        <v>0.29411764709999999</v>
      </c>
      <c r="BR1038" s="33">
        <v>0.98793103449999997</v>
      </c>
      <c r="BS1038" s="33">
        <v>0.29411764709999999</v>
      </c>
    </row>
    <row r="1039" spans="1:71" x14ac:dyDescent="0.45">
      <c r="A1039" s="28" t="s">
        <v>966</v>
      </c>
      <c r="B1039" s="27" t="s">
        <v>967</v>
      </c>
      <c r="C1039" s="27" t="s">
        <v>968</v>
      </c>
      <c r="D1039" s="29">
        <v>17</v>
      </c>
      <c r="E1039" s="29">
        <v>0</v>
      </c>
      <c r="F1039" s="29">
        <v>271</v>
      </c>
      <c r="G1039" s="29">
        <v>0</v>
      </c>
      <c r="H1039" s="33">
        <v>6.2729999999999994E-2</v>
      </c>
      <c r="I1039" s="29">
        <v>0</v>
      </c>
      <c r="J1039" s="29">
        <v>15</v>
      </c>
      <c r="K1039" s="29">
        <v>0</v>
      </c>
      <c r="L1039" s="29">
        <v>350</v>
      </c>
      <c r="M1039" s="29">
        <v>0</v>
      </c>
      <c r="N1039" s="33">
        <v>4.2860000000000002E-2</v>
      </c>
      <c r="O1039" s="29">
        <v>0</v>
      </c>
      <c r="P1039" s="33">
        <v>0.3898371591</v>
      </c>
      <c r="Q1039" s="29">
        <v>0</v>
      </c>
      <c r="R1039" s="29">
        <v>3</v>
      </c>
      <c r="S1039" s="29">
        <v>3</v>
      </c>
      <c r="T1039" s="29">
        <v>3</v>
      </c>
      <c r="U1039" s="148"/>
      <c r="V1039" s="29">
        <v>1</v>
      </c>
      <c r="W1039" s="29">
        <v>89</v>
      </c>
      <c r="X1039" s="29">
        <v>0</v>
      </c>
      <c r="Y1039" s="145"/>
      <c r="Z1039" s="29">
        <v>1</v>
      </c>
      <c r="AA1039" s="145"/>
      <c r="AB1039" s="29">
        <v>2</v>
      </c>
      <c r="AC1039" s="29">
        <v>4</v>
      </c>
      <c r="AD1039" s="29">
        <v>5</v>
      </c>
      <c r="AE1039" s="29">
        <v>5</v>
      </c>
      <c r="AF1039" s="29">
        <v>5</v>
      </c>
      <c r="AG1039" s="149"/>
      <c r="AH1039" s="32">
        <v>1</v>
      </c>
      <c r="AI1039" s="32">
        <v>304</v>
      </c>
      <c r="AJ1039" s="29">
        <v>0</v>
      </c>
      <c r="AK1039" s="63"/>
      <c r="AL1039" s="29">
        <v>1</v>
      </c>
      <c r="AM1039" s="149"/>
      <c r="AN1039" s="32">
        <v>1</v>
      </c>
      <c r="AO1039" s="32">
        <v>366</v>
      </c>
      <c r="AP1039" s="29">
        <v>0</v>
      </c>
      <c r="AQ1039" s="63"/>
      <c r="AR1039" s="29">
        <v>1</v>
      </c>
      <c r="AS1039" s="63"/>
      <c r="AT1039" s="148"/>
      <c r="AU1039" s="29">
        <v>0</v>
      </c>
      <c r="AV1039" s="29">
        <v>0</v>
      </c>
      <c r="AW1039" s="29">
        <v>0</v>
      </c>
      <c r="AX1039" s="38">
        <v>44</v>
      </c>
      <c r="AY1039" s="32">
        <v>0</v>
      </c>
      <c r="AZ1039" s="32">
        <v>272</v>
      </c>
      <c r="BA1039" s="29">
        <v>0</v>
      </c>
      <c r="BB1039" s="37">
        <v>0.16175999999999999</v>
      </c>
      <c r="BC1039" s="29">
        <v>0</v>
      </c>
      <c r="BD1039" s="29">
        <v>41</v>
      </c>
      <c r="BE1039" s="29">
        <v>0</v>
      </c>
      <c r="BF1039" s="29">
        <v>331</v>
      </c>
      <c r="BG1039" s="29">
        <v>0</v>
      </c>
      <c r="BH1039" s="37">
        <v>0.12386999999999999</v>
      </c>
      <c r="BI1039" s="29">
        <v>0</v>
      </c>
      <c r="BJ1039" s="37">
        <v>0.3203415624</v>
      </c>
      <c r="BK1039" s="29">
        <v>0</v>
      </c>
      <c r="BL1039" s="29">
        <v>1</v>
      </c>
      <c r="BM1039" s="29">
        <v>3</v>
      </c>
      <c r="BN1039" s="29">
        <v>3</v>
      </c>
      <c r="BO1039" s="29">
        <v>8</v>
      </c>
      <c r="BP1039" s="29">
        <v>17</v>
      </c>
      <c r="BQ1039" s="37">
        <v>0.47058823529999999</v>
      </c>
      <c r="BR1039" s="33">
        <v>1</v>
      </c>
      <c r="BS1039" s="33">
        <v>0.47058823529999999</v>
      </c>
    </row>
    <row r="1040" spans="1:71" x14ac:dyDescent="0.45">
      <c r="A1040" s="28" t="s">
        <v>871</v>
      </c>
      <c r="B1040" s="27" t="s">
        <v>872</v>
      </c>
      <c r="C1040" s="27" t="s">
        <v>873</v>
      </c>
      <c r="D1040" s="29">
        <v>29</v>
      </c>
      <c r="E1040" s="29">
        <v>0</v>
      </c>
      <c r="F1040" s="29">
        <v>325</v>
      </c>
      <c r="G1040" s="29">
        <v>0</v>
      </c>
      <c r="H1040" s="33">
        <v>8.9230000000000004E-2</v>
      </c>
      <c r="I1040" s="29">
        <v>0</v>
      </c>
      <c r="J1040" s="29">
        <v>23</v>
      </c>
      <c r="K1040" s="29">
        <v>0</v>
      </c>
      <c r="L1040" s="29">
        <v>387</v>
      </c>
      <c r="M1040" s="29">
        <v>0</v>
      </c>
      <c r="N1040" s="33">
        <v>5.9429999999999997E-2</v>
      </c>
      <c r="O1040" s="29">
        <v>0</v>
      </c>
      <c r="P1040" s="33">
        <v>0.38466503159999998</v>
      </c>
      <c r="Q1040" s="29">
        <v>0</v>
      </c>
      <c r="R1040" s="29">
        <v>1</v>
      </c>
      <c r="S1040" s="29">
        <v>3</v>
      </c>
      <c r="T1040" s="29">
        <v>3</v>
      </c>
      <c r="U1040" s="148"/>
      <c r="V1040" s="29">
        <v>1</v>
      </c>
      <c r="W1040" s="29">
        <v>98</v>
      </c>
      <c r="X1040" s="29">
        <v>0</v>
      </c>
      <c r="Y1040" s="145"/>
      <c r="Z1040" s="29">
        <v>1</v>
      </c>
      <c r="AA1040" s="145"/>
      <c r="AB1040" s="29">
        <v>2</v>
      </c>
      <c r="AC1040" s="29">
        <v>2</v>
      </c>
      <c r="AD1040" s="29">
        <v>4</v>
      </c>
      <c r="AE1040" s="29">
        <v>4</v>
      </c>
      <c r="AF1040" s="29">
        <v>4</v>
      </c>
      <c r="AG1040" s="149"/>
      <c r="AH1040" s="32">
        <v>1</v>
      </c>
      <c r="AI1040" s="32">
        <v>374</v>
      </c>
      <c r="AJ1040" s="29">
        <v>0</v>
      </c>
      <c r="AK1040" s="63"/>
      <c r="AL1040" s="29">
        <v>1</v>
      </c>
      <c r="AM1040" s="32">
        <v>0</v>
      </c>
      <c r="AN1040" s="32">
        <v>0</v>
      </c>
      <c r="AO1040" s="32">
        <v>414</v>
      </c>
      <c r="AP1040" s="29">
        <v>0</v>
      </c>
      <c r="AQ1040" s="37">
        <v>0</v>
      </c>
      <c r="AR1040" s="29">
        <v>0</v>
      </c>
      <c r="AS1040" s="63"/>
      <c r="AT1040" s="29">
        <v>2</v>
      </c>
      <c r="AU1040" s="29">
        <v>6</v>
      </c>
      <c r="AV1040" s="29">
        <v>6</v>
      </c>
      <c r="AW1040" s="29">
        <v>6</v>
      </c>
      <c r="AX1040" s="38">
        <v>29</v>
      </c>
      <c r="AY1040" s="32">
        <v>0</v>
      </c>
      <c r="AZ1040" s="32">
        <v>344</v>
      </c>
      <c r="BA1040" s="29">
        <v>0</v>
      </c>
      <c r="BB1040" s="37">
        <v>8.43E-2</v>
      </c>
      <c r="BC1040" s="29">
        <v>0</v>
      </c>
      <c r="BD1040" s="29">
        <v>42</v>
      </c>
      <c r="BE1040" s="29">
        <v>0</v>
      </c>
      <c r="BF1040" s="29">
        <v>377</v>
      </c>
      <c r="BG1040" s="29">
        <v>0</v>
      </c>
      <c r="BH1040" s="37">
        <v>0.11141</v>
      </c>
      <c r="BI1040" s="29">
        <v>0</v>
      </c>
      <c r="BJ1040" s="63"/>
      <c r="BK1040" s="148"/>
      <c r="BL1040" s="29">
        <v>1</v>
      </c>
      <c r="BM1040" s="29">
        <v>0</v>
      </c>
      <c r="BN1040" s="29">
        <v>1</v>
      </c>
      <c r="BO1040" s="29">
        <v>11</v>
      </c>
      <c r="BP1040" s="29">
        <v>17</v>
      </c>
      <c r="BQ1040" s="37">
        <v>0.64705882349999999</v>
      </c>
      <c r="BR1040" s="33">
        <v>0.9832535885</v>
      </c>
      <c r="BS1040" s="33">
        <v>0.64705882349999999</v>
      </c>
    </row>
    <row r="1041" spans="1:71" x14ac:dyDescent="0.45">
      <c r="A1041" s="28" t="s">
        <v>2593</v>
      </c>
      <c r="B1041" s="27" t="s">
        <v>2594</v>
      </c>
      <c r="C1041" s="27" t="s">
        <v>2595</v>
      </c>
      <c r="D1041" s="29">
        <v>19</v>
      </c>
      <c r="E1041" s="29">
        <v>0</v>
      </c>
      <c r="F1041" s="29">
        <v>249</v>
      </c>
      <c r="G1041" s="29">
        <v>0</v>
      </c>
      <c r="H1041" s="33">
        <v>7.6310000000000003E-2</v>
      </c>
      <c r="I1041" s="29">
        <v>0</v>
      </c>
      <c r="J1041" s="29">
        <v>13</v>
      </c>
      <c r="K1041" s="29">
        <v>0</v>
      </c>
      <c r="L1041" s="29">
        <v>242</v>
      </c>
      <c r="M1041" s="29">
        <v>0</v>
      </c>
      <c r="N1041" s="33">
        <v>5.3719999999999997E-2</v>
      </c>
      <c r="O1041" s="29">
        <v>0</v>
      </c>
      <c r="P1041" s="33">
        <v>0.34996127030000002</v>
      </c>
      <c r="Q1041" s="29">
        <v>0</v>
      </c>
      <c r="R1041" s="29">
        <v>2</v>
      </c>
      <c r="S1041" s="29">
        <v>3</v>
      </c>
      <c r="T1041" s="29">
        <v>3</v>
      </c>
      <c r="U1041" s="148"/>
      <c r="V1041" s="29">
        <v>1</v>
      </c>
      <c r="W1041" s="29">
        <v>58</v>
      </c>
      <c r="X1041" s="29">
        <v>0</v>
      </c>
      <c r="Y1041" s="145"/>
      <c r="Z1041" s="29">
        <v>1</v>
      </c>
      <c r="AA1041" s="145"/>
      <c r="AB1041" s="29">
        <v>2</v>
      </c>
      <c r="AC1041" s="29">
        <v>2</v>
      </c>
      <c r="AD1041" s="29">
        <v>3</v>
      </c>
      <c r="AE1041" s="29">
        <v>3</v>
      </c>
      <c r="AF1041" s="29">
        <v>3</v>
      </c>
      <c r="AG1041" s="32">
        <v>16</v>
      </c>
      <c r="AH1041" s="32">
        <v>0</v>
      </c>
      <c r="AI1041" s="32">
        <v>271</v>
      </c>
      <c r="AJ1041" s="29">
        <v>0</v>
      </c>
      <c r="AK1041" s="37">
        <v>5.9040000000000002E-2</v>
      </c>
      <c r="AL1041" s="29">
        <v>0</v>
      </c>
      <c r="AM1041" s="149"/>
      <c r="AN1041" s="32">
        <v>1</v>
      </c>
      <c r="AO1041" s="32">
        <v>264</v>
      </c>
      <c r="AP1041" s="29">
        <v>0</v>
      </c>
      <c r="AQ1041" s="63"/>
      <c r="AR1041" s="29">
        <v>1</v>
      </c>
      <c r="AS1041" s="63"/>
      <c r="AT1041" s="29">
        <v>2</v>
      </c>
      <c r="AU1041" s="29">
        <v>0</v>
      </c>
      <c r="AV1041" s="29">
        <v>4</v>
      </c>
      <c r="AW1041" s="29">
        <v>4</v>
      </c>
      <c r="AX1041" s="38">
        <v>26</v>
      </c>
      <c r="AY1041" s="32">
        <v>0</v>
      </c>
      <c r="AZ1041" s="32">
        <v>230</v>
      </c>
      <c r="BA1041" s="29">
        <v>0</v>
      </c>
      <c r="BB1041" s="37">
        <v>0.11304</v>
      </c>
      <c r="BC1041" s="29">
        <v>0</v>
      </c>
      <c r="BD1041" s="29">
        <v>26</v>
      </c>
      <c r="BE1041" s="29">
        <v>0</v>
      </c>
      <c r="BF1041" s="29">
        <v>246</v>
      </c>
      <c r="BG1041" s="29">
        <v>0</v>
      </c>
      <c r="BH1041" s="37">
        <v>0.10569000000000001</v>
      </c>
      <c r="BI1041" s="29">
        <v>0</v>
      </c>
      <c r="BJ1041" s="37">
        <v>0.1056641748</v>
      </c>
      <c r="BK1041" s="29">
        <v>0</v>
      </c>
      <c r="BL1041" s="29">
        <v>1</v>
      </c>
      <c r="BM1041" s="29">
        <v>1</v>
      </c>
      <c r="BN1041" s="29">
        <v>1</v>
      </c>
      <c r="BO1041" s="29">
        <v>8</v>
      </c>
      <c r="BP1041" s="29">
        <v>17</v>
      </c>
      <c r="BQ1041" s="37">
        <v>0.47058823529999999</v>
      </c>
      <c r="BR1041" s="33">
        <v>0.98484848479999998</v>
      </c>
      <c r="BS1041" s="33">
        <v>0.47058823529999999</v>
      </c>
    </row>
    <row r="1042" spans="1:71" x14ac:dyDescent="0.45">
      <c r="A1042" s="28" t="s">
        <v>4897</v>
      </c>
      <c r="B1042" s="27" t="s">
        <v>4898</v>
      </c>
      <c r="C1042" s="27" t="s">
        <v>4899</v>
      </c>
      <c r="D1042" s="29">
        <v>16</v>
      </c>
      <c r="E1042" s="29">
        <v>0</v>
      </c>
      <c r="F1042" s="29">
        <v>220</v>
      </c>
      <c r="G1042" s="29">
        <v>0</v>
      </c>
      <c r="H1042" s="33">
        <v>7.2730000000000003E-2</v>
      </c>
      <c r="I1042" s="29">
        <v>0</v>
      </c>
      <c r="J1042" s="29">
        <v>30</v>
      </c>
      <c r="K1042" s="29">
        <v>0</v>
      </c>
      <c r="L1042" s="29">
        <v>281</v>
      </c>
      <c r="M1042" s="29">
        <v>0</v>
      </c>
      <c r="N1042" s="33">
        <v>0.10675999999999999</v>
      </c>
      <c r="O1042" s="29">
        <v>0</v>
      </c>
      <c r="P1042" s="145"/>
      <c r="Q1042" s="148"/>
      <c r="R1042" s="29">
        <v>0</v>
      </c>
      <c r="S1042" s="29">
        <v>0</v>
      </c>
      <c r="T1042" s="29">
        <v>0</v>
      </c>
      <c r="U1042" s="148"/>
      <c r="V1042" s="29">
        <v>1</v>
      </c>
      <c r="W1042" s="29">
        <v>71</v>
      </c>
      <c r="X1042" s="29">
        <v>0</v>
      </c>
      <c r="Y1042" s="145"/>
      <c r="Z1042" s="29">
        <v>1</v>
      </c>
      <c r="AA1042" s="145"/>
      <c r="AB1042" s="148"/>
      <c r="AC1042" s="29">
        <v>0</v>
      </c>
      <c r="AD1042" s="29">
        <v>0</v>
      </c>
      <c r="AE1042" s="29">
        <v>0</v>
      </c>
      <c r="AF1042" s="29">
        <v>0</v>
      </c>
      <c r="AG1042" s="32">
        <v>0</v>
      </c>
      <c r="AH1042" s="32">
        <v>0</v>
      </c>
      <c r="AI1042" s="32">
        <v>267</v>
      </c>
      <c r="AJ1042" s="29">
        <v>0</v>
      </c>
      <c r="AK1042" s="37">
        <v>0</v>
      </c>
      <c r="AL1042" s="29">
        <v>0</v>
      </c>
      <c r="AM1042" s="149"/>
      <c r="AN1042" s="32">
        <v>1</v>
      </c>
      <c r="AO1042" s="32">
        <v>302</v>
      </c>
      <c r="AP1042" s="29">
        <v>0</v>
      </c>
      <c r="AQ1042" s="63"/>
      <c r="AR1042" s="29">
        <v>1</v>
      </c>
      <c r="AS1042" s="63"/>
      <c r="AT1042" s="148"/>
      <c r="AU1042" s="29">
        <v>1</v>
      </c>
      <c r="AV1042" s="29">
        <v>0</v>
      </c>
      <c r="AW1042" s="29">
        <v>1</v>
      </c>
      <c r="AX1042" s="38">
        <v>13</v>
      </c>
      <c r="AY1042" s="32">
        <v>0</v>
      </c>
      <c r="AZ1042" s="32">
        <v>223</v>
      </c>
      <c r="BA1042" s="29">
        <v>0</v>
      </c>
      <c r="BB1042" s="37">
        <v>5.8299999999999998E-2</v>
      </c>
      <c r="BC1042" s="29">
        <v>0</v>
      </c>
      <c r="BD1042" s="29">
        <v>27</v>
      </c>
      <c r="BE1042" s="29">
        <v>0</v>
      </c>
      <c r="BF1042" s="29">
        <v>265</v>
      </c>
      <c r="BG1042" s="29">
        <v>0</v>
      </c>
      <c r="BH1042" s="37">
        <v>0.10188999999999999</v>
      </c>
      <c r="BI1042" s="29">
        <v>0</v>
      </c>
      <c r="BJ1042" s="63"/>
      <c r="BK1042" s="148"/>
      <c r="BL1042" s="29">
        <v>2</v>
      </c>
      <c r="BM1042" s="29">
        <v>0</v>
      </c>
      <c r="BN1042" s="29">
        <v>2</v>
      </c>
      <c r="BO1042" s="29">
        <v>3</v>
      </c>
      <c r="BP1042" s="29">
        <v>17</v>
      </c>
      <c r="BQ1042" s="37">
        <v>0.1764705882</v>
      </c>
      <c r="BR1042" s="33">
        <v>0.98344370859999997</v>
      </c>
      <c r="BS1042" s="33">
        <v>0.1764705882</v>
      </c>
    </row>
    <row r="1043" spans="1:71" x14ac:dyDescent="0.45">
      <c r="A1043" s="28" t="s">
        <v>961</v>
      </c>
      <c r="B1043" s="27" t="s">
        <v>962</v>
      </c>
      <c r="C1043" s="27" t="s">
        <v>963</v>
      </c>
      <c r="D1043" s="29">
        <v>26</v>
      </c>
      <c r="E1043" s="29">
        <v>0</v>
      </c>
      <c r="F1043" s="29">
        <v>269</v>
      </c>
      <c r="G1043" s="29">
        <v>0</v>
      </c>
      <c r="H1043" s="33">
        <v>9.665E-2</v>
      </c>
      <c r="I1043" s="29">
        <v>0</v>
      </c>
      <c r="J1043" s="29">
        <v>42</v>
      </c>
      <c r="K1043" s="29">
        <v>0</v>
      </c>
      <c r="L1043" s="29">
        <v>309</v>
      </c>
      <c r="M1043" s="29">
        <v>0</v>
      </c>
      <c r="N1043" s="33">
        <v>0.13592000000000001</v>
      </c>
      <c r="O1043" s="29">
        <v>0</v>
      </c>
      <c r="P1043" s="145"/>
      <c r="Q1043" s="148"/>
      <c r="R1043" s="29">
        <v>0</v>
      </c>
      <c r="S1043" s="29">
        <v>0</v>
      </c>
      <c r="T1043" s="29">
        <v>0</v>
      </c>
      <c r="U1043" s="29">
        <v>12</v>
      </c>
      <c r="V1043" s="29">
        <v>0</v>
      </c>
      <c r="W1043" s="29">
        <v>75</v>
      </c>
      <c r="X1043" s="29">
        <v>0</v>
      </c>
      <c r="Y1043" s="33">
        <v>0.16</v>
      </c>
      <c r="Z1043" s="29">
        <v>0</v>
      </c>
      <c r="AA1043" s="145"/>
      <c r="AB1043" s="148"/>
      <c r="AC1043" s="29">
        <v>0</v>
      </c>
      <c r="AD1043" s="29">
        <v>0</v>
      </c>
      <c r="AE1043" s="29">
        <v>0</v>
      </c>
      <c r="AF1043" s="29">
        <v>0</v>
      </c>
      <c r="AG1043" s="32">
        <v>12</v>
      </c>
      <c r="AH1043" s="32">
        <v>0</v>
      </c>
      <c r="AI1043" s="32">
        <v>323</v>
      </c>
      <c r="AJ1043" s="29">
        <v>0</v>
      </c>
      <c r="AK1043" s="37">
        <v>3.7150000000000002E-2</v>
      </c>
      <c r="AL1043" s="29">
        <v>0</v>
      </c>
      <c r="AM1043" s="149"/>
      <c r="AN1043" s="32">
        <v>1</v>
      </c>
      <c r="AO1043" s="32">
        <v>353</v>
      </c>
      <c r="AP1043" s="29">
        <v>0</v>
      </c>
      <c r="AQ1043" s="63"/>
      <c r="AR1043" s="29">
        <v>1</v>
      </c>
      <c r="AS1043" s="63"/>
      <c r="AT1043" s="29">
        <v>2</v>
      </c>
      <c r="AU1043" s="29">
        <v>2</v>
      </c>
      <c r="AV1043" s="29">
        <v>5</v>
      </c>
      <c r="AW1043" s="29">
        <v>5</v>
      </c>
      <c r="AX1043" s="38">
        <v>20</v>
      </c>
      <c r="AY1043" s="32">
        <v>0</v>
      </c>
      <c r="AZ1043" s="32">
        <v>307</v>
      </c>
      <c r="BA1043" s="29">
        <v>0</v>
      </c>
      <c r="BB1043" s="37">
        <v>6.515E-2</v>
      </c>
      <c r="BC1043" s="29">
        <v>0</v>
      </c>
      <c r="BD1043" s="29">
        <v>19</v>
      </c>
      <c r="BE1043" s="29">
        <v>0</v>
      </c>
      <c r="BF1043" s="29">
        <v>330</v>
      </c>
      <c r="BG1043" s="29">
        <v>0</v>
      </c>
      <c r="BH1043" s="37">
        <v>5.7579999999999999E-2</v>
      </c>
      <c r="BI1043" s="29">
        <v>0</v>
      </c>
      <c r="BJ1043" s="37">
        <v>0.34933087219999998</v>
      </c>
      <c r="BK1043" s="29">
        <v>0</v>
      </c>
      <c r="BL1043" s="29">
        <v>4</v>
      </c>
      <c r="BM1043" s="29">
        <v>3</v>
      </c>
      <c r="BN1043" s="29">
        <v>4</v>
      </c>
      <c r="BO1043" s="29">
        <v>9</v>
      </c>
      <c r="BP1043" s="29">
        <v>17</v>
      </c>
      <c r="BQ1043" s="37">
        <v>0.52941176469999995</v>
      </c>
      <c r="BR1043" s="33">
        <v>0.95041322309999998</v>
      </c>
      <c r="BS1043" s="33">
        <v>0.52941176469999995</v>
      </c>
    </row>
    <row r="1044" spans="1:71" x14ac:dyDescent="0.45">
      <c r="A1044" s="28" t="s">
        <v>1985</v>
      </c>
      <c r="B1044" s="27" t="s">
        <v>1986</v>
      </c>
      <c r="C1044" s="27" t="s">
        <v>1987</v>
      </c>
      <c r="D1044" s="148"/>
      <c r="E1044" s="29">
        <v>1</v>
      </c>
      <c r="F1044" s="29">
        <v>169</v>
      </c>
      <c r="G1044" s="29">
        <v>0</v>
      </c>
      <c r="H1044" s="145"/>
      <c r="I1044" s="29">
        <v>1</v>
      </c>
      <c r="J1044" s="148"/>
      <c r="K1044" s="29">
        <v>1</v>
      </c>
      <c r="L1044" s="29">
        <v>199</v>
      </c>
      <c r="M1044" s="29">
        <v>0</v>
      </c>
      <c r="N1044" s="145"/>
      <c r="O1044" s="29">
        <v>1</v>
      </c>
      <c r="P1044" s="145"/>
      <c r="Q1044" s="148"/>
      <c r="R1044" s="29">
        <v>3</v>
      </c>
      <c r="S1044" s="29">
        <v>0</v>
      </c>
      <c r="T1044" s="29">
        <v>3</v>
      </c>
      <c r="U1044" s="148"/>
      <c r="V1044" s="29">
        <v>1</v>
      </c>
      <c r="W1044" s="29">
        <v>49</v>
      </c>
      <c r="X1044" s="29">
        <v>0</v>
      </c>
      <c r="Y1044" s="145"/>
      <c r="Z1044" s="29">
        <v>1</v>
      </c>
      <c r="AA1044" s="145"/>
      <c r="AB1044" s="148"/>
      <c r="AC1044" s="29">
        <v>1</v>
      </c>
      <c r="AD1044" s="29">
        <v>0</v>
      </c>
      <c r="AE1044" s="29">
        <v>1</v>
      </c>
      <c r="AF1044" s="29">
        <v>3</v>
      </c>
      <c r="AG1044" s="149"/>
      <c r="AH1044" s="32">
        <v>1</v>
      </c>
      <c r="AI1044" s="32">
        <v>235</v>
      </c>
      <c r="AJ1044" s="29">
        <v>0</v>
      </c>
      <c r="AK1044" s="63"/>
      <c r="AL1044" s="29">
        <v>1</v>
      </c>
      <c r="AM1044" s="149"/>
      <c r="AN1044" s="32">
        <v>1</v>
      </c>
      <c r="AO1044" s="32">
        <v>237</v>
      </c>
      <c r="AP1044" s="29">
        <v>0</v>
      </c>
      <c r="AQ1044" s="63"/>
      <c r="AR1044" s="29">
        <v>1</v>
      </c>
      <c r="AS1044" s="63"/>
      <c r="AT1044" s="148"/>
      <c r="AU1044" s="29">
        <v>0</v>
      </c>
      <c r="AV1044" s="29">
        <v>0</v>
      </c>
      <c r="AW1044" s="29">
        <v>0</v>
      </c>
      <c r="AX1044" s="38">
        <v>35</v>
      </c>
      <c r="AY1044" s="32">
        <v>0</v>
      </c>
      <c r="AZ1044" s="32">
        <v>202</v>
      </c>
      <c r="BA1044" s="29">
        <v>0</v>
      </c>
      <c r="BB1044" s="37">
        <v>0.17327000000000001</v>
      </c>
      <c r="BC1044" s="29">
        <v>0</v>
      </c>
      <c r="BD1044" s="29">
        <v>35</v>
      </c>
      <c r="BE1044" s="29">
        <v>0</v>
      </c>
      <c r="BF1044" s="29">
        <v>210</v>
      </c>
      <c r="BG1044" s="29">
        <v>0</v>
      </c>
      <c r="BH1044" s="37">
        <v>0.16667000000000001</v>
      </c>
      <c r="BI1044" s="29">
        <v>0</v>
      </c>
      <c r="BJ1044" s="37">
        <v>5.0851375300000001E-2</v>
      </c>
      <c r="BK1044" s="29">
        <v>0</v>
      </c>
      <c r="BL1044" s="29">
        <v>0</v>
      </c>
      <c r="BM1044" s="29">
        <v>0</v>
      </c>
      <c r="BN1044" s="29">
        <v>0</v>
      </c>
      <c r="BO1044" s="29">
        <v>3</v>
      </c>
      <c r="BP1044" s="29">
        <v>17</v>
      </c>
      <c r="BQ1044" s="37">
        <v>0.1764705882</v>
      </c>
      <c r="BR1044" s="33">
        <v>0.99156118140000005</v>
      </c>
      <c r="BS1044" s="33">
        <v>0.1764705882</v>
      </c>
    </row>
    <row r="1045" spans="1:71" x14ac:dyDescent="0.45">
      <c r="A1045" s="28" t="s">
        <v>694</v>
      </c>
      <c r="B1045" s="27" t="s">
        <v>695</v>
      </c>
      <c r="C1045" s="27" t="s">
        <v>696</v>
      </c>
      <c r="D1045" s="29">
        <v>16</v>
      </c>
      <c r="E1045" s="29">
        <v>0</v>
      </c>
      <c r="F1045" s="29">
        <v>243</v>
      </c>
      <c r="G1045" s="29">
        <v>0</v>
      </c>
      <c r="H1045" s="33">
        <v>6.5839999999999996E-2</v>
      </c>
      <c r="I1045" s="29">
        <v>0</v>
      </c>
      <c r="J1045" s="29">
        <v>17</v>
      </c>
      <c r="K1045" s="29">
        <v>0</v>
      </c>
      <c r="L1045" s="29">
        <v>246</v>
      </c>
      <c r="M1045" s="29">
        <v>0</v>
      </c>
      <c r="N1045" s="33">
        <v>6.9110000000000005E-2</v>
      </c>
      <c r="O1045" s="29">
        <v>0</v>
      </c>
      <c r="P1045" s="145"/>
      <c r="Q1045" s="148"/>
      <c r="R1045" s="29">
        <v>1</v>
      </c>
      <c r="S1045" s="29">
        <v>0</v>
      </c>
      <c r="T1045" s="29">
        <v>1</v>
      </c>
      <c r="U1045" s="29">
        <v>0</v>
      </c>
      <c r="V1045" s="29">
        <v>0</v>
      </c>
      <c r="W1045" s="29">
        <v>60</v>
      </c>
      <c r="X1045" s="29">
        <v>0</v>
      </c>
      <c r="Y1045" s="33">
        <v>0</v>
      </c>
      <c r="Z1045" s="29">
        <v>0</v>
      </c>
      <c r="AA1045" s="33">
        <v>1.2174556213000001</v>
      </c>
      <c r="AB1045" s="29">
        <v>0</v>
      </c>
      <c r="AC1045" s="29">
        <v>6</v>
      </c>
      <c r="AD1045" s="29">
        <v>6</v>
      </c>
      <c r="AE1045" s="29">
        <v>6</v>
      </c>
      <c r="AF1045" s="29">
        <v>6</v>
      </c>
      <c r="AG1045" s="149"/>
      <c r="AH1045" s="32">
        <v>1</v>
      </c>
      <c r="AI1045" s="32">
        <v>280</v>
      </c>
      <c r="AJ1045" s="29">
        <v>0</v>
      </c>
      <c r="AK1045" s="63"/>
      <c r="AL1045" s="29">
        <v>1</v>
      </c>
      <c r="AM1045" s="149"/>
      <c r="AN1045" s="32">
        <v>1</v>
      </c>
      <c r="AO1045" s="32">
        <v>266</v>
      </c>
      <c r="AP1045" s="29">
        <v>0</v>
      </c>
      <c r="AQ1045" s="63"/>
      <c r="AR1045" s="29">
        <v>1</v>
      </c>
      <c r="AS1045" s="37">
        <v>0.36824418930000002</v>
      </c>
      <c r="AT1045" s="29">
        <v>0</v>
      </c>
      <c r="AU1045" s="29">
        <v>1</v>
      </c>
      <c r="AV1045" s="29">
        <v>3</v>
      </c>
      <c r="AW1045" s="29">
        <v>3</v>
      </c>
      <c r="AX1045" s="38">
        <v>16</v>
      </c>
      <c r="AY1045" s="32">
        <v>0</v>
      </c>
      <c r="AZ1045" s="32">
        <v>242</v>
      </c>
      <c r="BA1045" s="29">
        <v>0</v>
      </c>
      <c r="BB1045" s="37">
        <v>6.6119999999999998E-2</v>
      </c>
      <c r="BC1045" s="29">
        <v>0</v>
      </c>
      <c r="BD1045" s="148"/>
      <c r="BE1045" s="29">
        <v>1</v>
      </c>
      <c r="BF1045" s="29">
        <v>243</v>
      </c>
      <c r="BG1045" s="29">
        <v>0</v>
      </c>
      <c r="BH1045" s="63"/>
      <c r="BI1045" s="29">
        <v>1</v>
      </c>
      <c r="BJ1045" s="63"/>
      <c r="BK1045" s="29">
        <v>2</v>
      </c>
      <c r="BL1045" s="29">
        <v>5</v>
      </c>
      <c r="BM1045" s="29">
        <v>5</v>
      </c>
      <c r="BN1045" s="29">
        <v>5</v>
      </c>
      <c r="BO1045" s="29">
        <v>14</v>
      </c>
      <c r="BP1045" s="29">
        <v>17</v>
      </c>
      <c r="BQ1045" s="37">
        <v>0.82352941180000006</v>
      </c>
      <c r="BR1045" s="33">
        <v>0.98113207550000003</v>
      </c>
      <c r="BS1045" s="33">
        <v>0.82352941180000006</v>
      </c>
    </row>
    <row r="1046" spans="1:71" x14ac:dyDescent="0.45">
      <c r="A1046" s="28" t="s">
        <v>624</v>
      </c>
      <c r="B1046" s="27" t="s">
        <v>625</v>
      </c>
      <c r="C1046" s="27" t="s">
        <v>626</v>
      </c>
      <c r="D1046" s="29">
        <v>31</v>
      </c>
      <c r="E1046" s="29">
        <v>0</v>
      </c>
      <c r="F1046" s="29">
        <v>289</v>
      </c>
      <c r="G1046" s="29">
        <v>0</v>
      </c>
      <c r="H1046" s="33">
        <v>0.10727</v>
      </c>
      <c r="I1046" s="29">
        <v>0</v>
      </c>
      <c r="J1046" s="29">
        <v>20</v>
      </c>
      <c r="K1046" s="29">
        <v>0</v>
      </c>
      <c r="L1046" s="29">
        <v>325</v>
      </c>
      <c r="M1046" s="29">
        <v>0</v>
      </c>
      <c r="N1046" s="33">
        <v>6.1539999999999997E-2</v>
      </c>
      <c r="O1046" s="29">
        <v>0</v>
      </c>
      <c r="P1046" s="33">
        <v>0.47879803160000001</v>
      </c>
      <c r="Q1046" s="29">
        <v>0</v>
      </c>
      <c r="R1046" s="29">
        <v>1</v>
      </c>
      <c r="S1046" s="29">
        <v>4</v>
      </c>
      <c r="T1046" s="29">
        <v>4</v>
      </c>
      <c r="U1046" s="148"/>
      <c r="V1046" s="29">
        <v>1</v>
      </c>
      <c r="W1046" s="29">
        <v>85</v>
      </c>
      <c r="X1046" s="29">
        <v>0</v>
      </c>
      <c r="Y1046" s="145"/>
      <c r="Z1046" s="29">
        <v>1</v>
      </c>
      <c r="AA1046" s="145"/>
      <c r="AB1046" s="29">
        <v>2</v>
      </c>
      <c r="AC1046" s="29">
        <v>3</v>
      </c>
      <c r="AD1046" s="29">
        <v>5</v>
      </c>
      <c r="AE1046" s="29">
        <v>5</v>
      </c>
      <c r="AF1046" s="29">
        <v>5</v>
      </c>
      <c r="AG1046" s="149"/>
      <c r="AH1046" s="32">
        <v>1</v>
      </c>
      <c r="AI1046" s="32">
        <v>320</v>
      </c>
      <c r="AJ1046" s="29">
        <v>0</v>
      </c>
      <c r="AK1046" s="63"/>
      <c r="AL1046" s="29">
        <v>1</v>
      </c>
      <c r="AM1046" s="149"/>
      <c r="AN1046" s="32">
        <v>1</v>
      </c>
      <c r="AO1046" s="32">
        <v>335</v>
      </c>
      <c r="AP1046" s="29">
        <v>0</v>
      </c>
      <c r="AQ1046" s="63"/>
      <c r="AR1046" s="29">
        <v>1</v>
      </c>
      <c r="AS1046" s="37">
        <v>0.64159999999999995</v>
      </c>
      <c r="AT1046" s="29">
        <v>0</v>
      </c>
      <c r="AU1046" s="29">
        <v>4</v>
      </c>
      <c r="AV1046" s="29">
        <v>5</v>
      </c>
      <c r="AW1046" s="29">
        <v>5</v>
      </c>
      <c r="AX1046" s="38">
        <v>35</v>
      </c>
      <c r="AY1046" s="32">
        <v>0</v>
      </c>
      <c r="AZ1046" s="32">
        <v>286</v>
      </c>
      <c r="BA1046" s="29">
        <v>0</v>
      </c>
      <c r="BB1046" s="37">
        <v>0.12238</v>
      </c>
      <c r="BC1046" s="29">
        <v>0</v>
      </c>
      <c r="BD1046" s="29">
        <v>19</v>
      </c>
      <c r="BE1046" s="29">
        <v>0</v>
      </c>
      <c r="BF1046" s="29">
        <v>295</v>
      </c>
      <c r="BG1046" s="29">
        <v>0</v>
      </c>
      <c r="BH1046" s="37">
        <v>6.4409999999999995E-2</v>
      </c>
      <c r="BI1046" s="29">
        <v>0</v>
      </c>
      <c r="BJ1046" s="37">
        <v>0.73472750320000002</v>
      </c>
      <c r="BK1046" s="29">
        <v>0</v>
      </c>
      <c r="BL1046" s="29">
        <v>3</v>
      </c>
      <c r="BM1046" s="29">
        <v>5</v>
      </c>
      <c r="BN1046" s="29">
        <v>5</v>
      </c>
      <c r="BO1046" s="29">
        <v>15</v>
      </c>
      <c r="BP1046" s="29">
        <v>17</v>
      </c>
      <c r="BQ1046" s="37">
        <v>0.88235294119999996</v>
      </c>
      <c r="BR1046" s="33">
        <v>0.99696969700000004</v>
      </c>
      <c r="BS1046" s="33">
        <v>0.88235294119999996</v>
      </c>
    </row>
    <row r="1047" spans="1:71" x14ac:dyDescent="0.45">
      <c r="A1047" s="28" t="s">
        <v>2196</v>
      </c>
      <c r="B1047" s="27" t="s">
        <v>2197</v>
      </c>
      <c r="C1047" s="27" t="s">
        <v>2198</v>
      </c>
      <c r="D1047" s="29">
        <v>15</v>
      </c>
      <c r="E1047" s="29">
        <v>0</v>
      </c>
      <c r="F1047" s="29">
        <v>212</v>
      </c>
      <c r="G1047" s="29">
        <v>0</v>
      </c>
      <c r="H1047" s="33">
        <v>7.0749999999999993E-2</v>
      </c>
      <c r="I1047" s="29">
        <v>0</v>
      </c>
      <c r="J1047" s="29">
        <v>14</v>
      </c>
      <c r="K1047" s="29">
        <v>0</v>
      </c>
      <c r="L1047" s="29">
        <v>205</v>
      </c>
      <c r="M1047" s="29">
        <v>0</v>
      </c>
      <c r="N1047" s="33">
        <v>6.8290000000000003E-2</v>
      </c>
      <c r="O1047" s="29">
        <v>0</v>
      </c>
      <c r="P1047" s="33">
        <v>4.1701983400000003E-2</v>
      </c>
      <c r="Q1047" s="29">
        <v>0</v>
      </c>
      <c r="R1047" s="29">
        <v>1</v>
      </c>
      <c r="S1047" s="29">
        <v>0</v>
      </c>
      <c r="T1047" s="29">
        <v>1</v>
      </c>
      <c r="U1047" s="148"/>
      <c r="V1047" s="29">
        <v>1</v>
      </c>
      <c r="W1047" s="29">
        <v>48</v>
      </c>
      <c r="X1047" s="29">
        <v>0</v>
      </c>
      <c r="Y1047" s="145"/>
      <c r="Z1047" s="29">
        <v>1</v>
      </c>
      <c r="AA1047" s="145"/>
      <c r="AB1047" s="148"/>
      <c r="AC1047" s="29">
        <v>0</v>
      </c>
      <c r="AD1047" s="29">
        <v>0</v>
      </c>
      <c r="AE1047" s="29">
        <v>0</v>
      </c>
      <c r="AF1047" s="29">
        <v>1</v>
      </c>
      <c r="AG1047" s="149"/>
      <c r="AH1047" s="32">
        <v>1</v>
      </c>
      <c r="AI1047" s="32">
        <v>248</v>
      </c>
      <c r="AJ1047" s="29">
        <v>0</v>
      </c>
      <c r="AK1047" s="63"/>
      <c r="AL1047" s="29">
        <v>1</v>
      </c>
      <c r="AM1047" s="32">
        <v>0</v>
      </c>
      <c r="AN1047" s="32">
        <v>0</v>
      </c>
      <c r="AO1047" s="32">
        <v>228</v>
      </c>
      <c r="AP1047" s="29">
        <v>0</v>
      </c>
      <c r="AQ1047" s="37">
        <v>0</v>
      </c>
      <c r="AR1047" s="29">
        <v>0</v>
      </c>
      <c r="AS1047" s="63"/>
      <c r="AT1047" s="29">
        <v>2</v>
      </c>
      <c r="AU1047" s="29">
        <v>6</v>
      </c>
      <c r="AV1047" s="29">
        <v>6</v>
      </c>
      <c r="AW1047" s="29">
        <v>6</v>
      </c>
      <c r="AX1047" s="38">
        <v>42</v>
      </c>
      <c r="AY1047" s="32">
        <v>0</v>
      </c>
      <c r="AZ1047" s="32">
        <v>225</v>
      </c>
      <c r="BA1047" s="29">
        <v>0</v>
      </c>
      <c r="BB1047" s="37">
        <v>0.18667</v>
      </c>
      <c r="BC1047" s="29">
        <v>0</v>
      </c>
      <c r="BD1047" s="29">
        <v>27</v>
      </c>
      <c r="BE1047" s="29">
        <v>0</v>
      </c>
      <c r="BF1047" s="29">
        <v>205</v>
      </c>
      <c r="BG1047" s="29">
        <v>0</v>
      </c>
      <c r="BH1047" s="37">
        <v>0.13170999999999999</v>
      </c>
      <c r="BI1047" s="29">
        <v>0</v>
      </c>
      <c r="BJ1047" s="37">
        <v>0.38382568620000002</v>
      </c>
      <c r="BK1047" s="29">
        <v>0</v>
      </c>
      <c r="BL1047" s="29">
        <v>0</v>
      </c>
      <c r="BM1047" s="29">
        <v>3</v>
      </c>
      <c r="BN1047" s="29">
        <v>3</v>
      </c>
      <c r="BO1047" s="29">
        <v>10</v>
      </c>
      <c r="BP1047" s="29">
        <v>17</v>
      </c>
      <c r="BQ1047" s="37">
        <v>0.58823529409999997</v>
      </c>
      <c r="BR1047" s="33">
        <v>0.99557522119999997</v>
      </c>
      <c r="BS1047" s="33">
        <v>0.58823529409999997</v>
      </c>
    </row>
    <row r="1048" spans="1:71" x14ac:dyDescent="0.45">
      <c r="A1048" s="28" t="s">
        <v>4988</v>
      </c>
      <c r="B1048" s="27" t="s">
        <v>4989</v>
      </c>
      <c r="C1048" s="27" t="s">
        <v>4990</v>
      </c>
      <c r="D1048" s="29">
        <v>30</v>
      </c>
      <c r="E1048" s="29">
        <v>0</v>
      </c>
      <c r="F1048" s="29">
        <v>320</v>
      </c>
      <c r="G1048" s="29">
        <v>0</v>
      </c>
      <c r="H1048" s="33">
        <v>9.375E-2</v>
      </c>
      <c r="I1048" s="29">
        <v>0</v>
      </c>
      <c r="J1048" s="29">
        <v>24</v>
      </c>
      <c r="K1048" s="29">
        <v>0</v>
      </c>
      <c r="L1048" s="29">
        <v>376</v>
      </c>
      <c r="M1048" s="29">
        <v>0</v>
      </c>
      <c r="N1048" s="33">
        <v>6.3829999999999998E-2</v>
      </c>
      <c r="O1048" s="29">
        <v>0</v>
      </c>
      <c r="P1048" s="33">
        <v>0.36492255150000003</v>
      </c>
      <c r="Q1048" s="29">
        <v>0</v>
      </c>
      <c r="R1048" s="29">
        <v>1</v>
      </c>
      <c r="S1048" s="29">
        <v>3</v>
      </c>
      <c r="T1048" s="29">
        <v>3</v>
      </c>
      <c r="U1048" s="148"/>
      <c r="V1048" s="29">
        <v>1</v>
      </c>
      <c r="W1048" s="29">
        <v>98</v>
      </c>
      <c r="X1048" s="29">
        <v>0</v>
      </c>
      <c r="Y1048" s="145"/>
      <c r="Z1048" s="29">
        <v>1</v>
      </c>
      <c r="AA1048" s="145"/>
      <c r="AB1048" s="29">
        <v>2</v>
      </c>
      <c r="AC1048" s="29">
        <v>1</v>
      </c>
      <c r="AD1048" s="29">
        <v>3</v>
      </c>
      <c r="AE1048" s="29">
        <v>3</v>
      </c>
      <c r="AF1048" s="29">
        <v>3</v>
      </c>
      <c r="AG1048" s="149"/>
      <c r="AH1048" s="32">
        <v>1</v>
      </c>
      <c r="AI1048" s="32">
        <v>386</v>
      </c>
      <c r="AJ1048" s="29">
        <v>0</v>
      </c>
      <c r="AK1048" s="63"/>
      <c r="AL1048" s="29">
        <v>1</v>
      </c>
      <c r="AM1048" s="149"/>
      <c r="AN1048" s="32">
        <v>1</v>
      </c>
      <c r="AO1048" s="32">
        <v>416</v>
      </c>
      <c r="AP1048" s="29">
        <v>0</v>
      </c>
      <c r="AQ1048" s="63"/>
      <c r="AR1048" s="29">
        <v>1</v>
      </c>
      <c r="AS1048" s="37">
        <v>0.3043897733</v>
      </c>
      <c r="AT1048" s="29">
        <v>0</v>
      </c>
      <c r="AU1048" s="29">
        <v>2</v>
      </c>
      <c r="AV1048" s="29">
        <v>3</v>
      </c>
      <c r="AW1048" s="29">
        <v>3</v>
      </c>
      <c r="AX1048" s="38">
        <v>49</v>
      </c>
      <c r="AY1048" s="32">
        <v>0</v>
      </c>
      <c r="AZ1048" s="32">
        <v>348</v>
      </c>
      <c r="BA1048" s="29">
        <v>0</v>
      </c>
      <c r="BB1048" s="37">
        <v>0.14080000000000001</v>
      </c>
      <c r="BC1048" s="29">
        <v>0</v>
      </c>
      <c r="BD1048" s="29">
        <v>54</v>
      </c>
      <c r="BE1048" s="29">
        <v>0</v>
      </c>
      <c r="BF1048" s="29">
        <v>395</v>
      </c>
      <c r="BG1048" s="29">
        <v>0</v>
      </c>
      <c r="BH1048" s="37">
        <v>0.13671</v>
      </c>
      <c r="BI1048" s="29">
        <v>0</v>
      </c>
      <c r="BJ1048" s="37">
        <v>4.2026305E-2</v>
      </c>
      <c r="BK1048" s="29">
        <v>0</v>
      </c>
      <c r="BL1048" s="29">
        <v>0</v>
      </c>
      <c r="BM1048" s="29">
        <v>0</v>
      </c>
      <c r="BN1048" s="29">
        <v>0</v>
      </c>
      <c r="BO1048" s="29">
        <v>6</v>
      </c>
      <c r="BP1048" s="29">
        <v>17</v>
      </c>
      <c r="BQ1048" s="37">
        <v>0.35294117650000001</v>
      </c>
      <c r="BR1048" s="33">
        <v>0.95794392520000005</v>
      </c>
      <c r="BS1048" s="33">
        <v>0.35294117650000001</v>
      </c>
    </row>
    <row r="1049" spans="1:71" x14ac:dyDescent="0.45">
      <c r="A1049" s="28" t="s">
        <v>2211</v>
      </c>
      <c r="B1049" s="27" t="s">
        <v>2212</v>
      </c>
      <c r="C1049" s="27" t="s">
        <v>2213</v>
      </c>
      <c r="D1049" s="148"/>
      <c r="E1049" s="29">
        <v>1</v>
      </c>
      <c r="F1049" s="29">
        <v>210</v>
      </c>
      <c r="G1049" s="29">
        <v>0</v>
      </c>
      <c r="H1049" s="145"/>
      <c r="I1049" s="29">
        <v>1</v>
      </c>
      <c r="J1049" s="148"/>
      <c r="K1049" s="29">
        <v>1</v>
      </c>
      <c r="L1049" s="29">
        <v>277</v>
      </c>
      <c r="M1049" s="29">
        <v>0</v>
      </c>
      <c r="N1049" s="145"/>
      <c r="O1049" s="29">
        <v>1</v>
      </c>
      <c r="P1049" s="33">
        <v>0.82459564969999999</v>
      </c>
      <c r="Q1049" s="29">
        <v>0</v>
      </c>
      <c r="R1049" s="29">
        <v>5</v>
      </c>
      <c r="S1049" s="29">
        <v>6</v>
      </c>
      <c r="T1049" s="29">
        <v>6</v>
      </c>
      <c r="U1049" s="148"/>
      <c r="V1049" s="29">
        <v>1</v>
      </c>
      <c r="W1049" s="29">
        <v>75</v>
      </c>
      <c r="X1049" s="29">
        <v>0</v>
      </c>
      <c r="Y1049" s="145"/>
      <c r="Z1049" s="29">
        <v>1</v>
      </c>
      <c r="AA1049" s="33">
        <v>0.95621862800000001</v>
      </c>
      <c r="AB1049" s="29">
        <v>0</v>
      </c>
      <c r="AC1049" s="29">
        <v>5</v>
      </c>
      <c r="AD1049" s="29">
        <v>6</v>
      </c>
      <c r="AE1049" s="29">
        <v>6</v>
      </c>
      <c r="AF1049" s="29">
        <v>6</v>
      </c>
      <c r="AG1049" s="149"/>
      <c r="AH1049" s="32">
        <v>1</v>
      </c>
      <c r="AI1049" s="32">
        <v>281</v>
      </c>
      <c r="AJ1049" s="29">
        <v>0</v>
      </c>
      <c r="AK1049" s="63"/>
      <c r="AL1049" s="29">
        <v>1</v>
      </c>
      <c r="AM1049" s="149"/>
      <c r="AN1049" s="32">
        <v>1</v>
      </c>
      <c r="AO1049" s="32">
        <v>318</v>
      </c>
      <c r="AP1049" s="29">
        <v>0</v>
      </c>
      <c r="AQ1049" s="63"/>
      <c r="AR1049" s="29">
        <v>1</v>
      </c>
      <c r="AS1049" s="37">
        <v>0.70538641690000004</v>
      </c>
      <c r="AT1049" s="29">
        <v>0</v>
      </c>
      <c r="AU1049" s="29">
        <v>4</v>
      </c>
      <c r="AV1049" s="29">
        <v>5</v>
      </c>
      <c r="AW1049" s="29">
        <v>5</v>
      </c>
      <c r="AX1049" s="38">
        <v>41</v>
      </c>
      <c r="AY1049" s="32">
        <v>0</v>
      </c>
      <c r="AZ1049" s="32">
        <v>245</v>
      </c>
      <c r="BA1049" s="29">
        <v>0</v>
      </c>
      <c r="BB1049" s="37">
        <v>0.16735</v>
      </c>
      <c r="BC1049" s="29">
        <v>0</v>
      </c>
      <c r="BD1049" s="29">
        <v>38</v>
      </c>
      <c r="BE1049" s="29">
        <v>0</v>
      </c>
      <c r="BF1049" s="29">
        <v>283</v>
      </c>
      <c r="BG1049" s="29">
        <v>0</v>
      </c>
      <c r="BH1049" s="37">
        <v>0.13428000000000001</v>
      </c>
      <c r="BI1049" s="29">
        <v>0</v>
      </c>
      <c r="BJ1049" s="37">
        <v>0.2669734399</v>
      </c>
      <c r="BK1049" s="29">
        <v>0</v>
      </c>
      <c r="BL1049" s="29">
        <v>0</v>
      </c>
      <c r="BM1049" s="29">
        <v>2</v>
      </c>
      <c r="BN1049" s="29">
        <v>2</v>
      </c>
      <c r="BO1049" s="29">
        <v>13</v>
      </c>
      <c r="BP1049" s="29">
        <v>17</v>
      </c>
      <c r="BQ1049" s="37">
        <v>0.76470588240000004</v>
      </c>
      <c r="BR1049" s="33">
        <v>0.97798742139999995</v>
      </c>
      <c r="BS1049" s="33">
        <v>0.76470588240000004</v>
      </c>
    </row>
    <row r="1050" spans="1:71" x14ac:dyDescent="0.45">
      <c r="A1050" s="28" t="s">
        <v>281</v>
      </c>
      <c r="B1050" s="27" t="s">
        <v>282</v>
      </c>
      <c r="C1050" s="27" t="s">
        <v>283</v>
      </c>
      <c r="D1050" s="29">
        <v>20</v>
      </c>
      <c r="E1050" s="29">
        <v>0</v>
      </c>
      <c r="F1050" s="29">
        <v>409</v>
      </c>
      <c r="G1050" s="29">
        <v>0</v>
      </c>
      <c r="H1050" s="33">
        <v>4.8899999999999999E-2</v>
      </c>
      <c r="I1050" s="29">
        <v>0</v>
      </c>
      <c r="J1050" s="29">
        <v>27</v>
      </c>
      <c r="K1050" s="29">
        <v>0</v>
      </c>
      <c r="L1050" s="29">
        <v>442</v>
      </c>
      <c r="M1050" s="29">
        <v>0</v>
      </c>
      <c r="N1050" s="33">
        <v>6.1089999999999998E-2</v>
      </c>
      <c r="O1050" s="29">
        <v>0</v>
      </c>
      <c r="P1050" s="145"/>
      <c r="Q1050" s="148"/>
      <c r="R1050" s="29">
        <v>1</v>
      </c>
      <c r="S1050" s="29">
        <v>0</v>
      </c>
      <c r="T1050" s="29">
        <v>1</v>
      </c>
      <c r="U1050" s="148"/>
      <c r="V1050" s="29">
        <v>1</v>
      </c>
      <c r="W1050" s="29">
        <v>113</v>
      </c>
      <c r="X1050" s="29">
        <v>0</v>
      </c>
      <c r="Y1050" s="145"/>
      <c r="Z1050" s="29">
        <v>1</v>
      </c>
      <c r="AA1050" s="145"/>
      <c r="AB1050" s="29">
        <v>2</v>
      </c>
      <c r="AC1050" s="29">
        <v>3</v>
      </c>
      <c r="AD1050" s="29">
        <v>1</v>
      </c>
      <c r="AE1050" s="29">
        <v>3</v>
      </c>
      <c r="AF1050" s="29">
        <v>3</v>
      </c>
      <c r="AG1050" s="149"/>
      <c r="AH1050" s="32">
        <v>1</v>
      </c>
      <c r="AI1050" s="32">
        <v>476</v>
      </c>
      <c r="AJ1050" s="29">
        <v>0</v>
      </c>
      <c r="AK1050" s="63"/>
      <c r="AL1050" s="29">
        <v>1</v>
      </c>
      <c r="AM1050" s="149"/>
      <c r="AN1050" s="32">
        <v>1</v>
      </c>
      <c r="AO1050" s="32">
        <v>469</v>
      </c>
      <c r="AP1050" s="29">
        <v>0</v>
      </c>
      <c r="AQ1050" s="63"/>
      <c r="AR1050" s="29">
        <v>1</v>
      </c>
      <c r="AS1050" s="37">
        <v>0.74642857139999996</v>
      </c>
      <c r="AT1050" s="29">
        <v>0</v>
      </c>
      <c r="AU1050" s="29">
        <v>5</v>
      </c>
      <c r="AV1050" s="29">
        <v>6</v>
      </c>
      <c r="AW1050" s="29">
        <v>6</v>
      </c>
      <c r="AX1050" s="38">
        <v>47</v>
      </c>
      <c r="AY1050" s="32">
        <v>0</v>
      </c>
      <c r="AZ1050" s="32">
        <v>401</v>
      </c>
      <c r="BA1050" s="29">
        <v>0</v>
      </c>
      <c r="BB1050" s="37">
        <v>0.11720999999999999</v>
      </c>
      <c r="BC1050" s="29">
        <v>0</v>
      </c>
      <c r="BD1050" s="29">
        <v>48</v>
      </c>
      <c r="BE1050" s="29">
        <v>0</v>
      </c>
      <c r="BF1050" s="29">
        <v>413</v>
      </c>
      <c r="BG1050" s="29">
        <v>0</v>
      </c>
      <c r="BH1050" s="37">
        <v>0.11622</v>
      </c>
      <c r="BI1050" s="29">
        <v>0</v>
      </c>
      <c r="BJ1050" s="37">
        <v>1.3427370100000001E-2</v>
      </c>
      <c r="BK1050" s="29">
        <v>0</v>
      </c>
      <c r="BL1050" s="29">
        <v>1</v>
      </c>
      <c r="BM1050" s="29">
        <v>0</v>
      </c>
      <c r="BN1050" s="29">
        <v>1</v>
      </c>
      <c r="BO1050" s="29">
        <v>10</v>
      </c>
      <c r="BP1050" s="29">
        <v>17</v>
      </c>
      <c r="BQ1050" s="37">
        <v>0.58823529409999997</v>
      </c>
      <c r="BR1050" s="33">
        <v>0.98488120950000002</v>
      </c>
      <c r="BS1050" s="33">
        <v>0.58823529409999997</v>
      </c>
    </row>
    <row r="1051" spans="1:71" x14ac:dyDescent="0.45">
      <c r="A1051" s="28" t="s">
        <v>2813</v>
      </c>
      <c r="B1051" s="27" t="s">
        <v>2814</v>
      </c>
      <c r="C1051" s="27" t="s">
        <v>2815</v>
      </c>
      <c r="D1051" s="29">
        <v>14</v>
      </c>
      <c r="E1051" s="29">
        <v>0</v>
      </c>
      <c r="F1051" s="29">
        <v>89</v>
      </c>
      <c r="G1051" s="29">
        <v>0</v>
      </c>
      <c r="H1051" s="33">
        <v>0.1573</v>
      </c>
      <c r="I1051" s="29">
        <v>0</v>
      </c>
      <c r="J1051" s="148"/>
      <c r="K1051" s="29">
        <v>1</v>
      </c>
      <c r="L1051" s="29">
        <v>143</v>
      </c>
      <c r="M1051" s="29">
        <v>0</v>
      </c>
      <c r="N1051" s="145"/>
      <c r="O1051" s="29">
        <v>1</v>
      </c>
      <c r="P1051" s="145"/>
      <c r="Q1051" s="29">
        <v>2</v>
      </c>
      <c r="R1051" s="29">
        <v>5</v>
      </c>
      <c r="S1051" s="29">
        <v>6</v>
      </c>
      <c r="T1051" s="29">
        <v>6</v>
      </c>
      <c r="U1051" s="29">
        <v>0</v>
      </c>
      <c r="V1051" s="29">
        <v>0</v>
      </c>
      <c r="W1051" s="29">
        <v>37</v>
      </c>
      <c r="X1051" s="29">
        <v>0</v>
      </c>
      <c r="Y1051" s="33">
        <v>0</v>
      </c>
      <c r="Z1051" s="29">
        <v>0</v>
      </c>
      <c r="AA1051" s="33">
        <v>1.0808025285</v>
      </c>
      <c r="AB1051" s="29">
        <v>0</v>
      </c>
      <c r="AC1051" s="29">
        <v>6</v>
      </c>
      <c r="AD1051" s="29">
        <v>6</v>
      </c>
      <c r="AE1051" s="29">
        <v>6</v>
      </c>
      <c r="AF1051" s="29">
        <v>6</v>
      </c>
      <c r="AG1051" s="149"/>
      <c r="AH1051" s="32">
        <v>1</v>
      </c>
      <c r="AI1051" s="32">
        <v>151</v>
      </c>
      <c r="AJ1051" s="29">
        <v>0</v>
      </c>
      <c r="AK1051" s="63"/>
      <c r="AL1051" s="29">
        <v>1</v>
      </c>
      <c r="AM1051" s="149"/>
      <c r="AN1051" s="32">
        <v>1</v>
      </c>
      <c r="AO1051" s="32">
        <v>174</v>
      </c>
      <c r="AP1051" s="29">
        <v>0</v>
      </c>
      <c r="AQ1051" s="63"/>
      <c r="AR1051" s="29">
        <v>1</v>
      </c>
      <c r="AS1051" s="37">
        <v>0.13212533030000001</v>
      </c>
      <c r="AT1051" s="29">
        <v>0</v>
      </c>
      <c r="AU1051" s="29">
        <v>1</v>
      </c>
      <c r="AV1051" s="29">
        <v>1</v>
      </c>
      <c r="AW1051" s="29">
        <v>1</v>
      </c>
      <c r="AX1051" s="94"/>
      <c r="AY1051" s="32">
        <v>1</v>
      </c>
      <c r="AZ1051" s="32">
        <v>130</v>
      </c>
      <c r="BA1051" s="29">
        <v>0</v>
      </c>
      <c r="BB1051" s="63"/>
      <c r="BC1051" s="29">
        <v>1</v>
      </c>
      <c r="BD1051" s="148"/>
      <c r="BE1051" s="29">
        <v>1</v>
      </c>
      <c r="BF1051" s="29">
        <v>157</v>
      </c>
      <c r="BG1051" s="29">
        <v>0</v>
      </c>
      <c r="BH1051" s="63"/>
      <c r="BI1051" s="29">
        <v>1</v>
      </c>
      <c r="BJ1051" s="37">
        <v>0.23366555920000001</v>
      </c>
      <c r="BK1051" s="29">
        <v>0</v>
      </c>
      <c r="BL1051" s="29">
        <v>4</v>
      </c>
      <c r="BM1051" s="29">
        <v>2</v>
      </c>
      <c r="BN1051" s="29">
        <v>4</v>
      </c>
      <c r="BO1051" s="29">
        <v>11</v>
      </c>
      <c r="BP1051" s="29">
        <v>17</v>
      </c>
      <c r="BQ1051" s="37">
        <v>0.64705882349999999</v>
      </c>
      <c r="BR1051" s="33">
        <v>0.98830409360000004</v>
      </c>
      <c r="BS1051" s="33">
        <v>0.64705882349999999</v>
      </c>
    </row>
    <row r="1052" spans="1:71" x14ac:dyDescent="0.45">
      <c r="A1052" s="28" t="s">
        <v>3114</v>
      </c>
      <c r="B1052" s="27" t="s">
        <v>3115</v>
      </c>
      <c r="C1052" s="27" t="s">
        <v>3116</v>
      </c>
      <c r="D1052" s="29">
        <v>16</v>
      </c>
      <c r="E1052" s="29">
        <v>0</v>
      </c>
      <c r="F1052" s="29">
        <v>225</v>
      </c>
      <c r="G1052" s="29">
        <v>0</v>
      </c>
      <c r="H1052" s="33">
        <v>7.1110000000000007E-2</v>
      </c>
      <c r="I1052" s="29">
        <v>0</v>
      </c>
      <c r="J1052" s="148"/>
      <c r="K1052" s="29">
        <v>1</v>
      </c>
      <c r="L1052" s="29">
        <v>225</v>
      </c>
      <c r="M1052" s="29">
        <v>0</v>
      </c>
      <c r="N1052" s="145"/>
      <c r="O1052" s="29">
        <v>1</v>
      </c>
      <c r="P1052" s="145"/>
      <c r="Q1052" s="29">
        <v>2</v>
      </c>
      <c r="R1052" s="29">
        <v>4</v>
      </c>
      <c r="S1052" s="29">
        <v>5</v>
      </c>
      <c r="T1052" s="29">
        <v>5</v>
      </c>
      <c r="U1052" s="148"/>
      <c r="V1052" s="29">
        <v>1</v>
      </c>
      <c r="W1052" s="29">
        <v>53</v>
      </c>
      <c r="X1052" s="29">
        <v>0</v>
      </c>
      <c r="Y1052" s="145"/>
      <c r="Z1052" s="29">
        <v>1</v>
      </c>
      <c r="AA1052" s="145"/>
      <c r="AB1052" s="148"/>
      <c r="AC1052" s="29">
        <v>0</v>
      </c>
      <c r="AD1052" s="29">
        <v>0</v>
      </c>
      <c r="AE1052" s="29">
        <v>0</v>
      </c>
      <c r="AF1052" s="29">
        <v>5</v>
      </c>
      <c r="AG1052" s="32">
        <v>0</v>
      </c>
      <c r="AH1052" s="32">
        <v>0</v>
      </c>
      <c r="AI1052" s="32">
        <v>265</v>
      </c>
      <c r="AJ1052" s="29">
        <v>0</v>
      </c>
      <c r="AK1052" s="37">
        <v>0</v>
      </c>
      <c r="AL1052" s="29">
        <v>0</v>
      </c>
      <c r="AM1052" s="149"/>
      <c r="AN1052" s="32">
        <v>1</v>
      </c>
      <c r="AO1052" s="32">
        <v>248</v>
      </c>
      <c r="AP1052" s="29">
        <v>0</v>
      </c>
      <c r="AQ1052" s="63"/>
      <c r="AR1052" s="29">
        <v>1</v>
      </c>
      <c r="AS1052" s="63"/>
      <c r="AT1052" s="148"/>
      <c r="AU1052" s="29">
        <v>4</v>
      </c>
      <c r="AV1052" s="29">
        <v>0</v>
      </c>
      <c r="AW1052" s="29">
        <v>4</v>
      </c>
      <c r="AX1052" s="38">
        <v>16</v>
      </c>
      <c r="AY1052" s="32">
        <v>0</v>
      </c>
      <c r="AZ1052" s="32">
        <v>211</v>
      </c>
      <c r="BA1052" s="29">
        <v>0</v>
      </c>
      <c r="BB1052" s="37">
        <v>7.5829999999999995E-2</v>
      </c>
      <c r="BC1052" s="29">
        <v>0</v>
      </c>
      <c r="BD1052" s="148"/>
      <c r="BE1052" s="29">
        <v>1</v>
      </c>
      <c r="BF1052" s="29">
        <v>216</v>
      </c>
      <c r="BG1052" s="29">
        <v>0</v>
      </c>
      <c r="BH1052" s="63"/>
      <c r="BI1052" s="29">
        <v>1</v>
      </c>
      <c r="BJ1052" s="63"/>
      <c r="BK1052" s="29">
        <v>2</v>
      </c>
      <c r="BL1052" s="29">
        <v>5</v>
      </c>
      <c r="BM1052" s="29">
        <v>5</v>
      </c>
      <c r="BN1052" s="29">
        <v>5</v>
      </c>
      <c r="BO1052" s="29">
        <v>14</v>
      </c>
      <c r="BP1052" s="29">
        <v>17</v>
      </c>
      <c r="BQ1052" s="37">
        <v>0.82352941180000006</v>
      </c>
      <c r="BR1052" s="33">
        <v>0.9049429658</v>
      </c>
      <c r="BS1052" s="33">
        <v>0.41176470590000003</v>
      </c>
    </row>
    <row r="1053" spans="1:71" x14ac:dyDescent="0.45">
      <c r="A1053" s="28" t="s">
        <v>3887</v>
      </c>
      <c r="B1053" s="27" t="s">
        <v>3888</v>
      </c>
      <c r="C1053" s="27" t="s">
        <v>3889</v>
      </c>
      <c r="D1053" s="148"/>
      <c r="E1053" s="29">
        <v>1</v>
      </c>
      <c r="F1053" s="29">
        <v>310</v>
      </c>
      <c r="G1053" s="29">
        <v>0</v>
      </c>
      <c r="H1053" s="145"/>
      <c r="I1053" s="29">
        <v>1</v>
      </c>
      <c r="J1053" s="29">
        <v>20</v>
      </c>
      <c r="K1053" s="29">
        <v>0</v>
      </c>
      <c r="L1053" s="29">
        <v>370</v>
      </c>
      <c r="M1053" s="29">
        <v>0</v>
      </c>
      <c r="N1053" s="33">
        <v>5.4050000000000001E-2</v>
      </c>
      <c r="O1053" s="29">
        <v>0</v>
      </c>
      <c r="P1053" s="145"/>
      <c r="Q1053" s="148"/>
      <c r="R1053" s="29">
        <v>2</v>
      </c>
      <c r="S1053" s="29">
        <v>0</v>
      </c>
      <c r="T1053" s="29">
        <v>2</v>
      </c>
      <c r="U1053" s="148"/>
      <c r="V1053" s="29">
        <v>1</v>
      </c>
      <c r="W1053" s="29">
        <v>100</v>
      </c>
      <c r="X1053" s="29">
        <v>0</v>
      </c>
      <c r="Y1053" s="145"/>
      <c r="Z1053" s="29">
        <v>1</v>
      </c>
      <c r="AA1053" s="145"/>
      <c r="AB1053" s="148"/>
      <c r="AC1053" s="29">
        <v>2</v>
      </c>
      <c r="AD1053" s="29">
        <v>0</v>
      </c>
      <c r="AE1053" s="29">
        <v>2</v>
      </c>
      <c r="AF1053" s="29">
        <v>2</v>
      </c>
      <c r="AG1053" s="149"/>
      <c r="AH1053" s="32">
        <v>1</v>
      </c>
      <c r="AI1053" s="32">
        <v>409</v>
      </c>
      <c r="AJ1053" s="29">
        <v>0</v>
      </c>
      <c r="AK1053" s="63"/>
      <c r="AL1053" s="29">
        <v>1</v>
      </c>
      <c r="AM1053" s="149"/>
      <c r="AN1053" s="32">
        <v>1</v>
      </c>
      <c r="AO1053" s="32">
        <v>408</v>
      </c>
      <c r="AP1053" s="29">
        <v>0</v>
      </c>
      <c r="AQ1053" s="63"/>
      <c r="AR1053" s="29">
        <v>1</v>
      </c>
      <c r="AS1053" s="63"/>
      <c r="AT1053" s="148"/>
      <c r="AU1053" s="29">
        <v>3</v>
      </c>
      <c r="AV1053" s="29">
        <v>0</v>
      </c>
      <c r="AW1053" s="29">
        <v>3</v>
      </c>
      <c r="AX1053" s="38">
        <v>58</v>
      </c>
      <c r="AY1053" s="32">
        <v>0</v>
      </c>
      <c r="AZ1053" s="32">
        <v>382</v>
      </c>
      <c r="BA1053" s="29">
        <v>0</v>
      </c>
      <c r="BB1053" s="37">
        <v>0.15182999999999999</v>
      </c>
      <c r="BC1053" s="29">
        <v>0</v>
      </c>
      <c r="BD1053" s="29">
        <v>63</v>
      </c>
      <c r="BE1053" s="29">
        <v>0</v>
      </c>
      <c r="BF1053" s="29">
        <v>387</v>
      </c>
      <c r="BG1053" s="29">
        <v>0</v>
      </c>
      <c r="BH1053" s="37">
        <v>0.16278999999999999</v>
      </c>
      <c r="BI1053" s="29">
        <v>0</v>
      </c>
      <c r="BJ1053" s="63"/>
      <c r="BK1053" s="148"/>
      <c r="BL1053" s="29">
        <v>0</v>
      </c>
      <c r="BM1053" s="29">
        <v>0</v>
      </c>
      <c r="BN1053" s="29">
        <v>0</v>
      </c>
      <c r="BO1053" s="29">
        <v>5</v>
      </c>
      <c r="BP1053" s="29">
        <v>17</v>
      </c>
      <c r="BQ1053" s="37">
        <v>0.29411764709999999</v>
      </c>
      <c r="BR1053" s="33">
        <v>0.95305164320000002</v>
      </c>
      <c r="BS1053" s="33">
        <v>0.29411764709999999</v>
      </c>
    </row>
    <row r="1054" spans="1:71" x14ac:dyDescent="0.45">
      <c r="A1054" s="28" t="s">
        <v>4913</v>
      </c>
      <c r="B1054" s="27" t="s">
        <v>4914</v>
      </c>
      <c r="C1054" s="27" t="s">
        <v>4915</v>
      </c>
      <c r="D1054" s="148"/>
      <c r="E1054" s="29">
        <v>1</v>
      </c>
      <c r="F1054" s="29">
        <v>195</v>
      </c>
      <c r="G1054" s="29">
        <v>0</v>
      </c>
      <c r="H1054" s="145"/>
      <c r="I1054" s="29">
        <v>1</v>
      </c>
      <c r="J1054" s="148"/>
      <c r="K1054" s="29">
        <v>1</v>
      </c>
      <c r="L1054" s="29">
        <v>229</v>
      </c>
      <c r="M1054" s="29">
        <v>0</v>
      </c>
      <c r="N1054" s="145"/>
      <c r="O1054" s="29">
        <v>1</v>
      </c>
      <c r="P1054" s="145"/>
      <c r="Q1054" s="148"/>
      <c r="R1054" s="29">
        <v>5</v>
      </c>
      <c r="S1054" s="29">
        <v>0</v>
      </c>
      <c r="T1054" s="29">
        <v>5</v>
      </c>
      <c r="U1054" s="29">
        <v>0</v>
      </c>
      <c r="V1054" s="29">
        <v>0</v>
      </c>
      <c r="W1054" s="29">
        <v>58</v>
      </c>
      <c r="X1054" s="29">
        <v>0</v>
      </c>
      <c r="Y1054" s="33">
        <v>0</v>
      </c>
      <c r="Z1054" s="29">
        <v>0</v>
      </c>
      <c r="AA1054" s="145"/>
      <c r="AB1054" s="148"/>
      <c r="AC1054" s="29">
        <v>6</v>
      </c>
      <c r="AD1054" s="29">
        <v>0</v>
      </c>
      <c r="AE1054" s="29">
        <v>6</v>
      </c>
      <c r="AF1054" s="29">
        <v>6</v>
      </c>
      <c r="AG1054" s="32">
        <v>0</v>
      </c>
      <c r="AH1054" s="32">
        <v>0</v>
      </c>
      <c r="AI1054" s="32">
        <v>241</v>
      </c>
      <c r="AJ1054" s="29">
        <v>0</v>
      </c>
      <c r="AK1054" s="37">
        <v>0</v>
      </c>
      <c r="AL1054" s="29">
        <v>0</v>
      </c>
      <c r="AM1054" s="149"/>
      <c r="AN1054" s="32">
        <v>1</v>
      </c>
      <c r="AO1054" s="32">
        <v>254</v>
      </c>
      <c r="AP1054" s="29">
        <v>0</v>
      </c>
      <c r="AQ1054" s="63"/>
      <c r="AR1054" s="29">
        <v>1</v>
      </c>
      <c r="AS1054" s="63"/>
      <c r="AT1054" s="148"/>
      <c r="AU1054" s="29">
        <v>3</v>
      </c>
      <c r="AV1054" s="29">
        <v>0</v>
      </c>
      <c r="AW1054" s="29">
        <v>3</v>
      </c>
      <c r="AX1054" s="38">
        <v>13</v>
      </c>
      <c r="AY1054" s="32">
        <v>0</v>
      </c>
      <c r="AZ1054" s="32">
        <v>197</v>
      </c>
      <c r="BA1054" s="29">
        <v>0</v>
      </c>
      <c r="BB1054" s="37">
        <v>6.5989999999999993E-2</v>
      </c>
      <c r="BC1054" s="29">
        <v>0</v>
      </c>
      <c r="BD1054" s="29">
        <v>28</v>
      </c>
      <c r="BE1054" s="29">
        <v>0</v>
      </c>
      <c r="BF1054" s="29">
        <v>202</v>
      </c>
      <c r="BG1054" s="29">
        <v>0</v>
      </c>
      <c r="BH1054" s="37">
        <v>0.13861000000000001</v>
      </c>
      <c r="BI1054" s="29">
        <v>0</v>
      </c>
      <c r="BJ1054" s="63"/>
      <c r="BK1054" s="148"/>
      <c r="BL1054" s="29">
        <v>0</v>
      </c>
      <c r="BM1054" s="29">
        <v>0</v>
      </c>
      <c r="BN1054" s="29">
        <v>0</v>
      </c>
      <c r="BO1054" s="29">
        <v>9</v>
      </c>
      <c r="BP1054" s="29">
        <v>17</v>
      </c>
      <c r="BQ1054" s="37">
        <v>0.52941176469999995</v>
      </c>
      <c r="BR1054" s="33">
        <v>0.9880952381</v>
      </c>
      <c r="BS1054" s="33">
        <v>0.52941176469999995</v>
      </c>
    </row>
    <row r="1055" spans="1:71" x14ac:dyDescent="0.45">
      <c r="A1055" s="28" t="s">
        <v>2221</v>
      </c>
      <c r="B1055" s="27" t="s">
        <v>2222</v>
      </c>
      <c r="C1055" s="27" t="s">
        <v>2223</v>
      </c>
      <c r="D1055" s="148"/>
      <c r="E1055" s="29">
        <v>1</v>
      </c>
      <c r="F1055" s="29">
        <v>119</v>
      </c>
      <c r="G1055" s="29">
        <v>0</v>
      </c>
      <c r="H1055" s="145"/>
      <c r="I1055" s="29">
        <v>1</v>
      </c>
      <c r="J1055" s="148"/>
      <c r="K1055" s="29">
        <v>1</v>
      </c>
      <c r="L1055" s="29">
        <v>129</v>
      </c>
      <c r="M1055" s="29">
        <v>0</v>
      </c>
      <c r="N1055" s="145"/>
      <c r="O1055" s="29">
        <v>1</v>
      </c>
      <c r="P1055" s="145"/>
      <c r="Q1055" s="148"/>
      <c r="R1055" s="29">
        <v>2</v>
      </c>
      <c r="S1055" s="29">
        <v>0</v>
      </c>
      <c r="T1055" s="29">
        <v>2</v>
      </c>
      <c r="U1055" s="148"/>
      <c r="V1055" s="29">
        <v>1</v>
      </c>
      <c r="W1055" s="29">
        <v>31</v>
      </c>
      <c r="X1055" s="29">
        <v>0</v>
      </c>
      <c r="Y1055" s="145"/>
      <c r="Z1055" s="29">
        <v>1</v>
      </c>
      <c r="AA1055" s="145"/>
      <c r="AB1055" s="148"/>
      <c r="AC1055" s="29">
        <v>1</v>
      </c>
      <c r="AD1055" s="29">
        <v>0</v>
      </c>
      <c r="AE1055" s="29">
        <v>1</v>
      </c>
      <c r="AF1055" s="29">
        <v>2</v>
      </c>
      <c r="AG1055" s="32">
        <v>0</v>
      </c>
      <c r="AH1055" s="32">
        <v>0</v>
      </c>
      <c r="AI1055" s="32">
        <v>147</v>
      </c>
      <c r="AJ1055" s="29">
        <v>0</v>
      </c>
      <c r="AK1055" s="37">
        <v>0</v>
      </c>
      <c r="AL1055" s="29">
        <v>0</v>
      </c>
      <c r="AM1055" s="32">
        <v>0</v>
      </c>
      <c r="AN1055" s="32">
        <v>0</v>
      </c>
      <c r="AO1055" s="32">
        <v>150</v>
      </c>
      <c r="AP1055" s="29">
        <v>0</v>
      </c>
      <c r="AQ1055" s="37">
        <v>0</v>
      </c>
      <c r="AR1055" s="29">
        <v>0</v>
      </c>
      <c r="AS1055" s="63"/>
      <c r="AT1055" s="148"/>
      <c r="AU1055" s="29">
        <v>6</v>
      </c>
      <c r="AV1055" s="29">
        <v>0</v>
      </c>
      <c r="AW1055" s="29">
        <v>6</v>
      </c>
      <c r="AX1055" s="94"/>
      <c r="AY1055" s="32">
        <v>1</v>
      </c>
      <c r="AZ1055" s="32">
        <v>144</v>
      </c>
      <c r="BA1055" s="29">
        <v>0</v>
      </c>
      <c r="BB1055" s="63"/>
      <c r="BC1055" s="29">
        <v>1</v>
      </c>
      <c r="BD1055" s="148"/>
      <c r="BE1055" s="29">
        <v>1</v>
      </c>
      <c r="BF1055" s="29">
        <v>150</v>
      </c>
      <c r="BG1055" s="29">
        <v>0</v>
      </c>
      <c r="BH1055" s="63"/>
      <c r="BI1055" s="29">
        <v>1</v>
      </c>
      <c r="BJ1055" s="37">
        <v>2.3915562914000001</v>
      </c>
      <c r="BK1055" s="29">
        <v>0</v>
      </c>
      <c r="BL1055" s="29">
        <v>5</v>
      </c>
      <c r="BM1055" s="29">
        <v>5</v>
      </c>
      <c r="BN1055" s="29">
        <v>5</v>
      </c>
      <c r="BO1055" s="29">
        <v>13</v>
      </c>
      <c r="BP1055" s="29">
        <v>17</v>
      </c>
      <c r="BQ1055" s="37">
        <v>0.76470588240000004</v>
      </c>
      <c r="BR1055" s="33">
        <v>0.96078431369999995</v>
      </c>
      <c r="BS1055" s="33">
        <v>0.76470588240000004</v>
      </c>
    </row>
    <row r="1056" spans="1:71" x14ac:dyDescent="0.45">
      <c r="A1056" s="28" t="s">
        <v>4577</v>
      </c>
      <c r="B1056" s="27" t="s">
        <v>4578</v>
      </c>
      <c r="C1056" s="27" t="s">
        <v>4579</v>
      </c>
      <c r="D1056" s="148"/>
      <c r="E1056" s="29">
        <v>1</v>
      </c>
      <c r="F1056" s="29">
        <v>92</v>
      </c>
      <c r="G1056" s="29">
        <v>0</v>
      </c>
      <c r="H1056" s="145"/>
      <c r="I1056" s="29">
        <v>1</v>
      </c>
      <c r="J1056" s="29">
        <v>11</v>
      </c>
      <c r="K1056" s="29">
        <v>0</v>
      </c>
      <c r="L1056" s="29">
        <v>94</v>
      </c>
      <c r="M1056" s="29">
        <v>0</v>
      </c>
      <c r="N1056" s="33">
        <v>0.11702</v>
      </c>
      <c r="O1056" s="29">
        <v>0</v>
      </c>
      <c r="P1056" s="145"/>
      <c r="Q1056" s="148"/>
      <c r="R1056" s="29">
        <v>0</v>
      </c>
      <c r="S1056" s="29">
        <v>0</v>
      </c>
      <c r="T1056" s="29">
        <v>0</v>
      </c>
      <c r="U1056" s="29">
        <v>0</v>
      </c>
      <c r="V1056" s="29">
        <v>0</v>
      </c>
      <c r="W1056" s="148"/>
      <c r="X1056" s="29">
        <v>1</v>
      </c>
      <c r="Y1056" s="145"/>
      <c r="Z1056" s="29">
        <v>1</v>
      </c>
      <c r="AA1056" s="145"/>
      <c r="AB1056" s="148"/>
      <c r="AC1056" s="148"/>
      <c r="AD1056" s="148"/>
      <c r="AE1056" s="148"/>
      <c r="AF1056" s="29">
        <v>0</v>
      </c>
      <c r="AG1056" s="149"/>
      <c r="AH1056" s="32">
        <v>1</v>
      </c>
      <c r="AI1056" s="32">
        <v>129</v>
      </c>
      <c r="AJ1056" s="29">
        <v>0</v>
      </c>
      <c r="AK1056" s="63"/>
      <c r="AL1056" s="29">
        <v>1</v>
      </c>
      <c r="AM1056" s="32">
        <v>11</v>
      </c>
      <c r="AN1056" s="32">
        <v>0</v>
      </c>
      <c r="AO1056" s="32">
        <v>128</v>
      </c>
      <c r="AP1056" s="29">
        <v>0</v>
      </c>
      <c r="AQ1056" s="37">
        <v>8.5940000000000003E-2</v>
      </c>
      <c r="AR1056" s="29">
        <v>0</v>
      </c>
      <c r="AS1056" s="63"/>
      <c r="AT1056" s="148"/>
      <c r="AU1056" s="29">
        <v>0</v>
      </c>
      <c r="AV1056" s="29">
        <v>0</v>
      </c>
      <c r="AW1056" s="29">
        <v>0</v>
      </c>
      <c r="AX1056" s="38">
        <v>12</v>
      </c>
      <c r="AY1056" s="32">
        <v>0</v>
      </c>
      <c r="AZ1056" s="32">
        <v>122</v>
      </c>
      <c r="BA1056" s="29">
        <v>0</v>
      </c>
      <c r="BB1056" s="37">
        <v>9.8360000000000003E-2</v>
      </c>
      <c r="BC1056" s="29">
        <v>0</v>
      </c>
      <c r="BD1056" s="29">
        <v>18</v>
      </c>
      <c r="BE1056" s="29">
        <v>0</v>
      </c>
      <c r="BF1056" s="29">
        <v>128</v>
      </c>
      <c r="BG1056" s="29">
        <v>0</v>
      </c>
      <c r="BH1056" s="37">
        <v>0.14063000000000001</v>
      </c>
      <c r="BI1056" s="29">
        <v>0</v>
      </c>
      <c r="BJ1056" s="63"/>
      <c r="BK1056" s="148"/>
      <c r="BL1056" s="29">
        <v>0</v>
      </c>
      <c r="BM1056" s="29">
        <v>0</v>
      </c>
      <c r="BN1056" s="29">
        <v>0</v>
      </c>
      <c r="BO1056" s="29">
        <v>0</v>
      </c>
      <c r="BP1056" s="29">
        <v>17</v>
      </c>
      <c r="BQ1056" s="37">
        <v>0</v>
      </c>
      <c r="BR1056" s="33">
        <v>0.63057324839999995</v>
      </c>
      <c r="BS1056" s="33">
        <v>0</v>
      </c>
    </row>
    <row r="1057" spans="1:71" x14ac:dyDescent="0.45">
      <c r="A1057" s="28" t="s">
        <v>5160</v>
      </c>
      <c r="B1057" s="27" t="s">
        <v>5161</v>
      </c>
      <c r="C1057" s="27" t="s">
        <v>5162</v>
      </c>
      <c r="D1057" s="148"/>
      <c r="E1057" s="29">
        <v>1</v>
      </c>
      <c r="F1057" s="29">
        <v>83</v>
      </c>
      <c r="G1057" s="29">
        <v>0</v>
      </c>
      <c r="H1057" s="145"/>
      <c r="I1057" s="29">
        <v>1</v>
      </c>
      <c r="J1057" s="148"/>
      <c r="K1057" s="29">
        <v>1</v>
      </c>
      <c r="L1057" s="29">
        <v>104</v>
      </c>
      <c r="M1057" s="29">
        <v>0</v>
      </c>
      <c r="N1057" s="145"/>
      <c r="O1057" s="29">
        <v>1</v>
      </c>
      <c r="P1057" s="33">
        <v>0.8459158416</v>
      </c>
      <c r="Q1057" s="29">
        <v>0</v>
      </c>
      <c r="R1057" s="29">
        <v>5</v>
      </c>
      <c r="S1057" s="29">
        <v>6</v>
      </c>
      <c r="T1057" s="29">
        <v>6</v>
      </c>
      <c r="U1057" s="29">
        <v>0</v>
      </c>
      <c r="V1057" s="29">
        <v>0</v>
      </c>
      <c r="W1057" s="148"/>
      <c r="X1057" s="29">
        <v>4</v>
      </c>
      <c r="Y1057" s="145"/>
      <c r="Z1057" s="29">
        <v>4</v>
      </c>
      <c r="AA1057" s="145"/>
      <c r="AB1057" s="148"/>
      <c r="AC1057" s="148"/>
      <c r="AD1057" s="148"/>
      <c r="AE1057" s="148"/>
      <c r="AF1057" s="29">
        <v>6</v>
      </c>
      <c r="AG1057" s="32">
        <v>0</v>
      </c>
      <c r="AH1057" s="32">
        <v>0</v>
      </c>
      <c r="AI1057" s="32">
        <v>112</v>
      </c>
      <c r="AJ1057" s="29">
        <v>0</v>
      </c>
      <c r="AK1057" s="37">
        <v>0</v>
      </c>
      <c r="AL1057" s="29">
        <v>0</v>
      </c>
      <c r="AM1057" s="149"/>
      <c r="AN1057" s="32">
        <v>1</v>
      </c>
      <c r="AO1057" s="32">
        <v>122</v>
      </c>
      <c r="AP1057" s="29">
        <v>0</v>
      </c>
      <c r="AQ1057" s="63"/>
      <c r="AR1057" s="29">
        <v>1</v>
      </c>
      <c r="AS1057" s="63"/>
      <c r="AT1057" s="148"/>
      <c r="AU1057" s="29">
        <v>4</v>
      </c>
      <c r="AV1057" s="29">
        <v>0</v>
      </c>
      <c r="AW1057" s="29">
        <v>4</v>
      </c>
      <c r="AX1057" s="94"/>
      <c r="AY1057" s="32">
        <v>1</v>
      </c>
      <c r="AZ1057" s="32">
        <v>92</v>
      </c>
      <c r="BA1057" s="29">
        <v>0</v>
      </c>
      <c r="BB1057" s="63"/>
      <c r="BC1057" s="29">
        <v>1</v>
      </c>
      <c r="BD1057" s="148"/>
      <c r="BE1057" s="29">
        <v>1</v>
      </c>
      <c r="BF1057" s="29">
        <v>103</v>
      </c>
      <c r="BG1057" s="29">
        <v>0</v>
      </c>
      <c r="BH1057" s="63"/>
      <c r="BI1057" s="29">
        <v>1</v>
      </c>
      <c r="BJ1057" s="37">
        <v>2.3201471941</v>
      </c>
      <c r="BK1057" s="29">
        <v>0</v>
      </c>
      <c r="BL1057" s="29">
        <v>5</v>
      </c>
      <c r="BM1057" s="29">
        <v>5</v>
      </c>
      <c r="BN1057" s="29">
        <v>5</v>
      </c>
      <c r="BO1057" s="29">
        <v>15</v>
      </c>
      <c r="BP1057" s="29">
        <v>17</v>
      </c>
      <c r="BQ1057" s="37">
        <v>0.88235294119999996</v>
      </c>
      <c r="BR1057" s="33">
        <v>0.96721311480000005</v>
      </c>
      <c r="BS1057" s="33">
        <v>0.88235294119999996</v>
      </c>
    </row>
    <row r="1058" spans="1:71" x14ac:dyDescent="0.45">
      <c r="A1058" s="28" t="s">
        <v>4602</v>
      </c>
      <c r="B1058" s="27" t="s">
        <v>4603</v>
      </c>
      <c r="C1058" s="27" t="s">
        <v>4604</v>
      </c>
      <c r="D1058" s="29">
        <v>18</v>
      </c>
      <c r="E1058" s="29">
        <v>0</v>
      </c>
      <c r="F1058" s="29">
        <v>205</v>
      </c>
      <c r="G1058" s="29">
        <v>0</v>
      </c>
      <c r="H1058" s="33">
        <v>8.7800000000000003E-2</v>
      </c>
      <c r="I1058" s="29">
        <v>0</v>
      </c>
      <c r="J1058" s="29">
        <v>24</v>
      </c>
      <c r="K1058" s="29">
        <v>0</v>
      </c>
      <c r="L1058" s="29">
        <v>271</v>
      </c>
      <c r="M1058" s="29">
        <v>0</v>
      </c>
      <c r="N1058" s="33">
        <v>8.856E-2</v>
      </c>
      <c r="O1058" s="29">
        <v>0</v>
      </c>
      <c r="P1058" s="145"/>
      <c r="Q1058" s="148"/>
      <c r="R1058" s="29">
        <v>0</v>
      </c>
      <c r="S1058" s="29">
        <v>0</v>
      </c>
      <c r="T1058" s="29">
        <v>0</v>
      </c>
      <c r="U1058" s="148"/>
      <c r="V1058" s="29">
        <v>1</v>
      </c>
      <c r="W1058" s="29">
        <v>68</v>
      </c>
      <c r="X1058" s="29">
        <v>0</v>
      </c>
      <c r="Y1058" s="145"/>
      <c r="Z1058" s="29">
        <v>1</v>
      </c>
      <c r="AA1058" s="145"/>
      <c r="AB1058" s="29">
        <v>2</v>
      </c>
      <c r="AC1058" s="29">
        <v>5</v>
      </c>
      <c r="AD1058" s="29">
        <v>6</v>
      </c>
      <c r="AE1058" s="29">
        <v>6</v>
      </c>
      <c r="AF1058" s="29">
        <v>6</v>
      </c>
      <c r="AG1058" s="32">
        <v>0</v>
      </c>
      <c r="AH1058" s="32">
        <v>0</v>
      </c>
      <c r="AI1058" s="32">
        <v>266</v>
      </c>
      <c r="AJ1058" s="29">
        <v>0</v>
      </c>
      <c r="AK1058" s="37">
        <v>0</v>
      </c>
      <c r="AL1058" s="29">
        <v>0</v>
      </c>
      <c r="AM1058" s="32">
        <v>0</v>
      </c>
      <c r="AN1058" s="32">
        <v>0</v>
      </c>
      <c r="AO1058" s="32">
        <v>308</v>
      </c>
      <c r="AP1058" s="29">
        <v>0</v>
      </c>
      <c r="AQ1058" s="37">
        <v>0</v>
      </c>
      <c r="AR1058" s="29">
        <v>0</v>
      </c>
      <c r="AS1058" s="63"/>
      <c r="AT1058" s="148"/>
      <c r="AU1058" s="29">
        <v>6</v>
      </c>
      <c r="AV1058" s="29">
        <v>0</v>
      </c>
      <c r="AW1058" s="29">
        <v>6</v>
      </c>
      <c r="AX1058" s="38">
        <v>23</v>
      </c>
      <c r="AY1058" s="32">
        <v>0</v>
      </c>
      <c r="AZ1058" s="32">
        <v>247</v>
      </c>
      <c r="BA1058" s="29">
        <v>0</v>
      </c>
      <c r="BB1058" s="37">
        <v>9.3119999999999994E-2</v>
      </c>
      <c r="BC1058" s="29">
        <v>0</v>
      </c>
      <c r="BD1058" s="29">
        <v>29</v>
      </c>
      <c r="BE1058" s="29">
        <v>0</v>
      </c>
      <c r="BF1058" s="29">
        <v>287</v>
      </c>
      <c r="BG1058" s="29">
        <v>0</v>
      </c>
      <c r="BH1058" s="37">
        <v>0.10105</v>
      </c>
      <c r="BI1058" s="29">
        <v>0</v>
      </c>
      <c r="BJ1058" s="63"/>
      <c r="BK1058" s="148"/>
      <c r="BL1058" s="29">
        <v>2</v>
      </c>
      <c r="BM1058" s="29">
        <v>0</v>
      </c>
      <c r="BN1058" s="29">
        <v>2</v>
      </c>
      <c r="BO1058" s="29">
        <v>14</v>
      </c>
      <c r="BP1058" s="29">
        <v>17</v>
      </c>
      <c r="BQ1058" s="37">
        <v>0.82352941180000006</v>
      </c>
      <c r="BR1058" s="33">
        <v>0.94687500000000002</v>
      </c>
      <c r="BS1058" s="33">
        <v>0.41176470590000003</v>
      </c>
    </row>
    <row r="1059" spans="1:71" x14ac:dyDescent="0.45">
      <c r="A1059" s="28" t="s">
        <v>2858</v>
      </c>
      <c r="B1059" s="27" t="s">
        <v>2859</v>
      </c>
      <c r="C1059" s="27" t="s">
        <v>2860</v>
      </c>
      <c r="D1059" s="148"/>
      <c r="E1059" s="29">
        <v>1</v>
      </c>
      <c r="F1059" s="29">
        <v>96</v>
      </c>
      <c r="G1059" s="29">
        <v>0</v>
      </c>
      <c r="H1059" s="145"/>
      <c r="I1059" s="29">
        <v>1</v>
      </c>
      <c r="J1059" s="148"/>
      <c r="K1059" s="29">
        <v>1</v>
      </c>
      <c r="L1059" s="29">
        <v>133</v>
      </c>
      <c r="M1059" s="29">
        <v>0</v>
      </c>
      <c r="N1059" s="145"/>
      <c r="O1059" s="29">
        <v>1</v>
      </c>
      <c r="P1059" s="145"/>
      <c r="Q1059" s="148"/>
      <c r="R1059" s="29">
        <v>5</v>
      </c>
      <c r="S1059" s="29">
        <v>0</v>
      </c>
      <c r="T1059" s="29">
        <v>5</v>
      </c>
      <c r="U1059" s="29">
        <v>0</v>
      </c>
      <c r="V1059" s="29">
        <v>0</v>
      </c>
      <c r="W1059" s="148"/>
      <c r="X1059" s="29">
        <v>4</v>
      </c>
      <c r="Y1059" s="145"/>
      <c r="Z1059" s="29">
        <v>4</v>
      </c>
      <c r="AA1059" s="145"/>
      <c r="AB1059" s="148"/>
      <c r="AC1059" s="148"/>
      <c r="AD1059" s="148"/>
      <c r="AE1059" s="148"/>
      <c r="AF1059" s="29">
        <v>5</v>
      </c>
      <c r="AG1059" s="149"/>
      <c r="AH1059" s="32">
        <v>1</v>
      </c>
      <c r="AI1059" s="32">
        <v>152</v>
      </c>
      <c r="AJ1059" s="29">
        <v>0</v>
      </c>
      <c r="AK1059" s="63"/>
      <c r="AL1059" s="29">
        <v>1</v>
      </c>
      <c r="AM1059" s="149"/>
      <c r="AN1059" s="32">
        <v>1</v>
      </c>
      <c r="AO1059" s="32">
        <v>153</v>
      </c>
      <c r="AP1059" s="29">
        <v>0</v>
      </c>
      <c r="AQ1059" s="63"/>
      <c r="AR1059" s="29">
        <v>1</v>
      </c>
      <c r="AS1059" s="63"/>
      <c r="AT1059" s="148"/>
      <c r="AU1059" s="29">
        <v>0</v>
      </c>
      <c r="AV1059" s="29">
        <v>0</v>
      </c>
      <c r="AW1059" s="29">
        <v>0</v>
      </c>
      <c r="AX1059" s="38">
        <v>20</v>
      </c>
      <c r="AY1059" s="32">
        <v>0</v>
      </c>
      <c r="AZ1059" s="32">
        <v>130</v>
      </c>
      <c r="BA1059" s="29">
        <v>0</v>
      </c>
      <c r="BB1059" s="37">
        <v>0.15384999999999999</v>
      </c>
      <c r="BC1059" s="29">
        <v>0</v>
      </c>
      <c r="BD1059" s="148"/>
      <c r="BE1059" s="29">
        <v>1</v>
      </c>
      <c r="BF1059" s="29">
        <v>141</v>
      </c>
      <c r="BG1059" s="29">
        <v>0</v>
      </c>
      <c r="BH1059" s="63"/>
      <c r="BI1059" s="29">
        <v>1</v>
      </c>
      <c r="BJ1059" s="63"/>
      <c r="BK1059" s="29">
        <v>2</v>
      </c>
      <c r="BL1059" s="29">
        <v>5</v>
      </c>
      <c r="BM1059" s="29">
        <v>5</v>
      </c>
      <c r="BN1059" s="29">
        <v>5</v>
      </c>
      <c r="BO1059" s="29">
        <v>10</v>
      </c>
      <c r="BP1059" s="29">
        <v>17</v>
      </c>
      <c r="BQ1059" s="37">
        <v>0.58823529409999997</v>
      </c>
      <c r="BR1059" s="33">
        <v>0.98684210530000005</v>
      </c>
      <c r="BS1059" s="33">
        <v>0.58823529409999997</v>
      </c>
    </row>
    <row r="1060" spans="1:71" x14ac:dyDescent="0.45">
      <c r="A1060" s="28" t="s">
        <v>2959</v>
      </c>
      <c r="B1060" s="27" t="s">
        <v>2960</v>
      </c>
      <c r="C1060" s="27" t="s">
        <v>2961</v>
      </c>
      <c r="D1060" s="148"/>
      <c r="E1060" s="29">
        <v>1</v>
      </c>
      <c r="F1060" s="29">
        <v>177</v>
      </c>
      <c r="G1060" s="29">
        <v>0</v>
      </c>
      <c r="H1060" s="145"/>
      <c r="I1060" s="29">
        <v>1</v>
      </c>
      <c r="J1060" s="29">
        <v>12</v>
      </c>
      <c r="K1060" s="29">
        <v>0</v>
      </c>
      <c r="L1060" s="29">
        <v>237</v>
      </c>
      <c r="M1060" s="29">
        <v>0</v>
      </c>
      <c r="N1060" s="33">
        <v>5.0630000000000001E-2</v>
      </c>
      <c r="O1060" s="29">
        <v>0</v>
      </c>
      <c r="P1060" s="145"/>
      <c r="Q1060" s="148"/>
      <c r="R1060" s="29">
        <v>2</v>
      </c>
      <c r="S1060" s="29">
        <v>0</v>
      </c>
      <c r="T1060" s="29">
        <v>2</v>
      </c>
      <c r="U1060" s="148"/>
      <c r="V1060" s="29">
        <v>1</v>
      </c>
      <c r="W1060" s="29">
        <v>69</v>
      </c>
      <c r="X1060" s="29">
        <v>0</v>
      </c>
      <c r="Y1060" s="145"/>
      <c r="Z1060" s="29">
        <v>1</v>
      </c>
      <c r="AA1060" s="145"/>
      <c r="AB1060" s="148"/>
      <c r="AC1060" s="29">
        <v>4</v>
      </c>
      <c r="AD1060" s="29">
        <v>0</v>
      </c>
      <c r="AE1060" s="29">
        <v>4</v>
      </c>
      <c r="AF1060" s="29">
        <v>4</v>
      </c>
      <c r="AG1060" s="149"/>
      <c r="AH1060" s="32">
        <v>1</v>
      </c>
      <c r="AI1060" s="32">
        <v>269</v>
      </c>
      <c r="AJ1060" s="29">
        <v>0</v>
      </c>
      <c r="AK1060" s="63"/>
      <c r="AL1060" s="29">
        <v>1</v>
      </c>
      <c r="AM1060" s="149"/>
      <c r="AN1060" s="32">
        <v>1</v>
      </c>
      <c r="AO1060" s="32">
        <v>253</v>
      </c>
      <c r="AP1060" s="29">
        <v>0</v>
      </c>
      <c r="AQ1060" s="63"/>
      <c r="AR1060" s="29">
        <v>1</v>
      </c>
      <c r="AS1060" s="63"/>
      <c r="AT1060" s="148"/>
      <c r="AU1060" s="29">
        <v>0</v>
      </c>
      <c r="AV1060" s="29">
        <v>0</v>
      </c>
      <c r="AW1060" s="29">
        <v>0</v>
      </c>
      <c r="AX1060" s="94"/>
      <c r="AY1060" s="32">
        <v>1</v>
      </c>
      <c r="AZ1060" s="32">
        <v>119</v>
      </c>
      <c r="BA1060" s="29">
        <v>0</v>
      </c>
      <c r="BB1060" s="63"/>
      <c r="BC1060" s="29">
        <v>1</v>
      </c>
      <c r="BD1060" s="29">
        <v>21</v>
      </c>
      <c r="BE1060" s="29">
        <v>0</v>
      </c>
      <c r="BF1060" s="29">
        <v>165</v>
      </c>
      <c r="BG1060" s="29">
        <v>0</v>
      </c>
      <c r="BH1060" s="37">
        <v>0.12726999999999999</v>
      </c>
      <c r="BI1060" s="29">
        <v>0</v>
      </c>
      <c r="BJ1060" s="63"/>
      <c r="BK1060" s="148"/>
      <c r="BL1060" s="29">
        <v>1</v>
      </c>
      <c r="BM1060" s="29">
        <v>0</v>
      </c>
      <c r="BN1060" s="29">
        <v>1</v>
      </c>
      <c r="BO1060" s="29">
        <v>5</v>
      </c>
      <c r="BP1060" s="29">
        <v>17</v>
      </c>
      <c r="BQ1060" s="37">
        <v>0.29411764709999999</v>
      </c>
      <c r="BR1060" s="33">
        <v>0.80139372819999999</v>
      </c>
      <c r="BS1060" s="33">
        <v>0</v>
      </c>
    </row>
  </sheetData>
  <sheetProtection sheet="1" selectLockedCells="1"/>
  <autoFilter ref="A6:BS1060" xr:uid="{47896043-8D25-44C1-9322-A2EAC0CCB1EE}">
    <sortState xmlns:xlrd2="http://schemas.microsoft.com/office/spreadsheetml/2017/richdata2" ref="A7:BS1060">
      <sortCondition ref="A6:A1060"/>
    </sortState>
  </autoFilter>
  <pageMargins left="0.7" right="0.7" top="0.75" bottom="0.75" header="0.3" footer="0.3"/>
  <pageSetup scale="10" orientation="portrait" r:id="rId1"/>
  <colBreaks count="1" manualBreakCount="1">
    <brk id="62" min="1" max="1069"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268870-81BD-4269-A6D7-E3C3E1288384}">
  <sheetPr>
    <tabColor rgb="FFFFC000"/>
  </sheetPr>
  <dimension ref="A1:DH1061"/>
  <sheetViews>
    <sheetView showGridLines="0" zoomScaleNormal="100" workbookViewId="0">
      <selection activeCell="A4" sqref="A4"/>
    </sheetView>
  </sheetViews>
  <sheetFormatPr defaultColWidth="0" defaultRowHeight="17.5" zeroHeight="1" x14ac:dyDescent="0.45"/>
  <cols>
    <col min="1" max="1" width="77.81640625" style="39" customWidth="1"/>
    <col min="2" max="2" width="23.7265625" style="39" customWidth="1"/>
    <col min="3" max="3" width="41" style="26" bestFit="1" customWidth="1"/>
    <col min="4" max="4" width="28.1796875" style="26" customWidth="1"/>
    <col min="5" max="5" width="27.7265625" style="42" customWidth="1"/>
    <col min="6" max="6" width="24.26953125" style="42" bestFit="1" customWidth="1"/>
    <col min="7" max="8" width="24.453125" style="42" bestFit="1" customWidth="1"/>
    <col min="9" max="9" width="23.81640625" style="42" bestFit="1" customWidth="1"/>
    <col min="10" max="10" width="26.1796875" style="42" bestFit="1" customWidth="1"/>
    <col min="11" max="11" width="24.1796875" style="46" customWidth="1"/>
    <col min="12" max="13" width="15.7265625" style="39" hidden="1" customWidth="1"/>
    <col min="14" max="14" width="48.453125" style="39" hidden="1" customWidth="1"/>
    <col min="15" max="104" width="3" style="39" hidden="1" customWidth="1"/>
    <col min="105" max="106" width="15.7265625" style="39" hidden="1" customWidth="1"/>
    <col min="107" max="107" width="48.453125" style="39" hidden="1" customWidth="1"/>
    <col min="108" max="108" width="3" style="39" hidden="1" customWidth="1"/>
    <col min="109" max="110" width="15.7265625" style="39" hidden="1" customWidth="1"/>
    <col min="111" max="112" width="48.453125" style="39" hidden="1" customWidth="1"/>
    <col min="113" max="16384" width="3" style="39" hidden="1"/>
  </cols>
  <sheetData>
    <row r="1" spans="1:13" s="21" customFormat="1" x14ac:dyDescent="0.45">
      <c r="A1" s="1" t="s">
        <v>5570</v>
      </c>
      <c r="B1" s="47"/>
      <c r="C1" s="48"/>
      <c r="D1" s="48"/>
      <c r="E1" s="137"/>
      <c r="F1" s="137"/>
      <c r="G1" s="137"/>
      <c r="H1" s="137"/>
      <c r="I1" s="137"/>
      <c r="J1" s="137"/>
      <c r="K1" s="137"/>
    </row>
    <row r="2" spans="1:13" s="130" customFormat="1" ht="36.65" customHeight="1" x14ac:dyDescent="0.35">
      <c r="A2" s="22" t="s">
        <v>5569</v>
      </c>
      <c r="B2" s="52"/>
      <c r="C2" s="52"/>
      <c r="D2" s="52"/>
      <c r="E2" s="52"/>
      <c r="F2" s="52"/>
      <c r="G2" s="52"/>
      <c r="H2" s="52"/>
      <c r="I2" s="52"/>
      <c r="J2" s="52"/>
      <c r="K2" s="52"/>
    </row>
    <row r="3" spans="1:13" s="136" customFormat="1" ht="15" customHeight="1" x14ac:dyDescent="0.45">
      <c r="A3" s="23" t="s">
        <v>6054</v>
      </c>
      <c r="B3" s="139"/>
      <c r="C3" s="139"/>
      <c r="D3" s="139"/>
      <c r="E3" s="139"/>
      <c r="F3" s="139"/>
      <c r="G3" s="139"/>
      <c r="H3" s="139"/>
      <c r="I3" s="139"/>
      <c r="J3" s="139"/>
      <c r="K3" s="139"/>
    </row>
    <row r="4" spans="1:13" s="136" customFormat="1" ht="15" customHeight="1" x14ac:dyDescent="0.45">
      <c r="A4" s="23" t="s">
        <v>19</v>
      </c>
      <c r="B4" s="139"/>
      <c r="C4" s="139"/>
      <c r="D4" s="139"/>
      <c r="E4" s="139"/>
      <c r="F4" s="139"/>
      <c r="G4" s="139"/>
      <c r="H4" s="139"/>
      <c r="I4" s="139"/>
      <c r="J4" s="139"/>
      <c r="K4" s="139"/>
    </row>
    <row r="5" spans="1:13" s="136" customFormat="1" ht="15" customHeight="1" x14ac:dyDescent="0.45">
      <c r="A5" s="23" t="s">
        <v>21</v>
      </c>
      <c r="B5" s="139"/>
      <c r="C5" s="139"/>
      <c r="D5" s="139"/>
      <c r="E5" s="139"/>
      <c r="F5" s="139"/>
      <c r="G5" s="139"/>
      <c r="H5" s="139"/>
      <c r="I5" s="139"/>
      <c r="J5" s="139"/>
      <c r="K5" s="139"/>
    </row>
    <row r="6" spans="1:13" s="132" customFormat="1" ht="39.75" customHeight="1" x14ac:dyDescent="0.55000000000000004">
      <c r="A6" s="61" t="s">
        <v>23</v>
      </c>
      <c r="B6" s="142"/>
      <c r="C6" s="142"/>
      <c r="D6" s="142"/>
      <c r="E6" s="142"/>
      <c r="F6" s="142"/>
      <c r="G6" s="142"/>
      <c r="H6" s="142"/>
      <c r="I6" s="153"/>
      <c r="J6" s="153"/>
      <c r="K6" s="154"/>
      <c r="L6" s="131"/>
    </row>
    <row r="7" spans="1:13" s="133" customFormat="1" ht="87.5" x14ac:dyDescent="0.35">
      <c r="A7" s="24" t="s">
        <v>25</v>
      </c>
      <c r="B7" s="24" t="s">
        <v>26</v>
      </c>
      <c r="C7" s="24" t="s">
        <v>27</v>
      </c>
      <c r="D7" s="55" t="s">
        <v>122</v>
      </c>
      <c r="E7" s="55" t="s">
        <v>123</v>
      </c>
      <c r="F7" s="55" t="s">
        <v>124</v>
      </c>
      <c r="G7" s="55" t="s">
        <v>125</v>
      </c>
      <c r="H7" s="55" t="s">
        <v>126</v>
      </c>
      <c r="I7" s="55" t="s">
        <v>127</v>
      </c>
      <c r="J7" s="55" t="s">
        <v>128</v>
      </c>
      <c r="K7" s="55" t="s">
        <v>129</v>
      </c>
    </row>
    <row r="8" spans="1:13" s="26" customFormat="1" ht="15.65" customHeight="1" x14ac:dyDescent="0.45">
      <c r="A8" s="28" t="s">
        <v>2261</v>
      </c>
      <c r="B8" s="27" t="s">
        <v>2262</v>
      </c>
      <c r="C8" s="27" t="s">
        <v>2263</v>
      </c>
      <c r="D8" s="31">
        <f>_xlfn.XLOOKUP(B8,'Acuity-Adjust Staffing Metrics'!B:B,'Acuity-Adjust Staffing Metrics'!Z:Z,"")*26.25</f>
        <v>4.375</v>
      </c>
      <c r="E8" s="31">
        <v>0</v>
      </c>
      <c r="F8" s="31">
        <v>0</v>
      </c>
      <c r="G8" s="31">
        <f>IF(_xlfn.XLOOKUP(B8,'MDS Clinical Metrics'!B:B,'MDS Clinical Metrics'!BS:BS,"")="", "", _xlfn.XLOOKUP(B8,'MDS Clinical Metrics'!B:B,'MDS Clinical Metrics'!BS:BS,"")*20)</f>
        <v>15.294117648</v>
      </c>
      <c r="H8" s="31">
        <v>0</v>
      </c>
      <c r="I8" s="31">
        <v>0</v>
      </c>
      <c r="J8" s="36">
        <v>0</v>
      </c>
      <c r="K8" s="34">
        <f t="shared" ref="K8:K71" si="0">IF(G8="",SUM(D8,E8,F8,G8,H8,I8,J8)/26.25,SUM(D8,E8,F8,G8,H8,I8,J8)/46.25)</f>
        <v>0.42527821941621624</v>
      </c>
      <c r="M8" s="134"/>
    </row>
    <row r="9" spans="1:13" x14ac:dyDescent="0.45">
      <c r="A9" s="28" t="s">
        <v>769</v>
      </c>
      <c r="B9" s="27" t="s">
        <v>770</v>
      </c>
      <c r="C9" s="27" t="s">
        <v>771</v>
      </c>
      <c r="D9" s="31">
        <f>_xlfn.XLOOKUP(B9,'Acuity-Adjust Staffing Metrics'!B:B,'Acuity-Adjust Staffing Metrics'!Z:Z,"")*26.25</f>
        <v>17.380696705662501</v>
      </c>
      <c r="E9" s="31">
        <v>0</v>
      </c>
      <c r="F9" s="31">
        <v>0</v>
      </c>
      <c r="G9" s="31">
        <f>IF(_xlfn.XLOOKUP(B9,'MDS Clinical Metrics'!B:B,'MDS Clinical Metrics'!BS:BS,"")="", "", _xlfn.XLOOKUP(B9,'MDS Clinical Metrics'!B:B,'MDS Clinical Metrics'!BS:BS,"")*20)</f>
        <v>4.7058823519999997</v>
      </c>
      <c r="H9" s="31">
        <v>0</v>
      </c>
      <c r="I9" s="31">
        <v>0</v>
      </c>
      <c r="J9" s="36">
        <v>0</v>
      </c>
      <c r="K9" s="34">
        <f t="shared" si="0"/>
        <v>0.47754765530081084</v>
      </c>
      <c r="L9" s="26"/>
      <c r="M9" s="134"/>
    </row>
    <row r="10" spans="1:13" x14ac:dyDescent="0.45">
      <c r="A10" s="40" t="s">
        <v>5410</v>
      </c>
      <c r="B10" s="27" t="s">
        <v>5411</v>
      </c>
      <c r="C10" s="27" t="s">
        <v>5412</v>
      </c>
      <c r="D10" s="31">
        <f>_xlfn.XLOOKUP(B10,'Acuity-Adjust Staffing Metrics'!B:B,'Acuity-Adjust Staffing Metrics'!Z:Z,"")*26.25</f>
        <v>15.75</v>
      </c>
      <c r="E10" s="31">
        <v>0</v>
      </c>
      <c r="F10" s="31">
        <v>0</v>
      </c>
      <c r="G10" s="144" t="str">
        <f>IF(_xlfn.XLOOKUP(B10,'MDS Clinical Metrics'!B:B,'MDS Clinical Metrics'!BS:BS,"")="", "", _xlfn.XLOOKUP(B10,'MDS Clinical Metrics'!B:B,'MDS Clinical Metrics'!BS:BS,"")*20)</f>
        <v/>
      </c>
      <c r="H10" s="31">
        <v>0</v>
      </c>
      <c r="I10" s="31">
        <v>0</v>
      </c>
      <c r="J10" s="36">
        <v>0</v>
      </c>
      <c r="K10" s="34">
        <f t="shared" si="0"/>
        <v>0.6</v>
      </c>
      <c r="L10" s="26"/>
      <c r="M10" s="134"/>
    </row>
    <row r="11" spans="1:13" x14ac:dyDescent="0.45">
      <c r="A11" s="28" t="s">
        <v>1877</v>
      </c>
      <c r="B11" s="27" t="s">
        <v>1878</v>
      </c>
      <c r="C11" s="27" t="s">
        <v>1879</v>
      </c>
      <c r="D11" s="31">
        <f>_xlfn.XLOOKUP(B11,'Acuity-Adjust Staffing Metrics'!B:B,'Acuity-Adjust Staffing Metrics'!Z:Z,"")*26.25</f>
        <v>6.8527746584499996</v>
      </c>
      <c r="E11" s="31">
        <v>0</v>
      </c>
      <c r="F11" s="31">
        <v>0</v>
      </c>
      <c r="G11" s="31">
        <f>IF(_xlfn.XLOOKUP(B11,'MDS Clinical Metrics'!B:B,'MDS Clinical Metrics'!BS:BS,"")="", "", _xlfn.XLOOKUP(B11,'MDS Clinical Metrics'!B:B,'MDS Clinical Metrics'!BS:BS,"")*20)</f>
        <v>5.8823529419999998</v>
      </c>
      <c r="H11" s="31">
        <v>0</v>
      </c>
      <c r="I11" s="31">
        <v>0</v>
      </c>
      <c r="J11" s="36">
        <v>0</v>
      </c>
      <c r="K11" s="34">
        <f t="shared" si="0"/>
        <v>0.27535411028000001</v>
      </c>
      <c r="L11" s="26"/>
      <c r="M11" s="134"/>
    </row>
    <row r="12" spans="1:13" x14ac:dyDescent="0.45">
      <c r="A12" s="28" t="s">
        <v>3606</v>
      </c>
      <c r="B12" s="27" t="s">
        <v>3607</v>
      </c>
      <c r="C12" s="27" t="s">
        <v>3608</v>
      </c>
      <c r="D12" s="31">
        <f>_xlfn.XLOOKUP(B12,'Acuity-Adjust Staffing Metrics'!B:B,'Acuity-Adjust Staffing Metrics'!Z:Z,"")*26.25</f>
        <v>16.368870485187504</v>
      </c>
      <c r="E12" s="31">
        <v>0</v>
      </c>
      <c r="F12" s="31">
        <v>0</v>
      </c>
      <c r="G12" s="31">
        <f>IF(_xlfn.XLOOKUP(B12,'MDS Clinical Metrics'!B:B,'MDS Clinical Metrics'!BS:BS,"")="", "", _xlfn.XLOOKUP(B12,'MDS Clinical Metrics'!B:B,'MDS Clinical Metrics'!BS:BS,"")*20)</f>
        <v>14.117647057999999</v>
      </c>
      <c r="H12" s="31">
        <v>0</v>
      </c>
      <c r="I12" s="31">
        <v>0</v>
      </c>
      <c r="J12" s="36">
        <v>0</v>
      </c>
      <c r="K12" s="34">
        <f t="shared" si="0"/>
        <v>0.65916794687972979</v>
      </c>
      <c r="L12" s="26"/>
      <c r="M12" s="134"/>
    </row>
    <row r="13" spans="1:13" x14ac:dyDescent="0.45">
      <c r="A13" s="28" t="s">
        <v>331</v>
      </c>
      <c r="B13" s="27" t="s">
        <v>332</v>
      </c>
      <c r="C13" s="27" t="s">
        <v>333</v>
      </c>
      <c r="D13" s="31">
        <f>_xlfn.XLOOKUP(B13,'Acuity-Adjust Staffing Metrics'!B:B,'Acuity-Adjust Staffing Metrics'!Z:Z,"")*26.25</f>
        <v>8.75</v>
      </c>
      <c r="E13" s="31">
        <v>0</v>
      </c>
      <c r="F13" s="31">
        <v>0</v>
      </c>
      <c r="G13" s="31">
        <f>IF(_xlfn.XLOOKUP(B13,'MDS Clinical Metrics'!B:B,'MDS Clinical Metrics'!BS:BS,"")="", "", _xlfn.XLOOKUP(B13,'MDS Clinical Metrics'!B:B,'MDS Clinical Metrics'!BS:BS,"")*20)</f>
        <v>7.0588235299999997</v>
      </c>
      <c r="H13" s="31">
        <v>0</v>
      </c>
      <c r="I13" s="31">
        <v>0</v>
      </c>
      <c r="J13" s="36">
        <v>0</v>
      </c>
      <c r="K13" s="34">
        <f t="shared" si="0"/>
        <v>0.34181240064864865</v>
      </c>
      <c r="L13" s="26"/>
      <c r="M13" s="134"/>
    </row>
    <row r="14" spans="1:13" x14ac:dyDescent="0.45">
      <c r="A14" s="28" t="s">
        <v>3897</v>
      </c>
      <c r="B14" s="27" t="s">
        <v>3898</v>
      </c>
      <c r="C14" s="27" t="s">
        <v>3899</v>
      </c>
      <c r="D14" s="31">
        <f>_xlfn.XLOOKUP(B14,'Acuity-Adjust Staffing Metrics'!B:B,'Acuity-Adjust Staffing Metrics'!Z:Z,"")*26.25</f>
        <v>9.8433815270875016</v>
      </c>
      <c r="E14" s="31">
        <v>0</v>
      </c>
      <c r="F14" s="31">
        <v>0</v>
      </c>
      <c r="G14" s="31">
        <f>IF(_xlfn.XLOOKUP(B14,'MDS Clinical Metrics'!B:B,'MDS Clinical Metrics'!BS:BS,"")="", "", _xlfn.XLOOKUP(B14,'MDS Clinical Metrics'!B:B,'MDS Clinical Metrics'!BS:BS,"")*20)</f>
        <v>5.8823529419999998</v>
      </c>
      <c r="H14" s="31">
        <v>0</v>
      </c>
      <c r="I14" s="31">
        <v>0</v>
      </c>
      <c r="J14" s="36">
        <v>0</v>
      </c>
      <c r="K14" s="34">
        <f t="shared" si="0"/>
        <v>0.34001588041270275</v>
      </c>
      <c r="L14" s="26"/>
      <c r="M14" s="134"/>
    </row>
    <row r="15" spans="1:13" x14ac:dyDescent="0.45">
      <c r="A15" s="28" t="s">
        <v>1657</v>
      </c>
      <c r="B15" s="27" t="s">
        <v>1658</v>
      </c>
      <c r="C15" s="27" t="s">
        <v>1659</v>
      </c>
      <c r="D15" s="31">
        <f>_xlfn.XLOOKUP(B15,'Acuity-Adjust Staffing Metrics'!B:B,'Acuity-Adjust Staffing Metrics'!Z:Z,"")*26.25</f>
        <v>12.5735190903</v>
      </c>
      <c r="E15" s="31">
        <v>0</v>
      </c>
      <c r="F15" s="31">
        <v>0</v>
      </c>
      <c r="G15" s="31">
        <f>IF(_xlfn.XLOOKUP(B15,'MDS Clinical Metrics'!B:B,'MDS Clinical Metrics'!BS:BS,"")="", "", _xlfn.XLOOKUP(B15,'MDS Clinical Metrics'!B:B,'MDS Clinical Metrics'!BS:BS,"")*20)</f>
        <v>4.7058823519999997</v>
      </c>
      <c r="H15" s="31">
        <v>0</v>
      </c>
      <c r="I15" s="31">
        <v>0</v>
      </c>
      <c r="J15" s="36">
        <v>0</v>
      </c>
      <c r="K15" s="34">
        <f t="shared" si="0"/>
        <v>0.37360867983351348</v>
      </c>
      <c r="L15" s="26"/>
      <c r="M15" s="134"/>
    </row>
    <row r="16" spans="1:13" x14ac:dyDescent="0.45">
      <c r="A16" s="28" t="s">
        <v>4587</v>
      </c>
      <c r="B16" s="27" t="s">
        <v>4588</v>
      </c>
      <c r="C16" s="27" t="s">
        <v>4589</v>
      </c>
      <c r="D16" s="31">
        <f>_xlfn.XLOOKUP(B16,'Acuity-Adjust Staffing Metrics'!B:B,'Acuity-Adjust Staffing Metrics'!Z:Z,"")*26.25</f>
        <v>7.3858319297000019</v>
      </c>
      <c r="E16" s="31">
        <v>0</v>
      </c>
      <c r="F16" s="31">
        <v>0</v>
      </c>
      <c r="G16" s="31">
        <f>IF(_xlfn.XLOOKUP(B16,'MDS Clinical Metrics'!B:B,'MDS Clinical Metrics'!BS:BS,"")="", "", _xlfn.XLOOKUP(B16,'MDS Clinical Metrics'!B:B,'MDS Clinical Metrics'!BS:BS,"")*20)</f>
        <v>7.0588235299999997</v>
      </c>
      <c r="H16" s="31">
        <v>0</v>
      </c>
      <c r="I16" s="31">
        <v>0</v>
      </c>
      <c r="J16" s="36">
        <v>0</v>
      </c>
      <c r="K16" s="34">
        <f t="shared" si="0"/>
        <v>0.31231687480432435</v>
      </c>
      <c r="L16" s="26"/>
      <c r="M16" s="134"/>
    </row>
    <row r="17" spans="1:13" x14ac:dyDescent="0.45">
      <c r="A17" s="28" t="s">
        <v>4592</v>
      </c>
      <c r="B17" s="27" t="s">
        <v>4593</v>
      </c>
      <c r="C17" s="27" t="s">
        <v>4594</v>
      </c>
      <c r="D17" s="31">
        <f>_xlfn.XLOOKUP(B17,'Acuity-Adjust Staffing Metrics'!B:B,'Acuity-Adjust Staffing Metrics'!Z:Z,"")*26.25</f>
        <v>15.344679954975001</v>
      </c>
      <c r="E17" s="31">
        <v>0</v>
      </c>
      <c r="F17" s="31">
        <v>0</v>
      </c>
      <c r="G17" s="31">
        <f>IF(_xlfn.XLOOKUP(B17,'MDS Clinical Metrics'!B:B,'MDS Clinical Metrics'!BS:BS,"")="", "", _xlfn.XLOOKUP(B17,'MDS Clinical Metrics'!B:B,'MDS Clinical Metrics'!BS:BS,"")*20)</f>
        <v>16.470588236000001</v>
      </c>
      <c r="H17" s="31">
        <v>0</v>
      </c>
      <c r="I17" s="31">
        <v>0</v>
      </c>
      <c r="J17" s="36">
        <v>0</v>
      </c>
      <c r="K17" s="34">
        <f t="shared" si="0"/>
        <v>0.68789769061567574</v>
      </c>
      <c r="L17" s="26"/>
      <c r="M17" s="134"/>
    </row>
    <row r="18" spans="1:13" x14ac:dyDescent="0.45">
      <c r="A18" s="28" t="s">
        <v>4597</v>
      </c>
      <c r="B18" s="27" t="s">
        <v>4598</v>
      </c>
      <c r="C18" s="27" t="s">
        <v>4599</v>
      </c>
      <c r="D18" s="31">
        <f>_xlfn.XLOOKUP(B18,'Acuity-Adjust Staffing Metrics'!B:B,'Acuity-Adjust Staffing Metrics'!Z:Z,"")*26.25</f>
        <v>4.8905343438875004</v>
      </c>
      <c r="E18" s="31">
        <v>0</v>
      </c>
      <c r="F18" s="31">
        <v>0</v>
      </c>
      <c r="G18" s="31">
        <f>IF(_xlfn.XLOOKUP(B18,'MDS Clinical Metrics'!B:B,'MDS Clinical Metrics'!BS:BS,"")="", "", _xlfn.XLOOKUP(B18,'MDS Clinical Metrics'!B:B,'MDS Clinical Metrics'!BS:BS,"")*20)</f>
        <v>10.588235293999999</v>
      </c>
      <c r="H18" s="31">
        <v>0</v>
      </c>
      <c r="I18" s="31">
        <v>0</v>
      </c>
      <c r="J18" s="36">
        <v>0</v>
      </c>
      <c r="K18" s="34">
        <f t="shared" si="0"/>
        <v>0.33467610027864864</v>
      </c>
      <c r="L18" s="26"/>
      <c r="M18" s="134"/>
    </row>
    <row r="19" spans="1:13" x14ac:dyDescent="0.45">
      <c r="A19" s="28" t="s">
        <v>4240</v>
      </c>
      <c r="B19" s="27" t="s">
        <v>4241</v>
      </c>
      <c r="C19" s="27" t="s">
        <v>4242</v>
      </c>
      <c r="D19" s="31">
        <f>_xlfn.XLOOKUP(B19,'Acuity-Adjust Staffing Metrics'!B:B,'Acuity-Adjust Staffing Metrics'!Z:Z,"")*26.25</f>
        <v>6.1186131387499998</v>
      </c>
      <c r="E19" s="31">
        <v>0</v>
      </c>
      <c r="F19" s="31">
        <v>0</v>
      </c>
      <c r="G19" s="31">
        <f>IF(_xlfn.XLOOKUP(B19,'MDS Clinical Metrics'!B:B,'MDS Clinical Metrics'!BS:BS,"")="", "", _xlfn.XLOOKUP(B19,'MDS Clinical Metrics'!B:B,'MDS Clinical Metrics'!BS:BS,"")*20)</f>
        <v>6.4705882360000002</v>
      </c>
      <c r="H19" s="31">
        <v>0</v>
      </c>
      <c r="I19" s="31">
        <v>0</v>
      </c>
      <c r="J19" s="36">
        <v>0</v>
      </c>
      <c r="K19" s="34">
        <f t="shared" si="0"/>
        <v>0.27219894864324329</v>
      </c>
      <c r="L19" s="26"/>
      <c r="M19" s="134"/>
    </row>
    <row r="20" spans="1:13" x14ac:dyDescent="0.45">
      <c r="A20" s="28" t="s">
        <v>338</v>
      </c>
      <c r="B20" s="27" t="s">
        <v>339</v>
      </c>
      <c r="C20" s="27" t="s">
        <v>340</v>
      </c>
      <c r="D20" s="31">
        <f>_xlfn.XLOOKUP(B20,'Acuity-Adjust Staffing Metrics'!B:B,'Acuity-Adjust Staffing Metrics'!Z:Z,"")*26.25</f>
        <v>4.375</v>
      </c>
      <c r="E20" s="31">
        <v>0</v>
      </c>
      <c r="F20" s="31">
        <v>0</v>
      </c>
      <c r="G20" s="31">
        <f>IF(_xlfn.XLOOKUP(B20,'MDS Clinical Metrics'!B:B,'MDS Clinical Metrics'!BS:BS,"")="", "", _xlfn.XLOOKUP(B20,'MDS Clinical Metrics'!B:B,'MDS Clinical Metrics'!BS:BS,"")*20)</f>
        <v>9.4117647059999996</v>
      </c>
      <c r="H20" s="31">
        <v>0</v>
      </c>
      <c r="I20" s="31">
        <v>0</v>
      </c>
      <c r="J20" s="36">
        <v>0</v>
      </c>
      <c r="K20" s="34">
        <f t="shared" si="0"/>
        <v>0.29809220985945944</v>
      </c>
      <c r="L20" s="26"/>
      <c r="M20" s="134"/>
    </row>
    <row r="21" spans="1:13" x14ac:dyDescent="0.45">
      <c r="A21" s="28" t="s">
        <v>3576</v>
      </c>
      <c r="B21" s="27" t="s">
        <v>3577</v>
      </c>
      <c r="C21" s="27" t="s">
        <v>3578</v>
      </c>
      <c r="D21" s="31">
        <f>_xlfn.XLOOKUP(B21,'Acuity-Adjust Staffing Metrics'!B:B,'Acuity-Adjust Staffing Metrics'!Z:Z,"")*26.25</f>
        <v>12.25</v>
      </c>
      <c r="E21" s="31">
        <v>0</v>
      </c>
      <c r="F21" s="31">
        <v>0</v>
      </c>
      <c r="G21" s="31">
        <f>IF(_xlfn.XLOOKUP(B21,'MDS Clinical Metrics'!B:B,'MDS Clinical Metrics'!BS:BS,"")="", "", _xlfn.XLOOKUP(B21,'MDS Clinical Metrics'!B:B,'MDS Clinical Metrics'!BS:BS,"")*20)</f>
        <v>18.823529411999999</v>
      </c>
      <c r="H21" s="31">
        <v>0</v>
      </c>
      <c r="I21" s="31">
        <v>0</v>
      </c>
      <c r="J21" s="36">
        <v>0</v>
      </c>
      <c r="K21" s="34">
        <f t="shared" si="0"/>
        <v>0.67186009539459457</v>
      </c>
      <c r="L21" s="26"/>
      <c r="M21" s="134"/>
    </row>
    <row r="22" spans="1:13" x14ac:dyDescent="0.45">
      <c r="A22" s="40" t="s">
        <v>5330</v>
      </c>
      <c r="B22" s="27" t="s">
        <v>5331</v>
      </c>
      <c r="C22" s="27" t="s">
        <v>5332</v>
      </c>
      <c r="D22" s="31">
        <f>_xlfn.XLOOKUP(B22,'Acuity-Adjust Staffing Metrics'!B:B,'Acuity-Adjust Staffing Metrics'!Z:Z,"")*26.25</f>
        <v>5.25</v>
      </c>
      <c r="E22" s="31">
        <v>0</v>
      </c>
      <c r="F22" s="31">
        <v>0</v>
      </c>
      <c r="G22" s="144" t="str">
        <f>IF(_xlfn.XLOOKUP(B22,'MDS Clinical Metrics'!B:B,'MDS Clinical Metrics'!BS:BS,"")="", "", _xlfn.XLOOKUP(B22,'MDS Clinical Metrics'!B:B,'MDS Clinical Metrics'!BS:BS,"")*20)</f>
        <v/>
      </c>
      <c r="H22" s="31">
        <v>0</v>
      </c>
      <c r="I22" s="31">
        <v>0</v>
      </c>
      <c r="J22" s="36">
        <v>0</v>
      </c>
      <c r="K22" s="34">
        <f t="shared" si="0"/>
        <v>0.2</v>
      </c>
      <c r="L22" s="26"/>
      <c r="M22" s="134"/>
    </row>
    <row r="23" spans="1:13" x14ac:dyDescent="0.45">
      <c r="A23" s="28" t="s">
        <v>5200</v>
      </c>
      <c r="B23" s="27" t="s">
        <v>5201</v>
      </c>
      <c r="C23" s="27" t="s">
        <v>5202</v>
      </c>
      <c r="D23" s="31">
        <f>_xlfn.XLOOKUP(B23,'Acuity-Adjust Staffing Metrics'!B:B,'Acuity-Adjust Staffing Metrics'!Z:Z,"")*26.25</f>
        <v>8.75</v>
      </c>
      <c r="E23" s="31">
        <v>0</v>
      </c>
      <c r="F23" s="31">
        <v>0</v>
      </c>
      <c r="G23" s="31">
        <f>IF(_xlfn.XLOOKUP(B23,'MDS Clinical Metrics'!B:B,'MDS Clinical Metrics'!BS:BS,"")="", "", _xlfn.XLOOKUP(B23,'MDS Clinical Metrics'!B:B,'MDS Clinical Metrics'!BS:BS,"")*20)</f>
        <v>15.294117648</v>
      </c>
      <c r="H23" s="31">
        <v>0</v>
      </c>
      <c r="I23" s="31">
        <v>0</v>
      </c>
      <c r="J23" s="36">
        <v>0</v>
      </c>
      <c r="K23" s="34">
        <f t="shared" si="0"/>
        <v>0.51987281401081087</v>
      </c>
      <c r="L23" s="26"/>
      <c r="M23" s="134"/>
    </row>
    <row r="24" spans="1:13" x14ac:dyDescent="0.45">
      <c r="A24" s="28" t="s">
        <v>1957</v>
      </c>
      <c r="B24" s="27" t="s">
        <v>1958</v>
      </c>
      <c r="C24" s="27" t="s">
        <v>1959</v>
      </c>
      <c r="D24" s="31">
        <f>_xlfn.XLOOKUP(B24,'Acuity-Adjust Staffing Metrics'!B:B,'Acuity-Adjust Staffing Metrics'!Z:Z,"")*26.25</f>
        <v>18.706707374687504</v>
      </c>
      <c r="E24" s="31">
        <v>0</v>
      </c>
      <c r="F24" s="31">
        <v>0</v>
      </c>
      <c r="G24" s="31">
        <f>IF(_xlfn.XLOOKUP(B24,'MDS Clinical Metrics'!B:B,'MDS Clinical Metrics'!BS:BS,"")="", "", _xlfn.XLOOKUP(B24,'MDS Clinical Metrics'!B:B,'MDS Clinical Metrics'!BS:BS,"")*20)</f>
        <v>9.4117647059999996</v>
      </c>
      <c r="H24" s="31">
        <v>0</v>
      </c>
      <c r="I24" s="31">
        <v>0</v>
      </c>
      <c r="J24" s="36">
        <v>0</v>
      </c>
      <c r="K24" s="34">
        <f t="shared" si="0"/>
        <v>0.60796696390675686</v>
      </c>
    </row>
    <row r="25" spans="1:13" x14ac:dyDescent="0.45">
      <c r="A25" s="28" t="s">
        <v>2874</v>
      </c>
      <c r="B25" s="27" t="s">
        <v>2875</v>
      </c>
      <c r="C25" s="27" t="s">
        <v>2876</v>
      </c>
      <c r="D25" s="31">
        <f>_xlfn.XLOOKUP(B25,'Acuity-Adjust Staffing Metrics'!B:B,'Acuity-Adjust Staffing Metrics'!Z:Z,"")*26.25</f>
        <v>15.130720101350001</v>
      </c>
      <c r="E25" s="31">
        <v>0</v>
      </c>
      <c r="F25" s="31">
        <v>0</v>
      </c>
      <c r="G25" s="31">
        <f>IF(_xlfn.XLOOKUP(B25,'MDS Clinical Metrics'!B:B,'MDS Clinical Metrics'!BS:BS,"")="", "", _xlfn.XLOOKUP(B25,'MDS Clinical Metrics'!B:B,'MDS Clinical Metrics'!BS:BS,"")*20)</f>
        <v>10.588235293999999</v>
      </c>
      <c r="H25" s="31">
        <v>0</v>
      </c>
      <c r="I25" s="31">
        <v>0</v>
      </c>
      <c r="J25" s="36">
        <v>0</v>
      </c>
      <c r="K25" s="34">
        <f t="shared" si="0"/>
        <v>0.55608552206162165</v>
      </c>
    </row>
    <row r="26" spans="1:13" x14ac:dyDescent="0.45">
      <c r="A26" s="28" t="s">
        <v>901</v>
      </c>
      <c r="B26" s="27" t="s">
        <v>902</v>
      </c>
      <c r="C26" s="27" t="s">
        <v>903</v>
      </c>
      <c r="D26" s="31">
        <f>_xlfn.XLOOKUP(B26,'Acuity-Adjust Staffing Metrics'!B:B,'Acuity-Adjust Staffing Metrics'!Z:Z,"")*26.25</f>
        <v>11.470065974150002</v>
      </c>
      <c r="E26" s="31">
        <v>0</v>
      </c>
      <c r="F26" s="31">
        <v>0</v>
      </c>
      <c r="G26" s="31">
        <f>IF(_xlfn.XLOOKUP(B26,'MDS Clinical Metrics'!B:B,'MDS Clinical Metrics'!BS:BS,"")="", "", _xlfn.XLOOKUP(B26,'MDS Clinical Metrics'!B:B,'MDS Clinical Metrics'!BS:BS,"")*20)</f>
        <v>12.94117647</v>
      </c>
      <c r="H26" s="31">
        <v>0</v>
      </c>
      <c r="I26" s="31">
        <v>0</v>
      </c>
      <c r="J26" s="36">
        <v>0</v>
      </c>
      <c r="K26" s="34">
        <f t="shared" si="0"/>
        <v>0.52781064744108108</v>
      </c>
    </row>
    <row r="27" spans="1:13" x14ac:dyDescent="0.45">
      <c r="A27" s="28" t="s">
        <v>5104</v>
      </c>
      <c r="B27" s="27" t="s">
        <v>5105</v>
      </c>
      <c r="C27" s="27" t="s">
        <v>5106</v>
      </c>
      <c r="D27" s="31">
        <f>_xlfn.XLOOKUP(B27,'Acuity-Adjust Staffing Metrics'!B:B,'Acuity-Adjust Staffing Metrics'!Z:Z,"")*26.25</f>
        <v>1.239051094925</v>
      </c>
      <c r="E27" s="31">
        <v>0</v>
      </c>
      <c r="F27" s="31">
        <v>0</v>
      </c>
      <c r="G27" s="31">
        <f>IF(_xlfn.XLOOKUP(B27,'MDS Clinical Metrics'!B:B,'MDS Clinical Metrics'!BS:BS,"")="", "", _xlfn.XLOOKUP(B27,'MDS Clinical Metrics'!B:B,'MDS Clinical Metrics'!BS:BS,"")*20)</f>
        <v>10.588235293999999</v>
      </c>
      <c r="H27" s="31">
        <v>0</v>
      </c>
      <c r="I27" s="31">
        <v>0</v>
      </c>
      <c r="J27" s="36">
        <v>0</v>
      </c>
      <c r="K27" s="34">
        <f t="shared" si="0"/>
        <v>0.25572511111189183</v>
      </c>
    </row>
    <row r="28" spans="1:13" x14ac:dyDescent="0.45">
      <c r="A28" s="40" t="s">
        <v>5310</v>
      </c>
      <c r="B28" s="27" t="s">
        <v>5311</v>
      </c>
      <c r="C28" s="27" t="s">
        <v>5312</v>
      </c>
      <c r="D28" s="31">
        <f>_xlfn.XLOOKUP(B28,'Acuity-Adjust Staffing Metrics'!B:B,'Acuity-Adjust Staffing Metrics'!Z:Z,"")*26.25</f>
        <v>15.692354482700001</v>
      </c>
      <c r="E28" s="31">
        <v>0</v>
      </c>
      <c r="F28" s="31">
        <v>0</v>
      </c>
      <c r="G28" s="144" t="str">
        <f>IF(_xlfn.XLOOKUP(B28,'MDS Clinical Metrics'!B:B,'MDS Clinical Metrics'!BS:BS,"")="", "", _xlfn.XLOOKUP(B28,'MDS Clinical Metrics'!B:B,'MDS Clinical Metrics'!BS:BS,"")*20)</f>
        <v/>
      </c>
      <c r="H28" s="31">
        <v>0</v>
      </c>
      <c r="I28" s="31">
        <v>0</v>
      </c>
      <c r="J28" s="36">
        <v>0</v>
      </c>
      <c r="K28" s="34">
        <f t="shared" si="0"/>
        <v>0.59780398029333337</v>
      </c>
    </row>
    <row r="29" spans="1:13" x14ac:dyDescent="0.45">
      <c r="A29" s="28" t="s">
        <v>4762</v>
      </c>
      <c r="B29" s="27" t="s">
        <v>4763</v>
      </c>
      <c r="C29" s="27" t="s">
        <v>4764</v>
      </c>
      <c r="D29" s="31">
        <f>_xlfn.XLOOKUP(B29,'Acuity-Adjust Staffing Metrics'!B:B,'Acuity-Adjust Staffing Metrics'!Z:Z,"")*26.25</f>
        <v>18.792684353624999</v>
      </c>
      <c r="E29" s="31">
        <v>0</v>
      </c>
      <c r="F29" s="31">
        <v>0</v>
      </c>
      <c r="G29" s="31">
        <f>IF(_xlfn.XLOOKUP(B29,'MDS Clinical Metrics'!B:B,'MDS Clinical Metrics'!BS:BS,"")="", "", _xlfn.XLOOKUP(B29,'MDS Clinical Metrics'!B:B,'MDS Clinical Metrics'!BS:BS,"")*20)</f>
        <v>3.5294117639999998</v>
      </c>
      <c r="H29" s="31">
        <v>0</v>
      </c>
      <c r="I29" s="31">
        <v>0</v>
      </c>
      <c r="J29" s="36">
        <v>0</v>
      </c>
      <c r="K29" s="34">
        <f t="shared" si="0"/>
        <v>0.48263991605675671</v>
      </c>
    </row>
    <row r="30" spans="1:13" x14ac:dyDescent="0.45">
      <c r="A30" s="28" t="s">
        <v>2904</v>
      </c>
      <c r="B30" s="27" t="s">
        <v>2905</v>
      </c>
      <c r="C30" s="27" t="s">
        <v>2906</v>
      </c>
      <c r="D30" s="31">
        <f>_xlfn.XLOOKUP(B30,'Acuity-Adjust Staffing Metrics'!B:B,'Acuity-Adjust Staffing Metrics'!Z:Z,"")*26.25</f>
        <v>4.8885691559250004</v>
      </c>
      <c r="E30" s="31">
        <v>0</v>
      </c>
      <c r="F30" s="31">
        <v>0</v>
      </c>
      <c r="G30" s="31">
        <f>IF(_xlfn.XLOOKUP(B30,'MDS Clinical Metrics'!B:B,'MDS Clinical Metrics'!BS:BS,"")="", "", _xlfn.XLOOKUP(B30,'MDS Clinical Metrics'!B:B,'MDS Clinical Metrics'!BS:BS,"")*20)</f>
        <v>10.588235293999999</v>
      </c>
      <c r="H30" s="31">
        <v>0</v>
      </c>
      <c r="I30" s="31">
        <v>0</v>
      </c>
      <c r="J30" s="36">
        <v>0</v>
      </c>
      <c r="K30" s="34">
        <f t="shared" si="0"/>
        <v>0.33463360972810807</v>
      </c>
    </row>
    <row r="31" spans="1:13" x14ac:dyDescent="0.45">
      <c r="A31" s="28" t="s">
        <v>4717</v>
      </c>
      <c r="B31" s="27" t="s">
        <v>4718</v>
      </c>
      <c r="C31" s="27" t="s">
        <v>4719</v>
      </c>
      <c r="D31" s="31">
        <f>_xlfn.XLOOKUP(B31,'Acuity-Adjust Staffing Metrics'!B:B,'Acuity-Adjust Staffing Metrics'!Z:Z,"")*26.25</f>
        <v>0</v>
      </c>
      <c r="E31" s="31">
        <v>0</v>
      </c>
      <c r="F31" s="31">
        <v>0</v>
      </c>
      <c r="G31" s="31">
        <f>IF(_xlfn.XLOOKUP(B31,'MDS Clinical Metrics'!B:B,'MDS Clinical Metrics'!BS:BS,"")="", "", _xlfn.XLOOKUP(B31,'MDS Clinical Metrics'!B:B,'MDS Clinical Metrics'!BS:BS,"")*20)</f>
        <v>14.117647057999999</v>
      </c>
      <c r="H31" s="31">
        <v>0</v>
      </c>
      <c r="I31" s="31">
        <v>0</v>
      </c>
      <c r="J31" s="36">
        <v>0</v>
      </c>
      <c r="K31" s="34">
        <f t="shared" si="0"/>
        <v>0.30524642287567566</v>
      </c>
    </row>
    <row r="32" spans="1:13" x14ac:dyDescent="0.45">
      <c r="A32" s="28" t="s">
        <v>2292</v>
      </c>
      <c r="B32" s="27" t="s">
        <v>2293</v>
      </c>
      <c r="C32" s="27" t="s">
        <v>2294</v>
      </c>
      <c r="D32" s="31">
        <f>_xlfn.XLOOKUP(B32,'Acuity-Adjust Staffing Metrics'!B:B,'Acuity-Adjust Staffing Metrics'!Z:Z,"")*26.25</f>
        <v>1.75</v>
      </c>
      <c r="E32" s="31">
        <v>0</v>
      </c>
      <c r="F32" s="31">
        <v>0</v>
      </c>
      <c r="G32" s="31">
        <f>IF(_xlfn.XLOOKUP(B32,'MDS Clinical Metrics'!B:B,'MDS Clinical Metrics'!BS:BS,"")="", "", _xlfn.XLOOKUP(B32,'MDS Clinical Metrics'!B:B,'MDS Clinical Metrics'!BS:BS,"")*20)</f>
        <v>16.470588236000001</v>
      </c>
      <c r="H32" s="31">
        <v>0</v>
      </c>
      <c r="I32" s="31">
        <v>0</v>
      </c>
      <c r="J32" s="36">
        <v>0</v>
      </c>
      <c r="K32" s="34">
        <f t="shared" si="0"/>
        <v>0.39395866456216216</v>
      </c>
    </row>
    <row r="33" spans="1:11" x14ac:dyDescent="0.45">
      <c r="A33" s="28" t="s">
        <v>806</v>
      </c>
      <c r="B33" s="27" t="s">
        <v>807</v>
      </c>
      <c r="C33" s="27" t="s">
        <v>808</v>
      </c>
      <c r="D33" s="31">
        <f>_xlfn.XLOOKUP(B33,'Acuity-Adjust Staffing Metrics'!B:B,'Acuity-Adjust Staffing Metrics'!Z:Z,"")*26.25</f>
        <v>13.308745087049999</v>
      </c>
      <c r="E33" s="31">
        <v>0</v>
      </c>
      <c r="F33" s="31">
        <v>0</v>
      </c>
      <c r="G33" s="31">
        <f>IF(_xlfn.XLOOKUP(B33,'MDS Clinical Metrics'!B:B,'MDS Clinical Metrics'!BS:BS,"")="", "", _xlfn.XLOOKUP(B33,'MDS Clinical Metrics'!B:B,'MDS Clinical Metrics'!BS:BS,"")*20)</f>
        <v>20</v>
      </c>
      <c r="H33" s="31">
        <v>0</v>
      </c>
      <c r="I33" s="31">
        <v>0</v>
      </c>
      <c r="J33" s="36">
        <v>0</v>
      </c>
      <c r="K33" s="34">
        <f t="shared" si="0"/>
        <v>0.72018908296324324</v>
      </c>
    </row>
    <row r="34" spans="1:11" x14ac:dyDescent="0.45">
      <c r="A34" s="28" t="s">
        <v>1663</v>
      </c>
      <c r="B34" s="27" t="s">
        <v>1664</v>
      </c>
      <c r="C34" s="27" t="s">
        <v>1665</v>
      </c>
      <c r="D34" s="31">
        <f>_xlfn.XLOOKUP(B34,'Acuity-Adjust Staffing Metrics'!B:B,'Acuity-Adjust Staffing Metrics'!Z:Z,"")*26.25</f>
        <v>3.5</v>
      </c>
      <c r="E34" s="31">
        <v>0</v>
      </c>
      <c r="F34" s="31">
        <v>0</v>
      </c>
      <c r="G34" s="31">
        <f>IF(_xlfn.XLOOKUP(B34,'MDS Clinical Metrics'!B:B,'MDS Clinical Metrics'!BS:BS,"")="", "", _xlfn.XLOOKUP(B34,'MDS Clinical Metrics'!B:B,'MDS Clinical Metrics'!BS:BS,"")*20)</f>
        <v>16.470588236000001</v>
      </c>
      <c r="H34" s="31">
        <v>0</v>
      </c>
      <c r="I34" s="31">
        <v>0</v>
      </c>
      <c r="J34" s="36">
        <v>0</v>
      </c>
      <c r="K34" s="34">
        <f t="shared" si="0"/>
        <v>0.4317965024</v>
      </c>
    </row>
    <row r="35" spans="1:11" x14ac:dyDescent="0.45">
      <c r="A35" s="28" t="s">
        <v>1668</v>
      </c>
      <c r="B35" s="27" t="s">
        <v>1669</v>
      </c>
      <c r="C35" s="27" t="s">
        <v>1670</v>
      </c>
      <c r="D35" s="31">
        <f>_xlfn.XLOOKUP(B35,'Acuity-Adjust Staffing Metrics'!B:B,'Acuity-Adjust Staffing Metrics'!Z:Z,"")*26.25</f>
        <v>16.625</v>
      </c>
      <c r="E35" s="31">
        <v>0</v>
      </c>
      <c r="F35" s="31">
        <v>0</v>
      </c>
      <c r="G35" s="31">
        <f>IF(_xlfn.XLOOKUP(B35,'MDS Clinical Metrics'!B:B,'MDS Clinical Metrics'!BS:BS,"")="", "", _xlfn.XLOOKUP(B35,'MDS Clinical Metrics'!B:B,'MDS Clinical Metrics'!BS:BS,"")*20)</f>
        <v>14.117647057999999</v>
      </c>
      <c r="H35" s="31">
        <v>0</v>
      </c>
      <c r="I35" s="31">
        <v>0</v>
      </c>
      <c r="J35" s="36">
        <v>0</v>
      </c>
      <c r="K35" s="34">
        <f t="shared" si="0"/>
        <v>0.66470588233513517</v>
      </c>
    </row>
    <row r="36" spans="1:11" x14ac:dyDescent="0.45">
      <c r="A36" s="28" t="s">
        <v>1952</v>
      </c>
      <c r="B36" s="27" t="s">
        <v>1953</v>
      </c>
      <c r="C36" s="27" t="s">
        <v>1954</v>
      </c>
      <c r="D36" s="31">
        <f>_xlfn.XLOOKUP(B36,'Acuity-Adjust Staffing Metrics'!B:B,'Acuity-Adjust Staffing Metrics'!Z:Z,"")*26.25</f>
        <v>3.0114051094750001</v>
      </c>
      <c r="E36" s="31">
        <v>0</v>
      </c>
      <c r="F36" s="31">
        <v>0</v>
      </c>
      <c r="G36" s="31">
        <f>IF(_xlfn.XLOOKUP(B36,'MDS Clinical Metrics'!B:B,'MDS Clinical Metrics'!BS:BS,"")="", "", _xlfn.XLOOKUP(B36,'MDS Clinical Metrics'!B:B,'MDS Clinical Metrics'!BS:BS,"")*20)</f>
        <v>1.7647058819999999</v>
      </c>
      <c r="H36" s="31">
        <v>0</v>
      </c>
      <c r="I36" s="31">
        <v>0</v>
      </c>
      <c r="J36" s="36">
        <v>0</v>
      </c>
      <c r="K36" s="34">
        <f t="shared" si="0"/>
        <v>0.10326726468054054</v>
      </c>
    </row>
    <row r="37" spans="1:11" x14ac:dyDescent="0.45">
      <c r="A37" s="28" t="s">
        <v>1673</v>
      </c>
      <c r="B37" s="27" t="s">
        <v>1674</v>
      </c>
      <c r="C37" s="27" t="s">
        <v>1675</v>
      </c>
      <c r="D37" s="31">
        <f>_xlfn.XLOOKUP(B37,'Acuity-Adjust Staffing Metrics'!B:B,'Acuity-Adjust Staffing Metrics'!Z:Z,"")*26.25</f>
        <v>3.5</v>
      </c>
      <c r="E37" s="31">
        <v>0</v>
      </c>
      <c r="F37" s="31">
        <v>0</v>
      </c>
      <c r="G37" s="31">
        <f>IF(_xlfn.XLOOKUP(B37,'MDS Clinical Metrics'!B:B,'MDS Clinical Metrics'!BS:BS,"")="", "", _xlfn.XLOOKUP(B37,'MDS Clinical Metrics'!B:B,'MDS Clinical Metrics'!BS:BS,"")*20)</f>
        <v>10.588235293999999</v>
      </c>
      <c r="H37" s="31">
        <v>0</v>
      </c>
      <c r="I37" s="31">
        <v>0</v>
      </c>
      <c r="J37" s="36">
        <v>0</v>
      </c>
      <c r="K37" s="34">
        <f t="shared" si="0"/>
        <v>0.30461049284324321</v>
      </c>
    </row>
    <row r="38" spans="1:11" x14ac:dyDescent="0.45">
      <c r="A38" s="28" t="s">
        <v>1188</v>
      </c>
      <c r="B38" s="27" t="s">
        <v>1189</v>
      </c>
      <c r="C38" s="27" t="s">
        <v>1190</v>
      </c>
      <c r="D38" s="31">
        <f>_xlfn.XLOOKUP(B38,'Acuity-Adjust Staffing Metrics'!B:B,'Acuity-Adjust Staffing Metrics'!Z:Z,"")*26.25</f>
        <v>8.0309049222500004</v>
      </c>
      <c r="E38" s="31">
        <v>0</v>
      </c>
      <c r="F38" s="31">
        <v>0</v>
      </c>
      <c r="G38" s="31">
        <f>IF(_xlfn.XLOOKUP(B38,'MDS Clinical Metrics'!B:B,'MDS Clinical Metrics'!BS:BS,"")="", "", _xlfn.XLOOKUP(B38,'MDS Clinical Metrics'!B:B,'MDS Clinical Metrics'!BS:BS,"")*20)</f>
        <v>4.7058823519999997</v>
      </c>
      <c r="H38" s="31">
        <v>0</v>
      </c>
      <c r="I38" s="31">
        <v>0</v>
      </c>
      <c r="J38" s="36">
        <v>0</v>
      </c>
      <c r="K38" s="34">
        <f t="shared" si="0"/>
        <v>0.27538999511891893</v>
      </c>
    </row>
    <row r="39" spans="1:11" x14ac:dyDescent="0.45">
      <c r="A39" s="40" t="s">
        <v>5380</v>
      </c>
      <c r="B39" s="27" t="s">
        <v>5381</v>
      </c>
      <c r="C39" s="27" t="s">
        <v>5382</v>
      </c>
      <c r="D39" s="31">
        <f>_xlfn.XLOOKUP(B39,'Acuity-Adjust Staffing Metrics'!B:B,'Acuity-Adjust Staffing Metrics'!Z:Z,"")*26.25</f>
        <v>15.960029477699999</v>
      </c>
      <c r="E39" s="31">
        <v>0</v>
      </c>
      <c r="F39" s="31">
        <v>0</v>
      </c>
      <c r="G39" s="31">
        <f>IF(_xlfn.XLOOKUP(B39,'MDS Clinical Metrics'!B:B,'MDS Clinical Metrics'!BS:BS,"")="", "", _xlfn.XLOOKUP(B39,'MDS Clinical Metrics'!B:B,'MDS Clinical Metrics'!BS:BS,"")*20)</f>
        <v>5.8823529419999998</v>
      </c>
      <c r="H39" s="31">
        <v>0</v>
      </c>
      <c r="I39" s="31">
        <v>0</v>
      </c>
      <c r="J39" s="36">
        <v>0</v>
      </c>
      <c r="K39" s="34">
        <f t="shared" si="0"/>
        <v>0.47226772799351346</v>
      </c>
    </row>
    <row r="40" spans="1:11" x14ac:dyDescent="0.45">
      <c r="A40" s="28" t="s">
        <v>4607</v>
      </c>
      <c r="B40" s="27" t="s">
        <v>4608</v>
      </c>
      <c r="C40" s="27" t="s">
        <v>4609</v>
      </c>
      <c r="D40" s="31">
        <f>_xlfn.XLOOKUP(B40,'Acuity-Adjust Staffing Metrics'!B:B,'Acuity-Adjust Staffing Metrics'!Z:Z,"")*26.25</f>
        <v>18.977084503125003</v>
      </c>
      <c r="E40" s="31">
        <v>0</v>
      </c>
      <c r="F40" s="31">
        <v>0</v>
      </c>
      <c r="G40" s="31">
        <f>IF(_xlfn.XLOOKUP(B40,'MDS Clinical Metrics'!B:B,'MDS Clinical Metrics'!BS:BS,"")="", "", _xlfn.XLOOKUP(B40,'MDS Clinical Metrics'!B:B,'MDS Clinical Metrics'!BS:BS,"")*20)</f>
        <v>4.7058823519999997</v>
      </c>
      <c r="H40" s="31">
        <v>0</v>
      </c>
      <c r="I40" s="31">
        <v>0</v>
      </c>
      <c r="J40" s="36">
        <v>0</v>
      </c>
      <c r="K40" s="34">
        <f t="shared" si="0"/>
        <v>0.51206414821891899</v>
      </c>
    </row>
    <row r="41" spans="1:11" x14ac:dyDescent="0.45">
      <c r="A41" s="28" t="s">
        <v>3571</v>
      </c>
      <c r="B41" s="27" t="s">
        <v>3572</v>
      </c>
      <c r="C41" s="27" t="s">
        <v>3573</v>
      </c>
      <c r="D41" s="31">
        <f>_xlfn.XLOOKUP(B41,'Acuity-Adjust Staffing Metrics'!B:B,'Acuity-Adjust Staffing Metrics'!Z:Z,"")*26.25</f>
        <v>6.8881480442250007</v>
      </c>
      <c r="E41" s="31">
        <v>0</v>
      </c>
      <c r="F41" s="31">
        <v>0</v>
      </c>
      <c r="G41" s="31">
        <f>IF(_xlfn.XLOOKUP(B41,'MDS Clinical Metrics'!B:B,'MDS Clinical Metrics'!BS:BS,"")="", "", _xlfn.XLOOKUP(B41,'MDS Clinical Metrics'!B:B,'MDS Clinical Metrics'!BS:BS,"")*20)</f>
        <v>12.94117647</v>
      </c>
      <c r="H41" s="31">
        <v>0</v>
      </c>
      <c r="I41" s="31">
        <v>0</v>
      </c>
      <c r="J41" s="36">
        <v>0</v>
      </c>
      <c r="K41" s="34">
        <f t="shared" si="0"/>
        <v>0.42874215165891894</v>
      </c>
    </row>
    <row r="42" spans="1:11" x14ac:dyDescent="0.45">
      <c r="A42" s="28" t="s">
        <v>2909</v>
      </c>
      <c r="B42" s="27" t="s">
        <v>2910</v>
      </c>
      <c r="C42" s="27" t="s">
        <v>2911</v>
      </c>
      <c r="D42" s="31">
        <f>_xlfn.XLOOKUP(B42,'Acuity-Adjust Staffing Metrics'!B:B,'Acuity-Adjust Staffing Metrics'!Z:Z,"")*26.25</f>
        <v>6.9872262774124998</v>
      </c>
      <c r="E42" s="31">
        <v>0</v>
      </c>
      <c r="F42" s="31">
        <v>0</v>
      </c>
      <c r="G42" s="31">
        <f>IF(_xlfn.XLOOKUP(B42,'MDS Clinical Metrics'!B:B,'MDS Clinical Metrics'!BS:BS,"")="", "", _xlfn.XLOOKUP(B42,'MDS Clinical Metrics'!B:B,'MDS Clinical Metrics'!BS:BS,"")*20)</f>
        <v>12.94117647</v>
      </c>
      <c r="H42" s="31">
        <v>0</v>
      </c>
      <c r="I42" s="31">
        <v>0</v>
      </c>
      <c r="J42" s="36">
        <v>0</v>
      </c>
      <c r="K42" s="34">
        <f t="shared" si="0"/>
        <v>0.43088438372783783</v>
      </c>
    </row>
    <row r="43" spans="1:11" x14ac:dyDescent="0.45">
      <c r="A43" s="28" t="s">
        <v>131</v>
      </c>
      <c r="B43" s="27" t="s">
        <v>132</v>
      </c>
      <c r="C43" s="27" t="s">
        <v>133</v>
      </c>
      <c r="D43" s="31">
        <f>_xlfn.XLOOKUP(B43,'Acuity-Adjust Staffing Metrics'!B:B,'Acuity-Adjust Staffing Metrics'!Z:Z,"")*26.25</f>
        <v>20.289256972075002</v>
      </c>
      <c r="E43" s="31">
        <v>0</v>
      </c>
      <c r="F43" s="31">
        <v>0</v>
      </c>
      <c r="G43" s="31">
        <f>IF(_xlfn.XLOOKUP(B43,'MDS Clinical Metrics'!B:B,'MDS Clinical Metrics'!BS:BS,"")="", "", _xlfn.XLOOKUP(B43,'MDS Clinical Metrics'!B:B,'MDS Clinical Metrics'!BS:BS,"")*20)</f>
        <v>12.94117647</v>
      </c>
      <c r="H43" s="31">
        <v>0</v>
      </c>
      <c r="I43" s="31">
        <v>0</v>
      </c>
      <c r="J43" s="36">
        <v>0</v>
      </c>
      <c r="K43" s="34">
        <f t="shared" si="0"/>
        <v>0.7184958582070271</v>
      </c>
    </row>
    <row r="44" spans="1:11" x14ac:dyDescent="0.45">
      <c r="A44" s="28" t="s">
        <v>4612</v>
      </c>
      <c r="B44" s="27" t="s">
        <v>4613</v>
      </c>
      <c r="C44" s="27" t="s">
        <v>4614</v>
      </c>
      <c r="D44" s="31">
        <f>_xlfn.XLOOKUP(B44,'Acuity-Adjust Staffing Metrics'!B:B,'Acuity-Adjust Staffing Metrics'!Z:Z,"")*26.25</f>
        <v>18.187733951275</v>
      </c>
      <c r="E44" s="31">
        <v>0</v>
      </c>
      <c r="F44" s="31">
        <v>0</v>
      </c>
      <c r="G44" s="31">
        <f>IF(_xlfn.XLOOKUP(B44,'MDS Clinical Metrics'!B:B,'MDS Clinical Metrics'!BS:BS,"")="", "", _xlfn.XLOOKUP(B44,'MDS Clinical Metrics'!B:B,'MDS Clinical Metrics'!BS:BS,"")*20)</f>
        <v>7.0588235299999997</v>
      </c>
      <c r="H44" s="31">
        <v>0</v>
      </c>
      <c r="I44" s="31">
        <v>0</v>
      </c>
      <c r="J44" s="36">
        <v>0</v>
      </c>
      <c r="K44" s="34">
        <f t="shared" si="0"/>
        <v>0.54587151310864857</v>
      </c>
    </row>
    <row r="45" spans="1:11" x14ac:dyDescent="0.45">
      <c r="A45" s="28" t="s">
        <v>3586</v>
      </c>
      <c r="B45" s="27" t="s">
        <v>3587</v>
      </c>
      <c r="C45" s="27" t="s">
        <v>3588</v>
      </c>
      <c r="D45" s="31">
        <f>_xlfn.XLOOKUP(B45,'Acuity-Adjust Staffing Metrics'!B:B,'Acuity-Adjust Staffing Metrics'!Z:Z,"")*26.25</f>
        <v>16.5547445252875</v>
      </c>
      <c r="E45" s="31">
        <v>0</v>
      </c>
      <c r="F45" s="31">
        <v>0</v>
      </c>
      <c r="G45" s="31">
        <f>IF(_xlfn.XLOOKUP(B45,'MDS Clinical Metrics'!B:B,'MDS Clinical Metrics'!BS:BS,"")="", "", _xlfn.XLOOKUP(B45,'MDS Clinical Metrics'!B:B,'MDS Clinical Metrics'!BS:BS,"")*20)</f>
        <v>0</v>
      </c>
      <c r="H45" s="31">
        <v>0</v>
      </c>
      <c r="I45" s="31">
        <v>0</v>
      </c>
      <c r="J45" s="36">
        <v>0</v>
      </c>
      <c r="K45" s="34">
        <f t="shared" si="0"/>
        <v>0.3579404221683784</v>
      </c>
    </row>
    <row r="46" spans="1:11" x14ac:dyDescent="0.45">
      <c r="A46" s="28" t="s">
        <v>4902</v>
      </c>
      <c r="B46" s="27" t="s">
        <v>4903</v>
      </c>
      <c r="C46" s="27" t="s">
        <v>4904</v>
      </c>
      <c r="D46" s="31">
        <f>_xlfn.XLOOKUP(B46,'Acuity-Adjust Staffing Metrics'!B:B,'Acuity-Adjust Staffing Metrics'!Z:Z,"")*26.25</f>
        <v>26.230839416249999</v>
      </c>
      <c r="E46" s="31">
        <v>0</v>
      </c>
      <c r="F46" s="31">
        <v>0</v>
      </c>
      <c r="G46" s="31">
        <f>IF(_xlfn.XLOOKUP(B46,'MDS Clinical Metrics'!B:B,'MDS Clinical Metrics'!BS:BS,"")="", "", _xlfn.XLOOKUP(B46,'MDS Clinical Metrics'!B:B,'MDS Clinical Metrics'!BS:BS,"")*20)</f>
        <v>0</v>
      </c>
      <c r="H46" s="31">
        <v>0</v>
      </c>
      <c r="I46" s="31">
        <v>0</v>
      </c>
      <c r="J46" s="36">
        <v>0</v>
      </c>
      <c r="K46" s="34">
        <f t="shared" si="0"/>
        <v>0.56715328467567572</v>
      </c>
    </row>
    <row r="47" spans="1:11" x14ac:dyDescent="0.45">
      <c r="A47" s="28" t="s">
        <v>5205</v>
      </c>
      <c r="B47" s="27" t="s">
        <v>5206</v>
      </c>
      <c r="C47" s="27" t="s">
        <v>5207</v>
      </c>
      <c r="D47" s="31">
        <f>_xlfn.XLOOKUP(B47,'Acuity-Adjust Staffing Metrics'!B:B,'Acuity-Adjust Staffing Metrics'!Z:Z,"")*26.25</f>
        <v>19.504819389912498</v>
      </c>
      <c r="E47" s="31">
        <v>0</v>
      </c>
      <c r="F47" s="31">
        <v>0</v>
      </c>
      <c r="G47" s="31">
        <f>IF(_xlfn.XLOOKUP(B47,'MDS Clinical Metrics'!B:B,'MDS Clinical Metrics'!BS:BS,"")="", "", _xlfn.XLOOKUP(B47,'MDS Clinical Metrics'!B:B,'MDS Clinical Metrics'!BS:BS,"")*20)</f>
        <v>2.3529411759999999</v>
      </c>
      <c r="H47" s="31">
        <v>0</v>
      </c>
      <c r="I47" s="31">
        <v>0</v>
      </c>
      <c r="J47" s="36">
        <v>0</v>
      </c>
      <c r="K47" s="34">
        <f t="shared" si="0"/>
        <v>0.47260022845216215</v>
      </c>
    </row>
    <row r="48" spans="1:11" x14ac:dyDescent="0.45">
      <c r="A48" s="28" t="s">
        <v>4245</v>
      </c>
      <c r="B48" s="27" t="s">
        <v>4246</v>
      </c>
      <c r="C48" s="27" t="s">
        <v>4247</v>
      </c>
      <c r="D48" s="31">
        <f>_xlfn.XLOOKUP(B48,'Acuity-Adjust Staffing Metrics'!B:B,'Acuity-Adjust Staffing Metrics'!Z:Z,"")*26.25</f>
        <v>8.2580479131500013</v>
      </c>
      <c r="E48" s="31">
        <v>0</v>
      </c>
      <c r="F48" s="31">
        <v>0</v>
      </c>
      <c r="G48" s="31">
        <f>IF(_xlfn.XLOOKUP(B48,'MDS Clinical Metrics'!B:B,'MDS Clinical Metrics'!BS:BS,"")="", "", _xlfn.XLOOKUP(B48,'MDS Clinical Metrics'!B:B,'MDS Clinical Metrics'!BS:BS,"")*20)</f>
        <v>0</v>
      </c>
      <c r="H48" s="31">
        <v>0</v>
      </c>
      <c r="I48" s="31">
        <v>0</v>
      </c>
      <c r="J48" s="36">
        <v>0</v>
      </c>
      <c r="K48" s="34">
        <f t="shared" si="0"/>
        <v>0.17855238731135137</v>
      </c>
    </row>
    <row r="49" spans="1:11" x14ac:dyDescent="0.45">
      <c r="A49" s="28" t="s">
        <v>2533</v>
      </c>
      <c r="B49" s="27" t="s">
        <v>2534</v>
      </c>
      <c r="C49" s="27" t="s">
        <v>2535</v>
      </c>
      <c r="D49" s="31">
        <f>_xlfn.XLOOKUP(B49,'Acuity-Adjust Staffing Metrics'!B:B,'Acuity-Adjust Staffing Metrics'!Z:Z,"")*26.25</f>
        <v>10.08600037445</v>
      </c>
      <c r="E49" s="31">
        <v>0</v>
      </c>
      <c r="F49" s="31">
        <v>0</v>
      </c>
      <c r="G49" s="31">
        <f>IF(_xlfn.XLOOKUP(B49,'MDS Clinical Metrics'!B:B,'MDS Clinical Metrics'!BS:BS,"")="", "", _xlfn.XLOOKUP(B49,'MDS Clinical Metrics'!B:B,'MDS Clinical Metrics'!BS:BS,"")*20)</f>
        <v>16.470588236000001</v>
      </c>
      <c r="H49" s="31">
        <v>0</v>
      </c>
      <c r="I49" s="31">
        <v>0</v>
      </c>
      <c r="J49" s="36">
        <v>0</v>
      </c>
      <c r="K49" s="34">
        <f t="shared" si="0"/>
        <v>0.57419651049621623</v>
      </c>
    </row>
    <row r="50" spans="1:11" x14ac:dyDescent="0.45">
      <c r="A50" s="28" t="s">
        <v>2863</v>
      </c>
      <c r="B50" s="27" t="s">
        <v>2864</v>
      </c>
      <c r="C50" s="27" t="s">
        <v>2865</v>
      </c>
      <c r="D50" s="31">
        <f>_xlfn.XLOOKUP(B50,'Acuity-Adjust Staffing Metrics'!B:B,'Acuity-Adjust Staffing Metrics'!Z:Z,"")*26.25</f>
        <v>5.8758305260375003</v>
      </c>
      <c r="E50" s="31">
        <v>0</v>
      </c>
      <c r="F50" s="31">
        <v>0</v>
      </c>
      <c r="G50" s="31">
        <f>IF(_xlfn.XLOOKUP(B50,'MDS Clinical Metrics'!B:B,'MDS Clinical Metrics'!BS:BS,"")="", "", _xlfn.XLOOKUP(B50,'MDS Clinical Metrics'!B:B,'MDS Clinical Metrics'!BS:BS,"")*20)</f>
        <v>10.588235293999999</v>
      </c>
      <c r="H50" s="31">
        <v>0</v>
      </c>
      <c r="I50" s="31">
        <v>0</v>
      </c>
      <c r="J50" s="36">
        <v>0</v>
      </c>
      <c r="K50" s="34">
        <f t="shared" si="0"/>
        <v>0.35597980151432429</v>
      </c>
    </row>
    <row r="51" spans="1:11" x14ac:dyDescent="0.45">
      <c r="A51" s="28" t="s">
        <v>751</v>
      </c>
      <c r="B51" s="27" t="s">
        <v>752</v>
      </c>
      <c r="C51" s="27" t="s">
        <v>753</v>
      </c>
      <c r="D51" s="31">
        <f>_xlfn.XLOOKUP(B51,'Acuity-Adjust Staffing Metrics'!B:B,'Acuity-Adjust Staffing Metrics'!Z:Z,"")*26.25</f>
        <v>9.1111033127625003</v>
      </c>
      <c r="E51" s="31">
        <v>0</v>
      </c>
      <c r="F51" s="31">
        <v>0</v>
      </c>
      <c r="G51" s="31">
        <f>IF(_xlfn.XLOOKUP(B51,'MDS Clinical Metrics'!B:B,'MDS Clinical Metrics'!BS:BS,"")="", "", _xlfn.XLOOKUP(B51,'MDS Clinical Metrics'!B:B,'MDS Clinical Metrics'!BS:BS,"")*20)</f>
        <v>12.94117647</v>
      </c>
      <c r="H51" s="31">
        <v>0</v>
      </c>
      <c r="I51" s="31">
        <v>0</v>
      </c>
      <c r="J51" s="36">
        <v>0</v>
      </c>
      <c r="K51" s="34">
        <f t="shared" si="0"/>
        <v>0.47680604935702703</v>
      </c>
    </row>
    <row r="52" spans="1:11" x14ac:dyDescent="0.45">
      <c r="A52" s="28" t="s">
        <v>4250</v>
      </c>
      <c r="B52" s="27" t="s">
        <v>4251</v>
      </c>
      <c r="C52" s="27" t="s">
        <v>4252</v>
      </c>
      <c r="D52" s="31">
        <f>_xlfn.XLOOKUP(B52,'Acuity-Adjust Staffing Metrics'!B:B,'Acuity-Adjust Staffing Metrics'!Z:Z,"")*26.25</f>
        <v>6.1218065693749999</v>
      </c>
      <c r="E52" s="31">
        <v>0</v>
      </c>
      <c r="F52" s="31">
        <v>0</v>
      </c>
      <c r="G52" s="31">
        <f>IF(_xlfn.XLOOKUP(B52,'MDS Clinical Metrics'!B:B,'MDS Clinical Metrics'!BS:BS,"")="", "", _xlfn.XLOOKUP(B52,'MDS Clinical Metrics'!B:B,'MDS Clinical Metrics'!BS:BS,"")*20)</f>
        <v>14.117647057999999</v>
      </c>
      <c r="H52" s="31">
        <v>0</v>
      </c>
      <c r="I52" s="31">
        <v>0</v>
      </c>
      <c r="J52" s="36">
        <v>0</v>
      </c>
      <c r="K52" s="34">
        <f t="shared" si="0"/>
        <v>0.43760980815945943</v>
      </c>
    </row>
    <row r="53" spans="1:11" x14ac:dyDescent="0.45">
      <c r="A53" s="28" t="s">
        <v>1123</v>
      </c>
      <c r="B53" s="27" t="s">
        <v>1124</v>
      </c>
      <c r="C53" s="27" t="s">
        <v>1125</v>
      </c>
      <c r="D53" s="31">
        <f>_xlfn.XLOOKUP(B53,'Acuity-Adjust Staffing Metrics'!B:B,'Acuity-Adjust Staffing Metrics'!Z:Z,"")*26.25</f>
        <v>4.375</v>
      </c>
      <c r="E53" s="31">
        <v>0</v>
      </c>
      <c r="F53" s="31">
        <v>0</v>
      </c>
      <c r="G53" s="31">
        <f>IF(_xlfn.XLOOKUP(B53,'MDS Clinical Metrics'!B:B,'MDS Clinical Metrics'!BS:BS,"")="", "", _xlfn.XLOOKUP(B53,'MDS Clinical Metrics'!B:B,'MDS Clinical Metrics'!BS:BS,"")*20)</f>
        <v>20</v>
      </c>
      <c r="H53" s="31">
        <v>0</v>
      </c>
      <c r="I53" s="31">
        <v>0</v>
      </c>
      <c r="J53" s="36">
        <v>0</v>
      </c>
      <c r="K53" s="34">
        <f t="shared" si="0"/>
        <v>0.52702702702702697</v>
      </c>
    </row>
    <row r="54" spans="1:11" x14ac:dyDescent="0.45">
      <c r="A54" s="28" t="s">
        <v>2914</v>
      </c>
      <c r="B54" s="27" t="s">
        <v>2915</v>
      </c>
      <c r="C54" s="27" t="s">
        <v>2916</v>
      </c>
      <c r="D54" s="31">
        <f>_xlfn.XLOOKUP(B54,'Acuity-Adjust Staffing Metrics'!B:B,'Acuity-Adjust Staffing Metrics'!Z:Z,"")*26.25</f>
        <v>0.875</v>
      </c>
      <c r="E54" s="31">
        <v>0</v>
      </c>
      <c r="F54" s="31">
        <v>0</v>
      </c>
      <c r="G54" s="31">
        <f>IF(_xlfn.XLOOKUP(B54,'MDS Clinical Metrics'!B:B,'MDS Clinical Metrics'!BS:BS,"")="", "", _xlfn.XLOOKUP(B54,'MDS Clinical Metrics'!B:B,'MDS Clinical Metrics'!BS:BS,"")*20)</f>
        <v>9.4117647059999996</v>
      </c>
      <c r="H54" s="31">
        <v>0</v>
      </c>
      <c r="I54" s="31">
        <v>0</v>
      </c>
      <c r="J54" s="36">
        <v>0</v>
      </c>
      <c r="K54" s="34">
        <f t="shared" si="0"/>
        <v>0.22241653418378377</v>
      </c>
    </row>
    <row r="55" spans="1:11" x14ac:dyDescent="0.45">
      <c r="A55" s="28" t="s">
        <v>2919</v>
      </c>
      <c r="B55" s="27" t="s">
        <v>2920</v>
      </c>
      <c r="C55" s="27" t="s">
        <v>2921</v>
      </c>
      <c r="D55" s="31">
        <f>_xlfn.XLOOKUP(B55,'Acuity-Adjust Staffing Metrics'!B:B,'Acuity-Adjust Staffing Metrics'!Z:Z,"")*26.25</f>
        <v>16.1047983341</v>
      </c>
      <c r="E55" s="31">
        <v>0</v>
      </c>
      <c r="F55" s="31">
        <v>0</v>
      </c>
      <c r="G55" s="31">
        <f>IF(_xlfn.XLOOKUP(B55,'MDS Clinical Metrics'!B:B,'MDS Clinical Metrics'!BS:BS,"")="", "", _xlfn.XLOOKUP(B55,'MDS Clinical Metrics'!B:B,'MDS Clinical Metrics'!BS:BS,"")*20)</f>
        <v>14.117647057999999</v>
      </c>
      <c r="H55" s="31">
        <v>0</v>
      </c>
      <c r="I55" s="31">
        <v>0</v>
      </c>
      <c r="J55" s="36">
        <v>0</v>
      </c>
      <c r="K55" s="34">
        <f t="shared" si="0"/>
        <v>0.65345827874810813</v>
      </c>
    </row>
    <row r="56" spans="1:11" x14ac:dyDescent="0.45">
      <c r="A56" s="28" t="s">
        <v>3254</v>
      </c>
      <c r="B56" s="27" t="s">
        <v>3255</v>
      </c>
      <c r="C56" s="27" t="s">
        <v>3256</v>
      </c>
      <c r="D56" s="31">
        <f>_xlfn.XLOOKUP(B56,'Acuity-Adjust Staffing Metrics'!B:B,'Acuity-Adjust Staffing Metrics'!Z:Z,"")*26.25</f>
        <v>7.0630497847875002</v>
      </c>
      <c r="E56" s="31">
        <v>0</v>
      </c>
      <c r="F56" s="31">
        <v>0</v>
      </c>
      <c r="G56" s="31">
        <f>IF(_xlfn.XLOOKUP(B56,'MDS Clinical Metrics'!B:B,'MDS Clinical Metrics'!BS:BS,"")="", "", _xlfn.XLOOKUP(B56,'MDS Clinical Metrics'!B:B,'MDS Clinical Metrics'!BS:BS,"")*20)</f>
        <v>7.0588235299999997</v>
      </c>
      <c r="H56" s="31">
        <v>0</v>
      </c>
      <c r="I56" s="31">
        <v>0</v>
      </c>
      <c r="J56" s="36">
        <v>0</v>
      </c>
      <c r="K56" s="34">
        <f t="shared" si="0"/>
        <v>0.30533780140081079</v>
      </c>
    </row>
    <row r="57" spans="1:11" x14ac:dyDescent="0.45">
      <c r="A57" s="28" t="s">
        <v>1459</v>
      </c>
      <c r="B57" s="27" t="s">
        <v>1460</v>
      </c>
      <c r="C57" s="27" t="s">
        <v>1461</v>
      </c>
      <c r="D57" s="31">
        <f>_xlfn.XLOOKUP(B57,'Acuity-Adjust Staffing Metrics'!B:B,'Acuity-Adjust Staffing Metrics'!Z:Z,"")*26.25</f>
        <v>14.538870952462503</v>
      </c>
      <c r="E57" s="31">
        <v>0</v>
      </c>
      <c r="F57" s="31">
        <v>0</v>
      </c>
      <c r="G57" s="31">
        <f>IF(_xlfn.XLOOKUP(B57,'MDS Clinical Metrics'!B:B,'MDS Clinical Metrics'!BS:BS,"")="", "", _xlfn.XLOOKUP(B57,'MDS Clinical Metrics'!B:B,'MDS Clinical Metrics'!BS:BS,"")*20)</f>
        <v>12.94117647</v>
      </c>
      <c r="H57" s="31">
        <v>0</v>
      </c>
      <c r="I57" s="31">
        <v>0</v>
      </c>
      <c r="J57" s="36">
        <v>0</v>
      </c>
      <c r="K57" s="34">
        <f t="shared" si="0"/>
        <v>0.59416318751270281</v>
      </c>
    </row>
    <row r="58" spans="1:11" x14ac:dyDescent="0.45">
      <c r="A58" s="28" t="s">
        <v>2272</v>
      </c>
      <c r="B58" s="27" t="s">
        <v>2273</v>
      </c>
      <c r="C58" s="27" t="s">
        <v>2274</v>
      </c>
      <c r="D58" s="31">
        <f>_xlfn.XLOOKUP(B58,'Acuity-Adjust Staffing Metrics'!B:B,'Acuity-Adjust Staffing Metrics'!Z:Z,"")*26.25</f>
        <v>0</v>
      </c>
      <c r="E58" s="31">
        <v>0</v>
      </c>
      <c r="F58" s="31">
        <v>0</v>
      </c>
      <c r="G58" s="31">
        <f>IF(_xlfn.XLOOKUP(B58,'MDS Clinical Metrics'!B:B,'MDS Clinical Metrics'!BS:BS,"")="", "", _xlfn.XLOOKUP(B58,'MDS Clinical Metrics'!B:B,'MDS Clinical Metrics'!BS:BS,"")*20)</f>
        <v>20</v>
      </c>
      <c r="H58" s="31">
        <v>0</v>
      </c>
      <c r="I58" s="31">
        <v>0</v>
      </c>
      <c r="J58" s="36">
        <v>0</v>
      </c>
      <c r="K58" s="34">
        <f t="shared" si="0"/>
        <v>0.43243243243243246</v>
      </c>
    </row>
    <row r="59" spans="1:11" x14ac:dyDescent="0.45">
      <c r="A59" s="28" t="s">
        <v>3902</v>
      </c>
      <c r="B59" s="27" t="s">
        <v>3903</v>
      </c>
      <c r="C59" s="27" t="s">
        <v>3904</v>
      </c>
      <c r="D59" s="31">
        <f>_xlfn.XLOOKUP(B59,'Acuity-Adjust Staffing Metrics'!B:B,'Acuity-Adjust Staffing Metrics'!Z:Z,"")*26.25</f>
        <v>18.339872263124999</v>
      </c>
      <c r="E59" s="31">
        <v>0</v>
      </c>
      <c r="F59" s="31">
        <v>0</v>
      </c>
      <c r="G59" s="31">
        <f>IF(_xlfn.XLOOKUP(B59,'MDS Clinical Metrics'!B:B,'MDS Clinical Metrics'!BS:BS,"")="", "", _xlfn.XLOOKUP(B59,'MDS Clinical Metrics'!B:B,'MDS Clinical Metrics'!BS:BS,"")*20)</f>
        <v>11.764705881999999</v>
      </c>
      <c r="H59" s="31">
        <v>0</v>
      </c>
      <c r="I59" s="31">
        <v>0</v>
      </c>
      <c r="J59" s="36">
        <v>0</v>
      </c>
      <c r="K59" s="34">
        <f t="shared" si="0"/>
        <v>0.6509097977324324</v>
      </c>
    </row>
    <row r="60" spans="1:11" x14ac:dyDescent="0.45">
      <c r="A60" s="28" t="s">
        <v>4205</v>
      </c>
      <c r="B60" s="27" t="s">
        <v>4206</v>
      </c>
      <c r="C60" s="27" t="s">
        <v>4207</v>
      </c>
      <c r="D60" s="31">
        <f>_xlfn.XLOOKUP(B60,'Acuity-Adjust Staffing Metrics'!B:B,'Acuity-Adjust Staffing Metrics'!Z:Z,"")*26.25</f>
        <v>17.251895002562499</v>
      </c>
      <c r="E60" s="31">
        <v>0</v>
      </c>
      <c r="F60" s="31">
        <v>0</v>
      </c>
      <c r="G60" s="31">
        <f>IF(_xlfn.XLOOKUP(B60,'MDS Clinical Metrics'!B:B,'MDS Clinical Metrics'!BS:BS,"")="", "", _xlfn.XLOOKUP(B60,'MDS Clinical Metrics'!B:B,'MDS Clinical Metrics'!BS:BS,"")*20)</f>
        <v>7.0588235299999997</v>
      </c>
      <c r="H60" s="31">
        <v>0</v>
      </c>
      <c r="I60" s="31">
        <v>0</v>
      </c>
      <c r="J60" s="36">
        <v>0</v>
      </c>
      <c r="K60" s="34">
        <f t="shared" si="0"/>
        <v>0.52563715746081074</v>
      </c>
    </row>
    <row r="61" spans="1:11" x14ac:dyDescent="0.45">
      <c r="A61" s="28" t="s">
        <v>1552</v>
      </c>
      <c r="B61" s="27" t="s">
        <v>1553</v>
      </c>
      <c r="C61" s="27" t="s">
        <v>1554</v>
      </c>
      <c r="D61" s="31">
        <f>_xlfn.XLOOKUP(B61,'Acuity-Adjust Staffing Metrics'!B:B,'Acuity-Adjust Staffing Metrics'!Z:Z,"")*26.25</f>
        <v>7.2689032379250005</v>
      </c>
      <c r="E61" s="31">
        <v>0</v>
      </c>
      <c r="F61" s="31">
        <v>0</v>
      </c>
      <c r="G61" s="31">
        <f>IF(_xlfn.XLOOKUP(B61,'MDS Clinical Metrics'!B:B,'MDS Clinical Metrics'!BS:BS,"")="", "", _xlfn.XLOOKUP(B61,'MDS Clinical Metrics'!B:B,'MDS Clinical Metrics'!BS:BS,"")*20)</f>
        <v>11.764705881999999</v>
      </c>
      <c r="H61" s="31">
        <v>0</v>
      </c>
      <c r="I61" s="31">
        <v>0</v>
      </c>
      <c r="J61" s="36">
        <v>0</v>
      </c>
      <c r="K61" s="34">
        <f t="shared" si="0"/>
        <v>0.41153749448486487</v>
      </c>
    </row>
    <row r="62" spans="1:11" x14ac:dyDescent="0.45">
      <c r="A62" s="28" t="s">
        <v>764</v>
      </c>
      <c r="B62" s="27" t="s">
        <v>765</v>
      </c>
      <c r="C62" s="27" t="s">
        <v>766</v>
      </c>
      <c r="D62" s="31">
        <f>_xlfn.XLOOKUP(B62,'Acuity-Adjust Staffing Metrics'!B:B,'Acuity-Adjust Staffing Metrics'!Z:Z,"")*26.25</f>
        <v>12.027442447999999</v>
      </c>
      <c r="E62" s="31">
        <v>0</v>
      </c>
      <c r="F62" s="31">
        <v>0</v>
      </c>
      <c r="G62" s="31">
        <f>IF(_xlfn.XLOOKUP(B62,'MDS Clinical Metrics'!B:B,'MDS Clinical Metrics'!BS:BS,"")="", "", _xlfn.XLOOKUP(B62,'MDS Clinical Metrics'!B:B,'MDS Clinical Metrics'!BS:BS,"")*20)</f>
        <v>15.294117648</v>
      </c>
      <c r="H62" s="31">
        <v>0</v>
      </c>
      <c r="I62" s="31">
        <v>0</v>
      </c>
      <c r="J62" s="36">
        <v>0</v>
      </c>
      <c r="K62" s="34">
        <f t="shared" si="0"/>
        <v>0.59073643450810809</v>
      </c>
    </row>
    <row r="63" spans="1:11" x14ac:dyDescent="0.45">
      <c r="A63" s="28" t="s">
        <v>349</v>
      </c>
      <c r="B63" s="27" t="s">
        <v>350</v>
      </c>
      <c r="C63" s="27" t="s">
        <v>351</v>
      </c>
      <c r="D63" s="31">
        <f>_xlfn.XLOOKUP(B63,'Acuity-Adjust Staffing Metrics'!B:B,'Acuity-Adjust Staffing Metrics'!Z:Z,"")*26.25</f>
        <v>18.313342223662499</v>
      </c>
      <c r="E63" s="31">
        <v>0</v>
      </c>
      <c r="F63" s="31">
        <v>0</v>
      </c>
      <c r="G63" s="144" t="str">
        <f>IF(_xlfn.XLOOKUP(B63,'MDS Clinical Metrics'!B:B,'MDS Clinical Metrics'!BS:BS,"")="", "", _xlfn.XLOOKUP(B63,'MDS Clinical Metrics'!B:B,'MDS Clinical Metrics'!BS:BS,"")*20)</f>
        <v/>
      </c>
      <c r="H63" s="31">
        <v>0</v>
      </c>
      <c r="I63" s="31">
        <v>0</v>
      </c>
      <c r="J63" s="36">
        <v>0</v>
      </c>
      <c r="K63" s="34">
        <f t="shared" si="0"/>
        <v>0.69765113232999998</v>
      </c>
    </row>
    <row r="64" spans="1:11" x14ac:dyDescent="0.45">
      <c r="A64" s="28" t="s">
        <v>2924</v>
      </c>
      <c r="B64" s="27" t="s">
        <v>2925</v>
      </c>
      <c r="C64" s="27" t="s">
        <v>2926</v>
      </c>
      <c r="D64" s="31">
        <f>_xlfn.XLOOKUP(B64,'Acuity-Adjust Staffing Metrics'!B:B,'Acuity-Adjust Staffing Metrics'!Z:Z,"")*26.25</f>
        <v>4.375</v>
      </c>
      <c r="E64" s="31">
        <v>0</v>
      </c>
      <c r="F64" s="31">
        <v>0</v>
      </c>
      <c r="G64" s="31">
        <f>IF(_xlfn.XLOOKUP(B64,'MDS Clinical Metrics'!B:B,'MDS Clinical Metrics'!BS:BS,"")="", "", _xlfn.XLOOKUP(B64,'MDS Clinical Metrics'!B:B,'MDS Clinical Metrics'!BS:BS,"")*20)</f>
        <v>8.2352941180000006</v>
      </c>
      <c r="H64" s="31">
        <v>0</v>
      </c>
      <c r="I64" s="31">
        <v>0</v>
      </c>
      <c r="J64" s="36">
        <v>0</v>
      </c>
      <c r="K64" s="34">
        <f t="shared" si="0"/>
        <v>0.27265500795675679</v>
      </c>
    </row>
    <row r="65" spans="1:11" x14ac:dyDescent="0.45">
      <c r="A65" s="28" t="s">
        <v>3591</v>
      </c>
      <c r="B65" s="27" t="s">
        <v>3592</v>
      </c>
      <c r="C65" s="27" t="s">
        <v>3593</v>
      </c>
      <c r="D65" s="31">
        <f>_xlfn.XLOOKUP(B65,'Acuity-Adjust Staffing Metrics'!B:B,'Acuity-Adjust Staffing Metrics'!Z:Z,"")*26.25</f>
        <v>15.551516002049999</v>
      </c>
      <c r="E65" s="31">
        <v>0</v>
      </c>
      <c r="F65" s="31">
        <v>0</v>
      </c>
      <c r="G65" s="31">
        <f>IF(_xlfn.XLOOKUP(B65,'MDS Clinical Metrics'!B:B,'MDS Clinical Metrics'!BS:BS,"")="", "", _xlfn.XLOOKUP(B65,'MDS Clinical Metrics'!B:B,'MDS Clinical Metrics'!BS:BS,"")*20)</f>
        <v>10.588235293999999</v>
      </c>
      <c r="H65" s="31">
        <v>0</v>
      </c>
      <c r="I65" s="31">
        <v>0</v>
      </c>
      <c r="J65" s="36">
        <v>0</v>
      </c>
      <c r="K65" s="34">
        <f t="shared" si="0"/>
        <v>0.56518381180648647</v>
      </c>
    </row>
    <row r="66" spans="1:11" x14ac:dyDescent="0.45">
      <c r="A66" s="28" t="s">
        <v>4517</v>
      </c>
      <c r="B66" s="27" t="s">
        <v>4518</v>
      </c>
      <c r="C66" s="27" t="s">
        <v>4519</v>
      </c>
      <c r="D66" s="31">
        <f>_xlfn.XLOOKUP(B66,'Acuity-Adjust Staffing Metrics'!B:B,'Acuity-Adjust Staffing Metrics'!Z:Z,"")*26.25</f>
        <v>19.741788321149997</v>
      </c>
      <c r="E66" s="31">
        <v>0</v>
      </c>
      <c r="F66" s="31">
        <v>0</v>
      </c>
      <c r="G66" s="31">
        <f>IF(_xlfn.XLOOKUP(B66,'MDS Clinical Metrics'!B:B,'MDS Clinical Metrics'!BS:BS,"")="", "", _xlfn.XLOOKUP(B66,'MDS Clinical Metrics'!B:B,'MDS Clinical Metrics'!BS:BS,"")*20)</f>
        <v>4.7058823519999997</v>
      </c>
      <c r="H66" s="31">
        <v>0</v>
      </c>
      <c r="I66" s="31">
        <v>0</v>
      </c>
      <c r="J66" s="36">
        <v>0</v>
      </c>
      <c r="K66" s="34">
        <f t="shared" si="0"/>
        <v>0.52859828482486482</v>
      </c>
    </row>
    <row r="67" spans="1:11" x14ac:dyDescent="0.45">
      <c r="A67" s="28" t="s">
        <v>5235</v>
      </c>
      <c r="B67" s="27" t="s">
        <v>5236</v>
      </c>
      <c r="C67" s="27" t="s">
        <v>5237</v>
      </c>
      <c r="D67" s="31">
        <f>_xlfn.XLOOKUP(B67,'Acuity-Adjust Staffing Metrics'!B:B,'Acuity-Adjust Staffing Metrics'!Z:Z,"")*26.25</f>
        <v>12.8000070184875</v>
      </c>
      <c r="E67" s="31">
        <v>0</v>
      </c>
      <c r="F67" s="31">
        <v>0</v>
      </c>
      <c r="G67" s="31">
        <f>IF(_xlfn.XLOOKUP(B67,'MDS Clinical Metrics'!B:B,'MDS Clinical Metrics'!BS:BS,"")="", "", _xlfn.XLOOKUP(B67,'MDS Clinical Metrics'!B:B,'MDS Clinical Metrics'!BS:BS,"")*20)</f>
        <v>7.0588235299999997</v>
      </c>
      <c r="H67" s="31">
        <v>0</v>
      </c>
      <c r="I67" s="31">
        <v>0</v>
      </c>
      <c r="J67" s="36">
        <v>0</v>
      </c>
      <c r="K67" s="34">
        <f t="shared" si="0"/>
        <v>0.4293801199672973</v>
      </c>
    </row>
    <row r="68" spans="1:11" x14ac:dyDescent="0.45">
      <c r="A68" s="28" t="s">
        <v>3892</v>
      </c>
      <c r="B68" s="27" t="s">
        <v>3893</v>
      </c>
      <c r="C68" s="27" t="s">
        <v>3894</v>
      </c>
      <c r="D68" s="31">
        <f>_xlfn.XLOOKUP(B68,'Acuity-Adjust Staffing Metrics'!B:B,'Acuity-Adjust Staffing Metrics'!Z:Z,"")*26.25</f>
        <v>4.9720896500625003</v>
      </c>
      <c r="E68" s="31">
        <v>0</v>
      </c>
      <c r="F68" s="31">
        <v>0</v>
      </c>
      <c r="G68" s="31">
        <f>IF(_xlfn.XLOOKUP(B68,'MDS Clinical Metrics'!B:B,'MDS Clinical Metrics'!BS:BS,"")="", "", _xlfn.XLOOKUP(B68,'MDS Clinical Metrics'!B:B,'MDS Clinical Metrics'!BS:BS,"")*20)</f>
        <v>20</v>
      </c>
      <c r="H68" s="31">
        <v>0</v>
      </c>
      <c r="I68" s="31">
        <v>0</v>
      </c>
      <c r="J68" s="36">
        <v>0</v>
      </c>
      <c r="K68" s="34">
        <f t="shared" si="0"/>
        <v>0.53993707351486486</v>
      </c>
    </row>
    <row r="69" spans="1:11" x14ac:dyDescent="0.45">
      <c r="A69" s="28" t="s">
        <v>1587</v>
      </c>
      <c r="B69" s="27" t="s">
        <v>1588</v>
      </c>
      <c r="C69" s="27" t="s">
        <v>1589</v>
      </c>
      <c r="D69" s="31">
        <f>_xlfn.XLOOKUP(B69,'Acuity-Adjust Staffing Metrics'!B:B,'Acuity-Adjust Staffing Metrics'!Z:Z,"")*26.25</f>
        <v>21.049129702475003</v>
      </c>
      <c r="E69" s="31">
        <v>0</v>
      </c>
      <c r="F69" s="31">
        <v>0</v>
      </c>
      <c r="G69" s="31">
        <f>IF(_xlfn.XLOOKUP(B69,'MDS Clinical Metrics'!B:B,'MDS Clinical Metrics'!BS:BS,"")="", "", _xlfn.XLOOKUP(B69,'MDS Clinical Metrics'!B:B,'MDS Clinical Metrics'!BS:BS,"")*20)</f>
        <v>9.4117647059999996</v>
      </c>
      <c r="H69" s="31">
        <v>0</v>
      </c>
      <c r="I69" s="31">
        <v>0</v>
      </c>
      <c r="J69" s="36">
        <v>0</v>
      </c>
      <c r="K69" s="34">
        <f t="shared" si="0"/>
        <v>0.6586139331562163</v>
      </c>
    </row>
    <row r="70" spans="1:11" x14ac:dyDescent="0.45">
      <c r="A70" s="28" t="s">
        <v>921</v>
      </c>
      <c r="B70" s="27" t="s">
        <v>922</v>
      </c>
      <c r="C70" s="27" t="s">
        <v>923</v>
      </c>
      <c r="D70" s="31">
        <f>_xlfn.XLOOKUP(B70,'Acuity-Adjust Staffing Metrics'!B:B,'Acuity-Adjust Staffing Metrics'!Z:Z,"")*26.25</f>
        <v>7.6796275501749998</v>
      </c>
      <c r="E70" s="31">
        <v>0</v>
      </c>
      <c r="F70" s="31">
        <v>0</v>
      </c>
      <c r="G70" s="31">
        <f>IF(_xlfn.XLOOKUP(B70,'MDS Clinical Metrics'!B:B,'MDS Clinical Metrics'!BS:BS,"")="", "", _xlfn.XLOOKUP(B70,'MDS Clinical Metrics'!B:B,'MDS Clinical Metrics'!BS:BS,"")*20)</f>
        <v>8.2352941180000006</v>
      </c>
      <c r="H70" s="31">
        <v>0</v>
      </c>
      <c r="I70" s="31">
        <v>0</v>
      </c>
      <c r="J70" s="36">
        <v>0</v>
      </c>
      <c r="K70" s="34">
        <f t="shared" si="0"/>
        <v>0.34410641444702705</v>
      </c>
    </row>
    <row r="71" spans="1:11" x14ac:dyDescent="0.45">
      <c r="A71" s="28" t="s">
        <v>780</v>
      </c>
      <c r="B71" s="27" t="s">
        <v>781</v>
      </c>
      <c r="C71" s="27" t="s">
        <v>782</v>
      </c>
      <c r="D71" s="31">
        <f>_xlfn.XLOOKUP(B71,'Acuity-Adjust Staffing Metrics'!B:B,'Acuity-Adjust Staffing Metrics'!Z:Z,"")*26.25</f>
        <v>2.625</v>
      </c>
      <c r="E71" s="31">
        <v>0</v>
      </c>
      <c r="F71" s="31">
        <v>0</v>
      </c>
      <c r="G71" s="31">
        <f>IF(_xlfn.XLOOKUP(B71,'MDS Clinical Metrics'!B:B,'MDS Clinical Metrics'!BS:BS,"")="", "", _xlfn.XLOOKUP(B71,'MDS Clinical Metrics'!B:B,'MDS Clinical Metrics'!BS:BS,"")*20)</f>
        <v>10.588235293999999</v>
      </c>
      <c r="H71" s="31">
        <v>0</v>
      </c>
      <c r="I71" s="31">
        <v>0</v>
      </c>
      <c r="J71" s="36">
        <v>0</v>
      </c>
      <c r="K71" s="34">
        <f t="shared" si="0"/>
        <v>0.28569157392432432</v>
      </c>
    </row>
    <row r="72" spans="1:11" x14ac:dyDescent="0.45">
      <c r="A72" s="28" t="s">
        <v>2786</v>
      </c>
      <c r="B72" s="27" t="s">
        <v>2787</v>
      </c>
      <c r="C72" s="27" t="s">
        <v>2788</v>
      </c>
      <c r="D72" s="31">
        <f>_xlfn.XLOOKUP(B72,'Acuity-Adjust Staffing Metrics'!B:B,'Acuity-Adjust Staffing Metrics'!Z:Z,"")*26.25</f>
        <v>7.7904150289875007</v>
      </c>
      <c r="E72" s="31">
        <v>0</v>
      </c>
      <c r="F72" s="31">
        <v>0</v>
      </c>
      <c r="G72" s="31">
        <f>IF(_xlfn.XLOOKUP(B72,'MDS Clinical Metrics'!B:B,'MDS Clinical Metrics'!BS:BS,"")="", "", _xlfn.XLOOKUP(B72,'MDS Clinical Metrics'!B:B,'MDS Clinical Metrics'!BS:BS,"")*20)</f>
        <v>4.7058823519999997</v>
      </c>
      <c r="H72" s="31">
        <v>0</v>
      </c>
      <c r="I72" s="31">
        <v>0</v>
      </c>
      <c r="J72" s="36">
        <v>0</v>
      </c>
      <c r="K72" s="34">
        <f t="shared" ref="K72:K135" si="1">IF(G72="",SUM(D72,E72,F72,G72,H72,I72,J72)/26.25,SUM(D72,E72,F72,G72,H72,I72,J72)/46.25)</f>
        <v>0.27019021364297297</v>
      </c>
    </row>
    <row r="73" spans="1:11" x14ac:dyDescent="0.45">
      <c r="A73" s="28" t="s">
        <v>4617</v>
      </c>
      <c r="B73" s="27" t="s">
        <v>4618</v>
      </c>
      <c r="C73" s="27" t="s">
        <v>4619</v>
      </c>
      <c r="D73" s="31">
        <f>_xlfn.XLOOKUP(B73,'Acuity-Adjust Staffing Metrics'!B:B,'Acuity-Adjust Staffing Metrics'!Z:Z,"")*26.25</f>
        <v>9.618613138749998</v>
      </c>
      <c r="E73" s="31">
        <v>0</v>
      </c>
      <c r="F73" s="31">
        <v>0</v>
      </c>
      <c r="G73" s="31">
        <f>IF(_xlfn.XLOOKUP(B73,'MDS Clinical Metrics'!B:B,'MDS Clinical Metrics'!BS:BS,"")="", "", _xlfn.XLOOKUP(B73,'MDS Clinical Metrics'!B:B,'MDS Clinical Metrics'!BS:BS,"")*20)</f>
        <v>10.588235293999999</v>
      </c>
      <c r="H73" s="31">
        <v>0</v>
      </c>
      <c r="I73" s="31">
        <v>0</v>
      </c>
      <c r="J73" s="36">
        <v>0</v>
      </c>
      <c r="K73" s="34">
        <f t="shared" si="1"/>
        <v>0.43690483097837829</v>
      </c>
    </row>
    <row r="74" spans="1:11" x14ac:dyDescent="0.45">
      <c r="A74" s="28" t="s">
        <v>4042</v>
      </c>
      <c r="B74" s="27" t="s">
        <v>4043</v>
      </c>
      <c r="C74" s="27" t="s">
        <v>4044</v>
      </c>
      <c r="D74" s="31">
        <f>_xlfn.XLOOKUP(B74,'Acuity-Adjust Staffing Metrics'!B:B,'Acuity-Adjust Staffing Metrics'!Z:Z,"")*26.25</f>
        <v>9.7404548009999985</v>
      </c>
      <c r="E74" s="31">
        <v>0</v>
      </c>
      <c r="F74" s="31">
        <v>0</v>
      </c>
      <c r="G74" s="31">
        <f>IF(_xlfn.XLOOKUP(B74,'MDS Clinical Metrics'!B:B,'MDS Clinical Metrics'!BS:BS,"")="", "", _xlfn.XLOOKUP(B74,'MDS Clinical Metrics'!B:B,'MDS Clinical Metrics'!BS:BS,"")*20)</f>
        <v>12.94117647</v>
      </c>
      <c r="H74" s="31">
        <v>0</v>
      </c>
      <c r="I74" s="31">
        <v>0</v>
      </c>
      <c r="J74" s="36">
        <v>0</v>
      </c>
      <c r="K74" s="34">
        <f t="shared" si="1"/>
        <v>0.49041364910270269</v>
      </c>
    </row>
    <row r="75" spans="1:11" x14ac:dyDescent="0.45">
      <c r="A75" s="28" t="s">
        <v>2463</v>
      </c>
      <c r="B75" s="27" t="s">
        <v>2464</v>
      </c>
      <c r="C75" s="27" t="s">
        <v>2465</v>
      </c>
      <c r="D75" s="31">
        <f>_xlfn.XLOOKUP(B75,'Acuity-Adjust Staffing Metrics'!B:B,'Acuity-Adjust Staffing Metrics'!Z:Z,"")*26.25</f>
        <v>2.625</v>
      </c>
      <c r="E75" s="31">
        <v>0</v>
      </c>
      <c r="F75" s="31">
        <v>0</v>
      </c>
      <c r="G75" s="31">
        <f>IF(_xlfn.XLOOKUP(B75,'MDS Clinical Metrics'!B:B,'MDS Clinical Metrics'!BS:BS,"")="", "", _xlfn.XLOOKUP(B75,'MDS Clinical Metrics'!B:B,'MDS Clinical Metrics'!BS:BS,"")*20)</f>
        <v>12.94117647</v>
      </c>
      <c r="H75" s="31">
        <v>0</v>
      </c>
      <c r="I75" s="31">
        <v>0</v>
      </c>
      <c r="J75" s="36">
        <v>0</v>
      </c>
      <c r="K75" s="34">
        <f t="shared" si="1"/>
        <v>0.33656597772972974</v>
      </c>
    </row>
    <row r="76" spans="1:11" x14ac:dyDescent="0.45">
      <c r="A76" s="28" t="s">
        <v>669</v>
      </c>
      <c r="B76" s="27" t="s">
        <v>670</v>
      </c>
      <c r="C76" s="27" t="s">
        <v>671</v>
      </c>
      <c r="D76" s="31">
        <f>_xlfn.XLOOKUP(B76,'Acuity-Adjust Staffing Metrics'!B:B,'Acuity-Adjust Staffing Metrics'!Z:Z,"")*26.25</f>
        <v>6.6552732545249995</v>
      </c>
      <c r="E76" s="31">
        <v>0</v>
      </c>
      <c r="F76" s="31">
        <v>0</v>
      </c>
      <c r="G76" s="31">
        <f>IF(_xlfn.XLOOKUP(B76,'MDS Clinical Metrics'!B:B,'MDS Clinical Metrics'!BS:BS,"")="", "", _xlfn.XLOOKUP(B76,'MDS Clinical Metrics'!B:B,'MDS Clinical Metrics'!BS:BS,"")*20)</f>
        <v>7.0588235299999997</v>
      </c>
      <c r="H76" s="31">
        <v>0</v>
      </c>
      <c r="I76" s="31">
        <v>0</v>
      </c>
      <c r="J76" s="36">
        <v>0</v>
      </c>
      <c r="K76" s="34">
        <f t="shared" si="1"/>
        <v>0.29652101155729726</v>
      </c>
    </row>
    <row r="77" spans="1:11" x14ac:dyDescent="0.45">
      <c r="A77" s="28" t="s">
        <v>1557</v>
      </c>
      <c r="B77" s="27" t="s">
        <v>1558</v>
      </c>
      <c r="C77" s="27" t="s">
        <v>1559</v>
      </c>
      <c r="D77" s="31">
        <f>_xlfn.XLOOKUP(B77,'Acuity-Adjust Staffing Metrics'!B:B,'Acuity-Adjust Staffing Metrics'!Z:Z,"")*26.25</f>
        <v>1.75</v>
      </c>
      <c r="E77" s="31">
        <v>0</v>
      </c>
      <c r="F77" s="31">
        <v>0</v>
      </c>
      <c r="G77" s="31">
        <f>IF(_xlfn.XLOOKUP(B77,'MDS Clinical Metrics'!B:B,'MDS Clinical Metrics'!BS:BS,"")="", "", _xlfn.XLOOKUP(B77,'MDS Clinical Metrics'!B:B,'MDS Clinical Metrics'!BS:BS,"")*20)</f>
        <v>16.470588236000001</v>
      </c>
      <c r="H77" s="31">
        <v>0</v>
      </c>
      <c r="I77" s="31">
        <v>0</v>
      </c>
      <c r="J77" s="36">
        <v>0</v>
      </c>
      <c r="K77" s="34">
        <f t="shared" si="1"/>
        <v>0.39395866456216216</v>
      </c>
    </row>
    <row r="78" spans="1:11" x14ac:dyDescent="0.45">
      <c r="A78" s="28" t="s">
        <v>2277</v>
      </c>
      <c r="B78" s="27" t="s">
        <v>2278</v>
      </c>
      <c r="C78" s="27" t="s">
        <v>2279</v>
      </c>
      <c r="D78" s="31">
        <f>_xlfn.XLOOKUP(B78,'Acuity-Adjust Staffing Metrics'!B:B,'Acuity-Adjust Staffing Metrics'!Z:Z,"")*26.25</f>
        <v>3.2157846715749998</v>
      </c>
      <c r="E78" s="31">
        <v>0</v>
      </c>
      <c r="F78" s="31">
        <v>0</v>
      </c>
      <c r="G78" s="31">
        <f>IF(_xlfn.XLOOKUP(B78,'MDS Clinical Metrics'!B:B,'MDS Clinical Metrics'!BS:BS,"")="", "", _xlfn.XLOOKUP(B78,'MDS Clinical Metrics'!B:B,'MDS Clinical Metrics'!BS:BS,"")*20)</f>
        <v>17.647058823999998</v>
      </c>
      <c r="H78" s="31">
        <v>0</v>
      </c>
      <c r="I78" s="31">
        <v>0</v>
      </c>
      <c r="J78" s="36">
        <v>0</v>
      </c>
      <c r="K78" s="34">
        <f t="shared" si="1"/>
        <v>0.45108850801243244</v>
      </c>
    </row>
    <row r="79" spans="1:11" x14ac:dyDescent="0.45">
      <c r="A79" s="28" t="s">
        <v>4373</v>
      </c>
      <c r="B79" s="27" t="s">
        <v>4374</v>
      </c>
      <c r="C79" s="27" t="s">
        <v>4375</v>
      </c>
      <c r="D79" s="31">
        <f>_xlfn.XLOOKUP(B79,'Acuity-Adjust Staffing Metrics'!B:B,'Acuity-Adjust Staffing Metrics'!Z:Z,"")*26.25</f>
        <v>17.5</v>
      </c>
      <c r="E79" s="31">
        <v>0</v>
      </c>
      <c r="F79" s="31">
        <v>0</v>
      </c>
      <c r="G79" s="31">
        <f>IF(_xlfn.XLOOKUP(B79,'MDS Clinical Metrics'!B:B,'MDS Clinical Metrics'!BS:BS,"")="", "", _xlfn.XLOOKUP(B79,'MDS Clinical Metrics'!B:B,'MDS Clinical Metrics'!BS:BS,"")*20)</f>
        <v>4.7058823519999997</v>
      </c>
      <c r="H79" s="31">
        <v>0</v>
      </c>
      <c r="I79" s="31">
        <v>0</v>
      </c>
      <c r="J79" s="36">
        <v>0</v>
      </c>
      <c r="K79" s="34">
        <f t="shared" si="1"/>
        <v>0.48012718598918919</v>
      </c>
    </row>
    <row r="80" spans="1:11" x14ac:dyDescent="0.45">
      <c r="A80" s="28" t="s">
        <v>354</v>
      </c>
      <c r="B80" s="27" t="s">
        <v>355</v>
      </c>
      <c r="C80" s="27" t="s">
        <v>356</v>
      </c>
      <c r="D80" s="31">
        <f>_xlfn.XLOOKUP(B80,'Acuity-Adjust Staffing Metrics'!B:B,'Acuity-Adjust Staffing Metrics'!Z:Z,"")*26.25</f>
        <v>0</v>
      </c>
      <c r="E80" s="31">
        <v>0</v>
      </c>
      <c r="F80" s="31">
        <v>0</v>
      </c>
      <c r="G80" s="31">
        <f>IF(_xlfn.XLOOKUP(B80,'MDS Clinical Metrics'!B:B,'MDS Clinical Metrics'!BS:BS,"")="", "", _xlfn.XLOOKUP(B80,'MDS Clinical Metrics'!B:B,'MDS Clinical Metrics'!BS:BS,"")*20)</f>
        <v>2.3529411759999999</v>
      </c>
      <c r="H80" s="31">
        <v>0</v>
      </c>
      <c r="I80" s="31">
        <v>0</v>
      </c>
      <c r="J80" s="36">
        <v>0</v>
      </c>
      <c r="K80" s="34">
        <f t="shared" si="1"/>
        <v>5.0874403805405401E-2</v>
      </c>
    </row>
    <row r="81" spans="1:11" x14ac:dyDescent="0.45">
      <c r="A81" s="28" t="s">
        <v>5255</v>
      </c>
      <c r="B81" s="27" t="s">
        <v>5256</v>
      </c>
      <c r="C81" s="27" t="s">
        <v>5257</v>
      </c>
      <c r="D81" s="31">
        <f>_xlfn.XLOOKUP(B81,'Acuity-Adjust Staffing Metrics'!B:B,'Acuity-Adjust Staffing Metrics'!Z:Z,"")*26.25</f>
        <v>13.125</v>
      </c>
      <c r="E81" s="31">
        <v>0</v>
      </c>
      <c r="F81" s="31">
        <v>0</v>
      </c>
      <c r="G81" s="31">
        <f>IF(_xlfn.XLOOKUP(B81,'MDS Clinical Metrics'!B:B,'MDS Clinical Metrics'!BS:BS,"")="", "", _xlfn.XLOOKUP(B81,'MDS Clinical Metrics'!B:B,'MDS Clinical Metrics'!BS:BS,"")*20)</f>
        <v>18.823529411999999</v>
      </c>
      <c r="H81" s="31">
        <v>0</v>
      </c>
      <c r="I81" s="31">
        <v>0</v>
      </c>
      <c r="J81" s="36">
        <v>0</v>
      </c>
      <c r="K81" s="34">
        <f t="shared" si="1"/>
        <v>0.69077901431351352</v>
      </c>
    </row>
    <row r="82" spans="1:11" x14ac:dyDescent="0.45">
      <c r="A82" s="28" t="s">
        <v>3320</v>
      </c>
      <c r="B82" s="27" t="s">
        <v>3321</v>
      </c>
      <c r="C82" s="27" t="s">
        <v>3322</v>
      </c>
      <c r="D82" s="31">
        <f>_xlfn.XLOOKUP(B82,'Acuity-Adjust Staffing Metrics'!B:B,'Acuity-Adjust Staffing Metrics'!Z:Z,"")*26.25</f>
        <v>6.9963971551250008</v>
      </c>
      <c r="E82" s="31">
        <v>0</v>
      </c>
      <c r="F82" s="31">
        <v>0</v>
      </c>
      <c r="G82" s="31">
        <f>IF(_xlfn.XLOOKUP(B82,'MDS Clinical Metrics'!B:B,'MDS Clinical Metrics'!BS:BS,"")="", "", _xlfn.XLOOKUP(B82,'MDS Clinical Metrics'!B:B,'MDS Clinical Metrics'!BS:BS,"")*20)</f>
        <v>10.588235293999999</v>
      </c>
      <c r="H82" s="31">
        <v>0</v>
      </c>
      <c r="I82" s="31">
        <v>0</v>
      </c>
      <c r="J82" s="36">
        <v>0</v>
      </c>
      <c r="K82" s="34">
        <f t="shared" si="1"/>
        <v>0.38020826917027029</v>
      </c>
    </row>
    <row r="83" spans="1:11" x14ac:dyDescent="0.45">
      <c r="A83" s="28" t="s">
        <v>574</v>
      </c>
      <c r="B83" s="27" t="s">
        <v>575</v>
      </c>
      <c r="C83" s="27" t="s">
        <v>576</v>
      </c>
      <c r="D83" s="31">
        <f>_xlfn.XLOOKUP(B83,'Acuity-Adjust Staffing Metrics'!B:B,'Acuity-Adjust Staffing Metrics'!Z:Z,"")*26.25</f>
        <v>4.7805656933999998</v>
      </c>
      <c r="E83" s="31">
        <v>0</v>
      </c>
      <c r="F83" s="31">
        <v>0</v>
      </c>
      <c r="G83" s="31">
        <f>IF(_xlfn.XLOOKUP(B83,'MDS Clinical Metrics'!B:B,'MDS Clinical Metrics'!BS:BS,"")="", "", _xlfn.XLOOKUP(B83,'MDS Clinical Metrics'!B:B,'MDS Clinical Metrics'!BS:BS,"")*20)</f>
        <v>16.470588236000001</v>
      </c>
      <c r="H83" s="31">
        <v>0</v>
      </c>
      <c r="I83" s="31">
        <v>0</v>
      </c>
      <c r="J83" s="36">
        <v>0</v>
      </c>
      <c r="K83" s="34">
        <f t="shared" si="1"/>
        <v>0.45948440928432432</v>
      </c>
    </row>
    <row r="84" spans="1:11" x14ac:dyDescent="0.45">
      <c r="A84" s="28" t="s">
        <v>369</v>
      </c>
      <c r="B84" s="27" t="s">
        <v>370</v>
      </c>
      <c r="C84" s="27" t="s">
        <v>371</v>
      </c>
      <c r="D84" s="31">
        <f>_xlfn.XLOOKUP(B84,'Acuity-Adjust Staffing Metrics'!B:B,'Acuity-Adjust Staffing Metrics'!Z:Z,"")*26.25</f>
        <v>6.2313658054375001</v>
      </c>
      <c r="E84" s="31">
        <v>0</v>
      </c>
      <c r="F84" s="31">
        <v>0</v>
      </c>
      <c r="G84" s="31">
        <f>IF(_xlfn.XLOOKUP(B84,'MDS Clinical Metrics'!B:B,'MDS Clinical Metrics'!BS:BS,"")="", "", _xlfn.XLOOKUP(B84,'MDS Clinical Metrics'!B:B,'MDS Clinical Metrics'!BS:BS,"")*20)</f>
        <v>8.2352941180000006</v>
      </c>
      <c r="H84" s="31">
        <v>0</v>
      </c>
      <c r="I84" s="31">
        <v>0</v>
      </c>
      <c r="J84" s="36">
        <v>0</v>
      </c>
      <c r="K84" s="34">
        <f t="shared" si="1"/>
        <v>0.31279264699324327</v>
      </c>
    </row>
    <row r="85" spans="1:11" x14ac:dyDescent="0.45">
      <c r="A85" s="28" t="s">
        <v>3907</v>
      </c>
      <c r="B85" s="27" t="s">
        <v>3908</v>
      </c>
      <c r="C85" s="27" t="s">
        <v>3909</v>
      </c>
      <c r="D85" s="31">
        <f>_xlfn.XLOOKUP(B85,'Acuity-Adjust Staffing Metrics'!B:B,'Acuity-Adjust Staffing Metrics'!Z:Z,"")*26.25</f>
        <v>8.1832888827374983</v>
      </c>
      <c r="E85" s="31">
        <v>0</v>
      </c>
      <c r="F85" s="31">
        <v>0</v>
      </c>
      <c r="G85" s="31">
        <f>IF(_xlfn.XLOOKUP(B85,'MDS Clinical Metrics'!B:B,'MDS Clinical Metrics'!BS:BS,"")="", "", _xlfn.XLOOKUP(B85,'MDS Clinical Metrics'!B:B,'MDS Clinical Metrics'!BS:BS,"")*20)</f>
        <v>7.0588235299999997</v>
      </c>
      <c r="H85" s="31">
        <v>0</v>
      </c>
      <c r="I85" s="31">
        <v>0</v>
      </c>
      <c r="J85" s="36">
        <v>0</v>
      </c>
      <c r="K85" s="34">
        <f t="shared" si="1"/>
        <v>0.32955918730243239</v>
      </c>
    </row>
    <row r="86" spans="1:11" x14ac:dyDescent="0.45">
      <c r="A86" s="28" t="s">
        <v>454</v>
      </c>
      <c r="B86" s="27" t="s">
        <v>455</v>
      </c>
      <c r="C86" s="27" t="s">
        <v>456</v>
      </c>
      <c r="D86" s="31">
        <f>_xlfn.XLOOKUP(B86,'Acuity-Adjust Staffing Metrics'!B:B,'Acuity-Adjust Staffing Metrics'!Z:Z,"")*26.25</f>
        <v>21.979891914574999</v>
      </c>
      <c r="E86" s="31">
        <v>0</v>
      </c>
      <c r="F86" s="31">
        <v>0</v>
      </c>
      <c r="G86" s="31">
        <f>IF(_xlfn.XLOOKUP(B86,'MDS Clinical Metrics'!B:B,'MDS Clinical Metrics'!BS:BS,"")="", "", _xlfn.XLOOKUP(B86,'MDS Clinical Metrics'!B:B,'MDS Clinical Metrics'!BS:BS,"")*20)</f>
        <v>8.2352941180000006</v>
      </c>
      <c r="H86" s="31">
        <v>0</v>
      </c>
      <c r="I86" s="31">
        <v>0</v>
      </c>
      <c r="J86" s="36">
        <v>0</v>
      </c>
      <c r="K86" s="34">
        <f t="shared" si="1"/>
        <v>0.65330131962324323</v>
      </c>
    </row>
    <row r="87" spans="1:11" x14ac:dyDescent="0.45">
      <c r="A87" s="28" t="s">
        <v>5024</v>
      </c>
      <c r="B87" s="27" t="s">
        <v>5025</v>
      </c>
      <c r="C87" s="27" t="s">
        <v>5026</v>
      </c>
      <c r="D87" s="31">
        <f>_xlfn.XLOOKUP(B87,'Acuity-Adjust Staffing Metrics'!B:B,'Acuity-Adjust Staffing Metrics'!Z:Z,"")*26.25</f>
        <v>3.5</v>
      </c>
      <c r="E87" s="31">
        <v>0</v>
      </c>
      <c r="F87" s="31">
        <v>0</v>
      </c>
      <c r="G87" s="144" t="str">
        <f>IF(_xlfn.XLOOKUP(B87,'MDS Clinical Metrics'!B:B,'MDS Clinical Metrics'!BS:BS,"")="", "", _xlfn.XLOOKUP(B87,'MDS Clinical Metrics'!B:B,'MDS Clinical Metrics'!BS:BS,"")*20)</f>
        <v/>
      </c>
      <c r="H87" s="31">
        <v>0</v>
      </c>
      <c r="I87" s="31">
        <v>0</v>
      </c>
      <c r="J87" s="36">
        <v>0</v>
      </c>
      <c r="K87" s="34">
        <f t="shared" si="1"/>
        <v>0.13333333333333333</v>
      </c>
    </row>
    <row r="88" spans="1:11" x14ac:dyDescent="0.45">
      <c r="A88" s="28" t="s">
        <v>5094</v>
      </c>
      <c r="B88" s="27" t="s">
        <v>5095</v>
      </c>
      <c r="C88" s="27" t="s">
        <v>5096</v>
      </c>
      <c r="D88" s="31">
        <f>_xlfn.XLOOKUP(B88,'Acuity-Adjust Staffing Metrics'!B:B,'Acuity-Adjust Staffing Metrics'!Z:Z,"")*26.25</f>
        <v>4.375</v>
      </c>
      <c r="E88" s="31">
        <v>0</v>
      </c>
      <c r="F88" s="31">
        <v>0</v>
      </c>
      <c r="G88" s="144" t="str">
        <f>IF(_xlfn.XLOOKUP(B88,'MDS Clinical Metrics'!B:B,'MDS Clinical Metrics'!BS:BS,"")="", "", _xlfn.XLOOKUP(B88,'MDS Clinical Metrics'!B:B,'MDS Clinical Metrics'!BS:BS,"")*20)</f>
        <v/>
      </c>
      <c r="H88" s="31">
        <v>0</v>
      </c>
      <c r="I88" s="31">
        <v>0</v>
      </c>
      <c r="J88" s="36">
        <v>0</v>
      </c>
      <c r="K88" s="34">
        <f t="shared" si="1"/>
        <v>0.16666666666666666</v>
      </c>
    </row>
    <row r="89" spans="1:11" x14ac:dyDescent="0.45">
      <c r="A89" s="28" t="s">
        <v>5004</v>
      </c>
      <c r="B89" s="27" t="s">
        <v>5005</v>
      </c>
      <c r="C89" s="27" t="s">
        <v>5006</v>
      </c>
      <c r="D89" s="31">
        <f>_xlfn.XLOOKUP(B89,'Acuity-Adjust Staffing Metrics'!B:B,'Acuity-Adjust Staffing Metrics'!Z:Z,"")*26.25</f>
        <v>16.835111360637502</v>
      </c>
      <c r="E89" s="31">
        <v>0</v>
      </c>
      <c r="F89" s="31">
        <v>0</v>
      </c>
      <c r="G89" s="144" t="str">
        <f>IF(_xlfn.XLOOKUP(B89,'MDS Clinical Metrics'!B:B,'MDS Clinical Metrics'!BS:BS,"")="", "", _xlfn.XLOOKUP(B89,'MDS Clinical Metrics'!B:B,'MDS Clinical Metrics'!BS:BS,"")*20)</f>
        <v/>
      </c>
      <c r="H89" s="31">
        <v>0</v>
      </c>
      <c r="I89" s="31">
        <v>0</v>
      </c>
      <c r="J89" s="36">
        <v>0</v>
      </c>
      <c r="K89" s="34">
        <f t="shared" si="1"/>
        <v>0.64133757564333338</v>
      </c>
    </row>
    <row r="90" spans="1:11" x14ac:dyDescent="0.45">
      <c r="A90" s="28" t="s">
        <v>5039</v>
      </c>
      <c r="B90" s="27" t="s">
        <v>5040</v>
      </c>
      <c r="C90" s="27" t="s">
        <v>5041</v>
      </c>
      <c r="D90" s="31">
        <f>_xlfn.XLOOKUP(B90,'Acuity-Adjust Staffing Metrics'!B:B,'Acuity-Adjust Staffing Metrics'!Z:Z,"")*26.25</f>
        <v>5.25</v>
      </c>
      <c r="E90" s="31">
        <v>0</v>
      </c>
      <c r="F90" s="31">
        <v>0</v>
      </c>
      <c r="G90" s="144" t="str">
        <f>IF(_xlfn.XLOOKUP(B90,'MDS Clinical Metrics'!B:B,'MDS Clinical Metrics'!BS:BS,"")="", "", _xlfn.XLOOKUP(B90,'MDS Clinical Metrics'!B:B,'MDS Clinical Metrics'!BS:BS,"")*20)</f>
        <v/>
      </c>
      <c r="H90" s="31">
        <v>0</v>
      </c>
      <c r="I90" s="31">
        <v>0</v>
      </c>
      <c r="J90" s="36">
        <v>0</v>
      </c>
      <c r="K90" s="34">
        <f t="shared" si="1"/>
        <v>0.2</v>
      </c>
    </row>
    <row r="91" spans="1:11" x14ac:dyDescent="0.45">
      <c r="A91" s="28" t="s">
        <v>5089</v>
      </c>
      <c r="B91" s="27" t="s">
        <v>5090</v>
      </c>
      <c r="C91" s="27" t="s">
        <v>5091</v>
      </c>
      <c r="D91" s="31">
        <f>_xlfn.XLOOKUP(B91,'Acuity-Adjust Staffing Metrics'!B:B,'Acuity-Adjust Staffing Metrics'!Z:Z,"")*26.25</f>
        <v>5.25</v>
      </c>
      <c r="E91" s="31">
        <v>0</v>
      </c>
      <c r="F91" s="31">
        <v>0</v>
      </c>
      <c r="G91" s="144" t="str">
        <f>IF(_xlfn.XLOOKUP(B91,'MDS Clinical Metrics'!B:B,'MDS Clinical Metrics'!BS:BS,"")="", "", _xlfn.XLOOKUP(B91,'MDS Clinical Metrics'!B:B,'MDS Clinical Metrics'!BS:BS,"")*20)</f>
        <v/>
      </c>
      <c r="H91" s="31">
        <v>0</v>
      </c>
      <c r="I91" s="31">
        <v>0</v>
      </c>
      <c r="J91" s="36">
        <v>0</v>
      </c>
      <c r="K91" s="34">
        <f t="shared" si="1"/>
        <v>0.2</v>
      </c>
    </row>
    <row r="92" spans="1:11" x14ac:dyDescent="0.45">
      <c r="A92" s="28" t="s">
        <v>1547</v>
      </c>
      <c r="B92" s="27" t="s">
        <v>1548</v>
      </c>
      <c r="C92" s="27" t="s">
        <v>1549</v>
      </c>
      <c r="D92" s="31">
        <f>_xlfn.XLOOKUP(B92,'Acuity-Adjust Staffing Metrics'!B:B,'Acuity-Adjust Staffing Metrics'!Z:Z,"")*26.25</f>
        <v>15.9030390231125</v>
      </c>
      <c r="E92" s="31">
        <v>0</v>
      </c>
      <c r="F92" s="31">
        <v>0</v>
      </c>
      <c r="G92" s="31">
        <f>IF(_xlfn.XLOOKUP(B92,'MDS Clinical Metrics'!B:B,'MDS Clinical Metrics'!BS:BS,"")="", "", _xlfn.XLOOKUP(B92,'MDS Clinical Metrics'!B:B,'MDS Clinical Metrics'!BS:BS,"")*20)</f>
        <v>12.94117647</v>
      </c>
      <c r="H92" s="31">
        <v>0</v>
      </c>
      <c r="I92" s="31">
        <v>0</v>
      </c>
      <c r="J92" s="36">
        <v>0</v>
      </c>
      <c r="K92" s="34">
        <f t="shared" si="1"/>
        <v>0.62365871336459455</v>
      </c>
    </row>
    <row r="93" spans="1:11" x14ac:dyDescent="0.45">
      <c r="A93" s="28" t="s">
        <v>5280</v>
      </c>
      <c r="B93" s="27" t="s">
        <v>5281</v>
      </c>
      <c r="C93" s="27" t="s">
        <v>5282</v>
      </c>
      <c r="D93" s="31">
        <f>_xlfn.XLOOKUP(B93,'Acuity-Adjust Staffing Metrics'!B:B,'Acuity-Adjust Staffing Metrics'!Z:Z,"")*26.25</f>
        <v>24.927919708125</v>
      </c>
      <c r="E93" s="31">
        <v>0</v>
      </c>
      <c r="F93" s="31">
        <v>0</v>
      </c>
      <c r="G93" s="31">
        <f>IF(_xlfn.XLOOKUP(B93,'MDS Clinical Metrics'!B:B,'MDS Clinical Metrics'!BS:BS,"")="", "", _xlfn.XLOOKUP(B93,'MDS Clinical Metrics'!B:B,'MDS Clinical Metrics'!BS:BS,"")*20)</f>
        <v>9.4117647059999996</v>
      </c>
      <c r="H93" s="31">
        <v>0</v>
      </c>
      <c r="I93" s="31">
        <v>0</v>
      </c>
      <c r="J93" s="36">
        <v>0</v>
      </c>
      <c r="K93" s="34">
        <f t="shared" si="1"/>
        <v>0.74247966300810819</v>
      </c>
    </row>
    <row r="94" spans="1:11" x14ac:dyDescent="0.45">
      <c r="A94" s="28" t="s">
        <v>1942</v>
      </c>
      <c r="B94" s="27" t="s">
        <v>1943</v>
      </c>
      <c r="C94" s="27" t="s">
        <v>1944</v>
      </c>
      <c r="D94" s="31">
        <f>_xlfn.XLOOKUP(B94,'Acuity-Adjust Staffing Metrics'!B:B,'Acuity-Adjust Staffing Metrics'!Z:Z,"")*26.25</f>
        <v>5.9464954146500002</v>
      </c>
      <c r="E94" s="31">
        <v>0</v>
      </c>
      <c r="F94" s="31">
        <v>0</v>
      </c>
      <c r="G94" s="31">
        <f>IF(_xlfn.XLOOKUP(B94,'MDS Clinical Metrics'!B:B,'MDS Clinical Metrics'!BS:BS,"")="", "", _xlfn.XLOOKUP(B94,'MDS Clinical Metrics'!B:B,'MDS Clinical Metrics'!BS:BS,"")*20)</f>
        <v>12.94117647</v>
      </c>
      <c r="H94" s="31">
        <v>0</v>
      </c>
      <c r="I94" s="31">
        <v>0</v>
      </c>
      <c r="J94" s="36">
        <v>0</v>
      </c>
      <c r="K94" s="34">
        <f t="shared" si="1"/>
        <v>0.40838209480324328</v>
      </c>
    </row>
    <row r="95" spans="1:11" x14ac:dyDescent="0.45">
      <c r="A95" s="28" t="s">
        <v>1777</v>
      </c>
      <c r="B95" s="27" t="s">
        <v>1778</v>
      </c>
      <c r="C95" s="27" t="s">
        <v>1779</v>
      </c>
      <c r="D95" s="31">
        <f>_xlfn.XLOOKUP(B95,'Acuity-Adjust Staffing Metrics'!B:B,'Acuity-Adjust Staffing Metrics'!Z:Z,"")*26.25</f>
        <v>4.375</v>
      </c>
      <c r="E95" s="31">
        <v>0</v>
      </c>
      <c r="F95" s="31">
        <v>0</v>
      </c>
      <c r="G95" s="31">
        <f>IF(_xlfn.XLOOKUP(B95,'MDS Clinical Metrics'!B:B,'MDS Clinical Metrics'!BS:BS,"")="", "", _xlfn.XLOOKUP(B95,'MDS Clinical Metrics'!B:B,'MDS Clinical Metrics'!BS:BS,"")*20)</f>
        <v>0</v>
      </c>
      <c r="H95" s="31">
        <v>0</v>
      </c>
      <c r="I95" s="31">
        <v>0</v>
      </c>
      <c r="J95" s="36">
        <v>0</v>
      </c>
      <c r="K95" s="34">
        <f t="shared" si="1"/>
        <v>9.45945945945946E-2</v>
      </c>
    </row>
    <row r="96" spans="1:11" x14ac:dyDescent="0.45">
      <c r="A96" s="28" t="s">
        <v>3511</v>
      </c>
      <c r="B96" s="27" t="s">
        <v>3512</v>
      </c>
      <c r="C96" s="27" t="s">
        <v>3513</v>
      </c>
      <c r="D96" s="31">
        <f>_xlfn.XLOOKUP(B96,'Acuity-Adjust Staffing Metrics'!B:B,'Acuity-Adjust Staffing Metrics'!Z:Z,"")*26.25</f>
        <v>5.7391680703875005</v>
      </c>
      <c r="E96" s="31">
        <v>0</v>
      </c>
      <c r="F96" s="31">
        <v>0</v>
      </c>
      <c r="G96" s="31">
        <f>IF(_xlfn.XLOOKUP(B96,'MDS Clinical Metrics'!B:B,'MDS Clinical Metrics'!BS:BS,"")="", "", _xlfn.XLOOKUP(B96,'MDS Clinical Metrics'!B:B,'MDS Clinical Metrics'!BS:BS,"")*20)</f>
        <v>8.2352941180000006</v>
      </c>
      <c r="H96" s="31">
        <v>0</v>
      </c>
      <c r="I96" s="31">
        <v>0</v>
      </c>
      <c r="J96" s="36">
        <v>0</v>
      </c>
      <c r="K96" s="34">
        <f t="shared" si="1"/>
        <v>0.30215053380297302</v>
      </c>
    </row>
    <row r="97" spans="1:11" x14ac:dyDescent="0.45">
      <c r="A97" s="28" t="s">
        <v>3511</v>
      </c>
      <c r="B97" s="27" t="s">
        <v>4167</v>
      </c>
      <c r="C97" s="27" t="s">
        <v>4168</v>
      </c>
      <c r="D97" s="31">
        <f>_xlfn.XLOOKUP(B97,'Acuity-Adjust Staffing Metrics'!B:B,'Acuity-Adjust Staffing Metrics'!Z:Z,"")*26.25</f>
        <v>14.772646453162496</v>
      </c>
      <c r="E97" s="31">
        <v>0</v>
      </c>
      <c r="F97" s="31">
        <v>0</v>
      </c>
      <c r="G97" s="31">
        <f>IF(_xlfn.XLOOKUP(B97,'MDS Clinical Metrics'!B:B,'MDS Clinical Metrics'!BS:BS,"")="", "", _xlfn.XLOOKUP(B97,'MDS Clinical Metrics'!B:B,'MDS Clinical Metrics'!BS:BS,"")*20)</f>
        <v>11.764705881999999</v>
      </c>
      <c r="H97" s="31">
        <v>0</v>
      </c>
      <c r="I97" s="31">
        <v>0</v>
      </c>
      <c r="J97" s="36">
        <v>0</v>
      </c>
      <c r="K97" s="34">
        <f t="shared" si="1"/>
        <v>0.57378059103054047</v>
      </c>
    </row>
    <row r="98" spans="1:11" x14ac:dyDescent="0.45">
      <c r="A98" s="28" t="s">
        <v>3491</v>
      </c>
      <c r="B98" s="27" t="s">
        <v>3492</v>
      </c>
      <c r="C98" s="27" t="s">
        <v>3493</v>
      </c>
      <c r="D98" s="31">
        <f>_xlfn.XLOOKUP(B98,'Acuity-Adjust Staffing Metrics'!B:B,'Acuity-Adjust Staffing Metrics'!Z:Z,"")*26.25</f>
        <v>1.75</v>
      </c>
      <c r="E98" s="31">
        <v>0</v>
      </c>
      <c r="F98" s="31">
        <v>0</v>
      </c>
      <c r="G98" s="31">
        <f>IF(_xlfn.XLOOKUP(B98,'MDS Clinical Metrics'!B:B,'MDS Clinical Metrics'!BS:BS,"")="", "", _xlfn.XLOOKUP(B98,'MDS Clinical Metrics'!B:B,'MDS Clinical Metrics'!BS:BS,"")*20)</f>
        <v>12.94117647</v>
      </c>
      <c r="H98" s="31">
        <v>0</v>
      </c>
      <c r="I98" s="31">
        <v>0</v>
      </c>
      <c r="J98" s="36">
        <v>0</v>
      </c>
      <c r="K98" s="34">
        <f t="shared" si="1"/>
        <v>0.31764705881081079</v>
      </c>
    </row>
    <row r="99" spans="1:11" x14ac:dyDescent="0.45">
      <c r="A99" s="28" t="s">
        <v>4319</v>
      </c>
      <c r="B99" s="27" t="s">
        <v>4320</v>
      </c>
      <c r="C99" s="27" t="s">
        <v>4321</v>
      </c>
      <c r="D99" s="31">
        <f>_xlfn.XLOOKUP(B99,'Acuity-Adjust Staffing Metrics'!B:B,'Acuity-Adjust Staffing Metrics'!Z:Z,"")*26.25</f>
        <v>8.6876871608624988</v>
      </c>
      <c r="E99" s="31">
        <v>0</v>
      </c>
      <c r="F99" s="31">
        <v>0</v>
      </c>
      <c r="G99" s="31">
        <f>IF(_xlfn.XLOOKUP(B99,'MDS Clinical Metrics'!B:B,'MDS Clinical Metrics'!BS:BS,"")="", "", _xlfn.XLOOKUP(B99,'MDS Clinical Metrics'!B:B,'MDS Clinical Metrics'!BS:BS,"")*20)</f>
        <v>4.7058823519999997</v>
      </c>
      <c r="H99" s="31">
        <v>0</v>
      </c>
      <c r="I99" s="31">
        <v>0</v>
      </c>
      <c r="J99" s="36">
        <v>0</v>
      </c>
      <c r="K99" s="34">
        <f t="shared" si="1"/>
        <v>0.28959069216999994</v>
      </c>
    </row>
    <row r="100" spans="1:11" x14ac:dyDescent="0.45">
      <c r="A100" s="28" t="s">
        <v>5190</v>
      </c>
      <c r="B100" s="27" t="s">
        <v>5191</v>
      </c>
      <c r="C100" s="27" t="s">
        <v>5192</v>
      </c>
      <c r="D100" s="31">
        <f>_xlfn.XLOOKUP(B100,'Acuity-Adjust Staffing Metrics'!B:B,'Acuity-Adjust Staffing Metrics'!Z:Z,"")*26.25</f>
        <v>2.625</v>
      </c>
      <c r="E100" s="31">
        <v>0</v>
      </c>
      <c r="F100" s="31">
        <v>0</v>
      </c>
      <c r="G100" s="31">
        <f>IF(_xlfn.XLOOKUP(B100,'MDS Clinical Metrics'!B:B,'MDS Clinical Metrics'!BS:BS,"")="", "", _xlfn.XLOOKUP(B100,'MDS Clinical Metrics'!B:B,'MDS Clinical Metrics'!BS:BS,"")*20)</f>
        <v>14.117647057999999</v>
      </c>
      <c r="H100" s="31">
        <v>0</v>
      </c>
      <c r="I100" s="31">
        <v>0</v>
      </c>
      <c r="J100" s="36">
        <v>0</v>
      </c>
      <c r="K100" s="34">
        <f t="shared" si="1"/>
        <v>0.36200317963243239</v>
      </c>
    </row>
    <row r="101" spans="1:11" x14ac:dyDescent="0.45">
      <c r="A101" s="28" t="s">
        <v>3917</v>
      </c>
      <c r="B101" s="27" t="s">
        <v>3918</v>
      </c>
      <c r="C101" s="27" t="s">
        <v>3919</v>
      </c>
      <c r="D101" s="31">
        <f>_xlfn.XLOOKUP(B101,'Acuity-Adjust Staffing Metrics'!B:B,'Acuity-Adjust Staffing Metrics'!Z:Z,"")*26.25</f>
        <v>0.68020072995000003</v>
      </c>
      <c r="E101" s="31">
        <v>0</v>
      </c>
      <c r="F101" s="31">
        <v>0</v>
      </c>
      <c r="G101" s="31">
        <f>IF(_xlfn.XLOOKUP(B101,'MDS Clinical Metrics'!B:B,'MDS Clinical Metrics'!BS:BS,"")="", "", _xlfn.XLOOKUP(B101,'MDS Clinical Metrics'!B:B,'MDS Clinical Metrics'!BS:BS,"")*20)</f>
        <v>10.588235293999999</v>
      </c>
      <c r="H101" s="31">
        <v>0</v>
      </c>
      <c r="I101" s="31">
        <v>0</v>
      </c>
      <c r="J101" s="36">
        <v>0</v>
      </c>
      <c r="K101" s="34">
        <f t="shared" si="1"/>
        <v>0.24364185997729726</v>
      </c>
    </row>
    <row r="102" spans="1:11" x14ac:dyDescent="0.45">
      <c r="A102" s="40" t="s">
        <v>5305</v>
      </c>
      <c r="B102" s="27" t="s">
        <v>5306</v>
      </c>
      <c r="C102" s="27" t="s">
        <v>5307</v>
      </c>
      <c r="D102" s="31">
        <f>_xlfn.XLOOKUP(B102,'Acuity-Adjust Staffing Metrics'!B:B,'Acuity-Adjust Staffing Metrics'!Z:Z,"")*26.25</f>
        <v>3.5</v>
      </c>
      <c r="E102" s="31">
        <v>0</v>
      </c>
      <c r="F102" s="31">
        <v>0</v>
      </c>
      <c r="G102" s="31">
        <f>IF(_xlfn.XLOOKUP(B102,'MDS Clinical Metrics'!B:B,'MDS Clinical Metrics'!BS:BS,"")="", "", _xlfn.XLOOKUP(B102,'MDS Clinical Metrics'!B:B,'MDS Clinical Metrics'!BS:BS,"")*20)</f>
        <v>10.588235293999999</v>
      </c>
      <c r="H102" s="31">
        <v>0</v>
      </c>
      <c r="I102" s="31">
        <v>0</v>
      </c>
      <c r="J102" s="36">
        <v>0</v>
      </c>
      <c r="K102" s="34">
        <f t="shared" si="1"/>
        <v>0.30461049284324321</v>
      </c>
    </row>
    <row r="103" spans="1:11" x14ac:dyDescent="0.45">
      <c r="A103" s="28" t="s">
        <v>5069</v>
      </c>
      <c r="B103" s="27" t="s">
        <v>5070</v>
      </c>
      <c r="C103" s="27" t="s">
        <v>5071</v>
      </c>
      <c r="D103" s="31">
        <f>_xlfn.XLOOKUP(B103,'Acuity-Adjust Staffing Metrics'!B:B,'Acuity-Adjust Staffing Metrics'!Z:Z,"")*26.25</f>
        <v>6.3273324910250004</v>
      </c>
      <c r="E103" s="31">
        <v>0</v>
      </c>
      <c r="F103" s="31">
        <v>0</v>
      </c>
      <c r="G103" s="31">
        <f>IF(_xlfn.XLOOKUP(B103,'MDS Clinical Metrics'!B:B,'MDS Clinical Metrics'!BS:BS,"")="", "", _xlfn.XLOOKUP(B103,'MDS Clinical Metrics'!B:B,'MDS Clinical Metrics'!BS:BS,"")*20)</f>
        <v>20</v>
      </c>
      <c r="H103" s="31">
        <v>0</v>
      </c>
      <c r="I103" s="31">
        <v>0</v>
      </c>
      <c r="J103" s="36">
        <v>0</v>
      </c>
      <c r="K103" s="34">
        <f t="shared" si="1"/>
        <v>0.56923962142756757</v>
      </c>
    </row>
    <row r="104" spans="1:11" x14ac:dyDescent="0.45">
      <c r="A104" s="28" t="s">
        <v>3927</v>
      </c>
      <c r="B104" s="27" t="s">
        <v>3928</v>
      </c>
      <c r="C104" s="27" t="s">
        <v>3929</v>
      </c>
      <c r="D104" s="31">
        <f>_xlfn.XLOOKUP(B104,'Acuity-Adjust Staffing Metrics'!B:B,'Acuity-Adjust Staffing Metrics'!Z:Z,"")*26.25</f>
        <v>15.711678832237501</v>
      </c>
      <c r="E104" s="31">
        <v>0</v>
      </c>
      <c r="F104" s="31">
        <v>0</v>
      </c>
      <c r="G104" s="31">
        <f>IF(_xlfn.XLOOKUP(B104,'MDS Clinical Metrics'!B:B,'MDS Clinical Metrics'!BS:BS,"")="", "", _xlfn.XLOOKUP(B104,'MDS Clinical Metrics'!B:B,'MDS Clinical Metrics'!BS:BS,"")*20)</f>
        <v>11.764705881999999</v>
      </c>
      <c r="H104" s="31">
        <v>0</v>
      </c>
      <c r="I104" s="31">
        <v>0</v>
      </c>
      <c r="J104" s="36">
        <v>0</v>
      </c>
      <c r="K104" s="34">
        <f t="shared" si="1"/>
        <v>0.59408399382135135</v>
      </c>
    </row>
    <row r="105" spans="1:11" x14ac:dyDescent="0.45">
      <c r="A105" s="28" t="s">
        <v>2610</v>
      </c>
      <c r="B105" s="27" t="s">
        <v>2611</v>
      </c>
      <c r="C105" s="27" t="s">
        <v>2612</v>
      </c>
      <c r="D105" s="31">
        <f>_xlfn.XLOOKUP(B105,'Acuity-Adjust Staffing Metrics'!B:B,'Acuity-Adjust Staffing Metrics'!Z:Z,"")*26.25</f>
        <v>4.1457280555249998</v>
      </c>
      <c r="E105" s="31">
        <v>0</v>
      </c>
      <c r="F105" s="31">
        <v>0</v>
      </c>
      <c r="G105" s="31">
        <f>IF(_xlfn.XLOOKUP(B105,'MDS Clinical Metrics'!B:B,'MDS Clinical Metrics'!BS:BS,"")="", "", _xlfn.XLOOKUP(B105,'MDS Clinical Metrics'!B:B,'MDS Clinical Metrics'!BS:BS,"")*20)</f>
        <v>9.4117647059999996</v>
      </c>
      <c r="H105" s="31">
        <v>0</v>
      </c>
      <c r="I105" s="31">
        <v>0</v>
      </c>
      <c r="J105" s="36">
        <v>0</v>
      </c>
      <c r="K105" s="34">
        <f t="shared" si="1"/>
        <v>0.29313497862756754</v>
      </c>
    </row>
    <row r="106" spans="1:11" x14ac:dyDescent="0.45">
      <c r="A106" s="28" t="s">
        <v>449</v>
      </c>
      <c r="B106" s="27" t="s">
        <v>450</v>
      </c>
      <c r="C106" s="27" t="s">
        <v>451</v>
      </c>
      <c r="D106" s="31">
        <f>_xlfn.XLOOKUP(B106,'Acuity-Adjust Staffing Metrics'!B:B,'Acuity-Adjust Staffing Metrics'!Z:Z,"")*26.25</f>
        <v>5.9327390977750003</v>
      </c>
      <c r="E106" s="31">
        <v>0</v>
      </c>
      <c r="F106" s="31">
        <v>0</v>
      </c>
      <c r="G106" s="31">
        <f>IF(_xlfn.XLOOKUP(B106,'MDS Clinical Metrics'!B:B,'MDS Clinical Metrics'!BS:BS,"")="", "", _xlfn.XLOOKUP(B106,'MDS Clinical Metrics'!B:B,'MDS Clinical Metrics'!BS:BS,"")*20)</f>
        <v>14.117647057999999</v>
      </c>
      <c r="H106" s="31">
        <v>0</v>
      </c>
      <c r="I106" s="31">
        <v>0</v>
      </c>
      <c r="J106" s="36">
        <v>0</v>
      </c>
      <c r="K106" s="34">
        <f t="shared" si="1"/>
        <v>0.43352186282756761</v>
      </c>
    </row>
    <row r="107" spans="1:11" x14ac:dyDescent="0.45">
      <c r="A107" s="28" t="s">
        <v>5029</v>
      </c>
      <c r="B107" s="27" t="s">
        <v>5030</v>
      </c>
      <c r="C107" s="27" t="s">
        <v>5031</v>
      </c>
      <c r="D107" s="31">
        <f>_xlfn.XLOOKUP(B107,'Acuity-Adjust Staffing Metrics'!B:B,'Acuity-Adjust Staffing Metrics'!Z:Z,"")*26.25</f>
        <v>18.36861313875</v>
      </c>
      <c r="E107" s="31">
        <v>0</v>
      </c>
      <c r="F107" s="31">
        <v>0</v>
      </c>
      <c r="G107" s="31">
        <f>IF(_xlfn.XLOOKUP(B107,'MDS Clinical Metrics'!B:B,'MDS Clinical Metrics'!BS:BS,"")="", "", _xlfn.XLOOKUP(B107,'MDS Clinical Metrics'!B:B,'MDS Clinical Metrics'!BS:BS,"")*20)</f>
        <v>7.0588235299999997</v>
      </c>
      <c r="H107" s="31">
        <v>0</v>
      </c>
      <c r="I107" s="31">
        <v>0</v>
      </c>
      <c r="J107" s="36">
        <v>0</v>
      </c>
      <c r="K107" s="34">
        <f t="shared" si="1"/>
        <v>0.54978241445945941</v>
      </c>
    </row>
    <row r="108" spans="1:11" x14ac:dyDescent="0.45">
      <c r="A108" s="28" t="s">
        <v>3601</v>
      </c>
      <c r="B108" s="27" t="s">
        <v>3602</v>
      </c>
      <c r="C108" s="27" t="s">
        <v>3603</v>
      </c>
      <c r="D108" s="31">
        <f>_xlfn.XLOOKUP(B108,'Acuity-Adjust Staffing Metrics'!B:B,'Acuity-Adjust Staffing Metrics'!Z:Z,"")*26.25</f>
        <v>11.239156372849999</v>
      </c>
      <c r="E108" s="31">
        <v>0</v>
      </c>
      <c r="F108" s="31">
        <v>0</v>
      </c>
      <c r="G108" s="31">
        <f>IF(_xlfn.XLOOKUP(B108,'MDS Clinical Metrics'!B:B,'MDS Clinical Metrics'!BS:BS,"")="", "", _xlfn.XLOOKUP(B108,'MDS Clinical Metrics'!B:B,'MDS Clinical Metrics'!BS:BS,"")*20)</f>
        <v>17.647058823999998</v>
      </c>
      <c r="H108" s="31">
        <v>0</v>
      </c>
      <c r="I108" s="31">
        <v>0</v>
      </c>
      <c r="J108" s="36">
        <v>0</v>
      </c>
      <c r="K108" s="34">
        <f t="shared" si="1"/>
        <v>0.62456681506702694</v>
      </c>
    </row>
    <row r="109" spans="1:11" x14ac:dyDescent="0.45">
      <c r="A109" s="28" t="s">
        <v>3325</v>
      </c>
      <c r="B109" s="27" t="s">
        <v>3326</v>
      </c>
      <c r="C109" s="27" t="s">
        <v>3327</v>
      </c>
      <c r="D109" s="31">
        <f>_xlfn.XLOOKUP(B109,'Acuity-Adjust Staffing Metrics'!B:B,'Acuity-Adjust Staffing Metrics'!Z:Z,"")*26.25</f>
        <v>0</v>
      </c>
      <c r="E109" s="31">
        <v>0</v>
      </c>
      <c r="F109" s="31">
        <v>0</v>
      </c>
      <c r="G109" s="31">
        <f>IF(_xlfn.XLOOKUP(B109,'MDS Clinical Metrics'!B:B,'MDS Clinical Metrics'!BS:BS,"")="", "", _xlfn.XLOOKUP(B109,'MDS Clinical Metrics'!B:B,'MDS Clinical Metrics'!BS:BS,"")*20)</f>
        <v>0</v>
      </c>
      <c r="H109" s="31">
        <v>0</v>
      </c>
      <c r="I109" s="31">
        <v>0</v>
      </c>
      <c r="J109" s="36">
        <v>0</v>
      </c>
      <c r="K109" s="34">
        <f t="shared" si="1"/>
        <v>0</v>
      </c>
    </row>
    <row r="110" spans="1:11" x14ac:dyDescent="0.45">
      <c r="A110" s="28" t="s">
        <v>791</v>
      </c>
      <c r="B110" s="27" t="s">
        <v>792</v>
      </c>
      <c r="C110" s="27" t="s">
        <v>793</v>
      </c>
      <c r="D110" s="31">
        <f>_xlfn.XLOOKUP(B110,'Acuity-Adjust Staffing Metrics'!B:B,'Acuity-Adjust Staffing Metrics'!Z:Z,"")*26.25</f>
        <v>18.1191161335625</v>
      </c>
      <c r="E110" s="31">
        <v>0</v>
      </c>
      <c r="F110" s="31">
        <v>0</v>
      </c>
      <c r="G110" s="31">
        <f>IF(_xlfn.XLOOKUP(B110,'MDS Clinical Metrics'!B:B,'MDS Clinical Metrics'!BS:BS,"")="", "", _xlfn.XLOOKUP(B110,'MDS Clinical Metrics'!B:B,'MDS Clinical Metrics'!BS:BS,"")*20)</f>
        <v>5.8823529419999998</v>
      </c>
      <c r="H110" s="31">
        <v>0</v>
      </c>
      <c r="I110" s="31">
        <v>0</v>
      </c>
      <c r="J110" s="36">
        <v>0</v>
      </c>
      <c r="K110" s="34">
        <f t="shared" si="1"/>
        <v>0.51895068271486489</v>
      </c>
    </row>
    <row r="111" spans="1:11" x14ac:dyDescent="0.45">
      <c r="A111" s="28" t="s">
        <v>1194</v>
      </c>
      <c r="B111" s="27" t="s">
        <v>1195</v>
      </c>
      <c r="C111" s="27" t="s">
        <v>1196</v>
      </c>
      <c r="D111" s="31">
        <f>_xlfn.XLOOKUP(B111,'Acuity-Adjust Staffing Metrics'!B:B,'Acuity-Adjust Staffing Metrics'!Z:Z,"")*26.25</f>
        <v>15.167485494962502</v>
      </c>
      <c r="E111" s="31">
        <v>0</v>
      </c>
      <c r="F111" s="31">
        <v>0</v>
      </c>
      <c r="G111" s="31">
        <f>IF(_xlfn.XLOOKUP(B111,'MDS Clinical Metrics'!B:B,'MDS Clinical Metrics'!BS:BS,"")="", "", _xlfn.XLOOKUP(B111,'MDS Clinical Metrics'!B:B,'MDS Clinical Metrics'!BS:BS,"")*20)</f>
        <v>12.94117647</v>
      </c>
      <c r="H111" s="31">
        <v>0</v>
      </c>
      <c r="I111" s="31">
        <v>0</v>
      </c>
      <c r="J111" s="36">
        <v>0</v>
      </c>
      <c r="K111" s="34">
        <f t="shared" si="1"/>
        <v>0.60775485329648649</v>
      </c>
    </row>
    <row r="112" spans="1:11" x14ac:dyDescent="0.45">
      <c r="A112" s="28" t="s">
        <v>374</v>
      </c>
      <c r="B112" s="27" t="s">
        <v>375</v>
      </c>
      <c r="C112" s="27" t="s">
        <v>376</v>
      </c>
      <c r="D112" s="31">
        <f>_xlfn.XLOOKUP(B112,'Acuity-Adjust Staffing Metrics'!B:B,'Acuity-Adjust Staffing Metrics'!Z:Z,"")*26.25</f>
        <v>7.9975786074624997</v>
      </c>
      <c r="E112" s="31">
        <v>0</v>
      </c>
      <c r="F112" s="31">
        <v>0</v>
      </c>
      <c r="G112" s="31">
        <f>IF(_xlfn.XLOOKUP(B112,'MDS Clinical Metrics'!B:B,'MDS Clinical Metrics'!BS:BS,"")="", "", _xlfn.XLOOKUP(B112,'MDS Clinical Metrics'!B:B,'MDS Clinical Metrics'!BS:BS,"")*20)</f>
        <v>9.4117647059999996</v>
      </c>
      <c r="H112" s="31">
        <v>0</v>
      </c>
      <c r="I112" s="31">
        <v>0</v>
      </c>
      <c r="J112" s="36">
        <v>0</v>
      </c>
      <c r="K112" s="34">
        <f t="shared" si="1"/>
        <v>0.3764182338045946</v>
      </c>
    </row>
    <row r="113" spans="1:11" x14ac:dyDescent="0.45">
      <c r="A113" s="28" t="s">
        <v>3551</v>
      </c>
      <c r="B113" s="27" t="s">
        <v>3552</v>
      </c>
      <c r="C113" s="27" t="s">
        <v>3553</v>
      </c>
      <c r="D113" s="31">
        <f>_xlfn.XLOOKUP(B113,'Acuity-Adjust Staffing Metrics'!B:B,'Acuity-Adjust Staffing Metrics'!Z:Z,"")*26.25</f>
        <v>3.5</v>
      </c>
      <c r="E113" s="31">
        <v>0</v>
      </c>
      <c r="F113" s="31">
        <v>0</v>
      </c>
      <c r="G113" s="31">
        <f>IF(_xlfn.XLOOKUP(B113,'MDS Clinical Metrics'!B:B,'MDS Clinical Metrics'!BS:BS,"")="", "", _xlfn.XLOOKUP(B113,'MDS Clinical Metrics'!B:B,'MDS Clinical Metrics'!BS:BS,"")*20)</f>
        <v>9.4117647059999996</v>
      </c>
      <c r="H113" s="31">
        <v>0</v>
      </c>
      <c r="I113" s="31">
        <v>0</v>
      </c>
      <c r="J113" s="36">
        <v>0</v>
      </c>
      <c r="K113" s="34">
        <f t="shared" si="1"/>
        <v>0.27917329094054055</v>
      </c>
    </row>
    <row r="114" spans="1:11" x14ac:dyDescent="0.45">
      <c r="A114" s="28" t="s">
        <v>5109</v>
      </c>
      <c r="B114" s="27" t="s">
        <v>5110</v>
      </c>
      <c r="C114" s="27" t="s">
        <v>5111</v>
      </c>
      <c r="D114" s="31">
        <f>_xlfn.XLOOKUP(B114,'Acuity-Adjust Staffing Metrics'!B:B,'Acuity-Adjust Staffing Metrics'!Z:Z,"")*26.25</f>
        <v>3.1359489051625005</v>
      </c>
      <c r="E114" s="31">
        <v>0</v>
      </c>
      <c r="F114" s="31">
        <v>0</v>
      </c>
      <c r="G114" s="31">
        <f>IF(_xlfn.XLOOKUP(B114,'MDS Clinical Metrics'!B:B,'MDS Clinical Metrics'!BS:BS,"")="", "", _xlfn.XLOOKUP(B114,'MDS Clinical Metrics'!B:B,'MDS Clinical Metrics'!BS:BS,"")*20)</f>
        <v>2.3529411759999999</v>
      </c>
      <c r="H114" s="31">
        <v>0</v>
      </c>
      <c r="I114" s="31">
        <v>0</v>
      </c>
      <c r="J114" s="36">
        <v>0</v>
      </c>
      <c r="K114" s="34">
        <f t="shared" si="1"/>
        <v>0.11867870445756758</v>
      </c>
    </row>
    <row r="115" spans="1:11" x14ac:dyDescent="0.45">
      <c r="A115" s="28" t="s">
        <v>3947</v>
      </c>
      <c r="B115" s="27" t="s">
        <v>3948</v>
      </c>
      <c r="C115" s="27" t="s">
        <v>3949</v>
      </c>
      <c r="D115" s="31">
        <f>_xlfn.XLOOKUP(B115,'Acuity-Adjust Staffing Metrics'!B:B,'Acuity-Adjust Staffing Metrics'!Z:Z,"")*26.25</f>
        <v>4.8635948905249995</v>
      </c>
      <c r="E115" s="31">
        <v>0</v>
      </c>
      <c r="F115" s="31">
        <v>0</v>
      </c>
      <c r="G115" s="31">
        <f>IF(_xlfn.XLOOKUP(B115,'MDS Clinical Metrics'!B:B,'MDS Clinical Metrics'!BS:BS,"")="", "", _xlfn.XLOOKUP(B115,'MDS Clinical Metrics'!B:B,'MDS Clinical Metrics'!BS:BS,"")*20)</f>
        <v>0</v>
      </c>
      <c r="H115" s="31">
        <v>0</v>
      </c>
      <c r="I115" s="31">
        <v>0</v>
      </c>
      <c r="J115" s="36">
        <v>0</v>
      </c>
      <c r="K115" s="34">
        <f t="shared" si="1"/>
        <v>0.10515880844378377</v>
      </c>
    </row>
    <row r="116" spans="1:11" x14ac:dyDescent="0.45">
      <c r="A116" s="28" t="s">
        <v>2949</v>
      </c>
      <c r="B116" s="27" t="s">
        <v>2950</v>
      </c>
      <c r="C116" s="27" t="s">
        <v>2951</v>
      </c>
      <c r="D116" s="31">
        <f>_xlfn.XLOOKUP(B116,'Acuity-Adjust Staffing Metrics'!B:B,'Acuity-Adjust Staffing Metrics'!Z:Z,"")*26.25</f>
        <v>8.3462357286874997</v>
      </c>
      <c r="E116" s="31">
        <v>0</v>
      </c>
      <c r="F116" s="31">
        <v>0</v>
      </c>
      <c r="G116" s="31">
        <f>IF(_xlfn.XLOOKUP(B116,'MDS Clinical Metrics'!B:B,'MDS Clinical Metrics'!BS:BS,"")="", "", _xlfn.XLOOKUP(B116,'MDS Clinical Metrics'!B:B,'MDS Clinical Metrics'!BS:BS,"")*20)</f>
        <v>7.6470588240000001</v>
      </c>
      <c r="H116" s="31">
        <v>0</v>
      </c>
      <c r="I116" s="31">
        <v>0</v>
      </c>
      <c r="J116" s="36">
        <v>0</v>
      </c>
      <c r="K116" s="34">
        <f t="shared" si="1"/>
        <v>0.34580096330135135</v>
      </c>
    </row>
    <row r="117" spans="1:11" x14ac:dyDescent="0.45">
      <c r="A117" s="28" t="s">
        <v>1807</v>
      </c>
      <c r="B117" s="27" t="s">
        <v>1808</v>
      </c>
      <c r="C117" s="27" t="s">
        <v>1809</v>
      </c>
      <c r="D117" s="31">
        <f>_xlfn.XLOOKUP(B117,'Acuity-Adjust Staffing Metrics'!B:B,'Acuity-Adjust Staffing Metrics'!Z:Z,"")*26.25</f>
        <v>12.188096575025</v>
      </c>
      <c r="E117" s="31">
        <v>0</v>
      </c>
      <c r="F117" s="31">
        <v>0</v>
      </c>
      <c r="G117" s="31">
        <f>IF(_xlfn.XLOOKUP(B117,'MDS Clinical Metrics'!B:B,'MDS Clinical Metrics'!BS:BS,"")="", "", _xlfn.XLOOKUP(B117,'MDS Clinical Metrics'!B:B,'MDS Clinical Metrics'!BS:BS,"")*20)</f>
        <v>18.823529411999999</v>
      </c>
      <c r="H117" s="31">
        <v>0</v>
      </c>
      <c r="I117" s="31">
        <v>0</v>
      </c>
      <c r="J117" s="36">
        <v>0</v>
      </c>
      <c r="K117" s="34">
        <f t="shared" si="1"/>
        <v>0.67052164296270267</v>
      </c>
    </row>
    <row r="118" spans="1:11" x14ac:dyDescent="0.45">
      <c r="A118" s="28" t="s">
        <v>4622</v>
      </c>
      <c r="B118" s="27" t="s">
        <v>4623</v>
      </c>
      <c r="C118" s="27" t="s">
        <v>4624</v>
      </c>
      <c r="D118" s="31">
        <f>_xlfn.XLOOKUP(B118,'Acuity-Adjust Staffing Metrics'!B:B,'Acuity-Adjust Staffing Metrics'!Z:Z,"")*26.25</f>
        <v>17.5</v>
      </c>
      <c r="E118" s="31">
        <v>0</v>
      </c>
      <c r="F118" s="31">
        <v>0</v>
      </c>
      <c r="G118" s="31">
        <f>IF(_xlfn.XLOOKUP(B118,'MDS Clinical Metrics'!B:B,'MDS Clinical Metrics'!BS:BS,"")="", "", _xlfn.XLOOKUP(B118,'MDS Clinical Metrics'!B:B,'MDS Clinical Metrics'!BS:BS,"")*20)</f>
        <v>14.117647057999999</v>
      </c>
      <c r="H118" s="31">
        <v>0</v>
      </c>
      <c r="I118" s="31">
        <v>0</v>
      </c>
      <c r="J118" s="36">
        <v>0</v>
      </c>
      <c r="K118" s="34">
        <f t="shared" si="1"/>
        <v>0.683624801254054</v>
      </c>
    </row>
    <row r="119" spans="1:11" x14ac:dyDescent="0.45">
      <c r="A119" s="28" t="s">
        <v>2568</v>
      </c>
      <c r="B119" s="27" t="s">
        <v>2569</v>
      </c>
      <c r="C119" s="27" t="s">
        <v>2570</v>
      </c>
      <c r="D119" s="31">
        <f>_xlfn.XLOOKUP(B119,'Acuity-Adjust Staffing Metrics'!B:B,'Acuity-Adjust Staffing Metrics'!Z:Z,"")*26.25</f>
        <v>11.717843439925</v>
      </c>
      <c r="E119" s="31">
        <v>0</v>
      </c>
      <c r="F119" s="31">
        <v>0</v>
      </c>
      <c r="G119" s="31">
        <f>IF(_xlfn.XLOOKUP(B119,'MDS Clinical Metrics'!B:B,'MDS Clinical Metrics'!BS:BS,"")="", "", _xlfn.XLOOKUP(B119,'MDS Clinical Metrics'!B:B,'MDS Clinical Metrics'!BS:BS,"")*20)</f>
        <v>9.4117647059999996</v>
      </c>
      <c r="H119" s="31">
        <v>0</v>
      </c>
      <c r="I119" s="31">
        <v>0</v>
      </c>
      <c r="J119" s="36">
        <v>0</v>
      </c>
      <c r="K119" s="34">
        <f t="shared" si="1"/>
        <v>0.45685639234432429</v>
      </c>
    </row>
    <row r="120" spans="1:11" x14ac:dyDescent="0.45">
      <c r="A120" s="28" t="s">
        <v>4918</v>
      </c>
      <c r="B120" s="27" t="s">
        <v>4919</v>
      </c>
      <c r="C120" s="27" t="s">
        <v>4920</v>
      </c>
      <c r="D120" s="31">
        <f>_xlfn.XLOOKUP(B120,'Acuity-Adjust Staffing Metrics'!B:B,'Acuity-Adjust Staffing Metrics'!Z:Z,"")*26.25</f>
        <v>5.1163672097125001</v>
      </c>
      <c r="E120" s="31">
        <v>0</v>
      </c>
      <c r="F120" s="31">
        <v>0</v>
      </c>
      <c r="G120" s="31">
        <f>IF(_xlfn.XLOOKUP(B120,'MDS Clinical Metrics'!B:B,'MDS Clinical Metrics'!BS:BS,"")="", "", _xlfn.XLOOKUP(B120,'MDS Clinical Metrics'!B:B,'MDS Clinical Metrics'!BS:BS,"")*20)</f>
        <v>9.4117647059999996</v>
      </c>
      <c r="H120" s="31">
        <v>0</v>
      </c>
      <c r="I120" s="31">
        <v>0</v>
      </c>
      <c r="J120" s="36">
        <v>0</v>
      </c>
      <c r="K120" s="34">
        <f t="shared" si="1"/>
        <v>0.31412177115054052</v>
      </c>
    </row>
    <row r="121" spans="1:11" x14ac:dyDescent="0.45">
      <c r="A121" s="28" t="s">
        <v>3531</v>
      </c>
      <c r="B121" s="27" t="s">
        <v>3532</v>
      </c>
      <c r="C121" s="27" t="s">
        <v>3533</v>
      </c>
      <c r="D121" s="31">
        <f>_xlfn.XLOOKUP(B121,'Acuity-Adjust Staffing Metrics'!B:B,'Acuity-Adjust Staffing Metrics'!Z:Z,"")*26.25</f>
        <v>12.25</v>
      </c>
      <c r="E121" s="31">
        <v>0</v>
      </c>
      <c r="F121" s="31">
        <v>0</v>
      </c>
      <c r="G121" s="31">
        <f>IF(_xlfn.XLOOKUP(B121,'MDS Clinical Metrics'!B:B,'MDS Clinical Metrics'!BS:BS,"")="", "", _xlfn.XLOOKUP(B121,'MDS Clinical Metrics'!B:B,'MDS Clinical Metrics'!BS:BS,"")*20)</f>
        <v>0</v>
      </c>
      <c r="H121" s="31">
        <v>0</v>
      </c>
      <c r="I121" s="31">
        <v>0</v>
      </c>
      <c r="J121" s="36">
        <v>0</v>
      </c>
      <c r="K121" s="34">
        <f t="shared" si="1"/>
        <v>0.26486486486486488</v>
      </c>
    </row>
    <row r="122" spans="1:11" x14ac:dyDescent="0.45">
      <c r="A122" s="28" t="s">
        <v>3922</v>
      </c>
      <c r="B122" s="27" t="s">
        <v>3923</v>
      </c>
      <c r="C122" s="27" t="s">
        <v>3924</v>
      </c>
      <c r="D122" s="31">
        <f>_xlfn.XLOOKUP(B122,'Acuity-Adjust Staffing Metrics'!B:B,'Acuity-Adjust Staffing Metrics'!Z:Z,"")*26.25</f>
        <v>2.625</v>
      </c>
      <c r="E122" s="31">
        <v>0</v>
      </c>
      <c r="F122" s="31">
        <v>0</v>
      </c>
      <c r="G122" s="31">
        <f>IF(_xlfn.XLOOKUP(B122,'MDS Clinical Metrics'!B:B,'MDS Clinical Metrics'!BS:BS,"")="", "", _xlfn.XLOOKUP(B122,'MDS Clinical Metrics'!B:B,'MDS Clinical Metrics'!BS:BS,"")*20)</f>
        <v>14.117647057999999</v>
      </c>
      <c r="H122" s="31">
        <v>0</v>
      </c>
      <c r="I122" s="31">
        <v>0</v>
      </c>
      <c r="J122" s="36">
        <v>0</v>
      </c>
      <c r="K122" s="34">
        <f t="shared" si="1"/>
        <v>0.36200317963243239</v>
      </c>
    </row>
    <row r="123" spans="1:11" x14ac:dyDescent="0.45">
      <c r="A123" s="28" t="s">
        <v>2796</v>
      </c>
      <c r="B123" s="27" t="s">
        <v>2797</v>
      </c>
      <c r="C123" s="27" t="s">
        <v>2798</v>
      </c>
      <c r="D123" s="31">
        <f>_xlfn.XLOOKUP(B123,'Acuity-Adjust Staffing Metrics'!B:B,'Acuity-Adjust Staffing Metrics'!Z:Z,"")*26.25</f>
        <v>11.997964626637499</v>
      </c>
      <c r="E123" s="31">
        <v>0</v>
      </c>
      <c r="F123" s="31">
        <v>0</v>
      </c>
      <c r="G123" s="31">
        <f>IF(_xlfn.XLOOKUP(B123,'MDS Clinical Metrics'!B:B,'MDS Clinical Metrics'!BS:BS,"")="", "", _xlfn.XLOOKUP(B123,'MDS Clinical Metrics'!B:B,'MDS Clinical Metrics'!BS:BS,"")*20)</f>
        <v>7.0588235299999997</v>
      </c>
      <c r="H123" s="31">
        <v>0</v>
      </c>
      <c r="I123" s="31">
        <v>0</v>
      </c>
      <c r="J123" s="36">
        <v>0</v>
      </c>
      <c r="K123" s="34">
        <f t="shared" si="1"/>
        <v>0.41203866284621621</v>
      </c>
    </row>
    <row r="124" spans="1:11" x14ac:dyDescent="0.45">
      <c r="A124" s="28" t="s">
        <v>801</v>
      </c>
      <c r="B124" s="27" t="s">
        <v>802</v>
      </c>
      <c r="C124" s="27" t="s">
        <v>803</v>
      </c>
      <c r="D124" s="31">
        <f>_xlfn.XLOOKUP(B124,'Acuity-Adjust Staffing Metrics'!B:B,'Acuity-Adjust Staffing Metrics'!Z:Z,"")*26.25</f>
        <v>14.164912034699999</v>
      </c>
      <c r="E124" s="31">
        <v>0</v>
      </c>
      <c r="F124" s="31">
        <v>0</v>
      </c>
      <c r="G124" s="31">
        <f>IF(_xlfn.XLOOKUP(B124,'MDS Clinical Metrics'!B:B,'MDS Clinical Metrics'!BS:BS,"")="", "", _xlfn.XLOOKUP(B124,'MDS Clinical Metrics'!B:B,'MDS Clinical Metrics'!BS:BS,"")*20)</f>
        <v>0</v>
      </c>
      <c r="H124" s="31">
        <v>0</v>
      </c>
      <c r="I124" s="31">
        <v>0</v>
      </c>
      <c r="J124" s="36">
        <v>0</v>
      </c>
      <c r="K124" s="34">
        <f t="shared" si="1"/>
        <v>0.30626836831783782</v>
      </c>
    </row>
    <row r="125" spans="1:11" x14ac:dyDescent="0.45">
      <c r="A125" s="28" t="s">
        <v>4627</v>
      </c>
      <c r="B125" s="27" t="s">
        <v>4628</v>
      </c>
      <c r="C125" s="27" t="s">
        <v>4629</v>
      </c>
      <c r="D125" s="31">
        <f>_xlfn.XLOOKUP(B125,'Acuity-Adjust Staffing Metrics'!B:B,'Acuity-Adjust Staffing Metrics'!Z:Z,"")*26.25</f>
        <v>13.715948437362501</v>
      </c>
      <c r="E125" s="31">
        <v>0</v>
      </c>
      <c r="F125" s="31">
        <v>0</v>
      </c>
      <c r="G125" s="31">
        <f>IF(_xlfn.XLOOKUP(B125,'MDS Clinical Metrics'!B:B,'MDS Clinical Metrics'!BS:BS,"")="", "", _xlfn.XLOOKUP(B125,'MDS Clinical Metrics'!B:B,'MDS Clinical Metrics'!BS:BS,"")*20)</f>
        <v>20</v>
      </c>
      <c r="H125" s="31">
        <v>0</v>
      </c>
      <c r="I125" s="31">
        <v>0</v>
      </c>
      <c r="J125" s="36">
        <v>0</v>
      </c>
      <c r="K125" s="34">
        <f t="shared" si="1"/>
        <v>0.72899347972675677</v>
      </c>
    </row>
    <row r="126" spans="1:11" x14ac:dyDescent="0.45">
      <c r="A126" s="28" t="s">
        <v>4637</v>
      </c>
      <c r="B126" s="27" t="s">
        <v>4638</v>
      </c>
      <c r="C126" s="27" t="s">
        <v>4639</v>
      </c>
      <c r="D126" s="31">
        <f>_xlfn.XLOOKUP(B126,'Acuity-Adjust Staffing Metrics'!B:B,'Acuity-Adjust Staffing Metrics'!Z:Z,"")*26.25</f>
        <v>17.169766516874997</v>
      </c>
      <c r="E126" s="31">
        <v>0</v>
      </c>
      <c r="F126" s="31">
        <v>0</v>
      </c>
      <c r="G126" s="31">
        <f>IF(_xlfn.XLOOKUP(B126,'MDS Clinical Metrics'!B:B,'MDS Clinical Metrics'!BS:BS,"")="", "", _xlfn.XLOOKUP(B126,'MDS Clinical Metrics'!B:B,'MDS Clinical Metrics'!BS:BS,"")*20)</f>
        <v>7.0588235299999997</v>
      </c>
      <c r="H126" s="31">
        <v>0</v>
      </c>
      <c r="I126" s="31">
        <v>0</v>
      </c>
      <c r="J126" s="36">
        <v>0</v>
      </c>
      <c r="K126" s="34">
        <f t="shared" si="1"/>
        <v>0.52386140641891887</v>
      </c>
    </row>
    <row r="127" spans="1:11" x14ac:dyDescent="0.45">
      <c r="A127" s="28" t="s">
        <v>2297</v>
      </c>
      <c r="B127" s="27" t="s">
        <v>2298</v>
      </c>
      <c r="C127" s="27" t="s">
        <v>2299</v>
      </c>
      <c r="D127" s="31">
        <f>_xlfn.XLOOKUP(B127,'Acuity-Adjust Staffing Metrics'!B:B,'Acuity-Adjust Staffing Metrics'!Z:Z,"")*26.25</f>
        <v>1.75</v>
      </c>
      <c r="E127" s="31">
        <v>0</v>
      </c>
      <c r="F127" s="31">
        <v>0</v>
      </c>
      <c r="G127" s="31">
        <f>IF(_xlfn.XLOOKUP(B127,'MDS Clinical Metrics'!B:B,'MDS Clinical Metrics'!BS:BS,"")="", "", _xlfn.XLOOKUP(B127,'MDS Clinical Metrics'!B:B,'MDS Clinical Metrics'!BS:BS,"")*20)</f>
        <v>17.647058823999998</v>
      </c>
      <c r="H127" s="31">
        <v>0</v>
      </c>
      <c r="I127" s="31">
        <v>0</v>
      </c>
      <c r="J127" s="36">
        <v>0</v>
      </c>
      <c r="K127" s="34">
        <f t="shared" si="1"/>
        <v>0.41939586646486482</v>
      </c>
    </row>
    <row r="128" spans="1:11" x14ac:dyDescent="0.45">
      <c r="A128" s="28" t="s">
        <v>2302</v>
      </c>
      <c r="B128" s="27" t="s">
        <v>2303</v>
      </c>
      <c r="C128" s="27" t="s">
        <v>2304</v>
      </c>
      <c r="D128" s="31">
        <f>_xlfn.XLOOKUP(B128,'Acuity-Adjust Staffing Metrics'!B:B,'Acuity-Adjust Staffing Metrics'!Z:Z,"")*26.25</f>
        <v>2.625</v>
      </c>
      <c r="E128" s="31">
        <v>0</v>
      </c>
      <c r="F128" s="31">
        <v>0</v>
      </c>
      <c r="G128" s="31">
        <f>IF(_xlfn.XLOOKUP(B128,'MDS Clinical Metrics'!B:B,'MDS Clinical Metrics'!BS:BS,"")="", "", _xlfn.XLOOKUP(B128,'MDS Clinical Metrics'!B:B,'MDS Clinical Metrics'!BS:BS,"")*20)</f>
        <v>4.1176470580000002</v>
      </c>
      <c r="H128" s="31">
        <v>0</v>
      </c>
      <c r="I128" s="31">
        <v>0</v>
      </c>
      <c r="J128" s="36">
        <v>0</v>
      </c>
      <c r="K128" s="34">
        <f t="shared" si="1"/>
        <v>0.14578696341621622</v>
      </c>
    </row>
    <row r="129" spans="1:11" x14ac:dyDescent="0.45">
      <c r="A129" s="28" t="s">
        <v>1267</v>
      </c>
      <c r="B129" s="27" t="s">
        <v>1268</v>
      </c>
      <c r="C129" s="27" t="s">
        <v>1269</v>
      </c>
      <c r="D129" s="31">
        <f>_xlfn.XLOOKUP(B129,'Acuity-Adjust Staffing Metrics'!B:B,'Acuity-Adjust Staffing Metrics'!Z:Z,"")*26.25</f>
        <v>7.9977423730750017</v>
      </c>
      <c r="E129" s="31">
        <v>0</v>
      </c>
      <c r="F129" s="31">
        <v>0</v>
      </c>
      <c r="G129" s="31">
        <f>IF(_xlfn.XLOOKUP(B129,'MDS Clinical Metrics'!B:B,'MDS Clinical Metrics'!BS:BS,"")="", "", _xlfn.XLOOKUP(B129,'MDS Clinical Metrics'!B:B,'MDS Clinical Metrics'!BS:BS,"")*20)</f>
        <v>5.8823529419999998</v>
      </c>
      <c r="H129" s="31">
        <v>0</v>
      </c>
      <c r="I129" s="31">
        <v>0</v>
      </c>
      <c r="J129" s="36">
        <v>0</v>
      </c>
      <c r="K129" s="34">
        <f t="shared" si="1"/>
        <v>0.30011016897459464</v>
      </c>
    </row>
    <row r="130" spans="1:11" x14ac:dyDescent="0.45">
      <c r="A130" s="28" t="s">
        <v>4047</v>
      </c>
      <c r="B130" s="27" t="s">
        <v>4048</v>
      </c>
      <c r="C130" s="27" t="s">
        <v>4049</v>
      </c>
      <c r="D130" s="31">
        <f>_xlfn.XLOOKUP(B130,'Acuity-Adjust Staffing Metrics'!B:B,'Acuity-Adjust Staffing Metrics'!Z:Z,"")*26.25</f>
        <v>12.220522178287499</v>
      </c>
      <c r="E130" s="31">
        <v>0</v>
      </c>
      <c r="F130" s="31">
        <v>0</v>
      </c>
      <c r="G130" s="31">
        <f>IF(_xlfn.XLOOKUP(B130,'MDS Clinical Metrics'!B:B,'MDS Clinical Metrics'!BS:BS,"")="", "", _xlfn.XLOOKUP(B130,'MDS Clinical Metrics'!B:B,'MDS Clinical Metrics'!BS:BS,"")*20)</f>
        <v>16.470588236000001</v>
      </c>
      <c r="H130" s="31">
        <v>0</v>
      </c>
      <c r="I130" s="31">
        <v>0</v>
      </c>
      <c r="J130" s="36">
        <v>0</v>
      </c>
      <c r="K130" s="34">
        <f t="shared" si="1"/>
        <v>0.62034833328189187</v>
      </c>
    </row>
    <row r="131" spans="1:11" x14ac:dyDescent="0.45">
      <c r="A131" s="28" t="s">
        <v>4270</v>
      </c>
      <c r="B131" s="27" t="s">
        <v>4271</v>
      </c>
      <c r="C131" s="27" t="s">
        <v>4272</v>
      </c>
      <c r="D131" s="31">
        <f>_xlfn.XLOOKUP(B131,'Acuity-Adjust Staffing Metrics'!B:B,'Acuity-Adjust Staffing Metrics'!Z:Z,"")*26.25</f>
        <v>3.0684774471750003</v>
      </c>
      <c r="E131" s="31">
        <v>0</v>
      </c>
      <c r="F131" s="31">
        <v>0</v>
      </c>
      <c r="G131" s="31">
        <f>IF(_xlfn.XLOOKUP(B131,'MDS Clinical Metrics'!B:B,'MDS Clinical Metrics'!BS:BS,"")="", "", _xlfn.XLOOKUP(B131,'MDS Clinical Metrics'!B:B,'MDS Clinical Metrics'!BS:BS,"")*20)</f>
        <v>8.2352941180000006</v>
      </c>
      <c r="H131" s="31">
        <v>0</v>
      </c>
      <c r="I131" s="31">
        <v>0</v>
      </c>
      <c r="J131" s="36">
        <v>0</v>
      </c>
      <c r="K131" s="34">
        <f t="shared" si="1"/>
        <v>0.24440587167945949</v>
      </c>
    </row>
    <row r="132" spans="1:11" x14ac:dyDescent="0.45">
      <c r="A132" s="28" t="s">
        <v>3631</v>
      </c>
      <c r="B132" s="27" t="s">
        <v>3632</v>
      </c>
      <c r="C132" s="27" t="s">
        <v>3633</v>
      </c>
      <c r="D132" s="31">
        <f>_xlfn.XLOOKUP(B132,'Acuity-Adjust Staffing Metrics'!B:B,'Acuity-Adjust Staffing Metrics'!Z:Z,"")*26.25</f>
        <v>8.0432692308500009</v>
      </c>
      <c r="E132" s="31">
        <v>0</v>
      </c>
      <c r="F132" s="31">
        <v>0</v>
      </c>
      <c r="G132" s="31">
        <f>IF(_xlfn.XLOOKUP(B132,'MDS Clinical Metrics'!B:B,'MDS Clinical Metrics'!BS:BS,"")="", "", _xlfn.XLOOKUP(B132,'MDS Clinical Metrics'!B:B,'MDS Clinical Metrics'!BS:BS,"")*20)</f>
        <v>0</v>
      </c>
      <c r="H132" s="31">
        <v>0</v>
      </c>
      <c r="I132" s="31">
        <v>0</v>
      </c>
      <c r="J132" s="36">
        <v>0</v>
      </c>
      <c r="K132" s="34">
        <f t="shared" si="1"/>
        <v>0.17390852391027029</v>
      </c>
    </row>
    <row r="133" spans="1:11" x14ac:dyDescent="0.45">
      <c r="A133" s="28" t="s">
        <v>261</v>
      </c>
      <c r="B133" s="27" t="s">
        <v>262</v>
      </c>
      <c r="C133" s="27" t="s">
        <v>263</v>
      </c>
      <c r="D133" s="31">
        <f>_xlfn.XLOOKUP(B133,'Acuity-Adjust Staffing Metrics'!B:B,'Acuity-Adjust Staffing Metrics'!Z:Z,"")*26.25</f>
        <v>8.4522740034250017</v>
      </c>
      <c r="E133" s="31">
        <v>0</v>
      </c>
      <c r="F133" s="31">
        <v>0</v>
      </c>
      <c r="G133" s="31">
        <f>IF(_xlfn.XLOOKUP(B133,'MDS Clinical Metrics'!B:B,'MDS Clinical Metrics'!BS:BS,"")="", "", _xlfn.XLOOKUP(B133,'MDS Clinical Metrics'!B:B,'MDS Clinical Metrics'!BS:BS,"")*20)</f>
        <v>10.588235293999999</v>
      </c>
      <c r="H133" s="31">
        <v>0</v>
      </c>
      <c r="I133" s="31">
        <v>0</v>
      </c>
      <c r="J133" s="36">
        <v>0</v>
      </c>
      <c r="K133" s="34">
        <f t="shared" si="1"/>
        <v>0.41168668751189191</v>
      </c>
    </row>
    <row r="134" spans="1:11" x14ac:dyDescent="0.45">
      <c r="A134" s="28" t="s">
        <v>5074</v>
      </c>
      <c r="B134" s="27" t="s">
        <v>5075</v>
      </c>
      <c r="C134" s="27" t="s">
        <v>5076</v>
      </c>
      <c r="D134" s="31">
        <f>_xlfn.XLOOKUP(B134,'Acuity-Adjust Staffing Metrics'!B:B,'Acuity-Adjust Staffing Metrics'!Z:Z,"")*26.25</f>
        <v>18.005954052362501</v>
      </c>
      <c r="E134" s="31">
        <v>0</v>
      </c>
      <c r="F134" s="31">
        <v>0</v>
      </c>
      <c r="G134" s="31">
        <f>IF(_xlfn.XLOOKUP(B134,'MDS Clinical Metrics'!B:B,'MDS Clinical Metrics'!BS:BS,"")="", "", _xlfn.XLOOKUP(B134,'MDS Clinical Metrics'!B:B,'MDS Clinical Metrics'!BS:BS,"")*20)</f>
        <v>16.470588236000001</v>
      </c>
      <c r="H134" s="31">
        <v>0</v>
      </c>
      <c r="I134" s="31">
        <v>0</v>
      </c>
      <c r="J134" s="36">
        <v>0</v>
      </c>
      <c r="K134" s="34">
        <f t="shared" si="1"/>
        <v>0.7454387521808109</v>
      </c>
    </row>
    <row r="135" spans="1:11" x14ac:dyDescent="0.45">
      <c r="A135" s="28" t="s">
        <v>3952</v>
      </c>
      <c r="B135" s="27" t="s">
        <v>3953</v>
      </c>
      <c r="C135" s="27" t="s">
        <v>3954</v>
      </c>
      <c r="D135" s="31">
        <f>_xlfn.XLOOKUP(B135,'Acuity-Adjust Staffing Metrics'!B:B,'Acuity-Adjust Staffing Metrics'!Z:Z,"")*26.25</f>
        <v>3.5</v>
      </c>
      <c r="E135" s="31">
        <v>0</v>
      </c>
      <c r="F135" s="31">
        <v>0</v>
      </c>
      <c r="G135" s="31">
        <f>IF(_xlfn.XLOOKUP(B135,'MDS Clinical Metrics'!B:B,'MDS Clinical Metrics'!BS:BS,"")="", "", _xlfn.XLOOKUP(B135,'MDS Clinical Metrics'!B:B,'MDS Clinical Metrics'!BS:BS,"")*20)</f>
        <v>18.823529411999999</v>
      </c>
      <c r="H135" s="31">
        <v>0</v>
      </c>
      <c r="I135" s="31">
        <v>0</v>
      </c>
      <c r="J135" s="36">
        <v>0</v>
      </c>
      <c r="K135" s="34">
        <f t="shared" si="1"/>
        <v>0.48267090620540537</v>
      </c>
    </row>
    <row r="136" spans="1:11" x14ac:dyDescent="0.45">
      <c r="A136" s="28" t="s">
        <v>821</v>
      </c>
      <c r="B136" s="27" t="s">
        <v>822</v>
      </c>
      <c r="C136" s="27" t="s">
        <v>823</v>
      </c>
      <c r="D136" s="31">
        <f>_xlfn.XLOOKUP(B136,'Acuity-Adjust Staffing Metrics'!B:B,'Acuity-Adjust Staffing Metrics'!Z:Z,"")*26.25</f>
        <v>5.2515557739750003</v>
      </c>
      <c r="E136" s="31">
        <v>0</v>
      </c>
      <c r="F136" s="31">
        <v>0</v>
      </c>
      <c r="G136" s="31">
        <f>IF(_xlfn.XLOOKUP(B136,'MDS Clinical Metrics'!B:B,'MDS Clinical Metrics'!BS:BS,"")="", "", _xlfn.XLOOKUP(B136,'MDS Clinical Metrics'!B:B,'MDS Clinical Metrics'!BS:BS,"")*20)</f>
        <v>14.117647057999999</v>
      </c>
      <c r="H136" s="31">
        <v>0</v>
      </c>
      <c r="I136" s="31">
        <v>0</v>
      </c>
      <c r="J136" s="36">
        <v>0</v>
      </c>
      <c r="K136" s="34">
        <f t="shared" ref="K136:K199" si="2">IF(G136="",SUM(D136,E136,F136,G136,H136,I136,J136)/26.25,SUM(D136,E136,F136,G136,H136,I136,J136)/46.25)</f>
        <v>0.41879357474540535</v>
      </c>
    </row>
    <row r="137" spans="1:11" x14ac:dyDescent="0.45">
      <c r="A137" s="28" t="s">
        <v>2979</v>
      </c>
      <c r="B137" s="27" t="s">
        <v>2980</v>
      </c>
      <c r="C137" s="27" t="s">
        <v>2981</v>
      </c>
      <c r="D137" s="31">
        <f>_xlfn.XLOOKUP(B137,'Acuity-Adjust Staffing Metrics'!B:B,'Acuity-Adjust Staffing Metrics'!Z:Z,"")*26.25</f>
        <v>8.6436341944750001</v>
      </c>
      <c r="E137" s="31">
        <v>0</v>
      </c>
      <c r="F137" s="31">
        <v>0</v>
      </c>
      <c r="G137" s="31">
        <f>IF(_xlfn.XLOOKUP(B137,'MDS Clinical Metrics'!B:B,'MDS Clinical Metrics'!BS:BS,"")="", "", _xlfn.XLOOKUP(B137,'MDS Clinical Metrics'!B:B,'MDS Clinical Metrics'!BS:BS,"")*20)</f>
        <v>10</v>
      </c>
      <c r="H137" s="31">
        <v>0</v>
      </c>
      <c r="I137" s="31">
        <v>0</v>
      </c>
      <c r="J137" s="36">
        <v>0</v>
      </c>
      <c r="K137" s="34">
        <f t="shared" si="2"/>
        <v>0.40310560420486485</v>
      </c>
    </row>
    <row r="138" spans="1:11" x14ac:dyDescent="0.45">
      <c r="A138" s="28" t="s">
        <v>2604</v>
      </c>
      <c r="B138" s="27" t="s">
        <v>2605</v>
      </c>
      <c r="C138" s="27" t="s">
        <v>2606</v>
      </c>
      <c r="D138" s="31">
        <f>_xlfn.XLOOKUP(B138,'Acuity-Adjust Staffing Metrics'!B:B,'Acuity-Adjust Staffing Metrics'!Z:Z,"")*26.25</f>
        <v>15.904840445550001</v>
      </c>
      <c r="E138" s="31">
        <v>0</v>
      </c>
      <c r="F138" s="31">
        <v>0</v>
      </c>
      <c r="G138" s="31">
        <f>IF(_xlfn.XLOOKUP(B138,'MDS Clinical Metrics'!B:B,'MDS Clinical Metrics'!BS:BS,"")="", "", _xlfn.XLOOKUP(B138,'MDS Clinical Metrics'!B:B,'MDS Clinical Metrics'!BS:BS,"")*20)</f>
        <v>5.8823529419999998</v>
      </c>
      <c r="H138" s="31">
        <v>0</v>
      </c>
      <c r="I138" s="31">
        <v>0</v>
      </c>
      <c r="J138" s="36">
        <v>0</v>
      </c>
      <c r="K138" s="34">
        <f t="shared" si="2"/>
        <v>0.47107445162270273</v>
      </c>
    </row>
    <row r="139" spans="1:11" x14ac:dyDescent="0.45">
      <c r="A139" s="28" t="s">
        <v>1698</v>
      </c>
      <c r="B139" s="27" t="s">
        <v>1699</v>
      </c>
      <c r="C139" s="27" t="s">
        <v>1700</v>
      </c>
      <c r="D139" s="31">
        <f>_xlfn.XLOOKUP(B139,'Acuity-Adjust Staffing Metrics'!B:B,'Acuity-Adjust Staffing Metrics'!Z:Z,"")*26.25</f>
        <v>7.875</v>
      </c>
      <c r="E139" s="31">
        <v>0</v>
      </c>
      <c r="F139" s="31">
        <v>0</v>
      </c>
      <c r="G139" s="31">
        <f>IF(_xlfn.XLOOKUP(B139,'MDS Clinical Metrics'!B:B,'MDS Clinical Metrics'!BS:BS,"")="", "", _xlfn.XLOOKUP(B139,'MDS Clinical Metrics'!B:B,'MDS Clinical Metrics'!BS:BS,"")*20)</f>
        <v>12.94117647</v>
      </c>
      <c r="H139" s="31">
        <v>0</v>
      </c>
      <c r="I139" s="31">
        <v>0</v>
      </c>
      <c r="J139" s="36">
        <v>0</v>
      </c>
      <c r="K139" s="34">
        <f t="shared" si="2"/>
        <v>0.45007949124324331</v>
      </c>
    </row>
    <row r="140" spans="1:11" x14ac:dyDescent="0.45">
      <c r="A140" s="28" t="s">
        <v>1476</v>
      </c>
      <c r="B140" s="27" t="s">
        <v>1477</v>
      </c>
      <c r="C140" s="27" t="s">
        <v>1478</v>
      </c>
      <c r="D140" s="31">
        <f>_xlfn.XLOOKUP(B140,'Acuity-Adjust Staffing Metrics'!B:B,'Acuity-Adjust Staffing Metrics'!Z:Z,"")*26.25</f>
        <v>10.060452928837499</v>
      </c>
      <c r="E140" s="31">
        <v>0</v>
      </c>
      <c r="F140" s="31">
        <v>0</v>
      </c>
      <c r="G140" s="31">
        <f>IF(_xlfn.XLOOKUP(B140,'MDS Clinical Metrics'!B:B,'MDS Clinical Metrics'!BS:BS,"")="", "", _xlfn.XLOOKUP(B140,'MDS Clinical Metrics'!B:B,'MDS Clinical Metrics'!BS:BS,"")*20)</f>
        <v>17.647058823999998</v>
      </c>
      <c r="H140" s="31">
        <v>0</v>
      </c>
      <c r="I140" s="31">
        <v>0</v>
      </c>
      <c r="J140" s="36">
        <v>0</v>
      </c>
      <c r="K140" s="34">
        <f t="shared" si="2"/>
        <v>0.59908133519648643</v>
      </c>
    </row>
    <row r="141" spans="1:11" x14ac:dyDescent="0.45">
      <c r="A141" s="28" t="s">
        <v>1476</v>
      </c>
      <c r="B141" s="27" t="s">
        <v>1703</v>
      </c>
      <c r="C141" s="27" t="s">
        <v>1704</v>
      </c>
      <c r="D141" s="31">
        <f>_xlfn.XLOOKUP(B141,'Acuity-Adjust Staffing Metrics'!B:B,'Acuity-Adjust Staffing Metrics'!Z:Z,"")*26.25</f>
        <v>1.75</v>
      </c>
      <c r="E141" s="31">
        <v>0</v>
      </c>
      <c r="F141" s="31">
        <v>0</v>
      </c>
      <c r="G141" s="31">
        <f>IF(_xlfn.XLOOKUP(B141,'MDS Clinical Metrics'!B:B,'MDS Clinical Metrics'!BS:BS,"")="", "", _xlfn.XLOOKUP(B141,'MDS Clinical Metrics'!B:B,'MDS Clinical Metrics'!BS:BS,"")*20)</f>
        <v>3.5294117639999998</v>
      </c>
      <c r="H141" s="31">
        <v>0</v>
      </c>
      <c r="I141" s="31">
        <v>0</v>
      </c>
      <c r="J141" s="36">
        <v>0</v>
      </c>
      <c r="K141" s="34">
        <f t="shared" si="2"/>
        <v>0.11414944354594594</v>
      </c>
    </row>
    <row r="142" spans="1:11" x14ac:dyDescent="0.45">
      <c r="A142" s="28" t="s">
        <v>3621</v>
      </c>
      <c r="B142" s="27" t="s">
        <v>3622</v>
      </c>
      <c r="C142" s="27" t="s">
        <v>3623</v>
      </c>
      <c r="D142" s="31">
        <f>_xlfn.XLOOKUP(B142,'Acuity-Adjust Staffing Metrics'!B:B,'Acuity-Adjust Staffing Metrics'!Z:Z,"")*26.25</f>
        <v>11.7596036872125</v>
      </c>
      <c r="E142" s="31">
        <v>0</v>
      </c>
      <c r="F142" s="31">
        <v>0</v>
      </c>
      <c r="G142" s="31">
        <f>IF(_xlfn.XLOOKUP(B142,'MDS Clinical Metrics'!B:B,'MDS Clinical Metrics'!BS:BS,"")="", "", _xlfn.XLOOKUP(B142,'MDS Clinical Metrics'!B:B,'MDS Clinical Metrics'!BS:BS,"")*20)</f>
        <v>5.8823529419999998</v>
      </c>
      <c r="H142" s="31">
        <v>0</v>
      </c>
      <c r="I142" s="31">
        <v>0</v>
      </c>
      <c r="J142" s="36">
        <v>0</v>
      </c>
      <c r="K142" s="34">
        <f t="shared" si="2"/>
        <v>0.38144771090189189</v>
      </c>
    </row>
    <row r="143" spans="1:11" x14ac:dyDescent="0.45">
      <c r="A143" s="28" t="s">
        <v>4642</v>
      </c>
      <c r="B143" s="27" t="s">
        <v>4643</v>
      </c>
      <c r="C143" s="27" t="s">
        <v>4644</v>
      </c>
      <c r="D143" s="31">
        <f>_xlfn.XLOOKUP(B143,'Acuity-Adjust Staffing Metrics'!B:B,'Acuity-Adjust Staffing Metrics'!Z:Z,"")*26.25</f>
        <v>10.010913812199998</v>
      </c>
      <c r="E143" s="31">
        <v>0</v>
      </c>
      <c r="F143" s="31">
        <v>0</v>
      </c>
      <c r="G143" s="31">
        <f>IF(_xlfn.XLOOKUP(B143,'MDS Clinical Metrics'!B:B,'MDS Clinical Metrics'!BS:BS,"")="", "", _xlfn.XLOOKUP(B143,'MDS Clinical Metrics'!B:B,'MDS Clinical Metrics'!BS:BS,"")*20)</f>
        <v>12.94117647</v>
      </c>
      <c r="H143" s="31">
        <v>0</v>
      </c>
      <c r="I143" s="31">
        <v>0</v>
      </c>
      <c r="J143" s="36">
        <v>0</v>
      </c>
      <c r="K143" s="34">
        <f t="shared" si="2"/>
        <v>0.49626141150702696</v>
      </c>
    </row>
    <row r="144" spans="1:11" x14ac:dyDescent="0.45">
      <c r="A144" s="28" t="s">
        <v>3611</v>
      </c>
      <c r="B144" s="27" t="s">
        <v>3612</v>
      </c>
      <c r="C144" s="27" t="s">
        <v>3613</v>
      </c>
      <c r="D144" s="31">
        <f>_xlfn.XLOOKUP(B144,'Acuity-Adjust Staffing Metrics'!B:B,'Acuity-Adjust Staffing Metrics'!Z:Z,"")*26.25</f>
        <v>3.5</v>
      </c>
      <c r="E144" s="31">
        <v>0</v>
      </c>
      <c r="F144" s="31">
        <v>0</v>
      </c>
      <c r="G144" s="31">
        <f>IF(_xlfn.XLOOKUP(B144,'MDS Clinical Metrics'!B:B,'MDS Clinical Metrics'!BS:BS,"")="", "", _xlfn.XLOOKUP(B144,'MDS Clinical Metrics'!B:B,'MDS Clinical Metrics'!BS:BS,"")*20)</f>
        <v>17.647058823999998</v>
      </c>
      <c r="H144" s="31">
        <v>0</v>
      </c>
      <c r="I144" s="31">
        <v>0</v>
      </c>
      <c r="J144" s="36">
        <v>0</v>
      </c>
      <c r="K144" s="34">
        <f t="shared" si="2"/>
        <v>0.45723370430270266</v>
      </c>
    </row>
    <row r="145" spans="1:11" x14ac:dyDescent="0.45">
      <c r="A145" s="28" t="s">
        <v>1199</v>
      </c>
      <c r="B145" s="27" t="s">
        <v>1200</v>
      </c>
      <c r="C145" s="27" t="s">
        <v>1201</v>
      </c>
      <c r="D145" s="31">
        <f>_xlfn.XLOOKUP(B145,'Acuity-Adjust Staffing Metrics'!B:B,'Acuity-Adjust Staffing Metrics'!Z:Z,"")*26.25</f>
        <v>16.364530694399999</v>
      </c>
      <c r="E145" s="31">
        <v>0</v>
      </c>
      <c r="F145" s="31">
        <v>0</v>
      </c>
      <c r="G145" s="31">
        <f>IF(_xlfn.XLOOKUP(B145,'MDS Clinical Metrics'!B:B,'MDS Clinical Metrics'!BS:BS,"")="", "", _xlfn.XLOOKUP(B145,'MDS Clinical Metrics'!B:B,'MDS Clinical Metrics'!BS:BS,"")*20)</f>
        <v>12.94117647</v>
      </c>
      <c r="H145" s="31">
        <v>0</v>
      </c>
      <c r="I145" s="31">
        <v>0</v>
      </c>
      <c r="J145" s="36">
        <v>0</v>
      </c>
      <c r="K145" s="34">
        <f t="shared" si="2"/>
        <v>0.63363691166270264</v>
      </c>
    </row>
    <row r="146" spans="1:11" x14ac:dyDescent="0.45">
      <c r="A146" s="28" t="s">
        <v>2984</v>
      </c>
      <c r="B146" s="27" t="s">
        <v>2985</v>
      </c>
      <c r="C146" s="27" t="s">
        <v>2986</v>
      </c>
      <c r="D146" s="31">
        <f>_xlfn.XLOOKUP(B146,'Acuity-Adjust Staffing Metrics'!B:B,'Acuity-Adjust Staffing Metrics'!Z:Z,"")*26.25</f>
        <v>12.4394768855</v>
      </c>
      <c r="E146" s="31">
        <v>0</v>
      </c>
      <c r="F146" s="31">
        <v>0</v>
      </c>
      <c r="G146" s="31">
        <f>IF(_xlfn.XLOOKUP(B146,'MDS Clinical Metrics'!B:B,'MDS Clinical Metrics'!BS:BS,"")="", "", _xlfn.XLOOKUP(B146,'MDS Clinical Metrics'!B:B,'MDS Clinical Metrics'!BS:BS,"")*20)</f>
        <v>17.647058823999998</v>
      </c>
      <c r="H146" s="31">
        <v>0</v>
      </c>
      <c r="I146" s="31">
        <v>0</v>
      </c>
      <c r="J146" s="36">
        <v>0</v>
      </c>
      <c r="K146" s="34">
        <f t="shared" si="2"/>
        <v>0.65051969101621621</v>
      </c>
    </row>
    <row r="147" spans="1:11" x14ac:dyDescent="0.45">
      <c r="A147" s="28" t="s">
        <v>2818</v>
      </c>
      <c r="B147" s="27" t="s">
        <v>2819</v>
      </c>
      <c r="C147" s="27" t="s">
        <v>2820</v>
      </c>
      <c r="D147" s="31">
        <f>_xlfn.XLOOKUP(B147,'Acuity-Adjust Staffing Metrics'!B:B,'Acuity-Adjust Staffing Metrics'!Z:Z,"")*26.25</f>
        <v>5.2419754818374988</v>
      </c>
      <c r="E147" s="31">
        <v>0</v>
      </c>
      <c r="F147" s="31">
        <v>0</v>
      </c>
      <c r="G147" s="31">
        <f>IF(_xlfn.XLOOKUP(B147,'MDS Clinical Metrics'!B:B,'MDS Clinical Metrics'!BS:BS,"")="", "", _xlfn.XLOOKUP(B147,'MDS Clinical Metrics'!B:B,'MDS Clinical Metrics'!BS:BS,"")*20)</f>
        <v>5.2941176479999994</v>
      </c>
      <c r="H147" s="31">
        <v>0</v>
      </c>
      <c r="I147" s="31">
        <v>0</v>
      </c>
      <c r="J147" s="36">
        <v>0</v>
      </c>
      <c r="K147" s="34">
        <f t="shared" si="2"/>
        <v>0.22780741902351348</v>
      </c>
    </row>
    <row r="148" spans="1:11" x14ac:dyDescent="0.45">
      <c r="A148" s="28" t="s">
        <v>4647</v>
      </c>
      <c r="B148" s="27" t="s">
        <v>4648</v>
      </c>
      <c r="C148" s="27" t="s">
        <v>4649</v>
      </c>
      <c r="D148" s="31">
        <f>_xlfn.XLOOKUP(B148,'Acuity-Adjust Staffing Metrics'!B:B,'Acuity-Adjust Staffing Metrics'!Z:Z,"")*26.25</f>
        <v>10.686774752062499</v>
      </c>
      <c r="E148" s="31">
        <v>0</v>
      </c>
      <c r="F148" s="31">
        <v>0</v>
      </c>
      <c r="G148" s="31">
        <f>IF(_xlfn.XLOOKUP(B148,'MDS Clinical Metrics'!B:B,'MDS Clinical Metrics'!BS:BS,"")="", "", _xlfn.XLOOKUP(B148,'MDS Clinical Metrics'!B:B,'MDS Clinical Metrics'!BS:BS,"")*20)</f>
        <v>5.2941176479999994</v>
      </c>
      <c r="H148" s="31">
        <v>0</v>
      </c>
      <c r="I148" s="31">
        <v>0</v>
      </c>
      <c r="J148" s="36">
        <v>0</v>
      </c>
      <c r="K148" s="34">
        <f t="shared" si="2"/>
        <v>0.34553280864999997</v>
      </c>
    </row>
    <row r="149" spans="1:11" x14ac:dyDescent="0.45">
      <c r="A149" s="28" t="s">
        <v>4087</v>
      </c>
      <c r="B149" s="27" t="s">
        <v>4088</v>
      </c>
      <c r="C149" s="27" t="s">
        <v>4089</v>
      </c>
      <c r="D149" s="31">
        <f>_xlfn.XLOOKUP(B149,'Acuity-Adjust Staffing Metrics'!B:B,'Acuity-Adjust Staffing Metrics'!Z:Z,"")*26.25</f>
        <v>4.7976792064249993</v>
      </c>
      <c r="E149" s="31">
        <v>0</v>
      </c>
      <c r="F149" s="31">
        <v>0</v>
      </c>
      <c r="G149" s="31">
        <f>IF(_xlfn.XLOOKUP(B149,'MDS Clinical Metrics'!B:B,'MDS Clinical Metrics'!BS:BS,"")="", "", _xlfn.XLOOKUP(B149,'MDS Clinical Metrics'!B:B,'MDS Clinical Metrics'!BS:BS,"")*20)</f>
        <v>14.117647057999999</v>
      </c>
      <c r="H149" s="31">
        <v>0</v>
      </c>
      <c r="I149" s="31">
        <v>0</v>
      </c>
      <c r="J149" s="36">
        <v>0</v>
      </c>
      <c r="K149" s="34">
        <f t="shared" si="2"/>
        <v>0.40898002733891886</v>
      </c>
    </row>
    <row r="150" spans="1:11" x14ac:dyDescent="0.45">
      <c r="A150" s="28" t="s">
        <v>1492</v>
      </c>
      <c r="B150" s="27" t="s">
        <v>1493</v>
      </c>
      <c r="C150" s="27" t="s">
        <v>1494</v>
      </c>
      <c r="D150" s="31">
        <f>_xlfn.XLOOKUP(B150,'Acuity-Adjust Staffing Metrics'!B:B,'Acuity-Adjust Staffing Metrics'!Z:Z,"")*26.25</f>
        <v>6.8961725622999994</v>
      </c>
      <c r="E150" s="31">
        <v>0</v>
      </c>
      <c r="F150" s="31">
        <v>0</v>
      </c>
      <c r="G150" s="31">
        <f>IF(_xlfn.XLOOKUP(B150,'MDS Clinical Metrics'!B:B,'MDS Clinical Metrics'!BS:BS,"")="", "", _xlfn.XLOOKUP(B150,'MDS Clinical Metrics'!B:B,'MDS Clinical Metrics'!BS:BS,"")*20)</f>
        <v>5.2941176479999994</v>
      </c>
      <c r="H150" s="31">
        <v>0</v>
      </c>
      <c r="I150" s="31">
        <v>0</v>
      </c>
      <c r="J150" s="36">
        <v>0</v>
      </c>
      <c r="K150" s="34">
        <f t="shared" si="2"/>
        <v>0.26357384238486486</v>
      </c>
    </row>
    <row r="151" spans="1:11" x14ac:dyDescent="0.45">
      <c r="A151" s="28" t="s">
        <v>1970</v>
      </c>
      <c r="B151" s="27" t="s">
        <v>1971</v>
      </c>
      <c r="C151" s="27" t="s">
        <v>1972</v>
      </c>
      <c r="D151" s="31">
        <f>_xlfn.XLOOKUP(B151,'Acuity-Adjust Staffing Metrics'!B:B,'Acuity-Adjust Staffing Metrics'!Z:Z,"")*26.25</f>
        <v>7.0959666853249992</v>
      </c>
      <c r="E151" s="31">
        <v>0</v>
      </c>
      <c r="F151" s="31">
        <v>0</v>
      </c>
      <c r="G151" s="31">
        <f>IF(_xlfn.XLOOKUP(B151,'MDS Clinical Metrics'!B:B,'MDS Clinical Metrics'!BS:BS,"")="", "", _xlfn.XLOOKUP(B151,'MDS Clinical Metrics'!B:B,'MDS Clinical Metrics'!BS:BS,"")*20)</f>
        <v>5.8823529419999998</v>
      </c>
      <c r="H151" s="31">
        <v>0</v>
      </c>
      <c r="I151" s="31">
        <v>0</v>
      </c>
      <c r="J151" s="36">
        <v>0</v>
      </c>
      <c r="K151" s="34">
        <f t="shared" si="2"/>
        <v>0.28061231626648647</v>
      </c>
    </row>
    <row r="152" spans="1:11" x14ac:dyDescent="0.45">
      <c r="A152" s="28" t="s">
        <v>4284</v>
      </c>
      <c r="B152" s="27" t="s">
        <v>4285</v>
      </c>
      <c r="C152" s="27" t="s">
        <v>4286</v>
      </c>
      <c r="D152" s="31">
        <f>_xlfn.XLOOKUP(B152,'Acuity-Adjust Staffing Metrics'!B:B,'Acuity-Adjust Staffing Metrics'!Z:Z,"")*26.25</f>
        <v>5.25</v>
      </c>
      <c r="E152" s="31">
        <v>0</v>
      </c>
      <c r="F152" s="31">
        <v>0</v>
      </c>
      <c r="G152" s="31">
        <f>IF(_xlfn.XLOOKUP(B152,'MDS Clinical Metrics'!B:B,'MDS Clinical Metrics'!BS:BS,"")="", "", _xlfn.XLOOKUP(B152,'MDS Clinical Metrics'!B:B,'MDS Clinical Metrics'!BS:BS,"")*20)</f>
        <v>14.117647057999999</v>
      </c>
      <c r="H152" s="31">
        <v>0</v>
      </c>
      <c r="I152" s="31">
        <v>0</v>
      </c>
      <c r="J152" s="36">
        <v>0</v>
      </c>
      <c r="K152" s="34">
        <f t="shared" si="2"/>
        <v>0.41875993638918918</v>
      </c>
    </row>
    <row r="153" spans="1:11" x14ac:dyDescent="0.45">
      <c r="A153" s="28" t="s">
        <v>3566</v>
      </c>
      <c r="B153" s="27" t="s">
        <v>3567</v>
      </c>
      <c r="C153" s="27" t="s">
        <v>3568</v>
      </c>
      <c r="D153" s="31">
        <f>_xlfn.XLOOKUP(B153,'Acuity-Adjust Staffing Metrics'!B:B,'Acuity-Adjust Staffing Metrics'!Z:Z,"")*26.25</f>
        <v>10.2044848399375</v>
      </c>
      <c r="E153" s="31">
        <v>0</v>
      </c>
      <c r="F153" s="31">
        <v>0</v>
      </c>
      <c r="G153" s="31">
        <f>IF(_xlfn.XLOOKUP(B153,'MDS Clinical Metrics'!B:B,'MDS Clinical Metrics'!BS:BS,"")="", "", _xlfn.XLOOKUP(B153,'MDS Clinical Metrics'!B:B,'MDS Clinical Metrics'!BS:BS,"")*20)</f>
        <v>20</v>
      </c>
      <c r="H153" s="31">
        <v>0</v>
      </c>
      <c r="I153" s="31">
        <v>0</v>
      </c>
      <c r="J153" s="36">
        <v>0</v>
      </c>
      <c r="K153" s="34">
        <f t="shared" si="2"/>
        <v>0.65306994248513517</v>
      </c>
    </row>
    <row r="154" spans="1:11" x14ac:dyDescent="0.45">
      <c r="A154" s="28" t="s">
        <v>1975</v>
      </c>
      <c r="B154" s="27" t="s">
        <v>1976</v>
      </c>
      <c r="C154" s="27" t="s">
        <v>1977</v>
      </c>
      <c r="D154" s="31">
        <f>_xlfn.XLOOKUP(B154,'Acuity-Adjust Staffing Metrics'!B:B,'Acuity-Adjust Staffing Metrics'!Z:Z,"")*26.25</f>
        <v>26.230839416249999</v>
      </c>
      <c r="E154" s="31">
        <v>0</v>
      </c>
      <c r="F154" s="31">
        <v>0</v>
      </c>
      <c r="G154" s="31">
        <f>IF(_xlfn.XLOOKUP(B154,'MDS Clinical Metrics'!B:B,'MDS Clinical Metrics'!BS:BS,"")="", "", _xlfn.XLOOKUP(B154,'MDS Clinical Metrics'!B:B,'MDS Clinical Metrics'!BS:BS,"")*20)</f>
        <v>0</v>
      </c>
      <c r="H154" s="31">
        <v>0</v>
      </c>
      <c r="I154" s="31">
        <v>0</v>
      </c>
      <c r="J154" s="36">
        <v>0</v>
      </c>
      <c r="K154" s="34">
        <f t="shared" si="2"/>
        <v>0.56715328467567572</v>
      </c>
    </row>
    <row r="155" spans="1:11" x14ac:dyDescent="0.45">
      <c r="A155" s="28" t="s">
        <v>614</v>
      </c>
      <c r="B155" s="27" t="s">
        <v>615</v>
      </c>
      <c r="C155" s="27" t="s">
        <v>616</v>
      </c>
      <c r="D155" s="31">
        <f>_xlfn.XLOOKUP(B155,'Acuity-Adjust Staffing Metrics'!B:B,'Acuity-Adjust Staffing Metrics'!Z:Z,"")*26.25</f>
        <v>10.814430095525001</v>
      </c>
      <c r="E155" s="31">
        <v>0</v>
      </c>
      <c r="F155" s="31">
        <v>0</v>
      </c>
      <c r="G155" s="31">
        <f>IF(_xlfn.XLOOKUP(B155,'MDS Clinical Metrics'!B:B,'MDS Clinical Metrics'!BS:BS,"")="", "", _xlfn.XLOOKUP(B155,'MDS Clinical Metrics'!B:B,'MDS Clinical Metrics'!BS:BS,"")*20)</f>
        <v>9.4117647059999996</v>
      </c>
      <c r="H155" s="31">
        <v>0</v>
      </c>
      <c r="I155" s="31">
        <v>0</v>
      </c>
      <c r="J155" s="36">
        <v>0</v>
      </c>
      <c r="K155" s="34">
        <f t="shared" si="2"/>
        <v>0.43732313084378377</v>
      </c>
    </row>
    <row r="156" spans="1:11" x14ac:dyDescent="0.45">
      <c r="A156" s="28" t="s">
        <v>5215</v>
      </c>
      <c r="B156" s="27" t="s">
        <v>5216</v>
      </c>
      <c r="C156" s="27" t="s">
        <v>5217</v>
      </c>
      <c r="D156" s="31">
        <f>_xlfn.XLOOKUP(B156,'Acuity-Adjust Staffing Metrics'!B:B,'Acuity-Adjust Staffing Metrics'!Z:Z,"")*26.25</f>
        <v>16.53558394145</v>
      </c>
      <c r="E156" s="31">
        <v>0</v>
      </c>
      <c r="F156" s="31">
        <v>0</v>
      </c>
      <c r="G156" s="31">
        <f>IF(_xlfn.XLOOKUP(B156,'MDS Clinical Metrics'!B:B,'MDS Clinical Metrics'!BS:BS,"")="", "", _xlfn.XLOOKUP(B156,'MDS Clinical Metrics'!B:B,'MDS Clinical Metrics'!BS:BS,"")*20)</f>
        <v>10.588235293999999</v>
      </c>
      <c r="H156" s="31">
        <v>0</v>
      </c>
      <c r="I156" s="31">
        <v>0</v>
      </c>
      <c r="J156" s="36">
        <v>0</v>
      </c>
      <c r="K156" s="34">
        <f t="shared" si="2"/>
        <v>0.58646095644216212</v>
      </c>
    </row>
    <row r="157" spans="1:11" x14ac:dyDescent="0.45">
      <c r="A157" s="28" t="s">
        <v>2006</v>
      </c>
      <c r="B157" s="27" t="s">
        <v>2007</v>
      </c>
      <c r="C157" s="27" t="s">
        <v>2008</v>
      </c>
      <c r="D157" s="31">
        <f>_xlfn.XLOOKUP(B157,'Acuity-Adjust Staffing Metrics'!B:B,'Acuity-Adjust Staffing Metrics'!Z:Z,"")*26.25</f>
        <v>0.875</v>
      </c>
      <c r="E157" s="31">
        <v>0</v>
      </c>
      <c r="F157" s="31">
        <v>0</v>
      </c>
      <c r="G157" s="31">
        <f>IF(_xlfn.XLOOKUP(B157,'MDS Clinical Metrics'!B:B,'MDS Clinical Metrics'!BS:BS,"")="", "", _xlfn.XLOOKUP(B157,'MDS Clinical Metrics'!B:B,'MDS Clinical Metrics'!BS:BS,"")*20)</f>
        <v>15.294117648</v>
      </c>
      <c r="H157" s="31">
        <v>0</v>
      </c>
      <c r="I157" s="31">
        <v>0</v>
      </c>
      <c r="J157" s="36">
        <v>0</v>
      </c>
      <c r="K157" s="34">
        <f t="shared" si="2"/>
        <v>0.34960254374054056</v>
      </c>
    </row>
    <row r="158" spans="1:11" x14ac:dyDescent="0.45">
      <c r="A158" s="28" t="s">
        <v>1707</v>
      </c>
      <c r="B158" s="27" t="s">
        <v>1708</v>
      </c>
      <c r="C158" s="27" t="s">
        <v>1709</v>
      </c>
      <c r="D158" s="31">
        <f>_xlfn.XLOOKUP(B158,'Acuity-Adjust Staffing Metrics'!B:B,'Acuity-Adjust Staffing Metrics'!Z:Z,"")*26.25</f>
        <v>1.75</v>
      </c>
      <c r="E158" s="31">
        <v>0</v>
      </c>
      <c r="F158" s="31">
        <v>0</v>
      </c>
      <c r="G158" s="31">
        <f>IF(_xlfn.XLOOKUP(B158,'MDS Clinical Metrics'!B:B,'MDS Clinical Metrics'!BS:BS,"")="", "", _xlfn.XLOOKUP(B158,'MDS Clinical Metrics'!B:B,'MDS Clinical Metrics'!BS:BS,"")*20)</f>
        <v>7.6470588240000001</v>
      </c>
      <c r="H158" s="31">
        <v>0</v>
      </c>
      <c r="I158" s="31">
        <v>0</v>
      </c>
      <c r="J158" s="36">
        <v>0</v>
      </c>
      <c r="K158" s="34">
        <f t="shared" si="2"/>
        <v>0.20317965024864865</v>
      </c>
    </row>
    <row r="159" spans="1:11" x14ac:dyDescent="0.45">
      <c r="A159" s="28" t="s">
        <v>881</v>
      </c>
      <c r="B159" s="27" t="s">
        <v>882</v>
      </c>
      <c r="C159" s="27" t="s">
        <v>883</v>
      </c>
      <c r="D159" s="31">
        <f>_xlfn.XLOOKUP(B159,'Acuity-Adjust Staffing Metrics'!B:B,'Acuity-Adjust Staffing Metrics'!Z:Z,"")*26.25</f>
        <v>8.7148722627749979</v>
      </c>
      <c r="E159" s="31">
        <v>0</v>
      </c>
      <c r="F159" s="31">
        <v>0</v>
      </c>
      <c r="G159" s="31">
        <f>IF(_xlfn.XLOOKUP(B159,'MDS Clinical Metrics'!B:B,'MDS Clinical Metrics'!BS:BS,"")="", "", _xlfn.XLOOKUP(B159,'MDS Clinical Metrics'!B:B,'MDS Clinical Metrics'!BS:BS,"")*20)</f>
        <v>9.4117647059999996</v>
      </c>
      <c r="H159" s="31">
        <v>0</v>
      </c>
      <c r="I159" s="31">
        <v>0</v>
      </c>
      <c r="J159" s="36">
        <v>0</v>
      </c>
      <c r="K159" s="34">
        <f t="shared" si="2"/>
        <v>0.39192728581135128</v>
      </c>
    </row>
    <row r="160" spans="1:11" x14ac:dyDescent="0.45">
      <c r="A160" s="28" t="s">
        <v>2448</v>
      </c>
      <c r="B160" s="27" t="s">
        <v>2449</v>
      </c>
      <c r="C160" s="27" t="s">
        <v>2450</v>
      </c>
      <c r="D160" s="31">
        <f>_xlfn.XLOOKUP(B160,'Acuity-Adjust Staffing Metrics'!B:B,'Acuity-Adjust Staffing Metrics'!Z:Z,"")*26.25</f>
        <v>24.484032846874999</v>
      </c>
      <c r="E160" s="31">
        <v>0</v>
      </c>
      <c r="F160" s="31">
        <v>0</v>
      </c>
      <c r="G160" s="144" t="str">
        <f>IF(_xlfn.XLOOKUP(B160,'MDS Clinical Metrics'!B:B,'MDS Clinical Metrics'!BS:BS,"")="", "", _xlfn.XLOOKUP(B160,'MDS Clinical Metrics'!B:B,'MDS Clinical Metrics'!BS:BS,"")*20)</f>
        <v/>
      </c>
      <c r="H160" s="31">
        <v>0</v>
      </c>
      <c r="I160" s="31">
        <v>0</v>
      </c>
      <c r="J160" s="36">
        <v>0</v>
      </c>
      <c r="K160" s="34">
        <f t="shared" si="2"/>
        <v>0.93272506083333329</v>
      </c>
    </row>
    <row r="161" spans="1:11" x14ac:dyDescent="0.45">
      <c r="A161" s="28" t="s">
        <v>1964</v>
      </c>
      <c r="B161" s="27" t="s">
        <v>1965</v>
      </c>
      <c r="C161" s="27" t="s">
        <v>1966</v>
      </c>
      <c r="D161" s="31">
        <f>_xlfn.XLOOKUP(B161,'Acuity-Adjust Staffing Metrics'!B:B,'Acuity-Adjust Staffing Metrics'!Z:Z,"")*26.25</f>
        <v>17.607757814062502</v>
      </c>
      <c r="E161" s="31">
        <v>0</v>
      </c>
      <c r="F161" s="31">
        <v>0</v>
      </c>
      <c r="G161" s="31">
        <f>IF(_xlfn.XLOOKUP(B161,'MDS Clinical Metrics'!B:B,'MDS Clinical Metrics'!BS:BS,"")="", "", _xlfn.XLOOKUP(B161,'MDS Clinical Metrics'!B:B,'MDS Clinical Metrics'!BS:BS,"")*20)</f>
        <v>14.117647057999999</v>
      </c>
      <c r="H161" s="31">
        <v>0</v>
      </c>
      <c r="I161" s="31">
        <v>0</v>
      </c>
      <c r="J161" s="36">
        <v>0</v>
      </c>
      <c r="K161" s="34">
        <f t="shared" si="2"/>
        <v>0.6859546999364865</v>
      </c>
    </row>
    <row r="162" spans="1:11" x14ac:dyDescent="0.45">
      <c r="A162" s="28" t="s">
        <v>2312</v>
      </c>
      <c r="B162" s="27" t="s">
        <v>2313</v>
      </c>
      <c r="C162" s="27" t="s">
        <v>2314</v>
      </c>
      <c r="D162" s="31">
        <f>_xlfn.XLOOKUP(B162,'Acuity-Adjust Staffing Metrics'!B:B,'Acuity-Adjust Staffing Metrics'!Z:Z,"")*26.25</f>
        <v>7.875</v>
      </c>
      <c r="E162" s="31">
        <v>0</v>
      </c>
      <c r="F162" s="31">
        <v>0</v>
      </c>
      <c r="G162" s="31">
        <f>IF(_xlfn.XLOOKUP(B162,'MDS Clinical Metrics'!B:B,'MDS Clinical Metrics'!BS:BS,"")="", "", _xlfn.XLOOKUP(B162,'MDS Clinical Metrics'!B:B,'MDS Clinical Metrics'!BS:BS,"")*20)</f>
        <v>9.4117647059999996</v>
      </c>
      <c r="H162" s="31">
        <v>0</v>
      </c>
      <c r="I162" s="31">
        <v>0</v>
      </c>
      <c r="J162" s="36">
        <v>0</v>
      </c>
      <c r="K162" s="34">
        <f t="shared" si="2"/>
        <v>0.37376788553513512</v>
      </c>
    </row>
    <row r="163" spans="1:11" x14ac:dyDescent="0.45">
      <c r="A163" s="28" t="s">
        <v>4289</v>
      </c>
      <c r="B163" s="27" t="s">
        <v>4290</v>
      </c>
      <c r="C163" s="27" t="s">
        <v>4291</v>
      </c>
      <c r="D163" s="31">
        <f>_xlfn.XLOOKUP(B163,'Acuity-Adjust Staffing Metrics'!B:B,'Acuity-Adjust Staffing Metrics'!Z:Z,"")*26.25</f>
        <v>8.75</v>
      </c>
      <c r="E163" s="31">
        <v>0</v>
      </c>
      <c r="F163" s="31">
        <v>0</v>
      </c>
      <c r="G163" s="31">
        <f>IF(_xlfn.XLOOKUP(B163,'MDS Clinical Metrics'!B:B,'MDS Clinical Metrics'!BS:BS,"")="", "", _xlfn.XLOOKUP(B163,'MDS Clinical Metrics'!B:B,'MDS Clinical Metrics'!BS:BS,"")*20)</f>
        <v>0</v>
      </c>
      <c r="H163" s="31">
        <v>0</v>
      </c>
      <c r="I163" s="31">
        <v>0</v>
      </c>
      <c r="J163" s="36">
        <v>0</v>
      </c>
      <c r="K163" s="34">
        <f t="shared" si="2"/>
        <v>0.1891891891891892</v>
      </c>
    </row>
    <row r="164" spans="1:11" x14ac:dyDescent="0.45">
      <c r="A164" s="28" t="s">
        <v>816</v>
      </c>
      <c r="B164" s="27" t="s">
        <v>817</v>
      </c>
      <c r="C164" s="27" t="s">
        <v>818</v>
      </c>
      <c r="D164" s="31">
        <f>_xlfn.XLOOKUP(B164,'Acuity-Adjust Staffing Metrics'!B:B,'Acuity-Adjust Staffing Metrics'!Z:Z,"")*26.25</f>
        <v>24.702905671150003</v>
      </c>
      <c r="E164" s="31">
        <v>0</v>
      </c>
      <c r="F164" s="31">
        <v>0</v>
      </c>
      <c r="G164" s="31">
        <f>IF(_xlfn.XLOOKUP(B164,'MDS Clinical Metrics'!B:B,'MDS Clinical Metrics'!BS:BS,"")="", "", _xlfn.XLOOKUP(B164,'MDS Clinical Metrics'!B:B,'MDS Clinical Metrics'!BS:BS,"")*20)</f>
        <v>10.588235293999999</v>
      </c>
      <c r="H164" s="31">
        <v>0</v>
      </c>
      <c r="I164" s="31">
        <v>0</v>
      </c>
      <c r="J164" s="36">
        <v>0</v>
      </c>
      <c r="K164" s="34">
        <f t="shared" si="2"/>
        <v>0.7630516965437838</v>
      </c>
    </row>
    <row r="165" spans="1:11" x14ac:dyDescent="0.45">
      <c r="A165" s="28" t="s">
        <v>2317</v>
      </c>
      <c r="B165" s="27" t="s">
        <v>2318</v>
      </c>
      <c r="C165" s="27" t="s">
        <v>2319</v>
      </c>
      <c r="D165" s="31">
        <f>_xlfn.XLOOKUP(B165,'Acuity-Adjust Staffing Metrics'!B:B,'Acuity-Adjust Staffing Metrics'!Z:Z,"")*26.25</f>
        <v>13.030097791199999</v>
      </c>
      <c r="E165" s="31">
        <v>0</v>
      </c>
      <c r="F165" s="31">
        <v>0</v>
      </c>
      <c r="G165" s="31">
        <f>IF(_xlfn.XLOOKUP(B165,'MDS Clinical Metrics'!B:B,'MDS Clinical Metrics'!BS:BS,"")="", "", _xlfn.XLOOKUP(B165,'MDS Clinical Metrics'!B:B,'MDS Clinical Metrics'!BS:BS,"")*20)</f>
        <v>9.4117647059999996</v>
      </c>
      <c r="H165" s="31">
        <v>0</v>
      </c>
      <c r="I165" s="31">
        <v>0</v>
      </c>
      <c r="J165" s="36">
        <v>0</v>
      </c>
      <c r="K165" s="34">
        <f t="shared" si="2"/>
        <v>0.48522945939891887</v>
      </c>
    </row>
    <row r="166" spans="1:11" x14ac:dyDescent="0.45">
      <c r="A166" s="28" t="s">
        <v>1497</v>
      </c>
      <c r="B166" s="27" t="s">
        <v>1498</v>
      </c>
      <c r="C166" s="27" t="s">
        <v>1499</v>
      </c>
      <c r="D166" s="31">
        <f>_xlfn.XLOOKUP(B166,'Acuity-Adjust Staffing Metrics'!B:B,'Acuity-Adjust Staffing Metrics'!Z:Z,"")*26.25</f>
        <v>23.552288040400001</v>
      </c>
      <c r="E166" s="31">
        <v>0</v>
      </c>
      <c r="F166" s="31">
        <v>0</v>
      </c>
      <c r="G166" s="31">
        <f>IF(_xlfn.XLOOKUP(B166,'MDS Clinical Metrics'!B:B,'MDS Clinical Metrics'!BS:BS,"")="", "", _xlfn.XLOOKUP(B166,'MDS Clinical Metrics'!B:B,'MDS Clinical Metrics'!BS:BS,"")*20)</f>
        <v>10.588235293999999</v>
      </c>
      <c r="H166" s="31">
        <v>0</v>
      </c>
      <c r="I166" s="31">
        <v>0</v>
      </c>
      <c r="J166" s="36">
        <v>0</v>
      </c>
      <c r="K166" s="34">
        <f t="shared" si="2"/>
        <v>0.73817347750054052</v>
      </c>
    </row>
    <row r="167" spans="1:11" x14ac:dyDescent="0.45">
      <c r="A167" s="28" t="s">
        <v>3637</v>
      </c>
      <c r="B167" s="27" t="s">
        <v>3638</v>
      </c>
      <c r="C167" s="27" t="s">
        <v>3639</v>
      </c>
      <c r="D167" s="31">
        <f>_xlfn.XLOOKUP(B167,'Acuity-Adjust Staffing Metrics'!B:B,'Acuity-Adjust Staffing Metrics'!Z:Z,"")*26.25</f>
        <v>6.0162595920874997</v>
      </c>
      <c r="E167" s="31">
        <v>0</v>
      </c>
      <c r="F167" s="31">
        <v>0</v>
      </c>
      <c r="G167" s="31">
        <f>IF(_xlfn.XLOOKUP(B167,'MDS Clinical Metrics'!B:B,'MDS Clinical Metrics'!BS:BS,"")="", "", _xlfn.XLOOKUP(B167,'MDS Clinical Metrics'!B:B,'MDS Clinical Metrics'!BS:BS,"")*20)</f>
        <v>3.5294117639999998</v>
      </c>
      <c r="H167" s="31">
        <v>0</v>
      </c>
      <c r="I167" s="31">
        <v>0</v>
      </c>
      <c r="J167" s="36">
        <v>0</v>
      </c>
      <c r="K167" s="34">
        <f t="shared" si="2"/>
        <v>0.20639289418567566</v>
      </c>
    </row>
    <row r="168" spans="1:11" x14ac:dyDescent="0.45">
      <c r="A168" s="28" t="s">
        <v>2322</v>
      </c>
      <c r="B168" s="27" t="s">
        <v>2323</v>
      </c>
      <c r="C168" s="27" t="s">
        <v>2324</v>
      </c>
      <c r="D168" s="31">
        <f>_xlfn.XLOOKUP(B168,'Acuity-Adjust Staffing Metrics'!B:B,'Acuity-Adjust Staffing Metrics'!Z:Z,"")*26.25</f>
        <v>17.068723095900001</v>
      </c>
      <c r="E168" s="31">
        <v>0</v>
      </c>
      <c r="F168" s="31">
        <v>0</v>
      </c>
      <c r="G168" s="31">
        <f>IF(_xlfn.XLOOKUP(B168,'MDS Clinical Metrics'!B:B,'MDS Clinical Metrics'!BS:BS,"")="", "", _xlfn.XLOOKUP(B168,'MDS Clinical Metrics'!B:B,'MDS Clinical Metrics'!BS:BS,"")*20)</f>
        <v>14.117647057999999</v>
      </c>
      <c r="H168" s="31">
        <v>0</v>
      </c>
      <c r="I168" s="31">
        <v>0</v>
      </c>
      <c r="J168" s="36">
        <v>0</v>
      </c>
      <c r="K168" s="34">
        <f t="shared" si="2"/>
        <v>0.67429989521945943</v>
      </c>
    </row>
    <row r="169" spans="1:11" x14ac:dyDescent="0.45">
      <c r="A169" s="28" t="s">
        <v>3967</v>
      </c>
      <c r="B169" s="27" t="s">
        <v>3968</v>
      </c>
      <c r="C169" s="27" t="s">
        <v>3969</v>
      </c>
      <c r="D169" s="31">
        <f>_xlfn.XLOOKUP(B169,'Acuity-Adjust Staffing Metrics'!B:B,'Acuity-Adjust Staffing Metrics'!Z:Z,"")*26.25</f>
        <v>6.7100528728624997</v>
      </c>
      <c r="E169" s="31">
        <v>0</v>
      </c>
      <c r="F169" s="31">
        <v>0</v>
      </c>
      <c r="G169" s="31">
        <f>IF(_xlfn.XLOOKUP(B169,'MDS Clinical Metrics'!B:B,'MDS Clinical Metrics'!BS:BS,"")="", "", _xlfn.XLOOKUP(B169,'MDS Clinical Metrics'!B:B,'MDS Clinical Metrics'!BS:BS,"")*20)</f>
        <v>14.117647057999999</v>
      </c>
      <c r="H169" s="31">
        <v>0</v>
      </c>
      <c r="I169" s="31">
        <v>0</v>
      </c>
      <c r="J169" s="36">
        <v>0</v>
      </c>
      <c r="K169" s="34">
        <f t="shared" si="2"/>
        <v>0.45032864715378379</v>
      </c>
    </row>
    <row r="170" spans="1:11" x14ac:dyDescent="0.45">
      <c r="A170" s="28" t="s">
        <v>5135</v>
      </c>
      <c r="B170" s="27" t="s">
        <v>5136</v>
      </c>
      <c r="C170" s="27" t="s">
        <v>5137</v>
      </c>
      <c r="D170" s="31">
        <f>_xlfn.XLOOKUP(B170,'Acuity-Adjust Staffing Metrics'!B:B,'Acuity-Adjust Staffing Metrics'!Z:Z,"")*26.25</f>
        <v>18.929838105937499</v>
      </c>
      <c r="E170" s="31">
        <v>0</v>
      </c>
      <c r="F170" s="31">
        <v>0</v>
      </c>
      <c r="G170" s="31">
        <f>IF(_xlfn.XLOOKUP(B170,'MDS Clinical Metrics'!B:B,'MDS Clinical Metrics'!BS:BS,"")="", "", _xlfn.XLOOKUP(B170,'MDS Clinical Metrics'!B:B,'MDS Clinical Metrics'!BS:BS,"")*20)</f>
        <v>16.470588236000001</v>
      </c>
      <c r="H170" s="31">
        <v>0</v>
      </c>
      <c r="I170" s="31">
        <v>0</v>
      </c>
      <c r="J170" s="36">
        <v>0</v>
      </c>
      <c r="K170" s="34">
        <f t="shared" si="2"/>
        <v>0.76541462360945955</v>
      </c>
    </row>
    <row r="171" spans="1:11" x14ac:dyDescent="0.45">
      <c r="A171" s="28" t="s">
        <v>2964</v>
      </c>
      <c r="B171" s="27" t="s">
        <v>2965</v>
      </c>
      <c r="C171" s="27" t="s">
        <v>2966</v>
      </c>
      <c r="D171" s="31">
        <f>_xlfn.XLOOKUP(B171,'Acuity-Adjust Staffing Metrics'!B:B,'Acuity-Adjust Staffing Metrics'!Z:Z,"")*26.25</f>
        <v>1.75</v>
      </c>
      <c r="E171" s="31">
        <v>0</v>
      </c>
      <c r="F171" s="31">
        <v>0</v>
      </c>
      <c r="G171" s="31">
        <f>IF(_xlfn.XLOOKUP(B171,'MDS Clinical Metrics'!B:B,'MDS Clinical Metrics'!BS:BS,"")="", "", _xlfn.XLOOKUP(B171,'MDS Clinical Metrics'!B:B,'MDS Clinical Metrics'!BS:BS,"")*20)</f>
        <v>17.647058823999998</v>
      </c>
      <c r="H171" s="31">
        <v>0</v>
      </c>
      <c r="I171" s="31">
        <v>0</v>
      </c>
      <c r="J171" s="36">
        <v>0</v>
      </c>
      <c r="K171" s="34">
        <f t="shared" si="2"/>
        <v>0.41939586646486482</v>
      </c>
    </row>
    <row r="172" spans="1:11" x14ac:dyDescent="0.45">
      <c r="A172" s="28" t="s">
        <v>1053</v>
      </c>
      <c r="B172" s="27" t="s">
        <v>1054</v>
      </c>
      <c r="C172" s="27" t="s">
        <v>1055</v>
      </c>
      <c r="D172" s="31">
        <f>_xlfn.XLOOKUP(B172,'Acuity-Adjust Staffing Metrics'!B:B,'Acuity-Adjust Staffing Metrics'!Z:Z,"")*26.25</f>
        <v>12.5085041176375</v>
      </c>
      <c r="E172" s="31">
        <v>0</v>
      </c>
      <c r="F172" s="31">
        <v>0</v>
      </c>
      <c r="G172" s="31">
        <f>IF(_xlfn.XLOOKUP(B172,'MDS Clinical Metrics'!B:B,'MDS Clinical Metrics'!BS:BS,"")="", "", _xlfn.XLOOKUP(B172,'MDS Clinical Metrics'!B:B,'MDS Clinical Metrics'!BS:BS,"")*20)</f>
        <v>10.588235293999999</v>
      </c>
      <c r="H172" s="31">
        <v>0</v>
      </c>
      <c r="I172" s="31">
        <v>0</v>
      </c>
      <c r="J172" s="36">
        <v>0</v>
      </c>
      <c r="K172" s="34">
        <f t="shared" si="2"/>
        <v>0.49938896025162161</v>
      </c>
    </row>
    <row r="173" spans="1:11" x14ac:dyDescent="0.45">
      <c r="A173" s="28" t="s">
        <v>3134</v>
      </c>
      <c r="B173" s="27" t="s">
        <v>3135</v>
      </c>
      <c r="C173" s="27" t="s">
        <v>3136</v>
      </c>
      <c r="D173" s="31">
        <f>_xlfn.XLOOKUP(B173,'Acuity-Adjust Staffing Metrics'!B:B,'Acuity-Adjust Staffing Metrics'!Z:Z,"")*26.25</f>
        <v>9.2343369830250008</v>
      </c>
      <c r="E173" s="31">
        <v>0</v>
      </c>
      <c r="F173" s="31">
        <v>0</v>
      </c>
      <c r="G173" s="31">
        <f>IF(_xlfn.XLOOKUP(B173,'MDS Clinical Metrics'!B:B,'MDS Clinical Metrics'!BS:BS,"")="", "", _xlfn.XLOOKUP(B173,'MDS Clinical Metrics'!B:B,'MDS Clinical Metrics'!BS:BS,"")*20)</f>
        <v>20</v>
      </c>
      <c r="H173" s="31">
        <v>0</v>
      </c>
      <c r="I173" s="31">
        <v>0</v>
      </c>
      <c r="J173" s="36">
        <v>0</v>
      </c>
      <c r="K173" s="34">
        <f t="shared" si="2"/>
        <v>0.63209377260594601</v>
      </c>
    </row>
    <row r="174" spans="1:11" x14ac:dyDescent="0.45">
      <c r="A174" s="28" t="s">
        <v>3351</v>
      </c>
      <c r="B174" s="27" t="s">
        <v>3352</v>
      </c>
      <c r="C174" s="27" t="s">
        <v>3353</v>
      </c>
      <c r="D174" s="31">
        <f>_xlfn.XLOOKUP(B174,'Acuity-Adjust Staffing Metrics'!B:B,'Acuity-Adjust Staffing Metrics'!Z:Z,"")*26.25</f>
        <v>4.3076923077124993</v>
      </c>
      <c r="E174" s="31">
        <v>0</v>
      </c>
      <c r="F174" s="31">
        <v>0</v>
      </c>
      <c r="G174" s="31">
        <f>IF(_xlfn.XLOOKUP(B174,'MDS Clinical Metrics'!B:B,'MDS Clinical Metrics'!BS:BS,"")="", "", _xlfn.XLOOKUP(B174,'MDS Clinical Metrics'!B:B,'MDS Clinical Metrics'!BS:BS,"")*20)</f>
        <v>15.294117648</v>
      </c>
      <c r="H174" s="31">
        <v>0</v>
      </c>
      <c r="I174" s="31">
        <v>0</v>
      </c>
      <c r="J174" s="36">
        <v>0</v>
      </c>
      <c r="K174" s="34">
        <f t="shared" si="2"/>
        <v>0.42382291796135135</v>
      </c>
    </row>
    <row r="175" spans="1:11" x14ac:dyDescent="0.45">
      <c r="A175" s="28" t="s">
        <v>2615</v>
      </c>
      <c r="B175" s="27" t="s">
        <v>2616</v>
      </c>
      <c r="C175" s="27" t="s">
        <v>2617</v>
      </c>
      <c r="D175" s="31">
        <f>_xlfn.XLOOKUP(B175,'Acuity-Adjust Staffing Metrics'!B:B,'Acuity-Adjust Staffing Metrics'!Z:Z,"")*26.25</f>
        <v>4.375</v>
      </c>
      <c r="E175" s="31">
        <v>0</v>
      </c>
      <c r="F175" s="31">
        <v>0</v>
      </c>
      <c r="G175" s="31">
        <f>IF(_xlfn.XLOOKUP(B175,'MDS Clinical Metrics'!B:B,'MDS Clinical Metrics'!BS:BS,"")="", "", _xlfn.XLOOKUP(B175,'MDS Clinical Metrics'!B:B,'MDS Clinical Metrics'!BS:BS,"")*20)</f>
        <v>7.0588235299999997</v>
      </c>
      <c r="H175" s="31">
        <v>0</v>
      </c>
      <c r="I175" s="31">
        <v>0</v>
      </c>
      <c r="J175" s="36">
        <v>0</v>
      </c>
      <c r="K175" s="34">
        <f t="shared" si="2"/>
        <v>0.24721780605405405</v>
      </c>
    </row>
    <row r="176" spans="1:11" x14ac:dyDescent="0.45">
      <c r="A176" s="28" t="s">
        <v>3371</v>
      </c>
      <c r="B176" s="27" t="s">
        <v>3372</v>
      </c>
      <c r="C176" s="27" t="s">
        <v>3373</v>
      </c>
      <c r="D176" s="31">
        <f>_xlfn.XLOOKUP(B176,'Acuity-Adjust Staffing Metrics'!B:B,'Acuity-Adjust Staffing Metrics'!Z:Z,"")*26.25</f>
        <v>14.6765978853375</v>
      </c>
      <c r="E176" s="31">
        <v>0</v>
      </c>
      <c r="F176" s="31">
        <v>0</v>
      </c>
      <c r="G176" s="31">
        <f>IF(_xlfn.XLOOKUP(B176,'MDS Clinical Metrics'!B:B,'MDS Clinical Metrics'!BS:BS,"")="", "", _xlfn.XLOOKUP(B176,'MDS Clinical Metrics'!B:B,'MDS Clinical Metrics'!BS:BS,"")*20)</f>
        <v>14.117647057999999</v>
      </c>
      <c r="H176" s="31">
        <v>0</v>
      </c>
      <c r="I176" s="31">
        <v>0</v>
      </c>
      <c r="J176" s="36">
        <v>0</v>
      </c>
      <c r="K176" s="34">
        <f t="shared" si="2"/>
        <v>0.62257826904513514</v>
      </c>
    </row>
    <row r="177" spans="1:11" x14ac:dyDescent="0.45">
      <c r="A177" s="28" t="s">
        <v>956</v>
      </c>
      <c r="B177" s="27" t="s">
        <v>957</v>
      </c>
      <c r="C177" s="27" t="s">
        <v>958</v>
      </c>
      <c r="D177" s="31">
        <f>_xlfn.XLOOKUP(B177,'Acuity-Adjust Staffing Metrics'!B:B,'Acuity-Adjust Staffing Metrics'!Z:Z,"")*26.25</f>
        <v>18.3430656933125</v>
      </c>
      <c r="E177" s="31">
        <v>0</v>
      </c>
      <c r="F177" s="31">
        <v>0</v>
      </c>
      <c r="G177" s="31">
        <f>IF(_xlfn.XLOOKUP(B177,'MDS Clinical Metrics'!B:B,'MDS Clinical Metrics'!BS:BS,"")="", "", _xlfn.XLOOKUP(B177,'MDS Clinical Metrics'!B:B,'MDS Clinical Metrics'!BS:BS,"")*20)</f>
        <v>9.4117647059999996</v>
      </c>
      <c r="H177" s="31">
        <v>0</v>
      </c>
      <c r="I177" s="31">
        <v>0</v>
      </c>
      <c r="J177" s="36">
        <v>0</v>
      </c>
      <c r="K177" s="34">
        <f t="shared" si="2"/>
        <v>0.60010444106621619</v>
      </c>
    </row>
    <row r="178" spans="1:11" x14ac:dyDescent="0.45">
      <c r="A178" s="28" t="s">
        <v>4230</v>
      </c>
      <c r="B178" s="27" t="s">
        <v>4231</v>
      </c>
      <c r="C178" s="27" t="s">
        <v>4232</v>
      </c>
      <c r="D178" s="31">
        <f>_xlfn.XLOOKUP(B178,'Acuity-Adjust Staffing Metrics'!B:B,'Acuity-Adjust Staffing Metrics'!Z:Z,"")*26.25</f>
        <v>2.0728640277624999</v>
      </c>
      <c r="E178" s="31">
        <v>0</v>
      </c>
      <c r="F178" s="31">
        <v>0</v>
      </c>
      <c r="G178" s="31">
        <f>IF(_xlfn.XLOOKUP(B178,'MDS Clinical Metrics'!B:B,'MDS Clinical Metrics'!BS:BS,"")="", "", _xlfn.XLOOKUP(B178,'MDS Clinical Metrics'!B:B,'MDS Clinical Metrics'!BS:BS,"")*20)</f>
        <v>7.0588235299999997</v>
      </c>
      <c r="H178" s="31">
        <v>0</v>
      </c>
      <c r="I178" s="31">
        <v>0</v>
      </c>
      <c r="J178" s="36">
        <v>0</v>
      </c>
      <c r="K178" s="34">
        <f t="shared" si="2"/>
        <v>0.19744189314081081</v>
      </c>
    </row>
    <row r="179" spans="1:11" x14ac:dyDescent="0.45">
      <c r="A179" s="40" t="s">
        <v>5325</v>
      </c>
      <c r="B179" s="27" t="s">
        <v>5326</v>
      </c>
      <c r="C179" s="27" t="s">
        <v>5327</v>
      </c>
      <c r="D179" s="31">
        <f>_xlfn.XLOOKUP(B179,'Acuity-Adjust Staffing Metrics'!B:B,'Acuity-Adjust Staffing Metrics'!Z:Z,"")*26.25</f>
        <v>6.9920573647750004</v>
      </c>
      <c r="E179" s="31">
        <v>0</v>
      </c>
      <c r="F179" s="31">
        <v>0</v>
      </c>
      <c r="G179" s="31">
        <f>IF(_xlfn.XLOOKUP(B179,'MDS Clinical Metrics'!B:B,'MDS Clinical Metrics'!BS:BS,"")="", "", _xlfn.XLOOKUP(B179,'MDS Clinical Metrics'!B:B,'MDS Clinical Metrics'!BS:BS,"")*20)</f>
        <v>4.1176470580000002</v>
      </c>
      <c r="H179" s="31">
        <v>0</v>
      </c>
      <c r="I179" s="31">
        <v>0</v>
      </c>
      <c r="J179" s="36">
        <v>0</v>
      </c>
      <c r="K179" s="34">
        <f t="shared" si="2"/>
        <v>0.24020982535729729</v>
      </c>
    </row>
    <row r="180" spans="1:11" x14ac:dyDescent="0.45">
      <c r="A180" s="28" t="s">
        <v>4958</v>
      </c>
      <c r="B180" s="27" t="s">
        <v>4959</v>
      </c>
      <c r="C180" s="27" t="s">
        <v>4960</v>
      </c>
      <c r="D180" s="31">
        <f>_xlfn.XLOOKUP(B180,'Acuity-Adjust Staffing Metrics'!B:B,'Acuity-Adjust Staffing Metrics'!Z:Z,"")*26.25</f>
        <v>16.5579379560875</v>
      </c>
      <c r="E180" s="31">
        <v>0</v>
      </c>
      <c r="F180" s="31">
        <v>0</v>
      </c>
      <c r="G180" s="31">
        <f>IF(_xlfn.XLOOKUP(B180,'MDS Clinical Metrics'!B:B,'MDS Clinical Metrics'!BS:BS,"")="", "", _xlfn.XLOOKUP(B180,'MDS Clinical Metrics'!B:B,'MDS Clinical Metrics'!BS:BS,"")*20)</f>
        <v>7.0588235299999997</v>
      </c>
      <c r="H180" s="31">
        <v>0</v>
      </c>
      <c r="I180" s="31">
        <v>0</v>
      </c>
      <c r="J180" s="36">
        <v>0</v>
      </c>
      <c r="K180" s="34">
        <f t="shared" si="2"/>
        <v>0.51063268078027024</v>
      </c>
    </row>
    <row r="181" spans="1:11" x14ac:dyDescent="0.45">
      <c r="A181" s="28" t="s">
        <v>1727</v>
      </c>
      <c r="B181" s="27" t="s">
        <v>1728</v>
      </c>
      <c r="C181" s="27" t="s">
        <v>1729</v>
      </c>
      <c r="D181" s="31">
        <f>_xlfn.XLOOKUP(B181,'Acuity-Adjust Staffing Metrics'!B:B,'Acuity-Adjust Staffing Metrics'!Z:Z,"")*26.25</f>
        <v>7</v>
      </c>
      <c r="E181" s="31">
        <v>0</v>
      </c>
      <c r="F181" s="31">
        <v>0</v>
      </c>
      <c r="G181" s="31">
        <f>IF(_xlfn.XLOOKUP(B181,'MDS Clinical Metrics'!B:B,'MDS Clinical Metrics'!BS:BS,"")="", "", _xlfn.XLOOKUP(B181,'MDS Clinical Metrics'!B:B,'MDS Clinical Metrics'!BS:BS,"")*20)</f>
        <v>17.647058823999998</v>
      </c>
      <c r="H181" s="31">
        <v>0</v>
      </c>
      <c r="I181" s="31">
        <v>0</v>
      </c>
      <c r="J181" s="36">
        <v>0</v>
      </c>
      <c r="K181" s="34">
        <f t="shared" si="2"/>
        <v>0.53290937997837839</v>
      </c>
    </row>
    <row r="182" spans="1:11" x14ac:dyDescent="0.45">
      <c r="A182" s="28" t="s">
        <v>3652</v>
      </c>
      <c r="B182" s="27" t="s">
        <v>3653</v>
      </c>
      <c r="C182" s="27" t="s">
        <v>3654</v>
      </c>
      <c r="D182" s="31">
        <f>_xlfn.XLOOKUP(B182,'Acuity-Adjust Staffing Metrics'!B:B,'Acuity-Adjust Staffing Metrics'!Z:Z,"")*26.25</f>
        <v>7.2272248734875006</v>
      </c>
      <c r="E182" s="31">
        <v>0</v>
      </c>
      <c r="F182" s="31">
        <v>0</v>
      </c>
      <c r="G182" s="31">
        <f>IF(_xlfn.XLOOKUP(B182,'MDS Clinical Metrics'!B:B,'MDS Clinical Metrics'!BS:BS,"")="", "", _xlfn.XLOOKUP(B182,'MDS Clinical Metrics'!B:B,'MDS Clinical Metrics'!BS:BS,"")*20)</f>
        <v>14.117647057999999</v>
      </c>
      <c r="H182" s="31">
        <v>0</v>
      </c>
      <c r="I182" s="31">
        <v>0</v>
      </c>
      <c r="J182" s="36">
        <v>0</v>
      </c>
      <c r="K182" s="34">
        <f t="shared" si="2"/>
        <v>0.46151074446459461</v>
      </c>
    </row>
    <row r="183" spans="1:11" x14ac:dyDescent="0.45">
      <c r="A183" s="28" t="s">
        <v>3647</v>
      </c>
      <c r="B183" s="27" t="s">
        <v>3648</v>
      </c>
      <c r="C183" s="27" t="s">
        <v>3649</v>
      </c>
      <c r="D183" s="31">
        <f>_xlfn.XLOOKUP(B183,'Acuity-Adjust Staffing Metrics'!B:B,'Acuity-Adjust Staffing Metrics'!Z:Z,"")*26.25</f>
        <v>7.3136931499624982</v>
      </c>
      <c r="E183" s="31">
        <v>0</v>
      </c>
      <c r="F183" s="31">
        <v>0</v>
      </c>
      <c r="G183" s="31">
        <f>IF(_xlfn.XLOOKUP(B183,'MDS Clinical Metrics'!B:B,'MDS Clinical Metrics'!BS:BS,"")="", "", _xlfn.XLOOKUP(B183,'MDS Clinical Metrics'!B:B,'MDS Clinical Metrics'!BS:BS,"")*20)</f>
        <v>0</v>
      </c>
      <c r="H183" s="31">
        <v>0</v>
      </c>
      <c r="I183" s="31">
        <v>0</v>
      </c>
      <c r="J183" s="36">
        <v>0</v>
      </c>
      <c r="K183" s="34">
        <f t="shared" si="2"/>
        <v>0.1581339059451351</v>
      </c>
    </row>
    <row r="184" spans="1:11" x14ac:dyDescent="0.45">
      <c r="A184" s="28" t="s">
        <v>2758</v>
      </c>
      <c r="B184" s="27" t="s">
        <v>2759</v>
      </c>
      <c r="C184" s="27" t="s">
        <v>2760</v>
      </c>
      <c r="D184" s="31">
        <f>_xlfn.XLOOKUP(B184,'Acuity-Adjust Staffing Metrics'!B:B,'Acuity-Adjust Staffing Metrics'!Z:Z,"")*26.25</f>
        <v>11.681651225649999</v>
      </c>
      <c r="E184" s="31">
        <v>0</v>
      </c>
      <c r="F184" s="31">
        <v>0</v>
      </c>
      <c r="G184" s="31">
        <f>IF(_xlfn.XLOOKUP(B184,'MDS Clinical Metrics'!B:B,'MDS Clinical Metrics'!BS:BS,"")="", "", _xlfn.XLOOKUP(B184,'MDS Clinical Metrics'!B:B,'MDS Clinical Metrics'!BS:BS,"")*20)</f>
        <v>12.94117647</v>
      </c>
      <c r="H184" s="31">
        <v>0</v>
      </c>
      <c r="I184" s="31">
        <v>0</v>
      </c>
      <c r="J184" s="36">
        <v>0</v>
      </c>
      <c r="K184" s="34">
        <f t="shared" si="2"/>
        <v>0.53238546368972972</v>
      </c>
    </row>
    <row r="185" spans="1:11" x14ac:dyDescent="0.45">
      <c r="A185" s="28" t="s">
        <v>4299</v>
      </c>
      <c r="B185" s="27" t="s">
        <v>4300</v>
      </c>
      <c r="C185" s="27" t="s">
        <v>4301</v>
      </c>
      <c r="D185" s="31">
        <f>_xlfn.XLOOKUP(B185,'Acuity-Adjust Staffing Metrics'!B:B,'Acuity-Adjust Staffing Metrics'!Z:Z,"")*26.25</f>
        <v>17.655986805274999</v>
      </c>
      <c r="E185" s="31">
        <v>0</v>
      </c>
      <c r="F185" s="31">
        <v>0</v>
      </c>
      <c r="G185" s="31">
        <f>IF(_xlfn.XLOOKUP(B185,'MDS Clinical Metrics'!B:B,'MDS Clinical Metrics'!BS:BS,"")="", "", _xlfn.XLOOKUP(B185,'MDS Clinical Metrics'!B:B,'MDS Clinical Metrics'!BS:BS,"")*20)</f>
        <v>14.117647057999999</v>
      </c>
      <c r="H185" s="31">
        <v>0</v>
      </c>
      <c r="I185" s="31">
        <v>0</v>
      </c>
      <c r="J185" s="36">
        <v>0</v>
      </c>
      <c r="K185" s="34">
        <f t="shared" si="2"/>
        <v>0.68699748893567569</v>
      </c>
    </row>
    <row r="186" spans="1:11" x14ac:dyDescent="0.45">
      <c r="A186" s="28" t="s">
        <v>4928</v>
      </c>
      <c r="B186" s="27" t="s">
        <v>4929</v>
      </c>
      <c r="C186" s="27" t="s">
        <v>4930</v>
      </c>
      <c r="D186" s="31">
        <f>_xlfn.XLOOKUP(B186,'Acuity-Adjust Staffing Metrics'!B:B,'Acuity-Adjust Staffing Metrics'!Z:Z,"")*26.25</f>
        <v>16.410794497737502</v>
      </c>
      <c r="E186" s="31">
        <v>0</v>
      </c>
      <c r="F186" s="31">
        <v>0</v>
      </c>
      <c r="G186" s="31">
        <f>IF(_xlfn.XLOOKUP(B186,'MDS Clinical Metrics'!B:B,'MDS Clinical Metrics'!BS:BS,"")="", "", _xlfn.XLOOKUP(B186,'MDS Clinical Metrics'!B:B,'MDS Clinical Metrics'!BS:BS,"")*20)</f>
        <v>5.8823529419999998</v>
      </c>
      <c r="H186" s="31">
        <v>0</v>
      </c>
      <c r="I186" s="31">
        <v>0</v>
      </c>
      <c r="J186" s="36">
        <v>0</v>
      </c>
      <c r="K186" s="34">
        <f t="shared" si="2"/>
        <v>0.4820139986970271</v>
      </c>
    </row>
    <row r="187" spans="1:11" x14ac:dyDescent="0.45">
      <c r="A187" s="40" t="s">
        <v>5450</v>
      </c>
      <c r="B187" s="27" t="s">
        <v>5451</v>
      </c>
      <c r="C187" s="27" t="s">
        <v>5452</v>
      </c>
      <c r="D187" s="31">
        <f>_xlfn.XLOOKUP(B187,'Acuity-Adjust Staffing Metrics'!B:B,'Acuity-Adjust Staffing Metrics'!Z:Z,"")*26.25</f>
        <v>0</v>
      </c>
      <c r="E187" s="31">
        <v>0</v>
      </c>
      <c r="F187" s="31">
        <v>0</v>
      </c>
      <c r="G187" s="144" t="str">
        <f>IF(_xlfn.XLOOKUP(B187,'MDS Clinical Metrics'!B:B,'MDS Clinical Metrics'!BS:BS,"")="", "", _xlfn.XLOOKUP(B187,'MDS Clinical Metrics'!B:B,'MDS Clinical Metrics'!BS:BS,"")*20)</f>
        <v/>
      </c>
      <c r="H187" s="31">
        <v>0</v>
      </c>
      <c r="I187" s="31">
        <v>0</v>
      </c>
      <c r="J187" s="36">
        <v>0</v>
      </c>
      <c r="K187" s="34">
        <f t="shared" si="2"/>
        <v>0</v>
      </c>
    </row>
    <row r="188" spans="1:11" x14ac:dyDescent="0.45">
      <c r="A188" s="28" t="s">
        <v>1017</v>
      </c>
      <c r="B188" s="27" t="s">
        <v>1018</v>
      </c>
      <c r="C188" s="27" t="s">
        <v>1019</v>
      </c>
      <c r="D188" s="31">
        <f>_xlfn.XLOOKUP(B188,'Acuity-Adjust Staffing Metrics'!B:B,'Acuity-Adjust Staffing Metrics'!Z:Z,"")*26.25</f>
        <v>4.375</v>
      </c>
      <c r="E188" s="31">
        <v>0</v>
      </c>
      <c r="F188" s="31">
        <v>0</v>
      </c>
      <c r="G188" s="31">
        <f>IF(_xlfn.XLOOKUP(B188,'MDS Clinical Metrics'!B:B,'MDS Clinical Metrics'!BS:BS,"")="", "", _xlfn.XLOOKUP(B188,'MDS Clinical Metrics'!B:B,'MDS Clinical Metrics'!BS:BS,"")*20)</f>
        <v>2.3529411759999999</v>
      </c>
      <c r="H188" s="31">
        <v>0</v>
      </c>
      <c r="I188" s="31">
        <v>0</v>
      </c>
      <c r="J188" s="36">
        <v>0</v>
      </c>
      <c r="K188" s="34">
        <f t="shared" si="2"/>
        <v>0.14546899839999999</v>
      </c>
    </row>
    <row r="189" spans="1:11" x14ac:dyDescent="0.45">
      <c r="A189" s="28" t="s">
        <v>3009</v>
      </c>
      <c r="B189" s="27" t="s">
        <v>3010</v>
      </c>
      <c r="C189" s="27" t="s">
        <v>3011</v>
      </c>
      <c r="D189" s="31">
        <f>_xlfn.XLOOKUP(B189,'Acuity-Adjust Staffing Metrics'!B:B,'Acuity-Adjust Staffing Metrics'!Z:Z,"")*26.25</f>
        <v>10.336889388174999</v>
      </c>
      <c r="E189" s="31">
        <v>0</v>
      </c>
      <c r="F189" s="31">
        <v>0</v>
      </c>
      <c r="G189" s="31">
        <f>IF(_xlfn.XLOOKUP(B189,'MDS Clinical Metrics'!B:B,'MDS Clinical Metrics'!BS:BS,"")="", "", _xlfn.XLOOKUP(B189,'MDS Clinical Metrics'!B:B,'MDS Clinical Metrics'!BS:BS,"")*20)</f>
        <v>14.117647057999999</v>
      </c>
      <c r="H189" s="31">
        <v>0</v>
      </c>
      <c r="I189" s="31">
        <v>0</v>
      </c>
      <c r="J189" s="36">
        <v>0</v>
      </c>
      <c r="K189" s="34">
        <f t="shared" si="2"/>
        <v>0.5287467339713513</v>
      </c>
    </row>
    <row r="190" spans="1:11" x14ac:dyDescent="0.45">
      <c r="A190" s="28" t="s">
        <v>1078</v>
      </c>
      <c r="B190" s="27" t="s">
        <v>1079</v>
      </c>
      <c r="C190" s="27" t="s">
        <v>1080</v>
      </c>
      <c r="D190" s="31">
        <f>_xlfn.XLOOKUP(B190,'Acuity-Adjust Staffing Metrics'!B:B,'Acuity-Adjust Staffing Metrics'!Z:Z,"")*26.25</f>
        <v>12.917345124512501</v>
      </c>
      <c r="E190" s="31">
        <v>0</v>
      </c>
      <c r="F190" s="31">
        <v>0</v>
      </c>
      <c r="G190" s="31">
        <f>IF(_xlfn.XLOOKUP(B190,'MDS Clinical Metrics'!B:B,'MDS Clinical Metrics'!BS:BS,"")="", "", _xlfn.XLOOKUP(B190,'MDS Clinical Metrics'!B:B,'MDS Clinical Metrics'!BS:BS,"")*20)</f>
        <v>11.764705881999999</v>
      </c>
      <c r="H190" s="31">
        <v>0</v>
      </c>
      <c r="I190" s="31">
        <v>0</v>
      </c>
      <c r="J190" s="36">
        <v>0</v>
      </c>
      <c r="K190" s="34">
        <f t="shared" si="2"/>
        <v>0.53366596770837837</v>
      </c>
    </row>
    <row r="191" spans="1:11" x14ac:dyDescent="0.45">
      <c r="A191" s="28" t="s">
        <v>2681</v>
      </c>
      <c r="B191" s="27" t="s">
        <v>2682</v>
      </c>
      <c r="C191" s="27" t="s">
        <v>2683</v>
      </c>
      <c r="D191" s="31">
        <f>_xlfn.XLOOKUP(B191,'Acuity-Adjust Staffing Metrics'!B:B,'Acuity-Adjust Staffing Metrics'!Z:Z,"")*26.25</f>
        <v>6.2981003182999995</v>
      </c>
      <c r="E191" s="31">
        <v>0</v>
      </c>
      <c r="F191" s="31">
        <v>0</v>
      </c>
      <c r="G191" s="31">
        <f>IF(_xlfn.XLOOKUP(B191,'MDS Clinical Metrics'!B:B,'MDS Clinical Metrics'!BS:BS,"")="", "", _xlfn.XLOOKUP(B191,'MDS Clinical Metrics'!B:B,'MDS Clinical Metrics'!BS:BS,"")*20)</f>
        <v>10.588235293999999</v>
      </c>
      <c r="H191" s="31">
        <v>0</v>
      </c>
      <c r="I191" s="31">
        <v>0</v>
      </c>
      <c r="J191" s="36">
        <v>0</v>
      </c>
      <c r="K191" s="34">
        <f t="shared" si="2"/>
        <v>0.36510995918486483</v>
      </c>
    </row>
    <row r="192" spans="1:11" x14ac:dyDescent="0.45">
      <c r="A192" s="28" t="s">
        <v>5260</v>
      </c>
      <c r="B192" s="27" t="s">
        <v>5261</v>
      </c>
      <c r="C192" s="27" t="s">
        <v>5262</v>
      </c>
      <c r="D192" s="31">
        <f>_xlfn.XLOOKUP(B192,'Acuity-Adjust Staffing Metrics'!B:B,'Acuity-Adjust Staffing Metrics'!Z:Z,"")*26.25</f>
        <v>7.804580759937501</v>
      </c>
      <c r="E192" s="31">
        <v>0</v>
      </c>
      <c r="F192" s="31">
        <v>0</v>
      </c>
      <c r="G192" s="31">
        <f>IF(_xlfn.XLOOKUP(B192,'MDS Clinical Metrics'!B:B,'MDS Clinical Metrics'!BS:BS,"")="", "", _xlfn.XLOOKUP(B192,'MDS Clinical Metrics'!B:B,'MDS Clinical Metrics'!BS:BS,"")*20)</f>
        <v>0</v>
      </c>
      <c r="H192" s="31">
        <v>0</v>
      </c>
      <c r="I192" s="31">
        <v>0</v>
      </c>
      <c r="J192" s="36">
        <v>0</v>
      </c>
      <c r="K192" s="34">
        <f t="shared" si="2"/>
        <v>0.16874769210675677</v>
      </c>
    </row>
    <row r="193" spans="1:11" x14ac:dyDescent="0.45">
      <c r="A193" s="28" t="s">
        <v>4304</v>
      </c>
      <c r="B193" s="27" t="s">
        <v>4305</v>
      </c>
      <c r="C193" s="27" t="s">
        <v>4306</v>
      </c>
      <c r="D193" s="31">
        <f>_xlfn.XLOOKUP(B193,'Acuity-Adjust Staffing Metrics'!B:B,'Acuity-Adjust Staffing Metrics'!Z:Z,"")*26.25</f>
        <v>7.3730582070250001</v>
      </c>
      <c r="E193" s="31">
        <v>0</v>
      </c>
      <c r="F193" s="31">
        <v>0</v>
      </c>
      <c r="G193" s="31">
        <f>IF(_xlfn.XLOOKUP(B193,'MDS Clinical Metrics'!B:B,'MDS Clinical Metrics'!BS:BS,"")="", "", _xlfn.XLOOKUP(B193,'MDS Clinical Metrics'!B:B,'MDS Clinical Metrics'!BS:BS,"")*20)</f>
        <v>3.5294117639999998</v>
      </c>
      <c r="H193" s="31">
        <v>0</v>
      </c>
      <c r="I193" s="31">
        <v>0</v>
      </c>
      <c r="J193" s="36">
        <v>0</v>
      </c>
      <c r="K193" s="34">
        <f t="shared" si="2"/>
        <v>0.23572908045459456</v>
      </c>
    </row>
    <row r="194" spans="1:11" x14ac:dyDescent="0.45">
      <c r="A194" s="28" t="s">
        <v>4438</v>
      </c>
      <c r="B194" s="27" t="s">
        <v>4439</v>
      </c>
      <c r="C194" s="27" t="s">
        <v>4440</v>
      </c>
      <c r="D194" s="31">
        <f>_xlfn.XLOOKUP(B194,'Acuity-Adjust Staffing Metrics'!B:B,'Acuity-Adjust Staffing Metrics'!Z:Z,"")*26.25</f>
        <v>1.5531536590500001</v>
      </c>
      <c r="E194" s="31">
        <v>0</v>
      </c>
      <c r="F194" s="31">
        <v>0</v>
      </c>
      <c r="G194" s="31">
        <f>IF(_xlfn.XLOOKUP(B194,'MDS Clinical Metrics'!B:B,'MDS Clinical Metrics'!BS:BS,"")="", "", _xlfn.XLOOKUP(B194,'MDS Clinical Metrics'!B:B,'MDS Clinical Metrics'!BS:BS,"")*20)</f>
        <v>10.588235293999999</v>
      </c>
      <c r="H194" s="31">
        <v>0</v>
      </c>
      <c r="I194" s="31">
        <v>0</v>
      </c>
      <c r="J194" s="36">
        <v>0</v>
      </c>
      <c r="K194" s="34">
        <f t="shared" si="2"/>
        <v>0.26251651790378377</v>
      </c>
    </row>
    <row r="195" spans="1:11" x14ac:dyDescent="0.45">
      <c r="A195" s="28" t="s">
        <v>4309</v>
      </c>
      <c r="B195" s="27" t="s">
        <v>4310</v>
      </c>
      <c r="C195" s="27" t="s">
        <v>4311</v>
      </c>
      <c r="D195" s="31">
        <f>_xlfn.XLOOKUP(B195,'Acuity-Adjust Staffing Metrics'!B:B,'Acuity-Adjust Staffing Metrics'!Z:Z,"")*26.25</f>
        <v>18.493156933737499</v>
      </c>
      <c r="E195" s="31">
        <v>0</v>
      </c>
      <c r="F195" s="31">
        <v>0</v>
      </c>
      <c r="G195" s="31">
        <f>IF(_xlfn.XLOOKUP(B195,'MDS Clinical Metrics'!B:B,'MDS Clinical Metrics'!BS:BS,"")="", "", _xlfn.XLOOKUP(B195,'MDS Clinical Metrics'!B:B,'MDS Clinical Metrics'!BS:BS,"")*20)</f>
        <v>8.2352941180000006</v>
      </c>
      <c r="H195" s="31">
        <v>0</v>
      </c>
      <c r="I195" s="31">
        <v>0</v>
      </c>
      <c r="J195" s="36">
        <v>0</v>
      </c>
      <c r="K195" s="34">
        <f t="shared" si="2"/>
        <v>0.57791245517270273</v>
      </c>
    </row>
    <row r="196" spans="1:11" x14ac:dyDescent="0.45">
      <c r="A196" s="28" t="s">
        <v>3361</v>
      </c>
      <c r="B196" s="27" t="s">
        <v>3362</v>
      </c>
      <c r="C196" s="27" t="s">
        <v>3363</v>
      </c>
      <c r="D196" s="31">
        <f>_xlfn.XLOOKUP(B196,'Acuity-Adjust Staffing Metrics'!B:B,'Acuity-Adjust Staffing Metrics'!Z:Z,"")*26.25</f>
        <v>18.375</v>
      </c>
      <c r="E196" s="31">
        <v>0</v>
      </c>
      <c r="F196" s="31">
        <v>0</v>
      </c>
      <c r="G196" s="31">
        <f>IF(_xlfn.XLOOKUP(B196,'MDS Clinical Metrics'!B:B,'MDS Clinical Metrics'!BS:BS,"")="", "", _xlfn.XLOOKUP(B196,'MDS Clinical Metrics'!B:B,'MDS Clinical Metrics'!BS:BS,"")*20)</f>
        <v>14.117647057999999</v>
      </c>
      <c r="H196" s="31">
        <v>0</v>
      </c>
      <c r="I196" s="31">
        <v>0</v>
      </c>
      <c r="J196" s="36">
        <v>0</v>
      </c>
      <c r="K196" s="34">
        <f t="shared" si="2"/>
        <v>0.70254372017297306</v>
      </c>
    </row>
    <row r="197" spans="1:11" x14ac:dyDescent="0.45">
      <c r="A197" s="28" t="s">
        <v>3366</v>
      </c>
      <c r="B197" s="27" t="s">
        <v>3367</v>
      </c>
      <c r="C197" s="27" t="s">
        <v>3368</v>
      </c>
      <c r="D197" s="31">
        <f>_xlfn.XLOOKUP(B197,'Acuity-Adjust Staffing Metrics'!B:B,'Acuity-Adjust Staffing Metrics'!Z:Z,"")*26.25</f>
        <v>19.25</v>
      </c>
      <c r="E197" s="31">
        <v>0</v>
      </c>
      <c r="F197" s="31">
        <v>0</v>
      </c>
      <c r="G197" s="31">
        <f>IF(_xlfn.XLOOKUP(B197,'MDS Clinical Metrics'!B:B,'MDS Clinical Metrics'!BS:BS,"")="", "", _xlfn.XLOOKUP(B197,'MDS Clinical Metrics'!B:B,'MDS Clinical Metrics'!BS:BS,"")*20)</f>
        <v>11.764705881999999</v>
      </c>
      <c r="H197" s="31">
        <v>0</v>
      </c>
      <c r="I197" s="31">
        <v>0</v>
      </c>
      <c r="J197" s="36">
        <v>0</v>
      </c>
      <c r="K197" s="34">
        <f t="shared" si="2"/>
        <v>0.67058823528648648</v>
      </c>
    </row>
    <row r="198" spans="1:11" x14ac:dyDescent="0.45">
      <c r="A198" s="28" t="s">
        <v>1143</v>
      </c>
      <c r="B198" s="27" t="s">
        <v>1144</v>
      </c>
      <c r="C198" s="27" t="s">
        <v>1145</v>
      </c>
      <c r="D198" s="31">
        <f>_xlfn.XLOOKUP(B198,'Acuity-Adjust Staffing Metrics'!B:B,'Acuity-Adjust Staffing Metrics'!Z:Z,"")*26.25</f>
        <v>13.996315272362502</v>
      </c>
      <c r="E198" s="31">
        <v>0</v>
      </c>
      <c r="F198" s="31">
        <v>0</v>
      </c>
      <c r="G198" s="31">
        <f>IF(_xlfn.XLOOKUP(B198,'MDS Clinical Metrics'!B:B,'MDS Clinical Metrics'!BS:BS,"")="", "", _xlfn.XLOOKUP(B198,'MDS Clinical Metrics'!B:B,'MDS Clinical Metrics'!BS:BS,"")*20)</f>
        <v>20</v>
      </c>
      <c r="H198" s="31">
        <v>0</v>
      </c>
      <c r="I198" s="31">
        <v>0</v>
      </c>
      <c r="J198" s="36">
        <v>0</v>
      </c>
      <c r="K198" s="34">
        <f t="shared" si="2"/>
        <v>0.7350554653483784</v>
      </c>
    </row>
    <row r="199" spans="1:11" x14ac:dyDescent="0.45">
      <c r="A199" s="28" t="s">
        <v>189</v>
      </c>
      <c r="B199" s="27" t="s">
        <v>190</v>
      </c>
      <c r="C199" s="27" t="s">
        <v>191</v>
      </c>
      <c r="D199" s="31">
        <f>_xlfn.XLOOKUP(B199,'Acuity-Adjust Staffing Metrics'!B:B,'Acuity-Adjust Staffing Metrics'!Z:Z,"")*26.25</f>
        <v>11.062289443974999</v>
      </c>
      <c r="E199" s="31">
        <v>0</v>
      </c>
      <c r="F199" s="31">
        <v>0</v>
      </c>
      <c r="G199" s="31">
        <f>IF(_xlfn.XLOOKUP(B199,'MDS Clinical Metrics'!B:B,'MDS Clinical Metrics'!BS:BS,"")="", "", _xlfn.XLOOKUP(B199,'MDS Clinical Metrics'!B:B,'MDS Clinical Metrics'!BS:BS,"")*20)</f>
        <v>8.2352941180000006</v>
      </c>
      <c r="H199" s="31">
        <v>0</v>
      </c>
      <c r="I199" s="31">
        <v>0</v>
      </c>
      <c r="J199" s="36">
        <v>0</v>
      </c>
      <c r="K199" s="34">
        <f t="shared" si="2"/>
        <v>0.41724504998864864</v>
      </c>
    </row>
    <row r="200" spans="1:11" x14ac:dyDescent="0.45">
      <c r="A200" s="28" t="s">
        <v>4314</v>
      </c>
      <c r="B200" s="27" t="s">
        <v>4315</v>
      </c>
      <c r="C200" s="27" t="s">
        <v>4316</v>
      </c>
      <c r="D200" s="31">
        <f>_xlfn.XLOOKUP(B200,'Acuity-Adjust Staffing Metrics'!B:B,'Acuity-Adjust Staffing Metrics'!Z:Z,"")*26.25</f>
        <v>3.5</v>
      </c>
      <c r="E200" s="31">
        <v>0</v>
      </c>
      <c r="F200" s="31">
        <v>0</v>
      </c>
      <c r="G200" s="31">
        <f>IF(_xlfn.XLOOKUP(B200,'MDS Clinical Metrics'!B:B,'MDS Clinical Metrics'!BS:BS,"")="", "", _xlfn.XLOOKUP(B200,'MDS Clinical Metrics'!B:B,'MDS Clinical Metrics'!BS:BS,"")*20)</f>
        <v>20</v>
      </c>
      <c r="H200" s="31">
        <v>0</v>
      </c>
      <c r="I200" s="31">
        <v>0</v>
      </c>
      <c r="J200" s="36">
        <v>0</v>
      </c>
      <c r="K200" s="34">
        <f t="shared" ref="K200:K263" si="3">IF(G200="",SUM(D200,E200,F200,G200,H200,I200,J200)/26.25,SUM(D200,E200,F200,G200,H200,I200,J200)/46.25)</f>
        <v>0.50810810810810814</v>
      </c>
    </row>
    <row r="201" spans="1:11" x14ac:dyDescent="0.45">
      <c r="A201" s="28" t="s">
        <v>1632</v>
      </c>
      <c r="B201" s="27" t="s">
        <v>1633</v>
      </c>
      <c r="C201" s="27" t="s">
        <v>1634</v>
      </c>
      <c r="D201" s="31">
        <f>_xlfn.XLOOKUP(B201,'Acuity-Adjust Staffing Metrics'!B:B,'Acuity-Adjust Staffing Metrics'!Z:Z,"")*26.25</f>
        <v>8.75</v>
      </c>
      <c r="E201" s="31">
        <v>0</v>
      </c>
      <c r="F201" s="31">
        <v>0</v>
      </c>
      <c r="G201" s="31">
        <f>IF(_xlfn.XLOOKUP(B201,'MDS Clinical Metrics'!B:B,'MDS Clinical Metrics'!BS:BS,"")="", "", _xlfn.XLOOKUP(B201,'MDS Clinical Metrics'!B:B,'MDS Clinical Metrics'!BS:BS,"")*20)</f>
        <v>14.117647057999999</v>
      </c>
      <c r="H201" s="31">
        <v>0</v>
      </c>
      <c r="I201" s="31">
        <v>0</v>
      </c>
      <c r="J201" s="36">
        <v>0</v>
      </c>
      <c r="K201" s="34">
        <f t="shared" si="3"/>
        <v>0.49443561206486486</v>
      </c>
    </row>
    <row r="202" spans="1:11" x14ac:dyDescent="0.45">
      <c r="A202" s="28" t="s">
        <v>826</v>
      </c>
      <c r="B202" s="27" t="s">
        <v>827</v>
      </c>
      <c r="C202" s="27" t="s">
        <v>828</v>
      </c>
      <c r="D202" s="31">
        <f>_xlfn.XLOOKUP(B202,'Acuity-Adjust Staffing Metrics'!B:B,'Acuity-Adjust Staffing Metrics'!Z:Z,"")*26.25</f>
        <v>10.515721504837501</v>
      </c>
      <c r="E202" s="31">
        <v>0</v>
      </c>
      <c r="F202" s="31">
        <v>0</v>
      </c>
      <c r="G202" s="31">
        <f>IF(_xlfn.XLOOKUP(B202,'MDS Clinical Metrics'!B:B,'MDS Clinical Metrics'!BS:BS,"")="", "", _xlfn.XLOOKUP(B202,'MDS Clinical Metrics'!B:B,'MDS Clinical Metrics'!BS:BS,"")*20)</f>
        <v>15.294117648</v>
      </c>
      <c r="H202" s="31">
        <v>0</v>
      </c>
      <c r="I202" s="31">
        <v>0</v>
      </c>
      <c r="J202" s="36">
        <v>0</v>
      </c>
      <c r="K202" s="34">
        <f t="shared" si="3"/>
        <v>0.5580505762775676</v>
      </c>
    </row>
    <row r="203" spans="1:11" x14ac:dyDescent="0.45">
      <c r="A203" s="28" t="s">
        <v>4657</v>
      </c>
      <c r="B203" s="27" t="s">
        <v>4658</v>
      </c>
      <c r="C203" s="27" t="s">
        <v>4659</v>
      </c>
      <c r="D203" s="31">
        <f>_xlfn.XLOOKUP(B203,'Acuity-Adjust Staffing Metrics'!B:B,'Acuity-Adjust Staffing Metrics'!Z:Z,"")*26.25</f>
        <v>15.663777372337499</v>
      </c>
      <c r="E203" s="31">
        <v>0</v>
      </c>
      <c r="F203" s="31">
        <v>0</v>
      </c>
      <c r="G203" s="31">
        <f>IF(_xlfn.XLOOKUP(B203,'MDS Clinical Metrics'!B:B,'MDS Clinical Metrics'!BS:BS,"")="", "", _xlfn.XLOOKUP(B203,'MDS Clinical Metrics'!B:B,'MDS Clinical Metrics'!BS:BS,"")*20)</f>
        <v>7.6470588240000001</v>
      </c>
      <c r="H203" s="31">
        <v>0</v>
      </c>
      <c r="I203" s="31">
        <v>0</v>
      </c>
      <c r="J203" s="36">
        <v>0</v>
      </c>
      <c r="K203" s="34">
        <f t="shared" si="3"/>
        <v>0.50401807992081071</v>
      </c>
    </row>
    <row r="204" spans="1:11" x14ac:dyDescent="0.45">
      <c r="A204" s="28" t="s">
        <v>3972</v>
      </c>
      <c r="B204" s="27" t="s">
        <v>3973</v>
      </c>
      <c r="C204" s="27" t="s">
        <v>3974</v>
      </c>
      <c r="D204" s="31">
        <f>_xlfn.XLOOKUP(B204,'Acuity-Adjust Staffing Metrics'!B:B,'Acuity-Adjust Staffing Metrics'!Z:Z,"")*26.25</f>
        <v>4.375</v>
      </c>
      <c r="E204" s="31">
        <v>0</v>
      </c>
      <c r="F204" s="31">
        <v>0</v>
      </c>
      <c r="G204" s="31">
        <f>IF(_xlfn.XLOOKUP(B204,'MDS Clinical Metrics'!B:B,'MDS Clinical Metrics'!BS:BS,"")="", "", _xlfn.XLOOKUP(B204,'MDS Clinical Metrics'!B:B,'MDS Clinical Metrics'!BS:BS,"")*20)</f>
        <v>5.8823529419999998</v>
      </c>
      <c r="H204" s="31">
        <v>0</v>
      </c>
      <c r="I204" s="31">
        <v>0</v>
      </c>
      <c r="J204" s="36">
        <v>0</v>
      </c>
      <c r="K204" s="34">
        <f t="shared" si="3"/>
        <v>0.22178060415135137</v>
      </c>
    </row>
    <row r="205" spans="1:11" x14ac:dyDescent="0.45">
      <c r="A205" s="28" t="s">
        <v>3977</v>
      </c>
      <c r="B205" s="27" t="s">
        <v>3978</v>
      </c>
      <c r="C205" s="27" t="s">
        <v>3979</v>
      </c>
      <c r="D205" s="31">
        <f>_xlfn.XLOOKUP(B205,'Acuity-Adjust Staffing Metrics'!B:B,'Acuity-Adjust Staffing Metrics'!Z:Z,"")*26.25</f>
        <v>16.338082538049999</v>
      </c>
      <c r="E205" s="31">
        <v>0</v>
      </c>
      <c r="F205" s="31">
        <v>0</v>
      </c>
      <c r="G205" s="31">
        <f>IF(_xlfn.XLOOKUP(B205,'MDS Clinical Metrics'!B:B,'MDS Clinical Metrics'!BS:BS,"")="", "", _xlfn.XLOOKUP(B205,'MDS Clinical Metrics'!B:B,'MDS Clinical Metrics'!BS:BS,"")*20)</f>
        <v>5.8823529419999998</v>
      </c>
      <c r="H205" s="31">
        <v>0</v>
      </c>
      <c r="I205" s="31">
        <v>0</v>
      </c>
      <c r="J205" s="36">
        <v>0</v>
      </c>
      <c r="K205" s="34">
        <f t="shared" si="3"/>
        <v>0.4804418482172973</v>
      </c>
    </row>
    <row r="206" spans="1:11" x14ac:dyDescent="0.45">
      <c r="A206" s="28" t="s">
        <v>3024</v>
      </c>
      <c r="B206" s="27" t="s">
        <v>3025</v>
      </c>
      <c r="C206" s="27" t="s">
        <v>3026</v>
      </c>
      <c r="D206" s="31">
        <f>_xlfn.XLOOKUP(B206,'Acuity-Adjust Staffing Metrics'!B:B,'Acuity-Adjust Staffing Metrics'!Z:Z,"")*26.25</f>
        <v>10.482558955750001</v>
      </c>
      <c r="E206" s="31">
        <v>0</v>
      </c>
      <c r="F206" s="31">
        <v>0</v>
      </c>
      <c r="G206" s="31">
        <f>IF(_xlfn.XLOOKUP(B206,'MDS Clinical Metrics'!B:B,'MDS Clinical Metrics'!BS:BS,"")="", "", _xlfn.XLOOKUP(B206,'MDS Clinical Metrics'!B:B,'MDS Clinical Metrics'!BS:BS,"")*20)</f>
        <v>14.117647057999999</v>
      </c>
      <c r="H206" s="31">
        <v>0</v>
      </c>
      <c r="I206" s="31">
        <v>0</v>
      </c>
      <c r="J206" s="36">
        <v>0</v>
      </c>
      <c r="K206" s="34">
        <f t="shared" si="3"/>
        <v>0.53189634624324322</v>
      </c>
    </row>
    <row r="207" spans="1:11" x14ac:dyDescent="0.45">
      <c r="A207" s="28" t="s">
        <v>2347</v>
      </c>
      <c r="B207" s="27" t="s">
        <v>2348</v>
      </c>
      <c r="C207" s="27" t="s">
        <v>2349</v>
      </c>
      <c r="D207" s="31">
        <f>_xlfn.XLOOKUP(B207,'Acuity-Adjust Staffing Metrics'!B:B,'Acuity-Adjust Staffing Metrics'!Z:Z,"")*26.25</f>
        <v>5.25</v>
      </c>
      <c r="E207" s="31">
        <v>0</v>
      </c>
      <c r="F207" s="31">
        <v>0</v>
      </c>
      <c r="G207" s="31">
        <f>IF(_xlfn.XLOOKUP(B207,'MDS Clinical Metrics'!B:B,'MDS Clinical Metrics'!BS:BS,"")="", "", _xlfn.XLOOKUP(B207,'MDS Clinical Metrics'!B:B,'MDS Clinical Metrics'!BS:BS,"")*20)</f>
        <v>10.588235293999999</v>
      </c>
      <c r="H207" s="31">
        <v>0</v>
      </c>
      <c r="I207" s="31">
        <v>0</v>
      </c>
      <c r="J207" s="36">
        <v>0</v>
      </c>
      <c r="K207" s="34">
        <f t="shared" si="3"/>
        <v>0.34244833068108105</v>
      </c>
    </row>
    <row r="208" spans="1:11" x14ac:dyDescent="0.45">
      <c r="A208" s="28" t="s">
        <v>2347</v>
      </c>
      <c r="B208" s="27" t="s">
        <v>4324</v>
      </c>
      <c r="C208" s="27" t="s">
        <v>4325</v>
      </c>
      <c r="D208" s="31">
        <f>_xlfn.XLOOKUP(B208,'Acuity-Adjust Staffing Metrics'!B:B,'Acuity-Adjust Staffing Metrics'!Z:Z,"")*26.25</f>
        <v>0.875</v>
      </c>
      <c r="E208" s="31">
        <v>0</v>
      </c>
      <c r="F208" s="31">
        <v>0</v>
      </c>
      <c r="G208" s="31">
        <f>IF(_xlfn.XLOOKUP(B208,'MDS Clinical Metrics'!B:B,'MDS Clinical Metrics'!BS:BS,"")="", "", _xlfn.XLOOKUP(B208,'MDS Clinical Metrics'!B:B,'MDS Clinical Metrics'!BS:BS,"")*20)</f>
        <v>9.4117647059999996</v>
      </c>
      <c r="H208" s="31">
        <v>0</v>
      </c>
      <c r="I208" s="31">
        <v>0</v>
      </c>
      <c r="J208" s="36">
        <v>0</v>
      </c>
      <c r="K208" s="34">
        <f t="shared" si="3"/>
        <v>0.22241653418378377</v>
      </c>
    </row>
    <row r="209" spans="1:11" x14ac:dyDescent="0.45">
      <c r="A209" s="28" t="s">
        <v>4973</v>
      </c>
      <c r="B209" s="27" t="s">
        <v>4974</v>
      </c>
      <c r="C209" s="27" t="s">
        <v>4975</v>
      </c>
      <c r="D209" s="31">
        <f>_xlfn.XLOOKUP(B209,'Acuity-Adjust Staffing Metrics'!B:B,'Acuity-Adjust Staffing Metrics'!Z:Z,"")*26.25</f>
        <v>13.902886954687499</v>
      </c>
      <c r="E209" s="31">
        <v>0</v>
      </c>
      <c r="F209" s="31">
        <v>0</v>
      </c>
      <c r="G209" s="31">
        <f>IF(_xlfn.XLOOKUP(B209,'MDS Clinical Metrics'!B:B,'MDS Clinical Metrics'!BS:BS,"")="", "", _xlfn.XLOOKUP(B209,'MDS Clinical Metrics'!B:B,'MDS Clinical Metrics'!BS:BS,"")*20)</f>
        <v>10</v>
      </c>
      <c r="H209" s="31">
        <v>0</v>
      </c>
      <c r="I209" s="31">
        <v>0</v>
      </c>
      <c r="J209" s="36">
        <v>0</v>
      </c>
      <c r="K209" s="34">
        <f t="shared" si="3"/>
        <v>0.51681917739864869</v>
      </c>
    </row>
    <row r="210" spans="1:11" x14ac:dyDescent="0.45">
      <c r="A210" s="28" t="s">
        <v>3029</v>
      </c>
      <c r="B210" s="27" t="s">
        <v>3030</v>
      </c>
      <c r="C210" s="27" t="s">
        <v>3031</v>
      </c>
      <c r="D210" s="31">
        <f>_xlfn.XLOOKUP(B210,'Acuity-Adjust Staffing Metrics'!B:B,'Acuity-Adjust Staffing Metrics'!Z:Z,"")*26.25</f>
        <v>7</v>
      </c>
      <c r="E210" s="31">
        <v>0</v>
      </c>
      <c r="F210" s="31">
        <v>0</v>
      </c>
      <c r="G210" s="31">
        <f>IF(_xlfn.XLOOKUP(B210,'MDS Clinical Metrics'!B:B,'MDS Clinical Metrics'!BS:BS,"")="", "", _xlfn.XLOOKUP(B210,'MDS Clinical Metrics'!B:B,'MDS Clinical Metrics'!BS:BS,"")*20)</f>
        <v>14.117647057999999</v>
      </c>
      <c r="H210" s="31">
        <v>0</v>
      </c>
      <c r="I210" s="31">
        <v>0</v>
      </c>
      <c r="J210" s="36">
        <v>0</v>
      </c>
      <c r="K210" s="34">
        <f t="shared" si="3"/>
        <v>0.45659777422702702</v>
      </c>
    </row>
    <row r="211" spans="1:11" x14ac:dyDescent="0.45">
      <c r="A211" s="28" t="s">
        <v>649</v>
      </c>
      <c r="B211" s="27" t="s">
        <v>650</v>
      </c>
      <c r="C211" s="27" t="s">
        <v>651</v>
      </c>
      <c r="D211" s="31">
        <f>_xlfn.XLOOKUP(B211,'Acuity-Adjust Staffing Metrics'!B:B,'Acuity-Adjust Staffing Metrics'!Z:Z,"")*26.25</f>
        <v>17.654840445375001</v>
      </c>
      <c r="E211" s="31">
        <v>0</v>
      </c>
      <c r="F211" s="31">
        <v>0</v>
      </c>
      <c r="G211" s="31">
        <f>IF(_xlfn.XLOOKUP(B211,'MDS Clinical Metrics'!B:B,'MDS Clinical Metrics'!BS:BS,"")="", "", _xlfn.XLOOKUP(B211,'MDS Clinical Metrics'!B:B,'MDS Clinical Metrics'!BS:BS,"")*20)</f>
        <v>7.0588235299999997</v>
      </c>
      <c r="H211" s="31">
        <v>0</v>
      </c>
      <c r="I211" s="31">
        <v>0</v>
      </c>
      <c r="J211" s="36">
        <v>0</v>
      </c>
      <c r="K211" s="34">
        <f t="shared" si="3"/>
        <v>0.53434949135945942</v>
      </c>
    </row>
    <row r="212" spans="1:11" x14ac:dyDescent="0.45">
      <c r="A212" s="28" t="s">
        <v>2746</v>
      </c>
      <c r="B212" s="27" t="s">
        <v>2747</v>
      </c>
      <c r="C212" s="27" t="s">
        <v>2748</v>
      </c>
      <c r="D212" s="31">
        <f>_xlfn.XLOOKUP(B212,'Acuity-Adjust Staffing Metrics'!B:B,'Acuity-Adjust Staffing Metrics'!Z:Z,"")*26.25</f>
        <v>9.4648371701625003</v>
      </c>
      <c r="E212" s="31">
        <v>0</v>
      </c>
      <c r="F212" s="31">
        <v>0</v>
      </c>
      <c r="G212" s="31">
        <f>IF(_xlfn.XLOOKUP(B212,'MDS Clinical Metrics'!B:B,'MDS Clinical Metrics'!BS:BS,"")="", "", _xlfn.XLOOKUP(B212,'MDS Clinical Metrics'!B:B,'MDS Clinical Metrics'!BS:BS,"")*20)</f>
        <v>14.117647057999999</v>
      </c>
      <c r="H212" s="31">
        <v>0</v>
      </c>
      <c r="I212" s="31">
        <v>0</v>
      </c>
      <c r="J212" s="36">
        <v>0</v>
      </c>
      <c r="K212" s="34">
        <f t="shared" si="3"/>
        <v>0.50989155087918914</v>
      </c>
    </row>
    <row r="213" spans="1:11" x14ac:dyDescent="0.45">
      <c r="A213" s="28" t="s">
        <v>3932</v>
      </c>
      <c r="B213" s="27" t="s">
        <v>3933</v>
      </c>
      <c r="C213" s="27" t="s">
        <v>3934</v>
      </c>
      <c r="D213" s="31">
        <f>_xlfn.XLOOKUP(B213,'Acuity-Adjust Staffing Metrics'!B:B,'Acuity-Adjust Staffing Metrics'!Z:Z,"")*26.25</f>
        <v>8.7212591241124997</v>
      </c>
      <c r="E213" s="31">
        <v>0</v>
      </c>
      <c r="F213" s="31">
        <v>0</v>
      </c>
      <c r="G213" s="31">
        <f>IF(_xlfn.XLOOKUP(B213,'MDS Clinical Metrics'!B:B,'MDS Clinical Metrics'!BS:BS,"")="", "", _xlfn.XLOOKUP(B213,'MDS Clinical Metrics'!B:B,'MDS Clinical Metrics'!BS:BS,"")*20)</f>
        <v>16.470588236000001</v>
      </c>
      <c r="H213" s="31">
        <v>0</v>
      </c>
      <c r="I213" s="31">
        <v>0</v>
      </c>
      <c r="J213" s="36">
        <v>0</v>
      </c>
      <c r="K213" s="34">
        <f t="shared" si="3"/>
        <v>0.54468859157000005</v>
      </c>
    </row>
    <row r="214" spans="1:11" x14ac:dyDescent="0.45">
      <c r="A214" s="28" t="s">
        <v>1388</v>
      </c>
      <c r="B214" s="27" t="s">
        <v>1389</v>
      </c>
      <c r="C214" s="27" t="s">
        <v>1390</v>
      </c>
      <c r="D214" s="31">
        <f>_xlfn.XLOOKUP(B214,'Acuity-Adjust Staffing Metrics'!B:B,'Acuity-Adjust Staffing Metrics'!Z:Z,"")*26.25</f>
        <v>1.75</v>
      </c>
      <c r="E214" s="31">
        <v>0</v>
      </c>
      <c r="F214" s="31">
        <v>0</v>
      </c>
      <c r="G214" s="31">
        <f>IF(_xlfn.XLOOKUP(B214,'MDS Clinical Metrics'!B:B,'MDS Clinical Metrics'!BS:BS,"")="", "", _xlfn.XLOOKUP(B214,'MDS Clinical Metrics'!B:B,'MDS Clinical Metrics'!BS:BS,"")*20)</f>
        <v>14.117647057999999</v>
      </c>
      <c r="H214" s="31">
        <v>0</v>
      </c>
      <c r="I214" s="31">
        <v>0</v>
      </c>
      <c r="J214" s="36">
        <v>0</v>
      </c>
      <c r="K214" s="34">
        <f t="shared" si="3"/>
        <v>0.3430842607135135</v>
      </c>
    </row>
    <row r="215" spans="1:11" x14ac:dyDescent="0.45">
      <c r="A215" s="28" t="s">
        <v>3034</v>
      </c>
      <c r="B215" s="27" t="s">
        <v>3035</v>
      </c>
      <c r="C215" s="27" t="s">
        <v>3036</v>
      </c>
      <c r="D215" s="31">
        <f>_xlfn.XLOOKUP(B215,'Acuity-Adjust Staffing Metrics'!B:B,'Acuity-Adjust Staffing Metrics'!Z:Z,"")*26.25</f>
        <v>9.2602119595999994</v>
      </c>
      <c r="E215" s="31">
        <v>0</v>
      </c>
      <c r="F215" s="31">
        <v>0</v>
      </c>
      <c r="G215" s="31">
        <f>IF(_xlfn.XLOOKUP(B215,'MDS Clinical Metrics'!B:B,'MDS Clinical Metrics'!BS:BS,"")="", "", _xlfn.XLOOKUP(B215,'MDS Clinical Metrics'!B:B,'MDS Clinical Metrics'!BS:BS,"")*20)</f>
        <v>18.823529411999999</v>
      </c>
      <c r="H215" s="31">
        <v>0</v>
      </c>
      <c r="I215" s="31">
        <v>0</v>
      </c>
      <c r="J215" s="36">
        <v>0</v>
      </c>
      <c r="K215" s="34">
        <f t="shared" si="3"/>
        <v>0.60721602965621624</v>
      </c>
    </row>
    <row r="216" spans="1:11" x14ac:dyDescent="0.45">
      <c r="A216" s="28" t="s">
        <v>3104</v>
      </c>
      <c r="B216" s="27" t="s">
        <v>3105</v>
      </c>
      <c r="C216" s="27" t="s">
        <v>3106</v>
      </c>
      <c r="D216" s="31">
        <f>_xlfn.XLOOKUP(B216,'Acuity-Adjust Staffing Metrics'!B:B,'Acuity-Adjust Staffing Metrics'!Z:Z,"")*26.25</f>
        <v>11.6513545761375</v>
      </c>
      <c r="E216" s="31">
        <v>0</v>
      </c>
      <c r="F216" s="31">
        <v>0</v>
      </c>
      <c r="G216" s="31">
        <f>IF(_xlfn.XLOOKUP(B216,'MDS Clinical Metrics'!B:B,'MDS Clinical Metrics'!BS:BS,"")="", "", _xlfn.XLOOKUP(B216,'MDS Clinical Metrics'!B:B,'MDS Clinical Metrics'!BS:BS,"")*20)</f>
        <v>5.8823529419999998</v>
      </c>
      <c r="H216" s="31">
        <v>0</v>
      </c>
      <c r="I216" s="31">
        <v>0</v>
      </c>
      <c r="J216" s="36">
        <v>0</v>
      </c>
      <c r="K216" s="34">
        <f t="shared" si="3"/>
        <v>0.37910718958135137</v>
      </c>
    </row>
    <row r="217" spans="1:11" x14ac:dyDescent="0.45">
      <c r="A217" s="28" t="s">
        <v>3957</v>
      </c>
      <c r="B217" s="27" t="s">
        <v>3958</v>
      </c>
      <c r="C217" s="27" t="s">
        <v>3959</v>
      </c>
      <c r="D217" s="31">
        <f>_xlfn.XLOOKUP(B217,'Acuity-Adjust Staffing Metrics'!B:B,'Acuity-Adjust Staffing Metrics'!Z:Z,"")*26.25</f>
        <v>1.3093065693750001</v>
      </c>
      <c r="E217" s="31">
        <v>0</v>
      </c>
      <c r="F217" s="31">
        <v>0</v>
      </c>
      <c r="G217" s="31">
        <f>IF(_xlfn.XLOOKUP(B217,'MDS Clinical Metrics'!B:B,'MDS Clinical Metrics'!BS:BS,"")="", "", _xlfn.XLOOKUP(B217,'MDS Clinical Metrics'!B:B,'MDS Clinical Metrics'!BS:BS,"")*20)</f>
        <v>11.764705881999999</v>
      </c>
      <c r="H217" s="31">
        <v>0</v>
      </c>
      <c r="I217" s="31">
        <v>0</v>
      </c>
      <c r="J217" s="36">
        <v>0</v>
      </c>
      <c r="K217" s="34">
        <f t="shared" si="3"/>
        <v>0.28268135029999997</v>
      </c>
    </row>
    <row r="218" spans="1:11" x14ac:dyDescent="0.45">
      <c r="A218" s="28" t="s">
        <v>4107</v>
      </c>
      <c r="B218" s="27" t="s">
        <v>4108</v>
      </c>
      <c r="C218" s="27" t="s">
        <v>4109</v>
      </c>
      <c r="D218" s="31">
        <f>_xlfn.XLOOKUP(B218,'Acuity-Adjust Staffing Metrics'!B:B,'Acuity-Adjust Staffing Metrics'!Z:Z,"")*26.25</f>
        <v>12.3290169382625</v>
      </c>
      <c r="E218" s="31">
        <v>0</v>
      </c>
      <c r="F218" s="31">
        <v>0</v>
      </c>
      <c r="G218" s="31">
        <f>IF(_xlfn.XLOOKUP(B218,'MDS Clinical Metrics'!B:B,'MDS Clinical Metrics'!BS:BS,"")="", "", _xlfn.XLOOKUP(B218,'MDS Clinical Metrics'!B:B,'MDS Clinical Metrics'!BS:BS,"")*20)</f>
        <v>15.294117648</v>
      </c>
      <c r="H218" s="31">
        <v>0</v>
      </c>
      <c r="I218" s="31">
        <v>0</v>
      </c>
      <c r="J218" s="36">
        <v>0</v>
      </c>
      <c r="K218" s="34">
        <f t="shared" si="3"/>
        <v>0.59725696402729733</v>
      </c>
    </row>
    <row r="219" spans="1:11" x14ac:dyDescent="0.45">
      <c r="A219" s="28" t="s">
        <v>2453</v>
      </c>
      <c r="B219" s="27" t="s">
        <v>2454</v>
      </c>
      <c r="C219" s="27" t="s">
        <v>2455</v>
      </c>
      <c r="D219" s="31">
        <f>_xlfn.XLOOKUP(B219,'Acuity-Adjust Staffing Metrics'!B:B,'Acuity-Adjust Staffing Metrics'!Z:Z,"")*26.25</f>
        <v>0</v>
      </c>
      <c r="E219" s="31">
        <v>0</v>
      </c>
      <c r="F219" s="31">
        <v>0</v>
      </c>
      <c r="G219" s="31">
        <f>IF(_xlfn.XLOOKUP(B219,'MDS Clinical Metrics'!B:B,'MDS Clinical Metrics'!BS:BS,"")="", "", _xlfn.XLOOKUP(B219,'MDS Clinical Metrics'!B:B,'MDS Clinical Metrics'!BS:BS,"")*20)</f>
        <v>20</v>
      </c>
      <c r="H219" s="31">
        <v>0</v>
      </c>
      <c r="I219" s="31">
        <v>0</v>
      </c>
      <c r="J219" s="36">
        <v>0</v>
      </c>
      <c r="K219" s="34">
        <f t="shared" si="3"/>
        <v>0.43243243243243246</v>
      </c>
    </row>
    <row r="220" spans="1:11" x14ac:dyDescent="0.45">
      <c r="A220" s="28" t="s">
        <v>836</v>
      </c>
      <c r="B220" s="27" t="s">
        <v>837</v>
      </c>
      <c r="C220" s="27" t="s">
        <v>838</v>
      </c>
      <c r="D220" s="31">
        <f>_xlfn.XLOOKUP(B220,'Acuity-Adjust Staffing Metrics'!B:B,'Acuity-Adjust Staffing Metrics'!Z:Z,"")*26.25</f>
        <v>13.640534344324998</v>
      </c>
      <c r="E220" s="31">
        <v>0</v>
      </c>
      <c r="F220" s="31">
        <v>0</v>
      </c>
      <c r="G220" s="31">
        <f>IF(_xlfn.XLOOKUP(B220,'MDS Clinical Metrics'!B:B,'MDS Clinical Metrics'!BS:BS,"")="", "", _xlfn.XLOOKUP(B220,'MDS Clinical Metrics'!B:B,'MDS Clinical Metrics'!BS:BS,"")*20)</f>
        <v>12.94117647</v>
      </c>
      <c r="H220" s="31">
        <v>0</v>
      </c>
      <c r="I220" s="31">
        <v>0</v>
      </c>
      <c r="J220" s="36">
        <v>0</v>
      </c>
      <c r="K220" s="34">
        <f t="shared" si="3"/>
        <v>0.57473969328270269</v>
      </c>
    </row>
    <row r="221" spans="1:11" x14ac:dyDescent="0.45">
      <c r="A221" s="28" t="s">
        <v>5170</v>
      </c>
      <c r="B221" s="27" t="s">
        <v>5171</v>
      </c>
      <c r="C221" s="27" t="s">
        <v>5172</v>
      </c>
      <c r="D221" s="31">
        <f>_xlfn.XLOOKUP(B221,'Acuity-Adjust Staffing Metrics'!B:B,'Acuity-Adjust Staffing Metrics'!Z:Z,"")*26.25</f>
        <v>10.801656372675</v>
      </c>
      <c r="E221" s="31">
        <v>0</v>
      </c>
      <c r="F221" s="31">
        <v>0</v>
      </c>
      <c r="G221" s="31">
        <f>IF(_xlfn.XLOOKUP(B221,'MDS Clinical Metrics'!B:B,'MDS Clinical Metrics'!BS:BS,"")="", "", _xlfn.XLOOKUP(B221,'MDS Clinical Metrics'!B:B,'MDS Clinical Metrics'!BS:BS,"")*20)</f>
        <v>5.8823529419999998</v>
      </c>
      <c r="H221" s="31">
        <v>0</v>
      </c>
      <c r="I221" s="31">
        <v>0</v>
      </c>
      <c r="J221" s="36">
        <v>0</v>
      </c>
      <c r="K221" s="34">
        <f t="shared" si="3"/>
        <v>0.36073533653351347</v>
      </c>
    </row>
    <row r="222" spans="1:11" x14ac:dyDescent="0.45">
      <c r="A222" s="28" t="s">
        <v>2352</v>
      </c>
      <c r="B222" s="27" t="s">
        <v>2353</v>
      </c>
      <c r="C222" s="27" t="s">
        <v>2354</v>
      </c>
      <c r="D222" s="31">
        <f>_xlfn.XLOOKUP(B222,'Acuity-Adjust Staffing Metrics'!B:B,'Acuity-Adjust Staffing Metrics'!Z:Z,"")*26.25</f>
        <v>9.0398652444624989</v>
      </c>
      <c r="E222" s="31">
        <v>0</v>
      </c>
      <c r="F222" s="31">
        <v>0</v>
      </c>
      <c r="G222" s="31">
        <f>IF(_xlfn.XLOOKUP(B222,'MDS Clinical Metrics'!B:B,'MDS Clinical Metrics'!BS:BS,"")="", "", _xlfn.XLOOKUP(B222,'MDS Clinical Metrics'!B:B,'MDS Clinical Metrics'!BS:BS,"")*20)</f>
        <v>10.588235293999999</v>
      </c>
      <c r="H222" s="31">
        <v>0</v>
      </c>
      <c r="I222" s="31">
        <v>0</v>
      </c>
      <c r="J222" s="36">
        <v>0</v>
      </c>
      <c r="K222" s="34">
        <f t="shared" si="3"/>
        <v>0.42439136299378372</v>
      </c>
    </row>
    <row r="223" spans="1:11" x14ac:dyDescent="0.45">
      <c r="A223" s="28" t="s">
        <v>3657</v>
      </c>
      <c r="B223" s="27" t="s">
        <v>3658</v>
      </c>
      <c r="C223" s="27" t="s">
        <v>3659</v>
      </c>
      <c r="D223" s="31">
        <f>_xlfn.XLOOKUP(B223,'Acuity-Adjust Staffing Metrics'!B:B,'Acuity-Adjust Staffing Metrics'!Z:Z,"")*26.25</f>
        <v>11.436166479500001</v>
      </c>
      <c r="E223" s="31">
        <v>0</v>
      </c>
      <c r="F223" s="31">
        <v>0</v>
      </c>
      <c r="G223" s="31">
        <f>IF(_xlfn.XLOOKUP(B223,'MDS Clinical Metrics'!B:B,'MDS Clinical Metrics'!BS:BS,"")="", "", _xlfn.XLOOKUP(B223,'MDS Clinical Metrics'!B:B,'MDS Clinical Metrics'!BS:BS,"")*20)</f>
        <v>12.94117647</v>
      </c>
      <c r="H223" s="31">
        <v>0</v>
      </c>
      <c r="I223" s="31">
        <v>0</v>
      </c>
      <c r="J223" s="36">
        <v>0</v>
      </c>
      <c r="K223" s="34">
        <f t="shared" si="3"/>
        <v>0.52707768539459465</v>
      </c>
    </row>
    <row r="224" spans="1:11" x14ac:dyDescent="0.45">
      <c r="A224" s="28" t="s">
        <v>2287</v>
      </c>
      <c r="B224" s="27" t="s">
        <v>2288</v>
      </c>
      <c r="C224" s="27" t="s">
        <v>2289</v>
      </c>
      <c r="D224" s="31">
        <f>_xlfn.XLOOKUP(B224,'Acuity-Adjust Staffing Metrics'!B:B,'Acuity-Adjust Staffing Metrics'!Z:Z,"")*26.25</f>
        <v>10.610787479075</v>
      </c>
      <c r="E224" s="31">
        <v>0</v>
      </c>
      <c r="F224" s="31">
        <v>0</v>
      </c>
      <c r="G224" s="31">
        <f>IF(_xlfn.XLOOKUP(B224,'MDS Clinical Metrics'!B:B,'MDS Clinical Metrics'!BS:BS,"")="", "", _xlfn.XLOOKUP(B224,'MDS Clinical Metrics'!B:B,'MDS Clinical Metrics'!BS:BS,"")*20)</f>
        <v>15.294117648</v>
      </c>
      <c r="H224" s="31">
        <v>0</v>
      </c>
      <c r="I224" s="31">
        <v>0</v>
      </c>
      <c r="J224" s="36">
        <v>0</v>
      </c>
      <c r="K224" s="34">
        <f t="shared" si="3"/>
        <v>0.56010605680162162</v>
      </c>
    </row>
    <row r="225" spans="1:11" x14ac:dyDescent="0.45">
      <c r="A225" s="28" t="s">
        <v>4328</v>
      </c>
      <c r="B225" s="27" t="s">
        <v>4329</v>
      </c>
      <c r="C225" s="27" t="s">
        <v>4330</v>
      </c>
      <c r="D225" s="31">
        <f>_xlfn.XLOOKUP(B225,'Acuity-Adjust Staffing Metrics'!B:B,'Acuity-Adjust Staffing Metrics'!Z:Z,"")*26.25</f>
        <v>5.25</v>
      </c>
      <c r="E225" s="31">
        <v>0</v>
      </c>
      <c r="F225" s="31">
        <v>0</v>
      </c>
      <c r="G225" s="31">
        <f>IF(_xlfn.XLOOKUP(B225,'MDS Clinical Metrics'!B:B,'MDS Clinical Metrics'!BS:BS,"")="", "", _xlfn.XLOOKUP(B225,'MDS Clinical Metrics'!B:B,'MDS Clinical Metrics'!BS:BS,"")*20)</f>
        <v>20</v>
      </c>
      <c r="H225" s="31">
        <v>0</v>
      </c>
      <c r="I225" s="31">
        <v>0</v>
      </c>
      <c r="J225" s="36">
        <v>0</v>
      </c>
      <c r="K225" s="34">
        <f t="shared" si="3"/>
        <v>0.54594594594594592</v>
      </c>
    </row>
    <row r="226" spans="1:11" x14ac:dyDescent="0.45">
      <c r="A226" s="28" t="s">
        <v>1225</v>
      </c>
      <c r="B226" s="27" t="s">
        <v>1226</v>
      </c>
      <c r="C226" s="27" t="s">
        <v>1227</v>
      </c>
      <c r="D226" s="31">
        <f>_xlfn.XLOOKUP(B226,'Acuity-Adjust Staffing Metrics'!B:B,'Acuity-Adjust Staffing Metrics'!Z:Z,"")*26.25</f>
        <v>12.947150477100001</v>
      </c>
      <c r="E226" s="31">
        <v>0</v>
      </c>
      <c r="F226" s="31">
        <v>0</v>
      </c>
      <c r="G226" s="31">
        <f>IF(_xlfn.XLOOKUP(B226,'MDS Clinical Metrics'!B:B,'MDS Clinical Metrics'!BS:BS,"")="", "", _xlfn.XLOOKUP(B226,'MDS Clinical Metrics'!B:B,'MDS Clinical Metrics'!BS:BS,"")*20)</f>
        <v>0</v>
      </c>
      <c r="H226" s="31">
        <v>0</v>
      </c>
      <c r="I226" s="31">
        <v>0</v>
      </c>
      <c r="J226" s="36">
        <v>0</v>
      </c>
      <c r="K226" s="34">
        <f t="shared" si="3"/>
        <v>0.27993838869405407</v>
      </c>
    </row>
    <row r="227" spans="1:11" x14ac:dyDescent="0.45">
      <c r="A227" s="28" t="s">
        <v>1980</v>
      </c>
      <c r="B227" s="27" t="s">
        <v>1981</v>
      </c>
      <c r="C227" s="27" t="s">
        <v>1982</v>
      </c>
      <c r="D227" s="31">
        <f>_xlfn.XLOOKUP(B227,'Acuity-Adjust Staffing Metrics'!B:B,'Acuity-Adjust Staffing Metrics'!Z:Z,"")*26.25</f>
        <v>12.0696939922125</v>
      </c>
      <c r="E227" s="31">
        <v>0</v>
      </c>
      <c r="F227" s="31">
        <v>0</v>
      </c>
      <c r="G227" s="31">
        <f>IF(_xlfn.XLOOKUP(B227,'MDS Clinical Metrics'!B:B,'MDS Clinical Metrics'!BS:BS,"")="", "", _xlfn.XLOOKUP(B227,'MDS Clinical Metrics'!B:B,'MDS Clinical Metrics'!BS:BS,"")*20)</f>
        <v>5.8823529419999998</v>
      </c>
      <c r="H227" s="31">
        <v>0</v>
      </c>
      <c r="I227" s="31">
        <v>0</v>
      </c>
      <c r="J227" s="36">
        <v>0</v>
      </c>
      <c r="K227" s="34">
        <f t="shared" si="3"/>
        <v>0.38815236614513515</v>
      </c>
    </row>
    <row r="228" spans="1:11" x14ac:dyDescent="0.45">
      <c r="A228" s="28" t="s">
        <v>1980</v>
      </c>
      <c r="B228" s="27" t="s">
        <v>4196</v>
      </c>
      <c r="C228" s="27" t="s">
        <v>4197</v>
      </c>
      <c r="D228" s="31">
        <f>_xlfn.XLOOKUP(B228,'Acuity-Adjust Staffing Metrics'!B:B,'Acuity-Adjust Staffing Metrics'!Z:Z,"")*26.25</f>
        <v>10.467983810725</v>
      </c>
      <c r="E228" s="31">
        <v>0</v>
      </c>
      <c r="F228" s="31">
        <v>0</v>
      </c>
      <c r="G228" s="31">
        <f>IF(_xlfn.XLOOKUP(B228,'MDS Clinical Metrics'!B:B,'MDS Clinical Metrics'!BS:BS,"")="", "", _xlfn.XLOOKUP(B228,'MDS Clinical Metrics'!B:B,'MDS Clinical Metrics'!BS:BS,"")*20)</f>
        <v>15.294117648</v>
      </c>
      <c r="H228" s="31">
        <v>0</v>
      </c>
      <c r="I228" s="31">
        <v>0</v>
      </c>
      <c r="J228" s="36">
        <v>0</v>
      </c>
      <c r="K228" s="34">
        <f t="shared" si="3"/>
        <v>0.55701840991837837</v>
      </c>
    </row>
    <row r="229" spans="1:11" x14ac:dyDescent="0.45">
      <c r="A229" s="28" t="s">
        <v>841</v>
      </c>
      <c r="B229" s="27" t="s">
        <v>842</v>
      </c>
      <c r="C229" s="27" t="s">
        <v>843</v>
      </c>
      <c r="D229" s="31">
        <f>_xlfn.XLOOKUP(B229,'Acuity-Adjust Staffing Metrics'!B:B,'Acuity-Adjust Staffing Metrics'!Z:Z,"")*26.25</f>
        <v>11.5356541267625</v>
      </c>
      <c r="E229" s="31">
        <v>0</v>
      </c>
      <c r="F229" s="31">
        <v>0</v>
      </c>
      <c r="G229" s="31">
        <f>IF(_xlfn.XLOOKUP(B229,'MDS Clinical Metrics'!B:B,'MDS Clinical Metrics'!BS:BS,"")="", "", _xlfn.XLOOKUP(B229,'MDS Clinical Metrics'!B:B,'MDS Clinical Metrics'!BS:BS,"")*20)</f>
        <v>2.3529411759999999</v>
      </c>
      <c r="H229" s="31">
        <v>0</v>
      </c>
      <c r="I229" s="31">
        <v>0</v>
      </c>
      <c r="J229" s="36">
        <v>0</v>
      </c>
      <c r="K229" s="34">
        <f t="shared" si="3"/>
        <v>0.30029395249216218</v>
      </c>
    </row>
    <row r="230" spans="1:11" x14ac:dyDescent="0.45">
      <c r="A230" s="28" t="s">
        <v>1293</v>
      </c>
      <c r="B230" s="27" t="s">
        <v>1294</v>
      </c>
      <c r="C230" s="27" t="s">
        <v>1295</v>
      </c>
      <c r="D230" s="31">
        <f>_xlfn.XLOOKUP(B230,'Acuity-Adjust Staffing Metrics'!B:B,'Acuity-Adjust Staffing Metrics'!Z:Z,"")*26.25</f>
        <v>2.5789818453874997</v>
      </c>
      <c r="E230" s="31">
        <v>0</v>
      </c>
      <c r="F230" s="31">
        <v>0</v>
      </c>
      <c r="G230" s="31">
        <f>IF(_xlfn.XLOOKUP(B230,'MDS Clinical Metrics'!B:B,'MDS Clinical Metrics'!BS:BS,"")="", "", _xlfn.XLOOKUP(B230,'MDS Clinical Metrics'!B:B,'MDS Clinical Metrics'!BS:BS,"")*20)</f>
        <v>17.647058823999998</v>
      </c>
      <c r="H230" s="31">
        <v>0</v>
      </c>
      <c r="I230" s="31">
        <v>0</v>
      </c>
      <c r="J230" s="36">
        <v>0</v>
      </c>
      <c r="K230" s="34">
        <f t="shared" si="3"/>
        <v>0.43731979825702699</v>
      </c>
    </row>
    <row r="231" spans="1:11" x14ac:dyDescent="0.45">
      <c r="A231" s="28" t="s">
        <v>5044</v>
      </c>
      <c r="B231" s="27" t="s">
        <v>5045</v>
      </c>
      <c r="C231" s="27" t="s">
        <v>5046</v>
      </c>
      <c r="D231" s="31">
        <f>_xlfn.XLOOKUP(B231,'Acuity-Adjust Staffing Metrics'!B:B,'Acuity-Adjust Staffing Metrics'!Z:Z,"")*26.25</f>
        <v>18.138031068499998</v>
      </c>
      <c r="E231" s="31">
        <v>0</v>
      </c>
      <c r="F231" s="31">
        <v>0</v>
      </c>
      <c r="G231" s="31">
        <f>IF(_xlfn.XLOOKUP(B231,'MDS Clinical Metrics'!B:B,'MDS Clinical Metrics'!BS:BS,"")="", "", _xlfn.XLOOKUP(B231,'MDS Clinical Metrics'!B:B,'MDS Clinical Metrics'!BS:BS,"")*20)</f>
        <v>8.2352941180000006</v>
      </c>
      <c r="H231" s="31">
        <v>0</v>
      </c>
      <c r="I231" s="31">
        <v>0</v>
      </c>
      <c r="J231" s="36">
        <v>0</v>
      </c>
      <c r="K231" s="34">
        <f t="shared" si="3"/>
        <v>0.57023405808648642</v>
      </c>
    </row>
    <row r="232" spans="1:11" x14ac:dyDescent="0.45">
      <c r="A232" s="28" t="s">
        <v>1737</v>
      </c>
      <c r="B232" s="27" t="s">
        <v>1738</v>
      </c>
      <c r="C232" s="27" t="s">
        <v>1739</v>
      </c>
      <c r="D232" s="31">
        <f>_xlfn.XLOOKUP(B232,'Acuity-Adjust Staffing Metrics'!B:B,'Acuity-Adjust Staffing Metrics'!Z:Z,"")*26.25</f>
        <v>5.1510036496624991</v>
      </c>
      <c r="E232" s="31">
        <v>0</v>
      </c>
      <c r="F232" s="31">
        <v>0</v>
      </c>
      <c r="G232" s="31">
        <f>IF(_xlfn.XLOOKUP(B232,'MDS Clinical Metrics'!B:B,'MDS Clinical Metrics'!BS:BS,"")="", "", _xlfn.XLOOKUP(B232,'MDS Clinical Metrics'!B:B,'MDS Clinical Metrics'!BS:BS,"")*20)</f>
        <v>9.4117647059999996</v>
      </c>
      <c r="H232" s="31">
        <v>0</v>
      </c>
      <c r="I232" s="31">
        <v>0</v>
      </c>
      <c r="J232" s="36">
        <v>0</v>
      </c>
      <c r="K232" s="34">
        <f t="shared" si="3"/>
        <v>0.31487066714945944</v>
      </c>
    </row>
    <row r="233" spans="1:11" x14ac:dyDescent="0.45">
      <c r="A233" s="28" t="s">
        <v>4333</v>
      </c>
      <c r="B233" s="27" t="s">
        <v>4334</v>
      </c>
      <c r="C233" s="27" t="s">
        <v>4335</v>
      </c>
      <c r="D233" s="31">
        <f>_xlfn.XLOOKUP(B233,'Acuity-Adjust Staffing Metrics'!B:B,'Acuity-Adjust Staffing Metrics'!Z:Z,"")*26.25</f>
        <v>5.25</v>
      </c>
      <c r="E233" s="31">
        <v>0</v>
      </c>
      <c r="F233" s="31">
        <v>0</v>
      </c>
      <c r="G233" s="31">
        <f>IF(_xlfn.XLOOKUP(B233,'MDS Clinical Metrics'!B:B,'MDS Clinical Metrics'!BS:BS,"")="", "", _xlfn.XLOOKUP(B233,'MDS Clinical Metrics'!B:B,'MDS Clinical Metrics'!BS:BS,"")*20)</f>
        <v>12.94117647</v>
      </c>
      <c r="H233" s="31">
        <v>0</v>
      </c>
      <c r="I233" s="31">
        <v>0</v>
      </c>
      <c r="J233" s="36">
        <v>0</v>
      </c>
      <c r="K233" s="34">
        <f t="shared" si="3"/>
        <v>0.39332273448648652</v>
      </c>
    </row>
    <row r="234" spans="1:11" x14ac:dyDescent="0.45">
      <c r="A234" s="28" t="s">
        <v>976</v>
      </c>
      <c r="B234" s="27" t="s">
        <v>977</v>
      </c>
      <c r="C234" s="27" t="s">
        <v>978</v>
      </c>
      <c r="D234" s="31">
        <f>_xlfn.XLOOKUP(B234,'Acuity-Adjust Staffing Metrics'!B:B,'Acuity-Adjust Staffing Metrics'!Z:Z,"")*26.25</f>
        <v>6.8754562043999998</v>
      </c>
      <c r="E234" s="31">
        <v>0</v>
      </c>
      <c r="F234" s="31">
        <v>0</v>
      </c>
      <c r="G234" s="31">
        <f>IF(_xlfn.XLOOKUP(B234,'MDS Clinical Metrics'!B:B,'MDS Clinical Metrics'!BS:BS,"")="", "", _xlfn.XLOOKUP(B234,'MDS Clinical Metrics'!B:B,'MDS Clinical Metrics'!BS:BS,"")*20)</f>
        <v>14.117647057999999</v>
      </c>
      <c r="H234" s="31">
        <v>0</v>
      </c>
      <c r="I234" s="31">
        <v>0</v>
      </c>
      <c r="J234" s="36">
        <v>0</v>
      </c>
      <c r="K234" s="34">
        <f t="shared" si="3"/>
        <v>0.45390493540324323</v>
      </c>
    </row>
    <row r="235" spans="1:11" x14ac:dyDescent="0.45">
      <c r="A235" s="28" t="s">
        <v>389</v>
      </c>
      <c r="B235" s="27" t="s">
        <v>390</v>
      </c>
      <c r="C235" s="27" t="s">
        <v>391</v>
      </c>
      <c r="D235" s="31">
        <f>_xlfn.XLOOKUP(B235,'Acuity-Adjust Staffing Metrics'!B:B,'Acuity-Adjust Staffing Metrics'!Z:Z,"")*26.25</f>
        <v>13.057937956175</v>
      </c>
      <c r="E235" s="31">
        <v>0</v>
      </c>
      <c r="F235" s="31">
        <v>0</v>
      </c>
      <c r="G235" s="31">
        <f>IF(_xlfn.XLOOKUP(B235,'MDS Clinical Metrics'!B:B,'MDS Clinical Metrics'!BS:BS,"")="", "", _xlfn.XLOOKUP(B235,'MDS Clinical Metrics'!B:B,'MDS Clinical Metrics'!BS:BS,"")*20)</f>
        <v>3.5294117639999998</v>
      </c>
      <c r="H235" s="31">
        <v>0</v>
      </c>
      <c r="I235" s="31">
        <v>0</v>
      </c>
      <c r="J235" s="36">
        <v>0</v>
      </c>
      <c r="K235" s="34">
        <f t="shared" si="3"/>
        <v>0.35864539935513512</v>
      </c>
    </row>
    <row r="236" spans="1:11" x14ac:dyDescent="0.45">
      <c r="A236" s="28" t="s">
        <v>2974</v>
      </c>
      <c r="B236" s="27" t="s">
        <v>2975</v>
      </c>
      <c r="C236" s="27" t="s">
        <v>2976</v>
      </c>
      <c r="D236" s="31">
        <f>_xlfn.XLOOKUP(B236,'Acuity-Adjust Staffing Metrics'!B:B,'Acuity-Adjust Staffing Metrics'!Z:Z,"")*26.25</f>
        <v>0</v>
      </c>
      <c r="E236" s="31">
        <v>0</v>
      </c>
      <c r="F236" s="31">
        <v>0</v>
      </c>
      <c r="G236" s="31">
        <f>IF(_xlfn.XLOOKUP(B236,'MDS Clinical Metrics'!B:B,'MDS Clinical Metrics'!BS:BS,"")="", "", _xlfn.XLOOKUP(B236,'MDS Clinical Metrics'!B:B,'MDS Clinical Metrics'!BS:BS,"")*20)</f>
        <v>5.8823529419999998</v>
      </c>
      <c r="H236" s="31">
        <v>0</v>
      </c>
      <c r="I236" s="31">
        <v>0</v>
      </c>
      <c r="J236" s="36">
        <v>0</v>
      </c>
      <c r="K236" s="34">
        <f t="shared" si="3"/>
        <v>0.12718600955675674</v>
      </c>
    </row>
    <row r="237" spans="1:11" x14ac:dyDescent="0.45">
      <c r="A237" s="28" t="s">
        <v>2181</v>
      </c>
      <c r="B237" s="27" t="s">
        <v>2182</v>
      </c>
      <c r="C237" s="27" t="s">
        <v>2183</v>
      </c>
      <c r="D237" s="31">
        <f>_xlfn.XLOOKUP(B237,'Acuity-Adjust Staffing Metrics'!B:B,'Acuity-Adjust Staffing Metrics'!Z:Z,"")*26.25</f>
        <v>12.24541456075</v>
      </c>
      <c r="E237" s="31">
        <v>0</v>
      </c>
      <c r="F237" s="31">
        <v>0</v>
      </c>
      <c r="G237" s="31">
        <f>IF(_xlfn.XLOOKUP(B237,'MDS Clinical Metrics'!B:B,'MDS Clinical Metrics'!BS:BS,"")="", "", _xlfn.XLOOKUP(B237,'MDS Clinical Metrics'!B:B,'MDS Clinical Metrics'!BS:BS,"")*20)</f>
        <v>8.8235294119999992</v>
      </c>
      <c r="H237" s="31">
        <v>0</v>
      </c>
      <c r="I237" s="31">
        <v>0</v>
      </c>
      <c r="J237" s="36">
        <v>0</v>
      </c>
      <c r="K237" s="34">
        <f t="shared" si="3"/>
        <v>0.45554473454594591</v>
      </c>
    </row>
    <row r="238" spans="1:11" x14ac:dyDescent="0.45">
      <c r="A238" s="28" t="s">
        <v>144</v>
      </c>
      <c r="B238" s="27" t="s">
        <v>145</v>
      </c>
      <c r="C238" s="27" t="s">
        <v>146</v>
      </c>
      <c r="D238" s="31">
        <f>_xlfn.XLOOKUP(B238,'Acuity-Adjust Staffing Metrics'!B:B,'Acuity-Adjust Staffing Metrics'!Z:Z,"")*26.25</f>
        <v>11.973154126675</v>
      </c>
      <c r="E238" s="31">
        <v>0</v>
      </c>
      <c r="F238" s="31">
        <v>0</v>
      </c>
      <c r="G238" s="31">
        <f>IF(_xlfn.XLOOKUP(B238,'MDS Clinical Metrics'!B:B,'MDS Clinical Metrics'!BS:BS,"")="", "", _xlfn.XLOOKUP(B238,'MDS Clinical Metrics'!B:B,'MDS Clinical Metrics'!BS:BS,"")*20)</f>
        <v>10.588235293999999</v>
      </c>
      <c r="H238" s="31">
        <v>0</v>
      </c>
      <c r="I238" s="31">
        <v>0</v>
      </c>
      <c r="J238" s="36">
        <v>0</v>
      </c>
      <c r="K238" s="34">
        <f t="shared" si="3"/>
        <v>0.48781382531189188</v>
      </c>
    </row>
    <row r="239" spans="1:11" x14ac:dyDescent="0.45">
      <c r="A239" s="40" t="s">
        <v>5365</v>
      </c>
      <c r="B239" s="27" t="s">
        <v>5366</v>
      </c>
      <c r="C239" s="27" t="s">
        <v>5367</v>
      </c>
      <c r="D239" s="31">
        <f>_xlfn.XLOOKUP(B239,'Acuity-Adjust Staffing Metrics'!B:B,'Acuity-Adjust Staffing Metrics'!Z:Z,"")*26.25</f>
        <v>20.03558394145</v>
      </c>
      <c r="E239" s="31">
        <v>0</v>
      </c>
      <c r="F239" s="31">
        <v>0</v>
      </c>
      <c r="G239" s="31">
        <f>IF(_xlfn.XLOOKUP(B239,'MDS Clinical Metrics'!B:B,'MDS Clinical Metrics'!BS:BS,"")="", "", _xlfn.XLOOKUP(B239,'MDS Clinical Metrics'!B:B,'MDS Clinical Metrics'!BS:BS,"")*20)</f>
        <v>4.7058823519999997</v>
      </c>
      <c r="H239" s="31">
        <v>0</v>
      </c>
      <c r="I239" s="31">
        <v>0</v>
      </c>
      <c r="J239" s="36">
        <v>0</v>
      </c>
      <c r="K239" s="34">
        <f t="shared" si="3"/>
        <v>0.53495062256108106</v>
      </c>
    </row>
    <row r="240" spans="1:11" x14ac:dyDescent="0.45">
      <c r="A240" s="28" t="s">
        <v>4702</v>
      </c>
      <c r="B240" s="27" t="s">
        <v>4703</v>
      </c>
      <c r="C240" s="27" t="s">
        <v>4704</v>
      </c>
      <c r="D240" s="31">
        <f>_xlfn.XLOOKUP(B240,'Acuity-Adjust Staffing Metrics'!B:B,'Acuity-Adjust Staffing Metrics'!Z:Z,"")*26.25</f>
        <v>13.836889387825</v>
      </c>
      <c r="E240" s="31">
        <v>0</v>
      </c>
      <c r="F240" s="31">
        <v>0</v>
      </c>
      <c r="G240" s="31">
        <f>IF(_xlfn.XLOOKUP(B240,'MDS Clinical Metrics'!B:B,'MDS Clinical Metrics'!BS:BS,"")="", "", _xlfn.XLOOKUP(B240,'MDS Clinical Metrics'!B:B,'MDS Clinical Metrics'!BS:BS,"")*20)</f>
        <v>5.8823529419999998</v>
      </c>
      <c r="H240" s="31">
        <v>0</v>
      </c>
      <c r="I240" s="31">
        <v>0</v>
      </c>
      <c r="J240" s="36">
        <v>0</v>
      </c>
      <c r="K240" s="34">
        <f t="shared" si="3"/>
        <v>0.42636199632054056</v>
      </c>
    </row>
    <row r="241" spans="1:11" x14ac:dyDescent="0.45">
      <c r="A241" s="28" t="s">
        <v>150</v>
      </c>
      <c r="B241" s="27" t="s">
        <v>151</v>
      </c>
      <c r="C241" s="27" t="s">
        <v>152</v>
      </c>
      <c r="D241" s="31">
        <f>_xlfn.XLOOKUP(B241,'Acuity-Adjust Staffing Metrics'!B:B,'Acuity-Adjust Staffing Metrics'!Z:Z,"")*26.25</f>
        <v>1.75</v>
      </c>
      <c r="E241" s="31">
        <v>0</v>
      </c>
      <c r="F241" s="31">
        <v>0</v>
      </c>
      <c r="G241" s="31">
        <f>IF(_xlfn.XLOOKUP(B241,'MDS Clinical Metrics'!B:B,'MDS Clinical Metrics'!BS:BS,"")="", "", _xlfn.XLOOKUP(B241,'MDS Clinical Metrics'!B:B,'MDS Clinical Metrics'!BS:BS,"")*20)</f>
        <v>7.0588235299999997</v>
      </c>
      <c r="H241" s="31">
        <v>0</v>
      </c>
      <c r="I241" s="31">
        <v>0</v>
      </c>
      <c r="J241" s="36">
        <v>0</v>
      </c>
      <c r="K241" s="34">
        <f t="shared" si="3"/>
        <v>0.19046104929729729</v>
      </c>
    </row>
    <row r="242" spans="1:11" x14ac:dyDescent="0.45">
      <c r="A242" s="28" t="s">
        <v>846</v>
      </c>
      <c r="B242" s="27" t="s">
        <v>847</v>
      </c>
      <c r="C242" s="27" t="s">
        <v>848</v>
      </c>
      <c r="D242" s="31">
        <f>_xlfn.XLOOKUP(B242,'Acuity-Adjust Staffing Metrics'!B:B,'Acuity-Adjust Staffing Metrics'!Z:Z,"")*26.25</f>
        <v>25.375</v>
      </c>
      <c r="E242" s="31">
        <v>0</v>
      </c>
      <c r="F242" s="31">
        <v>0</v>
      </c>
      <c r="G242" s="31">
        <f>IF(_xlfn.XLOOKUP(B242,'MDS Clinical Metrics'!B:B,'MDS Clinical Metrics'!BS:BS,"")="", "", _xlfn.XLOOKUP(B242,'MDS Clinical Metrics'!B:B,'MDS Clinical Metrics'!BS:BS,"")*20)</f>
        <v>15</v>
      </c>
      <c r="H242" s="31">
        <v>0</v>
      </c>
      <c r="I242" s="31">
        <v>0</v>
      </c>
      <c r="J242" s="36">
        <v>0</v>
      </c>
      <c r="K242" s="34">
        <f t="shared" si="3"/>
        <v>0.87297297297297294</v>
      </c>
    </row>
    <row r="243" spans="1:11" x14ac:dyDescent="0.45">
      <c r="A243" s="28" t="s">
        <v>846</v>
      </c>
      <c r="B243" s="27" t="s">
        <v>851</v>
      </c>
      <c r="C243" s="27" t="s">
        <v>852</v>
      </c>
      <c r="D243" s="31">
        <f>_xlfn.XLOOKUP(B243,'Acuity-Adjust Staffing Metrics'!B:B,'Acuity-Adjust Staffing Metrics'!Z:Z,"")*26.25</f>
        <v>15.55790286365</v>
      </c>
      <c r="E243" s="31">
        <v>0</v>
      </c>
      <c r="F243" s="31">
        <v>0</v>
      </c>
      <c r="G243" s="31">
        <f>IF(_xlfn.XLOOKUP(B243,'MDS Clinical Metrics'!B:B,'MDS Clinical Metrics'!BS:BS,"")="", "", _xlfn.XLOOKUP(B243,'MDS Clinical Metrics'!B:B,'MDS Clinical Metrics'!BS:BS,"")*20)</f>
        <v>10.588235293999999</v>
      </c>
      <c r="H243" s="31">
        <v>0</v>
      </c>
      <c r="I243" s="31">
        <v>0</v>
      </c>
      <c r="J243" s="36">
        <v>0</v>
      </c>
      <c r="K243" s="34">
        <f t="shared" si="3"/>
        <v>0.56532190611135136</v>
      </c>
    </row>
    <row r="244" spans="1:11" x14ac:dyDescent="0.45">
      <c r="A244" s="28" t="s">
        <v>5034</v>
      </c>
      <c r="B244" s="27" t="s">
        <v>5035</v>
      </c>
      <c r="C244" s="27" t="s">
        <v>5036</v>
      </c>
      <c r="D244" s="31">
        <f>_xlfn.XLOOKUP(B244,'Acuity-Adjust Staffing Metrics'!B:B,'Acuity-Adjust Staffing Metrics'!Z:Z,"")*26.25</f>
        <v>19.609629421374997</v>
      </c>
      <c r="E244" s="31">
        <v>0</v>
      </c>
      <c r="F244" s="31">
        <v>0</v>
      </c>
      <c r="G244" s="31">
        <f>IF(_xlfn.XLOOKUP(B244,'MDS Clinical Metrics'!B:B,'MDS Clinical Metrics'!BS:BS,"")="", "", _xlfn.XLOOKUP(B244,'MDS Clinical Metrics'!B:B,'MDS Clinical Metrics'!BS:BS,"")*20)</f>
        <v>9.4117647059999996</v>
      </c>
      <c r="H244" s="31">
        <v>0</v>
      </c>
      <c r="I244" s="31">
        <v>0</v>
      </c>
      <c r="J244" s="36">
        <v>0</v>
      </c>
      <c r="K244" s="34">
        <f t="shared" si="3"/>
        <v>0.62748960275405397</v>
      </c>
    </row>
    <row r="245" spans="1:11" x14ac:dyDescent="0.45">
      <c r="A245" s="28" t="s">
        <v>394</v>
      </c>
      <c r="B245" s="27" t="s">
        <v>395</v>
      </c>
      <c r="C245" s="27" t="s">
        <v>396</v>
      </c>
      <c r="D245" s="31">
        <f>_xlfn.XLOOKUP(B245,'Acuity-Adjust Staffing Metrics'!B:B,'Acuity-Adjust Staffing Metrics'!Z:Z,"")*26.25</f>
        <v>26.25</v>
      </c>
      <c r="E245" s="31">
        <v>0</v>
      </c>
      <c r="F245" s="31">
        <v>0</v>
      </c>
      <c r="G245" s="31">
        <f>IF(_xlfn.XLOOKUP(B245,'MDS Clinical Metrics'!B:B,'MDS Clinical Metrics'!BS:BS,"")="", "", _xlfn.XLOOKUP(B245,'MDS Clinical Metrics'!B:B,'MDS Clinical Metrics'!BS:BS,"")*20)</f>
        <v>7.0588235299999997</v>
      </c>
      <c r="H245" s="31">
        <v>0</v>
      </c>
      <c r="I245" s="31">
        <v>0</v>
      </c>
      <c r="J245" s="36">
        <v>0</v>
      </c>
      <c r="K245" s="34">
        <f t="shared" si="3"/>
        <v>0.72019077902702699</v>
      </c>
    </row>
    <row r="246" spans="1:11" x14ac:dyDescent="0.45">
      <c r="A246" s="28" t="s">
        <v>419</v>
      </c>
      <c r="B246" s="27" t="s">
        <v>420</v>
      </c>
      <c r="C246" s="27" t="s">
        <v>421</v>
      </c>
      <c r="D246" s="31">
        <f>_xlfn.XLOOKUP(B246,'Acuity-Adjust Staffing Metrics'!B:B,'Acuity-Adjust Staffing Metrics'!Z:Z,"")*26.25</f>
        <v>8.3807084035500008</v>
      </c>
      <c r="E246" s="31">
        <v>0</v>
      </c>
      <c r="F246" s="31">
        <v>0</v>
      </c>
      <c r="G246" s="31">
        <f>IF(_xlfn.XLOOKUP(B246,'MDS Clinical Metrics'!B:B,'MDS Clinical Metrics'!BS:BS,"")="", "", _xlfn.XLOOKUP(B246,'MDS Clinical Metrics'!B:B,'MDS Clinical Metrics'!BS:BS,"")*20)</f>
        <v>14.117647057999999</v>
      </c>
      <c r="H246" s="31">
        <v>0</v>
      </c>
      <c r="I246" s="31">
        <v>0</v>
      </c>
      <c r="J246" s="36">
        <v>0</v>
      </c>
      <c r="K246" s="34">
        <f t="shared" si="3"/>
        <v>0.48645092889837832</v>
      </c>
    </row>
    <row r="247" spans="1:11" x14ac:dyDescent="0.45">
      <c r="A247" s="28" t="s">
        <v>1872</v>
      </c>
      <c r="B247" s="27" t="s">
        <v>1873</v>
      </c>
      <c r="C247" s="27" t="s">
        <v>1874</v>
      </c>
      <c r="D247" s="31">
        <f>_xlfn.XLOOKUP(B247,'Acuity-Adjust Staffing Metrics'!B:B,'Acuity-Adjust Staffing Metrics'!Z:Z,"")*26.25</f>
        <v>1.75</v>
      </c>
      <c r="E247" s="31">
        <v>0</v>
      </c>
      <c r="F247" s="31">
        <v>0</v>
      </c>
      <c r="G247" s="31">
        <f>IF(_xlfn.XLOOKUP(B247,'MDS Clinical Metrics'!B:B,'MDS Clinical Metrics'!BS:BS,"")="", "", _xlfn.XLOOKUP(B247,'MDS Clinical Metrics'!B:B,'MDS Clinical Metrics'!BS:BS,"")*20)</f>
        <v>12.94117647</v>
      </c>
      <c r="H247" s="31">
        <v>0</v>
      </c>
      <c r="I247" s="31">
        <v>0</v>
      </c>
      <c r="J247" s="36">
        <v>0</v>
      </c>
      <c r="K247" s="34">
        <f t="shared" si="3"/>
        <v>0.31764705881081079</v>
      </c>
    </row>
    <row r="248" spans="1:11" x14ac:dyDescent="0.45">
      <c r="A248" s="28" t="s">
        <v>2828</v>
      </c>
      <c r="B248" s="27" t="s">
        <v>2829</v>
      </c>
      <c r="C248" s="27" t="s">
        <v>2830</v>
      </c>
      <c r="D248" s="31">
        <f>_xlfn.XLOOKUP(B248,'Acuity-Adjust Staffing Metrics'!B:B,'Acuity-Adjust Staffing Metrics'!Z:Z,"")*26.25</f>
        <v>3.819343065825</v>
      </c>
      <c r="E248" s="31">
        <v>0</v>
      </c>
      <c r="F248" s="31">
        <v>0</v>
      </c>
      <c r="G248" s="31">
        <f>IF(_xlfn.XLOOKUP(B248,'MDS Clinical Metrics'!B:B,'MDS Clinical Metrics'!BS:BS,"")="", "", _xlfn.XLOOKUP(B248,'MDS Clinical Metrics'!B:B,'MDS Clinical Metrics'!BS:BS,"")*20)</f>
        <v>9.4117647059999996</v>
      </c>
      <c r="H248" s="31">
        <v>0</v>
      </c>
      <c r="I248" s="31">
        <v>0</v>
      </c>
      <c r="J248" s="36">
        <v>0</v>
      </c>
      <c r="K248" s="34">
        <f t="shared" si="3"/>
        <v>0.28607800587729731</v>
      </c>
    </row>
    <row r="249" spans="1:11" x14ac:dyDescent="0.45">
      <c r="A249" s="28" t="s">
        <v>3391</v>
      </c>
      <c r="B249" s="27" t="s">
        <v>3392</v>
      </c>
      <c r="C249" s="27" t="s">
        <v>3393</v>
      </c>
      <c r="D249" s="31">
        <f>_xlfn.XLOOKUP(B249,'Acuity-Adjust Staffing Metrics'!B:B,'Acuity-Adjust Staffing Metrics'!Z:Z,"")*26.25</f>
        <v>5.0182715702875003</v>
      </c>
      <c r="E249" s="31">
        <v>0</v>
      </c>
      <c r="F249" s="31">
        <v>0</v>
      </c>
      <c r="G249" s="31">
        <f>IF(_xlfn.XLOOKUP(B249,'MDS Clinical Metrics'!B:B,'MDS Clinical Metrics'!BS:BS,"")="", "", _xlfn.XLOOKUP(B249,'MDS Clinical Metrics'!B:B,'MDS Clinical Metrics'!BS:BS,"")*20)</f>
        <v>20</v>
      </c>
      <c r="H249" s="31">
        <v>0</v>
      </c>
      <c r="I249" s="31">
        <v>0</v>
      </c>
      <c r="J249" s="36">
        <v>0</v>
      </c>
      <c r="K249" s="34">
        <f t="shared" si="3"/>
        <v>0.54093560151972975</v>
      </c>
    </row>
    <row r="250" spans="1:11" x14ac:dyDescent="0.45">
      <c r="A250" s="28" t="s">
        <v>2171</v>
      </c>
      <c r="B250" s="27" t="s">
        <v>2172</v>
      </c>
      <c r="C250" s="27" t="s">
        <v>2173</v>
      </c>
      <c r="D250" s="31">
        <f>_xlfn.XLOOKUP(B250,'Acuity-Adjust Staffing Metrics'!B:B,'Acuity-Adjust Staffing Metrics'!Z:Z,"")*26.25</f>
        <v>5.4994151226875001</v>
      </c>
      <c r="E250" s="31">
        <v>0</v>
      </c>
      <c r="F250" s="31">
        <v>0</v>
      </c>
      <c r="G250" s="31">
        <f>IF(_xlfn.XLOOKUP(B250,'MDS Clinical Metrics'!B:B,'MDS Clinical Metrics'!BS:BS,"")="", "", _xlfn.XLOOKUP(B250,'MDS Clinical Metrics'!B:B,'MDS Clinical Metrics'!BS:BS,"")*20)</f>
        <v>17.647058823999998</v>
      </c>
      <c r="H250" s="31">
        <v>0</v>
      </c>
      <c r="I250" s="31">
        <v>0</v>
      </c>
      <c r="J250" s="36">
        <v>0</v>
      </c>
      <c r="K250" s="34">
        <f t="shared" si="3"/>
        <v>0.50046430154999999</v>
      </c>
    </row>
    <row r="251" spans="1:11" x14ac:dyDescent="0.45">
      <c r="A251" s="28" t="s">
        <v>2116</v>
      </c>
      <c r="B251" s="27" t="s">
        <v>2117</v>
      </c>
      <c r="C251" s="27" t="s">
        <v>2118</v>
      </c>
      <c r="D251" s="31">
        <f>_xlfn.XLOOKUP(B251,'Acuity-Adjust Staffing Metrics'!B:B,'Acuity-Adjust Staffing Metrics'!Z:Z,"")*26.25</f>
        <v>3.5</v>
      </c>
      <c r="E251" s="31">
        <v>0</v>
      </c>
      <c r="F251" s="31">
        <v>0</v>
      </c>
      <c r="G251" s="31">
        <f>IF(_xlfn.XLOOKUP(B251,'MDS Clinical Metrics'!B:B,'MDS Clinical Metrics'!BS:BS,"")="", "", _xlfn.XLOOKUP(B251,'MDS Clinical Metrics'!B:B,'MDS Clinical Metrics'!BS:BS,"")*20)</f>
        <v>16.470588236000001</v>
      </c>
      <c r="H251" s="31">
        <v>0</v>
      </c>
      <c r="I251" s="31">
        <v>0</v>
      </c>
      <c r="J251" s="36">
        <v>0</v>
      </c>
      <c r="K251" s="34">
        <f t="shared" si="3"/>
        <v>0.4317965024</v>
      </c>
    </row>
    <row r="252" spans="1:11" x14ac:dyDescent="0.45">
      <c r="A252" s="28" t="s">
        <v>1507</v>
      </c>
      <c r="B252" s="27" t="s">
        <v>1508</v>
      </c>
      <c r="C252" s="27" t="s">
        <v>1509</v>
      </c>
      <c r="D252" s="31">
        <f>_xlfn.XLOOKUP(B252,'Acuity-Adjust Staffing Metrics'!B:B,'Acuity-Adjust Staffing Metrics'!Z:Z,"")*26.25</f>
        <v>20.980839416250003</v>
      </c>
      <c r="E252" s="31">
        <v>0</v>
      </c>
      <c r="F252" s="31">
        <v>0</v>
      </c>
      <c r="G252" s="31">
        <f>IF(_xlfn.XLOOKUP(B252,'MDS Clinical Metrics'!B:B,'MDS Clinical Metrics'!BS:BS,"")="", "", _xlfn.XLOOKUP(B252,'MDS Clinical Metrics'!B:B,'MDS Clinical Metrics'!BS:BS,"")*20)</f>
        <v>8.2352941180000006</v>
      </c>
      <c r="H252" s="31">
        <v>0</v>
      </c>
      <c r="I252" s="31">
        <v>0</v>
      </c>
      <c r="J252" s="36">
        <v>0</v>
      </c>
      <c r="K252" s="34">
        <f t="shared" si="3"/>
        <v>0.63170018452432442</v>
      </c>
    </row>
    <row r="253" spans="1:11" x14ac:dyDescent="0.45">
      <c r="A253" s="28" t="s">
        <v>399</v>
      </c>
      <c r="B253" s="27" t="s">
        <v>400</v>
      </c>
      <c r="C253" s="27" t="s">
        <v>401</v>
      </c>
      <c r="D253" s="31">
        <f>_xlfn.XLOOKUP(B253,'Acuity-Adjust Staffing Metrics'!B:B,'Acuity-Adjust Staffing Metrics'!Z:Z,"")*26.25</f>
        <v>11.8825098259</v>
      </c>
      <c r="E253" s="31">
        <v>0</v>
      </c>
      <c r="F253" s="31">
        <v>0</v>
      </c>
      <c r="G253" s="31">
        <f>IF(_xlfn.XLOOKUP(B253,'MDS Clinical Metrics'!B:B,'MDS Clinical Metrics'!BS:BS,"")="", "", _xlfn.XLOOKUP(B253,'MDS Clinical Metrics'!B:B,'MDS Clinical Metrics'!BS:BS,"")*20)</f>
        <v>8.8235294119999992</v>
      </c>
      <c r="H253" s="31">
        <v>0</v>
      </c>
      <c r="I253" s="31">
        <v>0</v>
      </c>
      <c r="J253" s="36">
        <v>0</v>
      </c>
      <c r="K253" s="34">
        <f t="shared" si="3"/>
        <v>0.44769814568432431</v>
      </c>
    </row>
    <row r="254" spans="1:11" x14ac:dyDescent="0.45">
      <c r="A254" s="28" t="s">
        <v>3396</v>
      </c>
      <c r="B254" s="27" t="s">
        <v>3397</v>
      </c>
      <c r="C254" s="27" t="s">
        <v>3398</v>
      </c>
      <c r="D254" s="31">
        <f>_xlfn.XLOOKUP(B254,'Acuity-Adjust Staffing Metrics'!B:B,'Acuity-Adjust Staffing Metrics'!Z:Z,"")*26.25</f>
        <v>17.8628228524375</v>
      </c>
      <c r="E254" s="31">
        <v>0</v>
      </c>
      <c r="F254" s="31">
        <v>0</v>
      </c>
      <c r="G254" s="31">
        <f>IF(_xlfn.XLOOKUP(B254,'MDS Clinical Metrics'!B:B,'MDS Clinical Metrics'!BS:BS,"")="", "", _xlfn.XLOOKUP(B254,'MDS Clinical Metrics'!B:B,'MDS Clinical Metrics'!BS:BS,"")*20)</f>
        <v>3.5294117639999998</v>
      </c>
      <c r="H254" s="31">
        <v>0</v>
      </c>
      <c r="I254" s="31">
        <v>0</v>
      </c>
      <c r="J254" s="36">
        <v>0</v>
      </c>
      <c r="K254" s="34">
        <f t="shared" si="3"/>
        <v>0.46253480251756751</v>
      </c>
    </row>
    <row r="255" spans="1:11" x14ac:dyDescent="0.45">
      <c r="A255" s="28" t="s">
        <v>4338</v>
      </c>
      <c r="B255" s="27" t="s">
        <v>4339</v>
      </c>
      <c r="C255" s="27" t="s">
        <v>4340</v>
      </c>
      <c r="D255" s="31">
        <f>_xlfn.XLOOKUP(B255,'Acuity-Adjust Staffing Metrics'!B:B,'Acuity-Adjust Staffing Metrics'!Z:Z,"")*26.25</f>
        <v>5.1989051094750005</v>
      </c>
      <c r="E255" s="31">
        <v>0</v>
      </c>
      <c r="F255" s="31">
        <v>0</v>
      </c>
      <c r="G255" s="31">
        <f>IF(_xlfn.XLOOKUP(B255,'MDS Clinical Metrics'!B:B,'MDS Clinical Metrics'!BS:BS,"")="", "", _xlfn.XLOOKUP(B255,'MDS Clinical Metrics'!B:B,'MDS Clinical Metrics'!BS:BS,"")*20)</f>
        <v>11.764705881999999</v>
      </c>
      <c r="H255" s="31">
        <v>0</v>
      </c>
      <c r="I255" s="31">
        <v>0</v>
      </c>
      <c r="J255" s="36">
        <v>0</v>
      </c>
      <c r="K255" s="34">
        <f t="shared" si="3"/>
        <v>0.36678077819405408</v>
      </c>
    </row>
    <row r="256" spans="1:11" x14ac:dyDescent="0.45">
      <c r="A256" s="28" t="s">
        <v>3049</v>
      </c>
      <c r="B256" s="27" t="s">
        <v>3050</v>
      </c>
      <c r="C256" s="27" t="s">
        <v>3051</v>
      </c>
      <c r="D256" s="31">
        <f>_xlfn.XLOOKUP(B256,'Acuity-Adjust Staffing Metrics'!B:B,'Acuity-Adjust Staffing Metrics'!Z:Z,"")*26.25</f>
        <v>0.875</v>
      </c>
      <c r="E256" s="31">
        <v>0</v>
      </c>
      <c r="F256" s="31">
        <v>0</v>
      </c>
      <c r="G256" s="31">
        <f>IF(_xlfn.XLOOKUP(B256,'MDS Clinical Metrics'!B:B,'MDS Clinical Metrics'!BS:BS,"")="", "", _xlfn.XLOOKUP(B256,'MDS Clinical Metrics'!B:B,'MDS Clinical Metrics'!BS:BS,"")*20)</f>
        <v>7.6470588240000001</v>
      </c>
      <c r="H256" s="31">
        <v>0</v>
      </c>
      <c r="I256" s="31">
        <v>0</v>
      </c>
      <c r="J256" s="36">
        <v>0</v>
      </c>
      <c r="K256" s="34">
        <f t="shared" si="3"/>
        <v>0.18426073132972973</v>
      </c>
    </row>
    <row r="257" spans="1:11" x14ac:dyDescent="0.45">
      <c r="A257" s="28" t="s">
        <v>1512</v>
      </c>
      <c r="B257" s="27" t="s">
        <v>1513</v>
      </c>
      <c r="C257" s="27" t="s">
        <v>1514</v>
      </c>
      <c r="D257" s="31">
        <f>_xlfn.XLOOKUP(B257,'Acuity-Adjust Staffing Metrics'!B:B,'Acuity-Adjust Staffing Metrics'!Z:Z,"")*26.25</f>
        <v>12.8705081416625</v>
      </c>
      <c r="E257" s="31">
        <v>0</v>
      </c>
      <c r="F257" s="31">
        <v>0</v>
      </c>
      <c r="G257" s="31">
        <f>IF(_xlfn.XLOOKUP(B257,'MDS Clinical Metrics'!B:B,'MDS Clinical Metrics'!BS:BS,"")="", "", _xlfn.XLOOKUP(B257,'MDS Clinical Metrics'!B:B,'MDS Clinical Metrics'!BS:BS,"")*20)</f>
        <v>15.294117648</v>
      </c>
      <c r="H257" s="31">
        <v>0</v>
      </c>
      <c r="I257" s="31">
        <v>0</v>
      </c>
      <c r="J257" s="36">
        <v>0</v>
      </c>
      <c r="K257" s="34">
        <f t="shared" si="3"/>
        <v>0.60896488193864873</v>
      </c>
    </row>
    <row r="258" spans="1:11" x14ac:dyDescent="0.45">
      <c r="A258" s="28" t="s">
        <v>1230</v>
      </c>
      <c r="B258" s="27" t="s">
        <v>1231</v>
      </c>
      <c r="C258" s="27" t="s">
        <v>1232</v>
      </c>
      <c r="D258" s="31">
        <f>_xlfn.XLOOKUP(B258,'Acuity-Adjust Staffing Metrics'!B:B,'Acuity-Adjust Staffing Metrics'!Z:Z,"")*26.25</f>
        <v>11.383597698112501</v>
      </c>
      <c r="E258" s="31">
        <v>0</v>
      </c>
      <c r="F258" s="31">
        <v>0</v>
      </c>
      <c r="G258" s="31">
        <f>IF(_xlfn.XLOOKUP(B258,'MDS Clinical Metrics'!B:B,'MDS Clinical Metrics'!BS:BS,"")="", "", _xlfn.XLOOKUP(B258,'MDS Clinical Metrics'!B:B,'MDS Clinical Metrics'!BS:BS,"")*20)</f>
        <v>12.94117647</v>
      </c>
      <c r="H258" s="31">
        <v>0</v>
      </c>
      <c r="I258" s="31">
        <v>0</v>
      </c>
      <c r="J258" s="36">
        <v>0</v>
      </c>
      <c r="K258" s="34">
        <f t="shared" si="3"/>
        <v>0.52594106309432431</v>
      </c>
    </row>
    <row r="259" spans="1:11" x14ac:dyDescent="0.45">
      <c r="A259" s="28" t="s">
        <v>344</v>
      </c>
      <c r="B259" s="27" t="s">
        <v>345</v>
      </c>
      <c r="C259" s="27" t="s">
        <v>346</v>
      </c>
      <c r="D259" s="31">
        <f>_xlfn.XLOOKUP(B259,'Acuity-Adjust Staffing Metrics'!B:B,'Acuity-Adjust Staffing Metrics'!Z:Z,"")*26.25</f>
        <v>12.71132790585</v>
      </c>
      <c r="E259" s="31">
        <v>0</v>
      </c>
      <c r="F259" s="31">
        <v>0</v>
      </c>
      <c r="G259" s="31">
        <f>IF(_xlfn.XLOOKUP(B259,'MDS Clinical Metrics'!B:B,'MDS Clinical Metrics'!BS:BS,"")="", "", _xlfn.XLOOKUP(B259,'MDS Clinical Metrics'!B:B,'MDS Clinical Metrics'!BS:BS,"")*20)</f>
        <v>14.117647057999999</v>
      </c>
      <c r="H259" s="31">
        <v>0</v>
      </c>
      <c r="I259" s="31">
        <v>0</v>
      </c>
      <c r="J259" s="36">
        <v>0</v>
      </c>
      <c r="K259" s="34">
        <f t="shared" si="3"/>
        <v>0.58008594516432432</v>
      </c>
    </row>
    <row r="260" spans="1:11" x14ac:dyDescent="0.45">
      <c r="A260" s="28" t="s">
        <v>3732</v>
      </c>
      <c r="B260" s="27" t="s">
        <v>3733</v>
      </c>
      <c r="C260" s="27" t="s">
        <v>3734</v>
      </c>
      <c r="D260" s="31">
        <f>_xlfn.XLOOKUP(B260,'Acuity-Adjust Staffing Metrics'!B:B,'Acuity-Adjust Staffing Metrics'!Z:Z,"")*26.25</f>
        <v>10.709538180512501</v>
      </c>
      <c r="E260" s="31">
        <v>0</v>
      </c>
      <c r="F260" s="31">
        <v>0</v>
      </c>
      <c r="G260" s="31">
        <f>IF(_xlfn.XLOOKUP(B260,'MDS Clinical Metrics'!B:B,'MDS Clinical Metrics'!BS:BS,"")="", "", _xlfn.XLOOKUP(B260,'MDS Clinical Metrics'!B:B,'MDS Clinical Metrics'!BS:BS,"")*20)</f>
        <v>15.294117648</v>
      </c>
      <c r="H260" s="31">
        <v>0</v>
      </c>
      <c r="I260" s="31">
        <v>0</v>
      </c>
      <c r="J260" s="36">
        <v>0</v>
      </c>
      <c r="K260" s="34">
        <f t="shared" si="3"/>
        <v>0.56224120710297298</v>
      </c>
    </row>
    <row r="261" spans="1:11" x14ac:dyDescent="0.45">
      <c r="A261" s="28" t="s">
        <v>4993</v>
      </c>
      <c r="B261" s="27" t="s">
        <v>4994</v>
      </c>
      <c r="C261" s="27" t="s">
        <v>4995</v>
      </c>
      <c r="D261" s="31">
        <f>_xlfn.XLOOKUP(B261,'Acuity-Adjust Staffing Metrics'!B:B,'Acuity-Adjust Staffing Metrics'!Z:Z,"")*26.25</f>
        <v>6.125</v>
      </c>
      <c r="E261" s="31">
        <v>0</v>
      </c>
      <c r="F261" s="31">
        <v>0</v>
      </c>
      <c r="G261" s="31">
        <f>IF(_xlfn.XLOOKUP(B261,'MDS Clinical Metrics'!B:B,'MDS Clinical Metrics'!BS:BS,"")="", "", _xlfn.XLOOKUP(B261,'MDS Clinical Metrics'!B:B,'MDS Clinical Metrics'!BS:BS,"")*20)</f>
        <v>17.647058823999998</v>
      </c>
      <c r="H261" s="31">
        <v>0</v>
      </c>
      <c r="I261" s="31">
        <v>0</v>
      </c>
      <c r="J261" s="36">
        <v>0</v>
      </c>
      <c r="K261" s="34">
        <f t="shared" si="3"/>
        <v>0.51399046105945945</v>
      </c>
    </row>
    <row r="262" spans="1:11" x14ac:dyDescent="0.45">
      <c r="A262" s="28" t="s">
        <v>3284</v>
      </c>
      <c r="B262" s="27" t="s">
        <v>3285</v>
      </c>
      <c r="C262" s="27" t="s">
        <v>3286</v>
      </c>
      <c r="D262" s="31">
        <f>_xlfn.XLOOKUP(B262,'Acuity-Adjust Staffing Metrics'!B:B,'Acuity-Adjust Staffing Metrics'!Z:Z,"")*26.25</f>
        <v>4.5241086468374991</v>
      </c>
      <c r="E262" s="31">
        <v>0</v>
      </c>
      <c r="F262" s="31">
        <v>0</v>
      </c>
      <c r="G262" s="31">
        <f>IF(_xlfn.XLOOKUP(B262,'MDS Clinical Metrics'!B:B,'MDS Clinical Metrics'!BS:BS,"")="", "", _xlfn.XLOOKUP(B262,'MDS Clinical Metrics'!B:B,'MDS Clinical Metrics'!BS:BS,"")*20)</f>
        <v>4.7058823519999997</v>
      </c>
      <c r="H262" s="31">
        <v>0</v>
      </c>
      <c r="I262" s="31">
        <v>0</v>
      </c>
      <c r="J262" s="36">
        <v>0</v>
      </c>
      <c r="K262" s="34">
        <f t="shared" si="3"/>
        <v>0.1995673729478378</v>
      </c>
    </row>
    <row r="263" spans="1:11" x14ac:dyDescent="0.45">
      <c r="A263" s="28" t="s">
        <v>3124</v>
      </c>
      <c r="B263" s="27" t="s">
        <v>3125</v>
      </c>
      <c r="C263" s="27" t="s">
        <v>3126</v>
      </c>
      <c r="D263" s="31">
        <f>_xlfn.XLOOKUP(B263,'Acuity-Adjust Staffing Metrics'!B:B,'Acuity-Adjust Staffing Metrics'!Z:Z,"")*26.25</f>
        <v>5.6063541081624999</v>
      </c>
      <c r="E263" s="31">
        <v>0</v>
      </c>
      <c r="F263" s="31">
        <v>0</v>
      </c>
      <c r="G263" s="31">
        <f>IF(_xlfn.XLOOKUP(B263,'MDS Clinical Metrics'!B:B,'MDS Clinical Metrics'!BS:BS,"")="", "", _xlfn.XLOOKUP(B263,'MDS Clinical Metrics'!B:B,'MDS Clinical Metrics'!BS:BS,"")*20)</f>
        <v>8.2352941180000006</v>
      </c>
      <c r="H263" s="31">
        <v>0</v>
      </c>
      <c r="I263" s="31">
        <v>0</v>
      </c>
      <c r="J263" s="36">
        <v>0</v>
      </c>
      <c r="K263" s="34">
        <f t="shared" si="3"/>
        <v>0.2992788805656757</v>
      </c>
    </row>
    <row r="264" spans="1:11" x14ac:dyDescent="0.45">
      <c r="A264" s="28" t="s">
        <v>3059</v>
      </c>
      <c r="B264" s="27" t="s">
        <v>3060</v>
      </c>
      <c r="C264" s="27" t="s">
        <v>3061</v>
      </c>
      <c r="D264" s="31">
        <f>_xlfn.XLOOKUP(B264,'Acuity-Adjust Staffing Metrics'!B:B,'Acuity-Adjust Staffing Metrics'!Z:Z,"")*26.25</f>
        <v>3.2195512820625001</v>
      </c>
      <c r="E264" s="31">
        <v>0</v>
      </c>
      <c r="F264" s="31">
        <v>0</v>
      </c>
      <c r="G264" s="31">
        <f>IF(_xlfn.XLOOKUP(B264,'MDS Clinical Metrics'!B:B,'MDS Clinical Metrics'!BS:BS,"")="", "", _xlfn.XLOOKUP(B264,'MDS Clinical Metrics'!B:B,'MDS Clinical Metrics'!BS:BS,"")*20)</f>
        <v>16.470588236000001</v>
      </c>
      <c r="H264" s="31">
        <v>0</v>
      </c>
      <c r="I264" s="31">
        <v>0</v>
      </c>
      <c r="J264" s="36">
        <v>0</v>
      </c>
      <c r="K264" s="34">
        <f t="shared" ref="K264:K327" si="4">IF(G264="",SUM(D264,E264,F264,G264,H264,I264,J264)/26.25,SUM(D264,E264,F264,G264,H264,I264,J264)/46.25)</f>
        <v>0.4257327463364865</v>
      </c>
    </row>
    <row r="265" spans="1:11" x14ac:dyDescent="0.45">
      <c r="A265" s="28" t="s">
        <v>2625</v>
      </c>
      <c r="B265" s="27" t="s">
        <v>2626</v>
      </c>
      <c r="C265" s="27" t="s">
        <v>2627</v>
      </c>
      <c r="D265" s="31">
        <f>_xlfn.XLOOKUP(B265,'Acuity-Adjust Staffing Metrics'!B:B,'Acuity-Adjust Staffing Metrics'!Z:Z,"")*26.25</f>
        <v>16.035852985075</v>
      </c>
      <c r="E265" s="31">
        <v>0</v>
      </c>
      <c r="F265" s="31">
        <v>0</v>
      </c>
      <c r="G265" s="31">
        <f>IF(_xlfn.XLOOKUP(B265,'MDS Clinical Metrics'!B:B,'MDS Clinical Metrics'!BS:BS,"")="", "", _xlfn.XLOOKUP(B265,'MDS Clinical Metrics'!B:B,'MDS Clinical Metrics'!BS:BS,"")*20)</f>
        <v>6.4705882360000002</v>
      </c>
      <c r="H265" s="31">
        <v>0</v>
      </c>
      <c r="I265" s="31">
        <v>0</v>
      </c>
      <c r="J265" s="36">
        <v>0</v>
      </c>
      <c r="K265" s="34">
        <f t="shared" si="4"/>
        <v>0.48662575613135134</v>
      </c>
    </row>
    <row r="266" spans="1:11" x14ac:dyDescent="0.45">
      <c r="A266" s="28" t="s">
        <v>719</v>
      </c>
      <c r="B266" s="27" t="s">
        <v>720</v>
      </c>
      <c r="C266" s="27" t="s">
        <v>721</v>
      </c>
      <c r="D266" s="31">
        <f>_xlfn.XLOOKUP(B266,'Acuity-Adjust Staffing Metrics'!B:B,'Acuity-Adjust Staffing Metrics'!Z:Z,"")*26.25</f>
        <v>15.500912408887499</v>
      </c>
      <c r="E266" s="31">
        <v>0</v>
      </c>
      <c r="F266" s="31">
        <v>0</v>
      </c>
      <c r="G266" s="31">
        <f>IF(_xlfn.XLOOKUP(B266,'MDS Clinical Metrics'!B:B,'MDS Clinical Metrics'!BS:BS,"")="", "", _xlfn.XLOOKUP(B266,'MDS Clinical Metrics'!B:B,'MDS Clinical Metrics'!BS:BS,"")*20)</f>
        <v>10.588235293999999</v>
      </c>
      <c r="H266" s="31">
        <v>0</v>
      </c>
      <c r="I266" s="31">
        <v>0</v>
      </c>
      <c r="J266" s="36">
        <v>0</v>
      </c>
      <c r="K266" s="34">
        <f t="shared" si="4"/>
        <v>0.56408968006243243</v>
      </c>
    </row>
    <row r="267" spans="1:11" x14ac:dyDescent="0.45">
      <c r="A267" s="28" t="s">
        <v>404</v>
      </c>
      <c r="B267" s="27" t="s">
        <v>405</v>
      </c>
      <c r="C267" s="27" t="s">
        <v>406</v>
      </c>
      <c r="D267" s="31">
        <f>_xlfn.XLOOKUP(B267,'Acuity-Adjust Staffing Metrics'!B:B,'Acuity-Adjust Staffing Metrics'!Z:Z,"")*26.25</f>
        <v>12.727295058974999</v>
      </c>
      <c r="E267" s="31">
        <v>0</v>
      </c>
      <c r="F267" s="31">
        <v>0</v>
      </c>
      <c r="G267" s="31">
        <f>IF(_xlfn.XLOOKUP(B267,'MDS Clinical Metrics'!B:B,'MDS Clinical Metrics'!BS:BS,"")="", "", _xlfn.XLOOKUP(B267,'MDS Clinical Metrics'!B:B,'MDS Clinical Metrics'!BS:BS,"")*20)</f>
        <v>20</v>
      </c>
      <c r="H267" s="31">
        <v>0</v>
      </c>
      <c r="I267" s="31">
        <v>0</v>
      </c>
      <c r="J267" s="36">
        <v>0</v>
      </c>
      <c r="K267" s="34">
        <f t="shared" si="4"/>
        <v>0.70761719046432436</v>
      </c>
    </row>
    <row r="268" spans="1:11" x14ac:dyDescent="0.45">
      <c r="A268" s="28" t="s">
        <v>1353</v>
      </c>
      <c r="B268" s="27" t="s">
        <v>1354</v>
      </c>
      <c r="C268" s="27" t="s">
        <v>1355</v>
      </c>
      <c r="D268" s="31">
        <f>_xlfn.XLOOKUP(B268,'Acuity-Adjust Staffing Metrics'!B:B,'Acuity-Adjust Staffing Metrics'!Z:Z,"")*26.25</f>
        <v>15.590328467000001</v>
      </c>
      <c r="E268" s="31">
        <v>0</v>
      </c>
      <c r="F268" s="31">
        <v>0</v>
      </c>
      <c r="G268" s="31">
        <f>IF(_xlfn.XLOOKUP(B268,'MDS Clinical Metrics'!B:B,'MDS Clinical Metrics'!BS:BS,"")="", "", _xlfn.XLOOKUP(B268,'MDS Clinical Metrics'!B:B,'MDS Clinical Metrics'!BS:BS,"")*20)</f>
        <v>2.3529411759999999</v>
      </c>
      <c r="H268" s="31">
        <v>0</v>
      </c>
      <c r="I268" s="31">
        <v>0</v>
      </c>
      <c r="J268" s="36">
        <v>0</v>
      </c>
      <c r="K268" s="34">
        <f t="shared" si="4"/>
        <v>0.3879625868756757</v>
      </c>
    </row>
    <row r="269" spans="1:11" x14ac:dyDescent="0.45">
      <c r="A269" s="28" t="s">
        <v>911</v>
      </c>
      <c r="B269" s="27" t="s">
        <v>912</v>
      </c>
      <c r="C269" s="27" t="s">
        <v>913</v>
      </c>
      <c r="D269" s="31">
        <f>_xlfn.XLOOKUP(B269,'Acuity-Adjust Staffing Metrics'!B:B,'Acuity-Adjust Staffing Metrics'!Z:Z,"")*26.25</f>
        <v>24.5</v>
      </c>
      <c r="E269" s="31">
        <v>0</v>
      </c>
      <c r="F269" s="31">
        <v>0</v>
      </c>
      <c r="G269" s="31">
        <f>IF(_xlfn.XLOOKUP(B269,'MDS Clinical Metrics'!B:B,'MDS Clinical Metrics'!BS:BS,"")="", "", _xlfn.XLOOKUP(B269,'MDS Clinical Metrics'!B:B,'MDS Clinical Metrics'!BS:BS,"")*20)</f>
        <v>8.2352941180000006</v>
      </c>
      <c r="H269" s="31">
        <v>0</v>
      </c>
      <c r="I269" s="31">
        <v>0</v>
      </c>
      <c r="J269" s="36">
        <v>0</v>
      </c>
      <c r="K269" s="34">
        <f t="shared" si="4"/>
        <v>0.70779014309189181</v>
      </c>
    </row>
    <row r="270" spans="1:11" x14ac:dyDescent="0.45">
      <c r="A270" s="28" t="s">
        <v>4002</v>
      </c>
      <c r="B270" s="27" t="s">
        <v>4003</v>
      </c>
      <c r="C270" s="27" t="s">
        <v>4004</v>
      </c>
      <c r="D270" s="31">
        <f>_xlfn.XLOOKUP(B270,'Acuity-Adjust Staffing Metrics'!B:B,'Acuity-Adjust Staffing Metrics'!Z:Z,"")*26.25</f>
        <v>20.856295620562502</v>
      </c>
      <c r="E270" s="31">
        <v>0</v>
      </c>
      <c r="F270" s="31">
        <v>0</v>
      </c>
      <c r="G270" s="31">
        <f>IF(_xlfn.XLOOKUP(B270,'MDS Clinical Metrics'!B:B,'MDS Clinical Metrics'!BS:BS,"")="", "", _xlfn.XLOOKUP(B270,'MDS Clinical Metrics'!B:B,'MDS Clinical Metrics'!BS:BS,"")*20)</f>
        <v>12.94117647</v>
      </c>
      <c r="H270" s="31">
        <v>0</v>
      </c>
      <c r="I270" s="31">
        <v>0</v>
      </c>
      <c r="J270" s="36">
        <v>0</v>
      </c>
      <c r="K270" s="34">
        <f t="shared" si="4"/>
        <v>0.73075615330945942</v>
      </c>
    </row>
    <row r="271" spans="1:11" x14ac:dyDescent="0.45">
      <c r="A271" s="28" t="s">
        <v>3997</v>
      </c>
      <c r="B271" s="27" t="s">
        <v>3998</v>
      </c>
      <c r="C271" s="27" t="s">
        <v>3999</v>
      </c>
      <c r="D271" s="31">
        <f>_xlfn.XLOOKUP(B271,'Acuity-Adjust Staffing Metrics'!B:B,'Acuity-Adjust Staffing Metrics'!Z:Z,"")*26.25</f>
        <v>5.9653284670874998</v>
      </c>
      <c r="E271" s="31">
        <v>0</v>
      </c>
      <c r="F271" s="31">
        <v>0</v>
      </c>
      <c r="G271" s="31">
        <f>IF(_xlfn.XLOOKUP(B271,'MDS Clinical Metrics'!B:B,'MDS Clinical Metrics'!BS:BS,"")="", "", _xlfn.XLOOKUP(B271,'MDS Clinical Metrics'!B:B,'MDS Clinical Metrics'!BS:BS,"")*20)</f>
        <v>18.823529411999999</v>
      </c>
      <c r="H271" s="31">
        <v>0</v>
      </c>
      <c r="I271" s="31">
        <v>0</v>
      </c>
      <c r="J271" s="36">
        <v>0</v>
      </c>
      <c r="K271" s="34">
        <f t="shared" si="4"/>
        <v>0.53597530549378369</v>
      </c>
    </row>
    <row r="272" spans="1:11" x14ac:dyDescent="0.45">
      <c r="A272" s="28" t="s">
        <v>3667</v>
      </c>
      <c r="B272" s="27" t="s">
        <v>3668</v>
      </c>
      <c r="C272" s="27" t="s">
        <v>3669</v>
      </c>
      <c r="D272" s="31">
        <f>_xlfn.XLOOKUP(B272,'Acuity-Adjust Staffing Metrics'!B:B,'Acuity-Adjust Staffing Metrics'!Z:Z,"")*26.25</f>
        <v>12.355874508775001</v>
      </c>
      <c r="E272" s="31">
        <v>0</v>
      </c>
      <c r="F272" s="31">
        <v>0</v>
      </c>
      <c r="G272" s="31">
        <f>IF(_xlfn.XLOOKUP(B272,'MDS Clinical Metrics'!B:B,'MDS Clinical Metrics'!BS:BS,"")="", "", _xlfn.XLOOKUP(B272,'MDS Clinical Metrics'!B:B,'MDS Clinical Metrics'!BS:BS,"")*20)</f>
        <v>5.8823529419999998</v>
      </c>
      <c r="H272" s="31">
        <v>0</v>
      </c>
      <c r="I272" s="31">
        <v>0</v>
      </c>
      <c r="J272" s="36">
        <v>0</v>
      </c>
      <c r="K272" s="34">
        <f t="shared" si="4"/>
        <v>0.39434005298972974</v>
      </c>
    </row>
    <row r="273" spans="1:11" x14ac:dyDescent="0.45">
      <c r="A273" s="28" t="s">
        <v>3401</v>
      </c>
      <c r="B273" s="27" t="s">
        <v>3402</v>
      </c>
      <c r="C273" s="27" t="s">
        <v>3403</v>
      </c>
      <c r="D273" s="31">
        <f>_xlfn.XLOOKUP(B273,'Acuity-Adjust Staffing Metrics'!B:B,'Acuity-Adjust Staffing Metrics'!Z:Z,"")*26.25</f>
        <v>2.8763803106500001</v>
      </c>
      <c r="E273" s="31">
        <v>0</v>
      </c>
      <c r="F273" s="31">
        <v>0</v>
      </c>
      <c r="G273" s="31">
        <f>IF(_xlfn.XLOOKUP(B273,'MDS Clinical Metrics'!B:B,'MDS Clinical Metrics'!BS:BS,"")="", "", _xlfn.XLOOKUP(B273,'MDS Clinical Metrics'!B:B,'MDS Clinical Metrics'!BS:BS,"")*20)</f>
        <v>15.294117648</v>
      </c>
      <c r="H273" s="31">
        <v>0</v>
      </c>
      <c r="I273" s="31">
        <v>0</v>
      </c>
      <c r="J273" s="36">
        <v>0</v>
      </c>
      <c r="K273" s="34">
        <f t="shared" si="4"/>
        <v>0.39287563153837834</v>
      </c>
    </row>
    <row r="274" spans="1:11" x14ac:dyDescent="0.45">
      <c r="A274" s="28" t="s">
        <v>409</v>
      </c>
      <c r="B274" s="27" t="s">
        <v>410</v>
      </c>
      <c r="C274" s="27" t="s">
        <v>411</v>
      </c>
      <c r="D274" s="31">
        <f>_xlfn.XLOOKUP(B274,'Acuity-Adjust Staffing Metrics'!B:B,'Acuity-Adjust Staffing Metrics'!Z:Z,"")*26.25</f>
        <v>17.5</v>
      </c>
      <c r="E274" s="31">
        <v>0</v>
      </c>
      <c r="F274" s="31">
        <v>0</v>
      </c>
      <c r="G274" s="31">
        <f>IF(_xlfn.XLOOKUP(B274,'MDS Clinical Metrics'!B:B,'MDS Clinical Metrics'!BS:BS,"")="", "", _xlfn.XLOOKUP(B274,'MDS Clinical Metrics'!B:B,'MDS Clinical Metrics'!BS:BS,"")*20)</f>
        <v>0</v>
      </c>
      <c r="H274" s="31">
        <v>0</v>
      </c>
      <c r="I274" s="31">
        <v>0</v>
      </c>
      <c r="J274" s="36">
        <v>0</v>
      </c>
      <c r="K274" s="34">
        <f t="shared" si="4"/>
        <v>0.3783783783783784</v>
      </c>
    </row>
    <row r="275" spans="1:11" x14ac:dyDescent="0.45">
      <c r="A275" s="28" t="s">
        <v>1996</v>
      </c>
      <c r="B275" s="27" t="s">
        <v>1997</v>
      </c>
      <c r="C275" s="27" t="s">
        <v>1998</v>
      </c>
      <c r="D275" s="31">
        <f>_xlfn.XLOOKUP(B275,'Acuity-Adjust Staffing Metrics'!B:B,'Acuity-Adjust Staffing Metrics'!Z:Z,"")*26.25</f>
        <v>19.009755755024997</v>
      </c>
      <c r="E275" s="31">
        <v>0</v>
      </c>
      <c r="F275" s="31">
        <v>0</v>
      </c>
      <c r="G275" s="31">
        <f>IF(_xlfn.XLOOKUP(B275,'MDS Clinical Metrics'!B:B,'MDS Clinical Metrics'!BS:BS,"")="", "", _xlfn.XLOOKUP(B275,'MDS Clinical Metrics'!B:B,'MDS Clinical Metrics'!BS:BS,"")*20)</f>
        <v>7.0588235299999997</v>
      </c>
      <c r="H275" s="31">
        <v>0</v>
      </c>
      <c r="I275" s="31">
        <v>0</v>
      </c>
      <c r="J275" s="36">
        <v>0</v>
      </c>
      <c r="K275" s="34">
        <f t="shared" si="4"/>
        <v>0.56364495751405397</v>
      </c>
    </row>
    <row r="276" spans="1:11" x14ac:dyDescent="0.45">
      <c r="A276" s="28" t="s">
        <v>379</v>
      </c>
      <c r="B276" s="27" t="s">
        <v>380</v>
      </c>
      <c r="C276" s="27" t="s">
        <v>381</v>
      </c>
      <c r="D276" s="31">
        <f>_xlfn.XLOOKUP(B276,'Acuity-Adjust Staffing Metrics'!B:B,'Acuity-Adjust Staffing Metrics'!Z:Z,"")*26.25</f>
        <v>8.53923357665</v>
      </c>
      <c r="E276" s="31">
        <v>0</v>
      </c>
      <c r="F276" s="31">
        <v>0</v>
      </c>
      <c r="G276" s="31">
        <f>IF(_xlfn.XLOOKUP(B276,'MDS Clinical Metrics'!B:B,'MDS Clinical Metrics'!BS:BS,"")="", "", _xlfn.XLOOKUP(B276,'MDS Clinical Metrics'!B:B,'MDS Clinical Metrics'!BS:BS,"")*20)</f>
        <v>0</v>
      </c>
      <c r="H276" s="31">
        <v>0</v>
      </c>
      <c r="I276" s="31">
        <v>0</v>
      </c>
      <c r="J276" s="36">
        <v>0</v>
      </c>
      <c r="K276" s="34">
        <f t="shared" si="4"/>
        <v>0.18463207733297296</v>
      </c>
    </row>
    <row r="277" spans="1:11" x14ac:dyDescent="0.45">
      <c r="A277" s="28" t="s">
        <v>4667</v>
      </c>
      <c r="B277" s="27" t="s">
        <v>4668</v>
      </c>
      <c r="C277" s="27" t="s">
        <v>4669</v>
      </c>
      <c r="D277" s="31">
        <f>_xlfn.XLOOKUP(B277,'Acuity-Adjust Staffing Metrics'!B:B,'Acuity-Adjust Staffing Metrics'!Z:Z,"")*26.25</f>
        <v>6.8047094329374991</v>
      </c>
      <c r="E277" s="31">
        <v>0</v>
      </c>
      <c r="F277" s="31">
        <v>0</v>
      </c>
      <c r="G277" s="31">
        <f>IF(_xlfn.XLOOKUP(B277,'MDS Clinical Metrics'!B:B,'MDS Clinical Metrics'!BS:BS,"")="", "", _xlfn.XLOOKUP(B277,'MDS Clinical Metrics'!B:B,'MDS Clinical Metrics'!BS:BS,"")*20)</f>
        <v>9.4117647059999996</v>
      </c>
      <c r="H277" s="31">
        <v>0</v>
      </c>
      <c r="I277" s="31">
        <v>0</v>
      </c>
      <c r="J277" s="36">
        <v>0</v>
      </c>
      <c r="K277" s="34">
        <f t="shared" si="4"/>
        <v>0.35062646786891893</v>
      </c>
    </row>
    <row r="278" spans="1:11" x14ac:dyDescent="0.45">
      <c r="A278" s="28" t="s">
        <v>4393</v>
      </c>
      <c r="B278" s="27" t="s">
        <v>4394</v>
      </c>
      <c r="C278" s="27" t="s">
        <v>4395</v>
      </c>
      <c r="D278" s="31">
        <f>_xlfn.XLOOKUP(B278,'Acuity-Adjust Staffing Metrics'!B:B,'Acuity-Adjust Staffing Metrics'!Z:Z,"")*26.25</f>
        <v>11.34617724135</v>
      </c>
      <c r="E278" s="31">
        <v>0</v>
      </c>
      <c r="F278" s="31">
        <v>0</v>
      </c>
      <c r="G278" s="31">
        <f>IF(_xlfn.XLOOKUP(B278,'MDS Clinical Metrics'!B:B,'MDS Clinical Metrics'!BS:BS,"")="", "", _xlfn.XLOOKUP(B278,'MDS Clinical Metrics'!B:B,'MDS Clinical Metrics'!BS:BS,"")*20)</f>
        <v>12.94117647</v>
      </c>
      <c r="H278" s="31">
        <v>0</v>
      </c>
      <c r="I278" s="31">
        <v>0</v>
      </c>
      <c r="J278" s="36">
        <v>0</v>
      </c>
      <c r="K278" s="34">
        <f t="shared" si="4"/>
        <v>0.52513197213729734</v>
      </c>
    </row>
    <row r="279" spans="1:11" x14ac:dyDescent="0.45">
      <c r="A279" s="28" t="s">
        <v>594</v>
      </c>
      <c r="B279" s="27" t="s">
        <v>595</v>
      </c>
      <c r="C279" s="27" t="s">
        <v>596</v>
      </c>
      <c r="D279" s="31">
        <f>_xlfn.XLOOKUP(B279,'Acuity-Adjust Staffing Metrics'!B:B,'Acuity-Adjust Staffing Metrics'!Z:Z,"")*26.25</f>
        <v>12.081812651825</v>
      </c>
      <c r="E279" s="31">
        <v>0</v>
      </c>
      <c r="F279" s="31">
        <v>0</v>
      </c>
      <c r="G279" s="31">
        <f>IF(_xlfn.XLOOKUP(B279,'MDS Clinical Metrics'!B:B,'MDS Clinical Metrics'!BS:BS,"")="", "", _xlfn.XLOOKUP(B279,'MDS Clinical Metrics'!B:B,'MDS Clinical Metrics'!BS:BS,"")*20)</f>
        <v>8.2352941180000006</v>
      </c>
      <c r="H279" s="31">
        <v>0</v>
      </c>
      <c r="I279" s="31">
        <v>0</v>
      </c>
      <c r="J279" s="36">
        <v>0</v>
      </c>
      <c r="K279" s="34">
        <f t="shared" si="4"/>
        <v>0.43928879502324331</v>
      </c>
    </row>
    <row r="280" spans="1:11" x14ac:dyDescent="0.45">
      <c r="A280" s="28" t="s">
        <v>2001</v>
      </c>
      <c r="B280" s="27" t="s">
        <v>2002</v>
      </c>
      <c r="C280" s="27" t="s">
        <v>2003</v>
      </c>
      <c r="D280" s="31">
        <f>_xlfn.XLOOKUP(B280,'Acuity-Adjust Staffing Metrics'!B:B,'Acuity-Adjust Staffing Metrics'!Z:Z,"")*26.25</f>
        <v>8.6371654501124979</v>
      </c>
      <c r="E280" s="31">
        <v>0</v>
      </c>
      <c r="F280" s="31">
        <v>0</v>
      </c>
      <c r="G280" s="31">
        <f>IF(_xlfn.XLOOKUP(B280,'MDS Clinical Metrics'!B:B,'MDS Clinical Metrics'!BS:BS,"")="", "", _xlfn.XLOOKUP(B280,'MDS Clinical Metrics'!B:B,'MDS Clinical Metrics'!BS:BS,"")*20)</f>
        <v>6.4705882360000002</v>
      </c>
      <c r="H280" s="31">
        <v>0</v>
      </c>
      <c r="I280" s="31">
        <v>0</v>
      </c>
      <c r="J280" s="36">
        <v>0</v>
      </c>
      <c r="K280" s="34">
        <f t="shared" si="4"/>
        <v>0.32665413375378377</v>
      </c>
    </row>
    <row r="281" spans="1:11" x14ac:dyDescent="0.45">
      <c r="A281" s="28" t="s">
        <v>4012</v>
      </c>
      <c r="B281" s="27" t="s">
        <v>4013</v>
      </c>
      <c r="C281" s="27" t="s">
        <v>4014</v>
      </c>
      <c r="D281" s="31">
        <f>_xlfn.XLOOKUP(B281,'Acuity-Adjust Staffing Metrics'!B:B,'Acuity-Adjust Staffing Metrics'!Z:Z,"")*26.25</f>
        <v>15.452847183374999</v>
      </c>
      <c r="E281" s="31">
        <v>0</v>
      </c>
      <c r="F281" s="31">
        <v>0</v>
      </c>
      <c r="G281" s="31">
        <f>IF(_xlfn.XLOOKUP(B281,'MDS Clinical Metrics'!B:B,'MDS Clinical Metrics'!BS:BS,"")="", "", _xlfn.XLOOKUP(B281,'MDS Clinical Metrics'!B:B,'MDS Clinical Metrics'!BS:BS,"")*20)</f>
        <v>14.117647057999999</v>
      </c>
      <c r="H281" s="31">
        <v>0</v>
      </c>
      <c r="I281" s="31">
        <v>0</v>
      </c>
      <c r="J281" s="36">
        <v>0</v>
      </c>
      <c r="K281" s="34">
        <f t="shared" si="4"/>
        <v>0.63936203765135136</v>
      </c>
    </row>
    <row r="282" spans="1:11" x14ac:dyDescent="0.45">
      <c r="A282" s="28" t="s">
        <v>3672</v>
      </c>
      <c r="B282" s="27" t="s">
        <v>3673</v>
      </c>
      <c r="C282" s="27" t="s">
        <v>3674</v>
      </c>
      <c r="D282" s="31">
        <f>_xlfn.XLOOKUP(B282,'Acuity-Adjust Staffing Metrics'!B:B,'Acuity-Adjust Staffing Metrics'!Z:Z,"")*26.25</f>
        <v>25.375</v>
      </c>
      <c r="E282" s="31">
        <v>0</v>
      </c>
      <c r="F282" s="31">
        <v>0</v>
      </c>
      <c r="G282" s="31">
        <f>IF(_xlfn.XLOOKUP(B282,'MDS Clinical Metrics'!B:B,'MDS Clinical Metrics'!BS:BS,"")="", "", _xlfn.XLOOKUP(B282,'MDS Clinical Metrics'!B:B,'MDS Clinical Metrics'!BS:BS,"")*20)</f>
        <v>8.2352941180000006</v>
      </c>
      <c r="H282" s="31">
        <v>0</v>
      </c>
      <c r="I282" s="31">
        <v>0</v>
      </c>
      <c r="J282" s="36">
        <v>0</v>
      </c>
      <c r="K282" s="34">
        <f t="shared" si="4"/>
        <v>0.72670906201081076</v>
      </c>
    </row>
    <row r="283" spans="1:11" x14ac:dyDescent="0.45">
      <c r="A283" s="28" t="s">
        <v>2558</v>
      </c>
      <c r="B283" s="27" t="s">
        <v>2559</v>
      </c>
      <c r="C283" s="27" t="s">
        <v>2560</v>
      </c>
      <c r="D283" s="31">
        <f>_xlfn.XLOOKUP(B283,'Acuity-Adjust Staffing Metrics'!B:B,'Acuity-Adjust Staffing Metrics'!Z:Z,"")*26.25</f>
        <v>0.875</v>
      </c>
      <c r="E283" s="31">
        <v>0</v>
      </c>
      <c r="F283" s="31">
        <v>0</v>
      </c>
      <c r="G283" s="31">
        <f>IF(_xlfn.XLOOKUP(B283,'MDS Clinical Metrics'!B:B,'MDS Clinical Metrics'!BS:BS,"")="", "", _xlfn.XLOOKUP(B283,'MDS Clinical Metrics'!B:B,'MDS Clinical Metrics'!BS:BS,"")*20)</f>
        <v>5.2941176479999994</v>
      </c>
      <c r="H283" s="31">
        <v>0</v>
      </c>
      <c r="I283" s="31">
        <v>0</v>
      </c>
      <c r="J283" s="36">
        <v>0</v>
      </c>
      <c r="K283" s="34">
        <f t="shared" si="4"/>
        <v>0.13338632752432431</v>
      </c>
    </row>
    <row r="284" spans="1:11" x14ac:dyDescent="0.45">
      <c r="A284" s="28" t="s">
        <v>4582</v>
      </c>
      <c r="B284" s="27" t="s">
        <v>4583</v>
      </c>
      <c r="C284" s="27" t="s">
        <v>4584</v>
      </c>
      <c r="D284" s="31">
        <f>_xlfn.XLOOKUP(B284,'Acuity-Adjust Staffing Metrics'!B:B,'Acuity-Adjust Staffing Metrics'!Z:Z,"")*26.25</f>
        <v>25.103558394249998</v>
      </c>
      <c r="E284" s="31">
        <v>0</v>
      </c>
      <c r="F284" s="31">
        <v>0</v>
      </c>
      <c r="G284" s="31">
        <f>IF(_xlfn.XLOOKUP(B284,'MDS Clinical Metrics'!B:B,'MDS Clinical Metrics'!BS:BS,"")="", "", _xlfn.XLOOKUP(B284,'MDS Clinical Metrics'!B:B,'MDS Clinical Metrics'!BS:BS,"")*20)</f>
        <v>11.764705881999999</v>
      </c>
      <c r="H284" s="31">
        <v>0</v>
      </c>
      <c r="I284" s="31">
        <v>0</v>
      </c>
      <c r="J284" s="36">
        <v>0</v>
      </c>
      <c r="K284" s="34">
        <f t="shared" si="4"/>
        <v>0.79715166002702698</v>
      </c>
    </row>
    <row r="285" spans="1:11" x14ac:dyDescent="0.45">
      <c r="A285" s="28" t="s">
        <v>4017</v>
      </c>
      <c r="B285" s="27" t="s">
        <v>4018</v>
      </c>
      <c r="C285" s="27" t="s">
        <v>4019</v>
      </c>
      <c r="D285" s="31">
        <f>_xlfn.XLOOKUP(B285,'Acuity-Adjust Staffing Metrics'!B:B,'Acuity-Adjust Staffing Metrics'!Z:Z,"")*26.25</f>
        <v>2.5930656933999998</v>
      </c>
      <c r="E285" s="31">
        <v>0</v>
      </c>
      <c r="F285" s="31">
        <v>0</v>
      </c>
      <c r="G285" s="31">
        <f>IF(_xlfn.XLOOKUP(B285,'MDS Clinical Metrics'!B:B,'MDS Clinical Metrics'!BS:BS,"")="", "", _xlfn.XLOOKUP(B285,'MDS Clinical Metrics'!B:B,'MDS Clinical Metrics'!BS:BS,"")*20)</f>
        <v>12.94117647</v>
      </c>
      <c r="H285" s="31">
        <v>0</v>
      </c>
      <c r="I285" s="31">
        <v>0</v>
      </c>
      <c r="J285" s="36">
        <v>0</v>
      </c>
      <c r="K285" s="34">
        <f t="shared" si="4"/>
        <v>0.33587550623567569</v>
      </c>
    </row>
    <row r="286" spans="1:11" x14ac:dyDescent="0.45">
      <c r="A286" s="28" t="s">
        <v>5180</v>
      </c>
      <c r="B286" s="27" t="s">
        <v>5181</v>
      </c>
      <c r="C286" s="27" t="s">
        <v>5182</v>
      </c>
      <c r="D286" s="31">
        <f>_xlfn.XLOOKUP(B286,'Acuity-Adjust Staffing Metrics'!B:B,'Acuity-Adjust Staffing Metrics'!Z:Z,"")*26.25</f>
        <v>17.575414093125001</v>
      </c>
      <c r="E286" s="31">
        <v>0</v>
      </c>
      <c r="F286" s="31">
        <v>0</v>
      </c>
      <c r="G286" s="31">
        <f>IF(_xlfn.XLOOKUP(B286,'MDS Clinical Metrics'!B:B,'MDS Clinical Metrics'!BS:BS,"")="", "", _xlfn.XLOOKUP(B286,'MDS Clinical Metrics'!B:B,'MDS Clinical Metrics'!BS:BS,"")*20)</f>
        <v>7.0588235299999997</v>
      </c>
      <c r="H286" s="31">
        <v>0</v>
      </c>
      <c r="I286" s="31">
        <v>0</v>
      </c>
      <c r="J286" s="36">
        <v>0</v>
      </c>
      <c r="K286" s="34">
        <f t="shared" si="4"/>
        <v>0.53263216482432441</v>
      </c>
    </row>
    <row r="287" spans="1:11" x14ac:dyDescent="0.45">
      <c r="A287" s="28" t="s">
        <v>444</v>
      </c>
      <c r="B287" s="27" t="s">
        <v>445</v>
      </c>
      <c r="C287" s="27" t="s">
        <v>446</v>
      </c>
      <c r="D287" s="31">
        <f>_xlfn.XLOOKUP(B287,'Acuity-Adjust Staffing Metrics'!B:B,'Acuity-Adjust Staffing Metrics'!Z:Z,"")*26.25</f>
        <v>11.999438517675001</v>
      </c>
      <c r="E287" s="31">
        <v>0</v>
      </c>
      <c r="F287" s="31">
        <v>0</v>
      </c>
      <c r="G287" s="31">
        <f>IF(_xlfn.XLOOKUP(B287,'MDS Clinical Metrics'!B:B,'MDS Clinical Metrics'!BS:BS,"")="", "", _xlfn.XLOOKUP(B287,'MDS Clinical Metrics'!B:B,'MDS Clinical Metrics'!BS:BS,"")*20)</f>
        <v>0</v>
      </c>
      <c r="H287" s="31">
        <v>0</v>
      </c>
      <c r="I287" s="31">
        <v>0</v>
      </c>
      <c r="J287" s="36">
        <v>0</v>
      </c>
      <c r="K287" s="34">
        <f t="shared" si="4"/>
        <v>0.25944731930108111</v>
      </c>
    </row>
    <row r="288" spans="1:11" x14ac:dyDescent="0.45">
      <c r="A288" s="28" t="s">
        <v>2011</v>
      </c>
      <c r="B288" s="27" t="s">
        <v>2012</v>
      </c>
      <c r="C288" s="27" t="s">
        <v>2013</v>
      </c>
      <c r="D288" s="31">
        <f>_xlfn.XLOOKUP(B288,'Acuity-Adjust Staffing Metrics'!B:B,'Acuity-Adjust Staffing Metrics'!Z:Z,"")*26.25</f>
        <v>14.557130825562499</v>
      </c>
      <c r="E288" s="31">
        <v>0</v>
      </c>
      <c r="F288" s="31">
        <v>0</v>
      </c>
      <c r="G288" s="31">
        <f>IF(_xlfn.XLOOKUP(B288,'MDS Clinical Metrics'!B:B,'MDS Clinical Metrics'!BS:BS,"")="", "", _xlfn.XLOOKUP(B288,'MDS Clinical Metrics'!B:B,'MDS Clinical Metrics'!BS:BS,"")*20)</f>
        <v>12.94117647</v>
      </c>
      <c r="H288" s="31">
        <v>0</v>
      </c>
      <c r="I288" s="31">
        <v>0</v>
      </c>
      <c r="J288" s="36">
        <v>0</v>
      </c>
      <c r="K288" s="34">
        <f t="shared" si="4"/>
        <v>0.59455799557972966</v>
      </c>
    </row>
    <row r="289" spans="1:11" x14ac:dyDescent="0.45">
      <c r="A289" s="28" t="s">
        <v>2518</v>
      </c>
      <c r="B289" s="27" t="s">
        <v>2519</v>
      </c>
      <c r="C289" s="27" t="s">
        <v>2520</v>
      </c>
      <c r="D289" s="31">
        <f>_xlfn.XLOOKUP(B289,'Acuity-Adjust Staffing Metrics'!B:B,'Acuity-Adjust Staffing Metrics'!Z:Z,"")*26.25</f>
        <v>9.9391844468874986</v>
      </c>
      <c r="E289" s="31">
        <v>0</v>
      </c>
      <c r="F289" s="31">
        <v>0</v>
      </c>
      <c r="G289" s="31">
        <f>IF(_xlfn.XLOOKUP(B289,'MDS Clinical Metrics'!B:B,'MDS Clinical Metrics'!BS:BS,"")="", "", _xlfn.XLOOKUP(B289,'MDS Clinical Metrics'!B:B,'MDS Clinical Metrics'!BS:BS,"")*20)</f>
        <v>12.94117647</v>
      </c>
      <c r="H289" s="31">
        <v>0</v>
      </c>
      <c r="I289" s="31">
        <v>0</v>
      </c>
      <c r="J289" s="36">
        <v>0</v>
      </c>
      <c r="K289" s="34">
        <f t="shared" si="4"/>
        <v>0.49471050631108104</v>
      </c>
    </row>
    <row r="290" spans="1:11" x14ac:dyDescent="0.45">
      <c r="A290" s="28" t="s">
        <v>886</v>
      </c>
      <c r="B290" s="27" t="s">
        <v>887</v>
      </c>
      <c r="C290" s="27" t="s">
        <v>888</v>
      </c>
      <c r="D290" s="31">
        <f>_xlfn.XLOOKUP(B290,'Acuity-Adjust Staffing Metrics'!B:B,'Acuity-Adjust Staffing Metrics'!Z:Z,"")*26.25</f>
        <v>17.397810218949999</v>
      </c>
      <c r="E290" s="31">
        <v>0</v>
      </c>
      <c r="F290" s="31">
        <v>0</v>
      </c>
      <c r="G290" s="31">
        <f>IF(_xlfn.XLOOKUP(B290,'MDS Clinical Metrics'!B:B,'MDS Clinical Metrics'!BS:BS,"")="", "", _xlfn.XLOOKUP(B290,'MDS Clinical Metrics'!B:B,'MDS Clinical Metrics'!BS:BS,"")*20)</f>
        <v>4.7058823519999997</v>
      </c>
      <c r="H290" s="31">
        <v>0</v>
      </c>
      <c r="I290" s="31">
        <v>0</v>
      </c>
      <c r="J290" s="36">
        <v>0</v>
      </c>
      <c r="K290" s="34">
        <f t="shared" si="4"/>
        <v>0.47791767720972972</v>
      </c>
    </row>
    <row r="291" spans="1:11" x14ac:dyDescent="0.45">
      <c r="A291" s="28" t="s">
        <v>2282</v>
      </c>
      <c r="B291" s="27" t="s">
        <v>2283</v>
      </c>
      <c r="C291" s="27" t="s">
        <v>2284</v>
      </c>
      <c r="D291" s="31">
        <f>_xlfn.XLOOKUP(B291,'Acuity-Adjust Staffing Metrics'!B:B,'Acuity-Adjust Staffing Metrics'!Z:Z,"")*26.25</f>
        <v>8.9111454238625001</v>
      </c>
      <c r="E291" s="31">
        <v>0</v>
      </c>
      <c r="F291" s="31">
        <v>0</v>
      </c>
      <c r="G291" s="31">
        <f>IF(_xlfn.XLOOKUP(B291,'MDS Clinical Metrics'!B:B,'MDS Clinical Metrics'!BS:BS,"")="", "", _xlfn.XLOOKUP(B291,'MDS Clinical Metrics'!B:B,'MDS Clinical Metrics'!BS:BS,"")*20)</f>
        <v>17.647058823999998</v>
      </c>
      <c r="H291" s="31">
        <v>0</v>
      </c>
      <c r="I291" s="31">
        <v>0</v>
      </c>
      <c r="J291" s="36">
        <v>0</v>
      </c>
      <c r="K291" s="34">
        <f t="shared" si="4"/>
        <v>0.57423144319702701</v>
      </c>
    </row>
    <row r="292" spans="1:11" x14ac:dyDescent="0.45">
      <c r="A292" s="28" t="s">
        <v>896</v>
      </c>
      <c r="B292" s="27" t="s">
        <v>897</v>
      </c>
      <c r="C292" s="27" t="s">
        <v>898</v>
      </c>
      <c r="D292" s="31">
        <f>_xlfn.XLOOKUP(B292,'Acuity-Adjust Staffing Metrics'!B:B,'Acuity-Adjust Staffing Metrics'!Z:Z,"")*26.25</f>
        <v>25.151459854062502</v>
      </c>
      <c r="E292" s="31">
        <v>0</v>
      </c>
      <c r="F292" s="31">
        <v>0</v>
      </c>
      <c r="G292" s="31">
        <f>IF(_xlfn.XLOOKUP(B292,'MDS Clinical Metrics'!B:B,'MDS Clinical Metrics'!BS:BS,"")="", "", _xlfn.XLOOKUP(B292,'MDS Clinical Metrics'!B:B,'MDS Clinical Metrics'!BS:BS,"")*20)</f>
        <v>0</v>
      </c>
      <c r="H292" s="31">
        <v>0</v>
      </c>
      <c r="I292" s="31">
        <v>0</v>
      </c>
      <c r="J292" s="36">
        <v>0</v>
      </c>
      <c r="K292" s="34">
        <f t="shared" si="4"/>
        <v>0.54381534819594601</v>
      </c>
    </row>
    <row r="293" spans="1:11" x14ac:dyDescent="0.45">
      <c r="A293" s="28" t="s">
        <v>291</v>
      </c>
      <c r="B293" s="27" t="s">
        <v>292</v>
      </c>
      <c r="C293" s="27" t="s">
        <v>293</v>
      </c>
      <c r="D293" s="31">
        <f>_xlfn.XLOOKUP(B293,'Acuity-Adjust Staffing Metrics'!B:B,'Acuity-Adjust Staffing Metrics'!Z:Z,"")*26.25</f>
        <v>4.7501871607749999</v>
      </c>
      <c r="E293" s="31">
        <v>0</v>
      </c>
      <c r="F293" s="31">
        <v>0</v>
      </c>
      <c r="G293" s="31">
        <f>IF(_xlfn.XLOOKUP(B293,'MDS Clinical Metrics'!B:B,'MDS Clinical Metrics'!BS:BS,"")="", "", _xlfn.XLOOKUP(B293,'MDS Clinical Metrics'!B:B,'MDS Clinical Metrics'!BS:BS,"")*20)</f>
        <v>5.8823529419999998</v>
      </c>
      <c r="H293" s="31">
        <v>0</v>
      </c>
      <c r="I293" s="31">
        <v>0</v>
      </c>
      <c r="J293" s="36">
        <v>0</v>
      </c>
      <c r="K293" s="34">
        <f t="shared" si="4"/>
        <v>0.22989275897891892</v>
      </c>
    </row>
    <row r="294" spans="1:11" x14ac:dyDescent="0.45">
      <c r="A294" s="40" t="s">
        <v>5425</v>
      </c>
      <c r="B294" s="27" t="s">
        <v>5426</v>
      </c>
      <c r="C294" s="27" t="s">
        <v>5427</v>
      </c>
      <c r="D294" s="31">
        <f>_xlfn.XLOOKUP(B294,'Acuity-Adjust Staffing Metrics'!B:B,'Acuity-Adjust Staffing Metrics'!Z:Z,"")*26.25</f>
        <v>13.211877690462499</v>
      </c>
      <c r="E294" s="31">
        <v>0</v>
      </c>
      <c r="F294" s="31">
        <v>0</v>
      </c>
      <c r="G294" s="31">
        <f>IF(_xlfn.XLOOKUP(B294,'MDS Clinical Metrics'!B:B,'MDS Clinical Metrics'!BS:BS,"")="", "", _xlfn.XLOOKUP(B294,'MDS Clinical Metrics'!B:B,'MDS Clinical Metrics'!BS:BS,"")*20)</f>
        <v>7.0588235299999997</v>
      </c>
      <c r="H294" s="31">
        <v>0</v>
      </c>
      <c r="I294" s="31">
        <v>0</v>
      </c>
      <c r="J294" s="36">
        <v>0</v>
      </c>
      <c r="K294" s="34">
        <f t="shared" si="4"/>
        <v>0.43828543179378376</v>
      </c>
    </row>
    <row r="295" spans="1:11" x14ac:dyDescent="0.45">
      <c r="A295" s="28" t="s">
        <v>424</v>
      </c>
      <c r="B295" s="27" t="s">
        <v>425</v>
      </c>
      <c r="C295" s="27" t="s">
        <v>426</v>
      </c>
      <c r="D295" s="31">
        <f>_xlfn.XLOOKUP(B295,'Acuity-Adjust Staffing Metrics'!B:B,'Acuity-Adjust Staffing Metrics'!Z:Z,"")*26.25</f>
        <v>5.1398675837249996</v>
      </c>
      <c r="E295" s="31">
        <v>0</v>
      </c>
      <c r="F295" s="31">
        <v>0</v>
      </c>
      <c r="G295" s="31">
        <f>IF(_xlfn.XLOOKUP(B295,'MDS Clinical Metrics'!B:B,'MDS Clinical Metrics'!BS:BS,"")="", "", _xlfn.XLOOKUP(B295,'MDS Clinical Metrics'!B:B,'MDS Clinical Metrics'!BS:BS,"")*20)</f>
        <v>12.94117647</v>
      </c>
      <c r="H295" s="31">
        <v>0</v>
      </c>
      <c r="I295" s="31">
        <v>0</v>
      </c>
      <c r="J295" s="36">
        <v>0</v>
      </c>
      <c r="K295" s="34">
        <f t="shared" si="4"/>
        <v>0.39094149305351356</v>
      </c>
    </row>
    <row r="296" spans="1:11" x14ac:dyDescent="0.45">
      <c r="A296" s="28" t="s">
        <v>3064</v>
      </c>
      <c r="B296" s="27" t="s">
        <v>3065</v>
      </c>
      <c r="C296" s="27" t="s">
        <v>3066</v>
      </c>
      <c r="D296" s="31">
        <f>_xlfn.XLOOKUP(B296,'Acuity-Adjust Staffing Metrics'!B:B,'Acuity-Adjust Staffing Metrics'!Z:Z,"")*26.25</f>
        <v>10.314453490687502</v>
      </c>
      <c r="E296" s="31">
        <v>0</v>
      </c>
      <c r="F296" s="31">
        <v>0</v>
      </c>
      <c r="G296" s="31">
        <f>IF(_xlfn.XLOOKUP(B296,'MDS Clinical Metrics'!B:B,'MDS Clinical Metrics'!BS:BS,"")="", "", _xlfn.XLOOKUP(B296,'MDS Clinical Metrics'!B:B,'MDS Clinical Metrics'!BS:BS,"")*20)</f>
        <v>14.117647057999999</v>
      </c>
      <c r="H296" s="31">
        <v>0</v>
      </c>
      <c r="I296" s="31">
        <v>0</v>
      </c>
      <c r="J296" s="36">
        <v>0</v>
      </c>
      <c r="K296" s="34">
        <f t="shared" si="4"/>
        <v>0.52826163348513511</v>
      </c>
    </row>
    <row r="297" spans="1:11" x14ac:dyDescent="0.45">
      <c r="A297" s="28" t="s">
        <v>1742</v>
      </c>
      <c r="B297" s="27" t="s">
        <v>1743</v>
      </c>
      <c r="C297" s="27" t="s">
        <v>1744</v>
      </c>
      <c r="D297" s="31">
        <f>_xlfn.XLOOKUP(B297,'Acuity-Adjust Staffing Metrics'!B:B,'Acuity-Adjust Staffing Metrics'!Z:Z,"")*26.25</f>
        <v>13.055399588175002</v>
      </c>
      <c r="E297" s="31">
        <v>0</v>
      </c>
      <c r="F297" s="31">
        <v>0</v>
      </c>
      <c r="G297" s="31">
        <f>IF(_xlfn.XLOOKUP(B297,'MDS Clinical Metrics'!B:B,'MDS Clinical Metrics'!BS:BS,"")="", "", _xlfn.XLOOKUP(B297,'MDS Clinical Metrics'!B:B,'MDS Clinical Metrics'!BS:BS,"")*20)</f>
        <v>11.764705881999999</v>
      </c>
      <c r="H297" s="31">
        <v>0</v>
      </c>
      <c r="I297" s="31">
        <v>0</v>
      </c>
      <c r="J297" s="36">
        <v>0</v>
      </c>
      <c r="K297" s="34">
        <f t="shared" si="4"/>
        <v>0.53665092908486489</v>
      </c>
    </row>
    <row r="298" spans="1:11" x14ac:dyDescent="0.45">
      <c r="A298" s="28" t="s">
        <v>986</v>
      </c>
      <c r="B298" s="27" t="s">
        <v>987</v>
      </c>
      <c r="C298" s="27" t="s">
        <v>988</v>
      </c>
      <c r="D298" s="31">
        <f>_xlfn.XLOOKUP(B298,'Acuity-Adjust Staffing Metrics'!B:B,'Acuity-Adjust Staffing Metrics'!Z:Z,"")*26.25</f>
        <v>15.765557739312502</v>
      </c>
      <c r="E298" s="31">
        <v>0</v>
      </c>
      <c r="F298" s="31">
        <v>0</v>
      </c>
      <c r="G298" s="31">
        <f>IF(_xlfn.XLOOKUP(B298,'MDS Clinical Metrics'!B:B,'MDS Clinical Metrics'!BS:BS,"")="", "", _xlfn.XLOOKUP(B298,'MDS Clinical Metrics'!B:B,'MDS Clinical Metrics'!BS:BS,"")*20)</f>
        <v>5.8823529419999998</v>
      </c>
      <c r="H298" s="31">
        <v>0</v>
      </c>
      <c r="I298" s="31">
        <v>0</v>
      </c>
      <c r="J298" s="36">
        <v>0</v>
      </c>
      <c r="K298" s="34">
        <f t="shared" si="4"/>
        <v>0.46806293365000007</v>
      </c>
    </row>
    <row r="299" spans="1:11" x14ac:dyDescent="0.45">
      <c r="A299" s="28" t="s">
        <v>156</v>
      </c>
      <c r="B299" s="27" t="s">
        <v>157</v>
      </c>
      <c r="C299" s="27" t="s">
        <v>158</v>
      </c>
      <c r="D299" s="31">
        <f>_xlfn.XLOOKUP(B299,'Acuity-Adjust Staffing Metrics'!B:B,'Acuity-Adjust Staffing Metrics'!Z:Z,"")*26.25</f>
        <v>8.3314968183125</v>
      </c>
      <c r="E299" s="31">
        <v>0</v>
      </c>
      <c r="F299" s="31">
        <v>0</v>
      </c>
      <c r="G299" s="31">
        <f>IF(_xlfn.XLOOKUP(B299,'MDS Clinical Metrics'!B:B,'MDS Clinical Metrics'!BS:BS,"")="", "", _xlfn.XLOOKUP(B299,'MDS Clinical Metrics'!B:B,'MDS Clinical Metrics'!BS:BS,"")*20)</f>
        <v>11.764705881999999</v>
      </c>
      <c r="H299" s="31">
        <v>0</v>
      </c>
      <c r="I299" s="31">
        <v>0</v>
      </c>
      <c r="J299" s="36">
        <v>0</v>
      </c>
      <c r="K299" s="34">
        <f t="shared" si="4"/>
        <v>0.43451249081756754</v>
      </c>
    </row>
    <row r="300" spans="1:11" x14ac:dyDescent="0.45">
      <c r="A300" s="28" t="s">
        <v>906</v>
      </c>
      <c r="B300" s="27" t="s">
        <v>907</v>
      </c>
      <c r="C300" s="27" t="s">
        <v>908</v>
      </c>
      <c r="D300" s="31">
        <f>_xlfn.XLOOKUP(B300,'Acuity-Adjust Staffing Metrics'!B:B,'Acuity-Adjust Staffing Metrics'!Z:Z,"")*26.25</f>
        <v>14.085240033550001</v>
      </c>
      <c r="E300" s="31">
        <v>0</v>
      </c>
      <c r="F300" s="31">
        <v>0</v>
      </c>
      <c r="G300" s="31">
        <f>IF(_xlfn.XLOOKUP(B300,'MDS Clinical Metrics'!B:B,'MDS Clinical Metrics'!BS:BS,"")="", "", _xlfn.XLOOKUP(B300,'MDS Clinical Metrics'!B:B,'MDS Clinical Metrics'!BS:BS,"")*20)</f>
        <v>5.8823529419999998</v>
      </c>
      <c r="H300" s="31">
        <v>0</v>
      </c>
      <c r="I300" s="31">
        <v>0</v>
      </c>
      <c r="J300" s="36">
        <v>0</v>
      </c>
      <c r="K300" s="34">
        <f t="shared" si="4"/>
        <v>0.43173174001189191</v>
      </c>
    </row>
    <row r="301" spans="1:11" x14ac:dyDescent="0.45">
      <c r="A301" s="28" t="s">
        <v>2372</v>
      </c>
      <c r="B301" s="27" t="s">
        <v>2373</v>
      </c>
      <c r="C301" s="27" t="s">
        <v>2374</v>
      </c>
      <c r="D301" s="31">
        <f>_xlfn.XLOOKUP(B301,'Acuity-Adjust Staffing Metrics'!B:B,'Acuity-Adjust Staffing Metrics'!Z:Z,"")*26.25</f>
        <v>5.5600084222374999</v>
      </c>
      <c r="E301" s="31">
        <v>0</v>
      </c>
      <c r="F301" s="31">
        <v>0</v>
      </c>
      <c r="G301" s="31">
        <f>IF(_xlfn.XLOOKUP(B301,'MDS Clinical Metrics'!B:B,'MDS Clinical Metrics'!BS:BS,"")="", "", _xlfn.XLOOKUP(B301,'MDS Clinical Metrics'!B:B,'MDS Clinical Metrics'!BS:BS,"")*20)</f>
        <v>5.8823529419999998</v>
      </c>
      <c r="H301" s="31">
        <v>0</v>
      </c>
      <c r="I301" s="31">
        <v>0</v>
      </c>
      <c r="J301" s="36">
        <v>0</v>
      </c>
      <c r="K301" s="34">
        <f t="shared" si="4"/>
        <v>0.24740240787540538</v>
      </c>
    </row>
    <row r="302" spans="1:11" x14ac:dyDescent="0.45">
      <c r="A302" s="28" t="s">
        <v>2843</v>
      </c>
      <c r="B302" s="27" t="s">
        <v>2844</v>
      </c>
      <c r="C302" s="27" t="s">
        <v>2845</v>
      </c>
      <c r="D302" s="31">
        <f>_xlfn.XLOOKUP(B302,'Acuity-Adjust Staffing Metrics'!B:B,'Acuity-Adjust Staffing Metrics'!Z:Z,"")*26.25</f>
        <v>8.0573530787749998</v>
      </c>
      <c r="E302" s="31">
        <v>0</v>
      </c>
      <c r="F302" s="31">
        <v>0</v>
      </c>
      <c r="G302" s="31">
        <f>IF(_xlfn.XLOOKUP(B302,'MDS Clinical Metrics'!B:B,'MDS Clinical Metrics'!BS:BS,"")="", "", _xlfn.XLOOKUP(B302,'MDS Clinical Metrics'!B:B,'MDS Clinical Metrics'!BS:BS,"")*20)</f>
        <v>0</v>
      </c>
      <c r="H302" s="31">
        <v>0</v>
      </c>
      <c r="I302" s="31">
        <v>0</v>
      </c>
      <c r="J302" s="36">
        <v>0</v>
      </c>
      <c r="K302" s="34">
        <f t="shared" si="4"/>
        <v>0.17421303954108108</v>
      </c>
    </row>
    <row r="303" spans="1:11" x14ac:dyDescent="0.45">
      <c r="A303" s="28" t="s">
        <v>4572</v>
      </c>
      <c r="B303" s="27" t="s">
        <v>4573</v>
      </c>
      <c r="C303" s="27" t="s">
        <v>4574</v>
      </c>
      <c r="D303" s="31">
        <f>_xlfn.XLOOKUP(B303,'Acuity-Adjust Staffing Metrics'!B:B,'Acuity-Adjust Staffing Metrics'!Z:Z,"")*26.25</f>
        <v>14.307551937000001</v>
      </c>
      <c r="E303" s="31">
        <v>0</v>
      </c>
      <c r="F303" s="31">
        <v>0</v>
      </c>
      <c r="G303" s="31">
        <f>IF(_xlfn.XLOOKUP(B303,'MDS Clinical Metrics'!B:B,'MDS Clinical Metrics'!BS:BS,"")="", "", _xlfn.XLOOKUP(B303,'MDS Clinical Metrics'!B:B,'MDS Clinical Metrics'!BS:BS,"")*20)</f>
        <v>7.0588235299999997</v>
      </c>
      <c r="H303" s="31">
        <v>0</v>
      </c>
      <c r="I303" s="31">
        <v>0</v>
      </c>
      <c r="J303" s="36">
        <v>0</v>
      </c>
      <c r="K303" s="34">
        <f t="shared" si="4"/>
        <v>0.46197568577297299</v>
      </c>
    </row>
    <row r="304" spans="1:11" x14ac:dyDescent="0.45">
      <c r="A304" s="28" t="s">
        <v>3416</v>
      </c>
      <c r="B304" s="27" t="s">
        <v>3417</v>
      </c>
      <c r="C304" s="27" t="s">
        <v>3418</v>
      </c>
      <c r="D304" s="31">
        <f>_xlfn.XLOOKUP(B304,'Acuity-Adjust Staffing Metrics'!B:B,'Acuity-Adjust Staffing Metrics'!Z:Z,"")*26.25</f>
        <v>9.3020540894749999</v>
      </c>
      <c r="E304" s="31">
        <v>0</v>
      </c>
      <c r="F304" s="31">
        <v>0</v>
      </c>
      <c r="G304" s="31">
        <f>IF(_xlfn.XLOOKUP(B304,'MDS Clinical Metrics'!B:B,'MDS Clinical Metrics'!BS:BS,"")="", "", _xlfn.XLOOKUP(B304,'MDS Clinical Metrics'!B:B,'MDS Clinical Metrics'!BS:BS,"")*20)</f>
        <v>0</v>
      </c>
      <c r="H304" s="31">
        <v>0</v>
      </c>
      <c r="I304" s="31">
        <v>0</v>
      </c>
      <c r="J304" s="36">
        <v>0</v>
      </c>
      <c r="K304" s="34">
        <f t="shared" si="4"/>
        <v>0.20112549382648648</v>
      </c>
    </row>
    <row r="305" spans="1:11" x14ac:dyDescent="0.45">
      <c r="A305" s="28" t="s">
        <v>4632</v>
      </c>
      <c r="B305" s="27" t="s">
        <v>4633</v>
      </c>
      <c r="C305" s="27" t="s">
        <v>4634</v>
      </c>
      <c r="D305" s="31">
        <f>_xlfn.XLOOKUP(B305,'Acuity-Adjust Staffing Metrics'!B:B,'Acuity-Adjust Staffing Metrics'!Z:Z,"")*26.25</f>
        <v>1.2645985400999999</v>
      </c>
      <c r="E305" s="31">
        <v>0</v>
      </c>
      <c r="F305" s="31">
        <v>0</v>
      </c>
      <c r="G305" s="31">
        <f>IF(_xlfn.XLOOKUP(B305,'MDS Clinical Metrics'!B:B,'MDS Clinical Metrics'!BS:BS,"")="", "", _xlfn.XLOOKUP(B305,'MDS Clinical Metrics'!B:B,'MDS Clinical Metrics'!BS:BS,"")*20)</f>
        <v>13.333333333999999</v>
      </c>
      <c r="H305" s="31">
        <v>0</v>
      </c>
      <c r="I305" s="31">
        <v>0</v>
      </c>
      <c r="J305" s="36">
        <v>0</v>
      </c>
      <c r="K305" s="34">
        <f t="shared" si="4"/>
        <v>0.31563095943999997</v>
      </c>
    </row>
    <row r="306" spans="1:11" x14ac:dyDescent="0.45">
      <c r="A306" s="28" t="s">
        <v>916</v>
      </c>
      <c r="B306" s="27" t="s">
        <v>917</v>
      </c>
      <c r="C306" s="27" t="s">
        <v>918</v>
      </c>
      <c r="D306" s="31">
        <f>_xlfn.XLOOKUP(B306,'Acuity-Adjust Staffing Metrics'!B:B,'Acuity-Adjust Staffing Metrics'!Z:Z,"")*26.25</f>
        <v>18.10314898</v>
      </c>
      <c r="E306" s="31">
        <v>0</v>
      </c>
      <c r="F306" s="31">
        <v>0</v>
      </c>
      <c r="G306" s="31">
        <f>IF(_xlfn.XLOOKUP(B306,'MDS Clinical Metrics'!B:B,'MDS Clinical Metrics'!BS:BS,"")="", "", _xlfn.XLOOKUP(B306,'MDS Clinical Metrics'!B:B,'MDS Clinical Metrics'!BS:BS,"")*20)</f>
        <v>10</v>
      </c>
      <c r="H306" s="31">
        <v>0</v>
      </c>
      <c r="I306" s="31">
        <v>0</v>
      </c>
      <c r="J306" s="36">
        <v>0</v>
      </c>
      <c r="K306" s="34">
        <f t="shared" si="4"/>
        <v>0.60763565362162164</v>
      </c>
    </row>
    <row r="307" spans="1:11" x14ac:dyDescent="0.45">
      <c r="A307" s="40" t="s">
        <v>5355</v>
      </c>
      <c r="B307" s="27" t="s">
        <v>5356</v>
      </c>
      <c r="C307" s="27" t="s">
        <v>5357</v>
      </c>
      <c r="D307" s="31">
        <f>_xlfn.XLOOKUP(B307,'Acuity-Adjust Staffing Metrics'!B:B,'Acuity-Adjust Staffing Metrics'!Z:Z,"")*26.25</f>
        <v>8.9042672655124999</v>
      </c>
      <c r="E307" s="31">
        <v>0</v>
      </c>
      <c r="F307" s="31">
        <v>0</v>
      </c>
      <c r="G307" s="31">
        <f>IF(_xlfn.XLOOKUP(B307,'MDS Clinical Metrics'!B:B,'MDS Clinical Metrics'!BS:BS,"")="", "", _xlfn.XLOOKUP(B307,'MDS Clinical Metrics'!B:B,'MDS Clinical Metrics'!BS:BS,"")*20)</f>
        <v>3.5294117639999998</v>
      </c>
      <c r="H307" s="31">
        <v>0</v>
      </c>
      <c r="I307" s="31">
        <v>0</v>
      </c>
      <c r="J307" s="36">
        <v>0</v>
      </c>
      <c r="K307" s="34">
        <f t="shared" si="4"/>
        <v>0.26883630334081082</v>
      </c>
    </row>
    <row r="308" spans="1:11" x14ac:dyDescent="0.45">
      <c r="A308" s="28" t="s">
        <v>5295</v>
      </c>
      <c r="B308" s="27" t="s">
        <v>5296</v>
      </c>
      <c r="C308" s="27" t="s">
        <v>5297</v>
      </c>
      <c r="D308" s="31">
        <f>_xlfn.XLOOKUP(B308,'Acuity-Adjust Staffing Metrics'!B:B,'Acuity-Adjust Staffing Metrics'!Z:Z,"")*26.25</f>
        <v>9.8111196894374988</v>
      </c>
      <c r="E308" s="31">
        <v>0</v>
      </c>
      <c r="F308" s="31">
        <v>0</v>
      </c>
      <c r="G308" s="144" t="str">
        <f>IF(_xlfn.XLOOKUP(B308,'MDS Clinical Metrics'!B:B,'MDS Clinical Metrics'!BS:BS,"")="", "", _xlfn.XLOOKUP(B308,'MDS Clinical Metrics'!B:B,'MDS Clinical Metrics'!BS:BS,"")*20)</f>
        <v/>
      </c>
      <c r="H308" s="31">
        <v>0</v>
      </c>
      <c r="I308" s="31">
        <v>0</v>
      </c>
      <c r="J308" s="36">
        <v>0</v>
      </c>
      <c r="K308" s="34">
        <f t="shared" si="4"/>
        <v>0.37375694054999997</v>
      </c>
    </row>
    <row r="309" spans="1:11" x14ac:dyDescent="0.45">
      <c r="A309" s="28" t="s">
        <v>276</v>
      </c>
      <c r="B309" s="27" t="s">
        <v>277</v>
      </c>
      <c r="C309" s="27" t="s">
        <v>278</v>
      </c>
      <c r="D309" s="31">
        <f>_xlfn.XLOOKUP(B309,'Acuity-Adjust Staffing Metrics'!B:B,'Acuity-Adjust Staffing Metrics'!Z:Z,"")*26.25</f>
        <v>15.320360752374999</v>
      </c>
      <c r="E309" s="31">
        <v>0</v>
      </c>
      <c r="F309" s="31">
        <v>0</v>
      </c>
      <c r="G309" s="31">
        <f>IF(_xlfn.XLOOKUP(B309,'MDS Clinical Metrics'!B:B,'MDS Clinical Metrics'!BS:BS,"")="", "", _xlfn.XLOOKUP(B309,'MDS Clinical Metrics'!B:B,'MDS Clinical Metrics'!BS:BS,"")*20)</f>
        <v>10.588235293999999</v>
      </c>
      <c r="H309" s="31">
        <v>0</v>
      </c>
      <c r="I309" s="31">
        <v>0</v>
      </c>
      <c r="J309" s="36">
        <v>0</v>
      </c>
      <c r="K309" s="34">
        <f t="shared" si="4"/>
        <v>0.56018586046216212</v>
      </c>
    </row>
    <row r="310" spans="1:11" x14ac:dyDescent="0.45">
      <c r="A310" s="28" t="s">
        <v>1837</v>
      </c>
      <c r="B310" s="27" t="s">
        <v>1838</v>
      </c>
      <c r="C310" s="27" t="s">
        <v>1839</v>
      </c>
      <c r="D310" s="31">
        <f>_xlfn.XLOOKUP(B310,'Acuity-Adjust Staffing Metrics'!B:B,'Acuity-Adjust Staffing Metrics'!Z:Z,"")*26.25</f>
        <v>3.5</v>
      </c>
      <c r="E310" s="31">
        <v>0</v>
      </c>
      <c r="F310" s="31">
        <v>0</v>
      </c>
      <c r="G310" s="31">
        <f>IF(_xlfn.XLOOKUP(B310,'MDS Clinical Metrics'!B:B,'MDS Clinical Metrics'!BS:BS,"")="", "", _xlfn.XLOOKUP(B310,'MDS Clinical Metrics'!B:B,'MDS Clinical Metrics'!BS:BS,"")*20)</f>
        <v>8.2352941180000006</v>
      </c>
      <c r="H310" s="31">
        <v>0</v>
      </c>
      <c r="I310" s="31">
        <v>0</v>
      </c>
      <c r="J310" s="36">
        <v>0</v>
      </c>
      <c r="K310" s="34">
        <f t="shared" si="4"/>
        <v>0.25373608903783784</v>
      </c>
    </row>
    <row r="311" spans="1:11" x14ac:dyDescent="0.45">
      <c r="A311" s="28" t="s">
        <v>4722</v>
      </c>
      <c r="B311" s="27" t="s">
        <v>4723</v>
      </c>
      <c r="C311" s="27" t="s">
        <v>4724</v>
      </c>
      <c r="D311" s="31">
        <f>_xlfn.XLOOKUP(B311,'Acuity-Adjust Staffing Metrics'!B:B,'Acuity-Adjust Staffing Metrics'!Z:Z,"")*26.25</f>
        <v>3.5</v>
      </c>
      <c r="E311" s="31">
        <v>0</v>
      </c>
      <c r="F311" s="31">
        <v>0</v>
      </c>
      <c r="G311" s="31">
        <f>IF(_xlfn.XLOOKUP(B311,'MDS Clinical Metrics'!B:B,'MDS Clinical Metrics'!BS:BS,"")="", "", _xlfn.XLOOKUP(B311,'MDS Clinical Metrics'!B:B,'MDS Clinical Metrics'!BS:BS,"")*20)</f>
        <v>17.647058823999998</v>
      </c>
      <c r="H311" s="31">
        <v>0</v>
      </c>
      <c r="I311" s="31">
        <v>0</v>
      </c>
      <c r="J311" s="36">
        <v>0</v>
      </c>
      <c r="K311" s="34">
        <f t="shared" si="4"/>
        <v>0.45723370430270266</v>
      </c>
    </row>
    <row r="312" spans="1:11" x14ac:dyDescent="0.45">
      <c r="A312" s="28" t="s">
        <v>3642</v>
      </c>
      <c r="B312" s="27" t="s">
        <v>3643</v>
      </c>
      <c r="C312" s="27" t="s">
        <v>3644</v>
      </c>
      <c r="D312" s="31">
        <f>_xlfn.XLOOKUP(B312,'Acuity-Adjust Staffing Metrics'!B:B,'Acuity-Adjust Staffing Metrics'!Z:Z,"")*26.25</f>
        <v>7.7598727308374995</v>
      </c>
      <c r="E312" s="31">
        <v>0</v>
      </c>
      <c r="F312" s="31">
        <v>0</v>
      </c>
      <c r="G312" s="31">
        <f>IF(_xlfn.XLOOKUP(B312,'MDS Clinical Metrics'!B:B,'MDS Clinical Metrics'!BS:BS,"")="", "", _xlfn.XLOOKUP(B312,'MDS Clinical Metrics'!B:B,'MDS Clinical Metrics'!BS:BS,"")*20)</f>
        <v>16.470588236000001</v>
      </c>
      <c r="H312" s="31">
        <v>0</v>
      </c>
      <c r="I312" s="31">
        <v>0</v>
      </c>
      <c r="J312" s="36">
        <v>0</v>
      </c>
      <c r="K312" s="34">
        <f t="shared" si="4"/>
        <v>0.52390185874243245</v>
      </c>
    </row>
    <row r="313" spans="1:11" x14ac:dyDescent="0.45">
      <c r="A313" s="28" t="s">
        <v>1183</v>
      </c>
      <c r="B313" s="27" t="s">
        <v>1184</v>
      </c>
      <c r="C313" s="27" t="s">
        <v>1185</v>
      </c>
      <c r="D313" s="31">
        <f>_xlfn.XLOOKUP(B313,'Acuity-Adjust Staffing Metrics'!B:B,'Acuity-Adjust Staffing Metrics'!Z:Z,"")*26.25</f>
        <v>16.032905202649999</v>
      </c>
      <c r="E313" s="31">
        <v>0</v>
      </c>
      <c r="F313" s="31">
        <v>0</v>
      </c>
      <c r="G313" s="31">
        <f>IF(_xlfn.XLOOKUP(B313,'MDS Clinical Metrics'!B:B,'MDS Clinical Metrics'!BS:BS,"")="", "", _xlfn.XLOOKUP(B313,'MDS Clinical Metrics'!B:B,'MDS Clinical Metrics'!BS:BS,"")*20)</f>
        <v>11.764705881999999</v>
      </c>
      <c r="H313" s="31">
        <v>0</v>
      </c>
      <c r="I313" s="31">
        <v>0</v>
      </c>
      <c r="J313" s="36">
        <v>0</v>
      </c>
      <c r="K313" s="34">
        <f t="shared" si="4"/>
        <v>0.60102942885729727</v>
      </c>
    </row>
    <row r="314" spans="1:11" x14ac:dyDescent="0.45">
      <c r="A314" s="28" t="s">
        <v>1242</v>
      </c>
      <c r="B314" s="27" t="s">
        <v>1243</v>
      </c>
      <c r="C314" s="27" t="s">
        <v>1244</v>
      </c>
      <c r="D314" s="31">
        <f>_xlfn.XLOOKUP(B314,'Acuity-Adjust Staffing Metrics'!B:B,'Acuity-Adjust Staffing Metrics'!Z:Z,"")*26.25</f>
        <v>20.280249859625002</v>
      </c>
      <c r="E314" s="31">
        <v>0</v>
      </c>
      <c r="F314" s="31">
        <v>0</v>
      </c>
      <c r="G314" s="31">
        <f>IF(_xlfn.XLOOKUP(B314,'MDS Clinical Metrics'!B:B,'MDS Clinical Metrics'!BS:BS,"")="", "", _xlfn.XLOOKUP(B314,'MDS Clinical Metrics'!B:B,'MDS Clinical Metrics'!BS:BS,"")*20)</f>
        <v>7.0588235299999997</v>
      </c>
      <c r="H314" s="31">
        <v>0</v>
      </c>
      <c r="I314" s="31">
        <v>0</v>
      </c>
      <c r="J314" s="36">
        <v>0</v>
      </c>
      <c r="K314" s="34">
        <f t="shared" si="4"/>
        <v>0.59111510031621617</v>
      </c>
    </row>
    <row r="315" spans="1:11" x14ac:dyDescent="0.45">
      <c r="A315" s="28" t="s">
        <v>1762</v>
      </c>
      <c r="B315" s="27" t="s">
        <v>1763</v>
      </c>
      <c r="C315" s="27" t="s">
        <v>1764</v>
      </c>
      <c r="D315" s="31">
        <f>_xlfn.XLOOKUP(B315,'Acuity-Adjust Staffing Metrics'!B:B,'Acuity-Adjust Staffing Metrics'!Z:Z,"")*26.25</f>
        <v>23.282893505725003</v>
      </c>
      <c r="E315" s="31">
        <v>0</v>
      </c>
      <c r="F315" s="31">
        <v>0</v>
      </c>
      <c r="G315" s="31">
        <f>IF(_xlfn.XLOOKUP(B315,'MDS Clinical Metrics'!B:B,'MDS Clinical Metrics'!BS:BS,"")="", "", _xlfn.XLOOKUP(B315,'MDS Clinical Metrics'!B:B,'MDS Clinical Metrics'!BS:BS,"")*20)</f>
        <v>0</v>
      </c>
      <c r="H315" s="31">
        <v>0</v>
      </c>
      <c r="I315" s="31">
        <v>0</v>
      </c>
      <c r="J315" s="36">
        <v>0</v>
      </c>
      <c r="K315" s="34">
        <f t="shared" si="4"/>
        <v>0.50341391363729737</v>
      </c>
    </row>
    <row r="316" spans="1:11" x14ac:dyDescent="0.45">
      <c r="A316" s="28" t="s">
        <v>429</v>
      </c>
      <c r="B316" s="27" t="s">
        <v>430</v>
      </c>
      <c r="C316" s="27" t="s">
        <v>431</v>
      </c>
      <c r="D316" s="31">
        <f>_xlfn.XLOOKUP(B316,'Acuity-Adjust Staffing Metrics'!B:B,'Acuity-Adjust Staffing Metrics'!Z:Z,"")*26.25</f>
        <v>14.583742747350003</v>
      </c>
      <c r="E316" s="31">
        <v>0</v>
      </c>
      <c r="F316" s="31">
        <v>0</v>
      </c>
      <c r="G316" s="31">
        <f>IF(_xlfn.XLOOKUP(B316,'MDS Clinical Metrics'!B:B,'MDS Clinical Metrics'!BS:BS,"")="", "", _xlfn.XLOOKUP(B316,'MDS Clinical Metrics'!B:B,'MDS Clinical Metrics'!BS:BS,"")*20)</f>
        <v>10.588235293999999</v>
      </c>
      <c r="H316" s="31">
        <v>0</v>
      </c>
      <c r="I316" s="31">
        <v>0</v>
      </c>
      <c r="J316" s="36">
        <v>0</v>
      </c>
      <c r="K316" s="34">
        <f t="shared" si="4"/>
        <v>0.54425898467783784</v>
      </c>
    </row>
    <row r="317" spans="1:11" x14ac:dyDescent="0.45">
      <c r="A317" s="28" t="s">
        <v>1947</v>
      </c>
      <c r="B317" s="27" t="s">
        <v>1948</v>
      </c>
      <c r="C317" s="27" t="s">
        <v>1949</v>
      </c>
      <c r="D317" s="31">
        <f>_xlfn.XLOOKUP(B317,'Acuity-Adjust Staffing Metrics'!B:B,'Acuity-Adjust Staffing Metrics'!Z:Z,"")*26.25</f>
        <v>5.25</v>
      </c>
      <c r="E317" s="31">
        <v>0</v>
      </c>
      <c r="F317" s="31">
        <v>0</v>
      </c>
      <c r="G317" s="31">
        <f>IF(_xlfn.XLOOKUP(B317,'MDS Clinical Metrics'!B:B,'MDS Clinical Metrics'!BS:BS,"")="", "", _xlfn.XLOOKUP(B317,'MDS Clinical Metrics'!B:B,'MDS Clinical Metrics'!BS:BS,"")*20)</f>
        <v>11.764705881999999</v>
      </c>
      <c r="H317" s="31">
        <v>0</v>
      </c>
      <c r="I317" s="31">
        <v>0</v>
      </c>
      <c r="J317" s="36">
        <v>0</v>
      </c>
      <c r="K317" s="34">
        <f t="shared" si="4"/>
        <v>0.36788553258378381</v>
      </c>
    </row>
    <row r="318" spans="1:11" x14ac:dyDescent="0.45">
      <c r="A318" s="28" t="s">
        <v>1252</v>
      </c>
      <c r="B318" s="27" t="s">
        <v>1253</v>
      </c>
      <c r="C318" s="27" t="s">
        <v>1254</v>
      </c>
      <c r="D318" s="31">
        <f>_xlfn.XLOOKUP(B318,'Acuity-Adjust Staffing Metrics'!B:B,'Acuity-Adjust Staffing Metrics'!Z:Z,"")*26.25</f>
        <v>3.9219422609499999</v>
      </c>
      <c r="E318" s="31">
        <v>0</v>
      </c>
      <c r="F318" s="31">
        <v>0</v>
      </c>
      <c r="G318" s="31">
        <f>IF(_xlfn.XLOOKUP(B318,'MDS Clinical Metrics'!B:B,'MDS Clinical Metrics'!BS:BS,"")="", "", _xlfn.XLOOKUP(B318,'MDS Clinical Metrics'!B:B,'MDS Clinical Metrics'!BS:BS,"")*20)</f>
        <v>15.294117648</v>
      </c>
      <c r="H318" s="31">
        <v>0</v>
      </c>
      <c r="I318" s="31">
        <v>0</v>
      </c>
      <c r="J318" s="36">
        <v>0</v>
      </c>
      <c r="K318" s="34">
        <f t="shared" si="4"/>
        <v>0.41548237640972974</v>
      </c>
    </row>
    <row r="319" spans="1:11" x14ac:dyDescent="0.45">
      <c r="A319" s="28" t="s">
        <v>2377</v>
      </c>
      <c r="B319" s="27" t="s">
        <v>2378</v>
      </c>
      <c r="C319" s="27" t="s">
        <v>2379</v>
      </c>
      <c r="D319" s="31">
        <f>_xlfn.XLOOKUP(B319,'Acuity-Adjust Staffing Metrics'!B:B,'Acuity-Adjust Staffing Metrics'!Z:Z,"")*26.25</f>
        <v>20.629562043824997</v>
      </c>
      <c r="E319" s="31">
        <v>0</v>
      </c>
      <c r="F319" s="31">
        <v>0</v>
      </c>
      <c r="G319" s="31">
        <f>IF(_xlfn.XLOOKUP(B319,'MDS Clinical Metrics'!B:B,'MDS Clinical Metrics'!BS:BS,"")="", "", _xlfn.XLOOKUP(B319,'MDS Clinical Metrics'!B:B,'MDS Clinical Metrics'!BS:BS,"")*20)</f>
        <v>7.0588235299999997</v>
      </c>
      <c r="H319" s="31">
        <v>0</v>
      </c>
      <c r="I319" s="31">
        <v>0</v>
      </c>
      <c r="J319" s="36">
        <v>0</v>
      </c>
      <c r="K319" s="34">
        <f t="shared" si="4"/>
        <v>0.59866779619081067</v>
      </c>
    </row>
    <row r="320" spans="1:11" x14ac:dyDescent="0.45">
      <c r="A320" s="28" t="s">
        <v>434</v>
      </c>
      <c r="B320" s="27" t="s">
        <v>435</v>
      </c>
      <c r="C320" s="27" t="s">
        <v>436</v>
      </c>
      <c r="D320" s="31">
        <f>_xlfn.XLOOKUP(B320,'Acuity-Adjust Staffing Metrics'!B:B,'Acuity-Adjust Staffing Metrics'!Z:Z,"")*26.25</f>
        <v>18.109208309937504</v>
      </c>
      <c r="E320" s="31">
        <v>0</v>
      </c>
      <c r="F320" s="31">
        <v>0</v>
      </c>
      <c r="G320" s="31">
        <f>IF(_xlfn.XLOOKUP(B320,'MDS Clinical Metrics'!B:B,'MDS Clinical Metrics'!BS:BS,"")="", "", _xlfn.XLOOKUP(B320,'MDS Clinical Metrics'!B:B,'MDS Clinical Metrics'!BS:BS,"")*20)</f>
        <v>9.4117647059999996</v>
      </c>
      <c r="H320" s="31">
        <v>0</v>
      </c>
      <c r="I320" s="31">
        <v>0</v>
      </c>
      <c r="J320" s="36">
        <v>0</v>
      </c>
      <c r="K320" s="34">
        <f t="shared" si="4"/>
        <v>0.59504806520945952</v>
      </c>
    </row>
    <row r="321" spans="1:11" x14ac:dyDescent="0.45">
      <c r="A321" s="28" t="s">
        <v>1007</v>
      </c>
      <c r="B321" s="27" t="s">
        <v>1008</v>
      </c>
      <c r="C321" s="27" t="s">
        <v>1009</v>
      </c>
      <c r="D321" s="31">
        <f>_xlfn.XLOOKUP(B321,'Acuity-Adjust Staffing Metrics'!B:B,'Acuity-Adjust Staffing Metrics'!Z:Z,"")*26.25</f>
        <v>12.76438798425</v>
      </c>
      <c r="E321" s="31">
        <v>0</v>
      </c>
      <c r="F321" s="31">
        <v>0</v>
      </c>
      <c r="G321" s="31">
        <f>IF(_xlfn.XLOOKUP(B321,'MDS Clinical Metrics'!B:B,'MDS Clinical Metrics'!BS:BS,"")="", "", _xlfn.XLOOKUP(B321,'MDS Clinical Metrics'!B:B,'MDS Clinical Metrics'!BS:BS,"")*20)</f>
        <v>18.823529411999999</v>
      </c>
      <c r="H321" s="31">
        <v>0</v>
      </c>
      <c r="I321" s="31">
        <v>0</v>
      </c>
      <c r="J321" s="36">
        <v>0</v>
      </c>
      <c r="K321" s="34">
        <f t="shared" si="4"/>
        <v>0.68298199775675672</v>
      </c>
    </row>
    <row r="322" spans="1:11" x14ac:dyDescent="0.45">
      <c r="A322" s="28" t="s">
        <v>757</v>
      </c>
      <c r="B322" s="27" t="s">
        <v>758</v>
      </c>
      <c r="C322" s="27" t="s">
        <v>759</v>
      </c>
      <c r="D322" s="31">
        <f>_xlfn.XLOOKUP(B322,'Acuity-Adjust Staffing Metrics'!B:B,'Acuity-Adjust Staffing Metrics'!Z:Z,"")*26.25</f>
        <v>6.9102564102250001</v>
      </c>
      <c r="E322" s="31">
        <v>0</v>
      </c>
      <c r="F322" s="31">
        <v>0</v>
      </c>
      <c r="G322" s="31">
        <f>IF(_xlfn.XLOOKUP(B322,'MDS Clinical Metrics'!B:B,'MDS Clinical Metrics'!BS:BS,"")="", "", _xlfn.XLOOKUP(B322,'MDS Clinical Metrics'!B:B,'MDS Clinical Metrics'!BS:BS,"")*20)</f>
        <v>18.823529411999999</v>
      </c>
      <c r="H322" s="31">
        <v>0</v>
      </c>
      <c r="I322" s="31">
        <v>0</v>
      </c>
      <c r="J322" s="36">
        <v>0</v>
      </c>
      <c r="K322" s="34">
        <f t="shared" si="4"/>
        <v>0.55640617993999997</v>
      </c>
    </row>
    <row r="323" spans="1:11" x14ac:dyDescent="0.45">
      <c r="A323" s="28" t="s">
        <v>4727</v>
      </c>
      <c r="B323" s="27" t="s">
        <v>4728</v>
      </c>
      <c r="C323" s="27" t="s">
        <v>4729</v>
      </c>
      <c r="D323" s="31">
        <f>_xlfn.XLOOKUP(B323,'Acuity-Adjust Staffing Metrics'!B:B,'Acuity-Adjust Staffing Metrics'!Z:Z,"")*26.25</f>
        <v>1.2527255286875001</v>
      </c>
      <c r="E323" s="31">
        <v>0</v>
      </c>
      <c r="F323" s="31">
        <v>0</v>
      </c>
      <c r="G323" s="31">
        <f>IF(_xlfn.XLOOKUP(B323,'MDS Clinical Metrics'!B:B,'MDS Clinical Metrics'!BS:BS,"")="", "", _xlfn.XLOOKUP(B323,'MDS Clinical Metrics'!B:B,'MDS Clinical Metrics'!BS:BS,"")*20)</f>
        <v>7.0588235299999997</v>
      </c>
      <c r="H323" s="31">
        <v>0</v>
      </c>
      <c r="I323" s="31">
        <v>0</v>
      </c>
      <c r="J323" s="36">
        <v>0</v>
      </c>
      <c r="K323" s="34">
        <f t="shared" si="4"/>
        <v>0.17970916883648649</v>
      </c>
    </row>
    <row r="324" spans="1:11" x14ac:dyDescent="0.45">
      <c r="A324" s="28" t="s">
        <v>1767</v>
      </c>
      <c r="B324" s="27" t="s">
        <v>1768</v>
      </c>
      <c r="C324" s="27" t="s">
        <v>1769</v>
      </c>
      <c r="D324" s="31">
        <f>_xlfn.XLOOKUP(B324,'Acuity-Adjust Staffing Metrics'!B:B,'Acuity-Adjust Staffing Metrics'!Z:Z,"")*26.25</f>
        <v>11.2521757439875</v>
      </c>
      <c r="E324" s="31">
        <v>0</v>
      </c>
      <c r="F324" s="31">
        <v>0</v>
      </c>
      <c r="G324" s="31">
        <f>IF(_xlfn.XLOOKUP(B324,'MDS Clinical Metrics'!B:B,'MDS Clinical Metrics'!BS:BS,"")="", "", _xlfn.XLOOKUP(B324,'MDS Clinical Metrics'!B:B,'MDS Clinical Metrics'!BS:BS,"")*20)</f>
        <v>14.117647057999999</v>
      </c>
      <c r="H324" s="31">
        <v>0</v>
      </c>
      <c r="I324" s="31">
        <v>0</v>
      </c>
      <c r="J324" s="36">
        <v>0</v>
      </c>
      <c r="K324" s="34">
        <f t="shared" si="4"/>
        <v>0.54853670923216213</v>
      </c>
    </row>
    <row r="325" spans="1:11" x14ac:dyDescent="0.45">
      <c r="A325" s="28" t="s">
        <v>1772</v>
      </c>
      <c r="B325" s="27" t="s">
        <v>1773</v>
      </c>
      <c r="C325" s="27" t="s">
        <v>1774</v>
      </c>
      <c r="D325" s="31">
        <f>_xlfn.XLOOKUP(B325,'Acuity-Adjust Staffing Metrics'!B:B,'Acuity-Adjust Staffing Metrics'!Z:Z,"")*26.25</f>
        <v>3.5</v>
      </c>
      <c r="E325" s="31">
        <v>0</v>
      </c>
      <c r="F325" s="31">
        <v>0</v>
      </c>
      <c r="G325" s="31">
        <f>IF(_xlfn.XLOOKUP(B325,'MDS Clinical Metrics'!B:B,'MDS Clinical Metrics'!BS:BS,"")="", "", _xlfn.XLOOKUP(B325,'MDS Clinical Metrics'!B:B,'MDS Clinical Metrics'!BS:BS,"")*20)</f>
        <v>8.2352941180000006</v>
      </c>
      <c r="H325" s="31">
        <v>0</v>
      </c>
      <c r="I325" s="31">
        <v>0</v>
      </c>
      <c r="J325" s="36">
        <v>0</v>
      </c>
      <c r="K325" s="34">
        <f t="shared" si="4"/>
        <v>0.25373608903783784</v>
      </c>
    </row>
    <row r="326" spans="1:11" x14ac:dyDescent="0.45">
      <c r="A326" s="28" t="s">
        <v>4388</v>
      </c>
      <c r="B326" s="27" t="s">
        <v>4389</v>
      </c>
      <c r="C326" s="27" t="s">
        <v>4390</v>
      </c>
      <c r="D326" s="31">
        <f>_xlfn.XLOOKUP(B326,'Acuity-Adjust Staffing Metrics'!B:B,'Acuity-Adjust Staffing Metrics'!Z:Z,"")*26.25</f>
        <v>9.3853289350625015</v>
      </c>
      <c r="E326" s="31">
        <v>0</v>
      </c>
      <c r="F326" s="31">
        <v>0</v>
      </c>
      <c r="G326" s="31">
        <f>IF(_xlfn.XLOOKUP(B326,'MDS Clinical Metrics'!B:B,'MDS Clinical Metrics'!BS:BS,"")="", "", _xlfn.XLOOKUP(B326,'MDS Clinical Metrics'!B:B,'MDS Clinical Metrics'!BS:BS,"")*20)</f>
        <v>5.8823529419999998</v>
      </c>
      <c r="H326" s="31">
        <v>0</v>
      </c>
      <c r="I326" s="31">
        <v>0</v>
      </c>
      <c r="J326" s="36">
        <v>0</v>
      </c>
      <c r="K326" s="34">
        <f t="shared" si="4"/>
        <v>0.33011204058513516</v>
      </c>
    </row>
    <row r="327" spans="1:11" x14ac:dyDescent="0.45">
      <c r="A327" s="28" t="s">
        <v>3421</v>
      </c>
      <c r="B327" s="27" t="s">
        <v>3422</v>
      </c>
      <c r="C327" s="27" t="s">
        <v>3423</v>
      </c>
      <c r="D327" s="31">
        <f>_xlfn.XLOOKUP(B327,'Acuity-Adjust Staffing Metrics'!B:B,'Acuity-Adjust Staffing Metrics'!Z:Z,"")*26.25</f>
        <v>7.4226792064250002</v>
      </c>
      <c r="E327" s="31">
        <v>0</v>
      </c>
      <c r="F327" s="31">
        <v>0</v>
      </c>
      <c r="G327" s="31">
        <f>IF(_xlfn.XLOOKUP(B327,'MDS Clinical Metrics'!B:B,'MDS Clinical Metrics'!BS:BS,"")="", "", _xlfn.XLOOKUP(B327,'MDS Clinical Metrics'!B:B,'MDS Clinical Metrics'!BS:BS,"")*20)</f>
        <v>20</v>
      </c>
      <c r="H327" s="31">
        <v>0</v>
      </c>
      <c r="I327" s="31">
        <v>0</v>
      </c>
      <c r="J327" s="36">
        <v>0</v>
      </c>
      <c r="K327" s="34">
        <f t="shared" si="4"/>
        <v>0.5929227936524325</v>
      </c>
    </row>
    <row r="328" spans="1:11" x14ac:dyDescent="0.45">
      <c r="A328" s="28" t="s">
        <v>439</v>
      </c>
      <c r="B328" s="27" t="s">
        <v>440</v>
      </c>
      <c r="C328" s="27" t="s">
        <v>441</v>
      </c>
      <c r="D328" s="31">
        <f>_xlfn.XLOOKUP(B328,'Acuity-Adjust Staffing Metrics'!B:B,'Acuity-Adjust Staffing Metrics'!Z:Z,"")*26.25</f>
        <v>13.300884334500001</v>
      </c>
      <c r="E328" s="31">
        <v>0</v>
      </c>
      <c r="F328" s="31">
        <v>0</v>
      </c>
      <c r="G328" s="31">
        <f>IF(_xlfn.XLOOKUP(B328,'MDS Clinical Metrics'!B:B,'MDS Clinical Metrics'!BS:BS,"")="", "", _xlfn.XLOOKUP(B328,'MDS Clinical Metrics'!B:B,'MDS Clinical Metrics'!BS:BS,"")*20)</f>
        <v>4.7058823519999997</v>
      </c>
      <c r="H328" s="31">
        <v>0</v>
      </c>
      <c r="I328" s="31">
        <v>0</v>
      </c>
      <c r="J328" s="36">
        <v>0</v>
      </c>
      <c r="K328" s="34">
        <f t="shared" ref="K328:K391" si="5">IF(G328="",SUM(D328,E328,F328,G328,H328,I328,J328)/26.25,SUM(D328,E328,F328,G328,H328,I328,J328)/46.25)</f>
        <v>0.38933549592432432</v>
      </c>
    </row>
    <row r="329" spans="1:11" x14ac:dyDescent="0.45">
      <c r="A329" s="28" t="s">
        <v>1413</v>
      </c>
      <c r="B329" s="27" t="s">
        <v>1414</v>
      </c>
      <c r="C329" s="27" t="s">
        <v>1415</v>
      </c>
      <c r="D329" s="31">
        <f>_xlfn.XLOOKUP(B329,'Acuity-Adjust Staffing Metrics'!B:B,'Acuity-Adjust Staffing Metrics'!Z:Z,"")*26.25</f>
        <v>1.682937956175</v>
      </c>
      <c r="E329" s="31">
        <v>0</v>
      </c>
      <c r="F329" s="31">
        <v>0</v>
      </c>
      <c r="G329" s="31">
        <f>IF(_xlfn.XLOOKUP(B329,'MDS Clinical Metrics'!B:B,'MDS Clinical Metrics'!BS:BS,"")="", "", _xlfn.XLOOKUP(B329,'MDS Clinical Metrics'!B:B,'MDS Clinical Metrics'!BS:BS,"")*20)</f>
        <v>18.823529411999999</v>
      </c>
      <c r="H329" s="31">
        <v>0</v>
      </c>
      <c r="I329" s="31">
        <v>0</v>
      </c>
      <c r="J329" s="36">
        <v>0</v>
      </c>
      <c r="K329" s="34">
        <f t="shared" si="5"/>
        <v>0.4433830782308108</v>
      </c>
    </row>
    <row r="330" spans="1:11" x14ac:dyDescent="0.45">
      <c r="A330" s="28" t="s">
        <v>4747</v>
      </c>
      <c r="B330" s="27" t="s">
        <v>4748</v>
      </c>
      <c r="C330" s="27" t="s">
        <v>4749</v>
      </c>
      <c r="D330" s="31">
        <f>_xlfn.XLOOKUP(B330,'Acuity-Adjust Staffing Metrics'!B:B,'Acuity-Adjust Staffing Metrics'!Z:Z,"")*26.25</f>
        <v>8.5967972113624995</v>
      </c>
      <c r="E330" s="31">
        <v>0</v>
      </c>
      <c r="F330" s="31">
        <v>0</v>
      </c>
      <c r="G330" s="31">
        <f>IF(_xlfn.XLOOKUP(B330,'MDS Clinical Metrics'!B:B,'MDS Clinical Metrics'!BS:BS,"")="", "", _xlfn.XLOOKUP(B330,'MDS Clinical Metrics'!B:B,'MDS Clinical Metrics'!BS:BS,"")*20)</f>
        <v>5.2941176479999994</v>
      </c>
      <c r="H330" s="31">
        <v>0</v>
      </c>
      <c r="I330" s="31">
        <v>0</v>
      </c>
      <c r="J330" s="36">
        <v>0</v>
      </c>
      <c r="K330" s="34">
        <f t="shared" si="5"/>
        <v>0.30034410506729731</v>
      </c>
    </row>
    <row r="331" spans="1:11" x14ac:dyDescent="0.45">
      <c r="A331" s="28" t="s">
        <v>2016</v>
      </c>
      <c r="B331" s="27" t="s">
        <v>2017</v>
      </c>
      <c r="C331" s="27" t="s">
        <v>2018</v>
      </c>
      <c r="D331" s="31">
        <f>_xlfn.XLOOKUP(B331,'Acuity-Adjust Staffing Metrics'!B:B,'Acuity-Adjust Staffing Metrics'!Z:Z,"")*26.25</f>
        <v>15.532682949612498</v>
      </c>
      <c r="E331" s="31">
        <v>0</v>
      </c>
      <c r="F331" s="31">
        <v>0</v>
      </c>
      <c r="G331" s="31">
        <f>IF(_xlfn.XLOOKUP(B331,'MDS Clinical Metrics'!B:B,'MDS Clinical Metrics'!BS:BS,"")="", "", _xlfn.XLOOKUP(B331,'MDS Clinical Metrics'!B:B,'MDS Clinical Metrics'!BS:BS,"")*20)</f>
        <v>11.764705881999999</v>
      </c>
      <c r="H331" s="31">
        <v>0</v>
      </c>
      <c r="I331" s="31">
        <v>0</v>
      </c>
      <c r="J331" s="36">
        <v>0</v>
      </c>
      <c r="K331" s="34">
        <f t="shared" si="5"/>
        <v>0.59021381257540539</v>
      </c>
    </row>
    <row r="332" spans="1:11" x14ac:dyDescent="0.45">
      <c r="A332" s="28" t="s">
        <v>4398</v>
      </c>
      <c r="B332" s="27" t="s">
        <v>4399</v>
      </c>
      <c r="C332" s="27" t="s">
        <v>4400</v>
      </c>
      <c r="D332" s="31">
        <f>_xlfn.XLOOKUP(B332,'Acuity-Adjust Staffing Metrics'!B:B,'Acuity-Adjust Staffing Metrics'!Z:Z,"")*26.25</f>
        <v>7.875</v>
      </c>
      <c r="E332" s="31">
        <v>0</v>
      </c>
      <c r="F332" s="31">
        <v>0</v>
      </c>
      <c r="G332" s="31">
        <f>IF(_xlfn.XLOOKUP(B332,'MDS Clinical Metrics'!B:B,'MDS Clinical Metrics'!BS:BS,"")="", "", _xlfn.XLOOKUP(B332,'MDS Clinical Metrics'!B:B,'MDS Clinical Metrics'!BS:BS,"")*20)</f>
        <v>5.8823529419999998</v>
      </c>
      <c r="H332" s="31">
        <v>0</v>
      </c>
      <c r="I332" s="31">
        <v>0</v>
      </c>
      <c r="J332" s="36">
        <v>0</v>
      </c>
      <c r="K332" s="34">
        <f t="shared" si="5"/>
        <v>0.29745627982702705</v>
      </c>
    </row>
    <row r="333" spans="1:11" x14ac:dyDescent="0.45">
      <c r="A333" s="28" t="s">
        <v>5185</v>
      </c>
      <c r="B333" s="27" t="s">
        <v>5186</v>
      </c>
      <c r="C333" s="27" t="s">
        <v>5187</v>
      </c>
      <c r="D333" s="31">
        <f>_xlfn.XLOOKUP(B333,'Acuity-Adjust Staffing Metrics'!B:B,'Acuity-Adjust Staffing Metrics'!Z:Z,"")*26.25</f>
        <v>23.510036496449999</v>
      </c>
      <c r="E333" s="31">
        <v>0</v>
      </c>
      <c r="F333" s="31">
        <v>0</v>
      </c>
      <c r="G333" s="31">
        <f>IF(_xlfn.XLOOKUP(B333,'MDS Clinical Metrics'!B:B,'MDS Clinical Metrics'!BS:BS,"")="", "", _xlfn.XLOOKUP(B333,'MDS Clinical Metrics'!B:B,'MDS Clinical Metrics'!BS:BS,"")*20)</f>
        <v>5.8823529419999998</v>
      </c>
      <c r="H333" s="31">
        <v>0</v>
      </c>
      <c r="I333" s="31">
        <v>0</v>
      </c>
      <c r="J333" s="36">
        <v>0</v>
      </c>
      <c r="K333" s="34">
        <f t="shared" si="5"/>
        <v>0.63551112299351353</v>
      </c>
    </row>
    <row r="334" spans="1:11" x14ac:dyDescent="0.45">
      <c r="A334" s="28" t="s">
        <v>4652</v>
      </c>
      <c r="B334" s="27" t="s">
        <v>4653</v>
      </c>
      <c r="C334" s="27" t="s">
        <v>4654</v>
      </c>
      <c r="D334" s="31">
        <f>_xlfn.XLOOKUP(B334,'Acuity-Adjust Staffing Metrics'!B:B,'Acuity-Adjust Staffing Metrics'!Z:Z,"")*26.25</f>
        <v>9.6099335578750011</v>
      </c>
      <c r="E334" s="31">
        <v>0</v>
      </c>
      <c r="F334" s="31">
        <v>0</v>
      </c>
      <c r="G334" s="31">
        <f>IF(_xlfn.XLOOKUP(B334,'MDS Clinical Metrics'!B:B,'MDS Clinical Metrics'!BS:BS,"")="", "", _xlfn.XLOOKUP(B334,'MDS Clinical Metrics'!B:B,'MDS Clinical Metrics'!BS:BS,"")*20)</f>
        <v>5.2941176479999994</v>
      </c>
      <c r="H334" s="31">
        <v>0</v>
      </c>
      <c r="I334" s="31">
        <v>0</v>
      </c>
      <c r="J334" s="36">
        <v>0</v>
      </c>
      <c r="K334" s="34">
        <f t="shared" si="5"/>
        <v>0.32224975580270271</v>
      </c>
    </row>
    <row r="335" spans="1:11" x14ac:dyDescent="0.45">
      <c r="A335" s="28" t="s">
        <v>3812</v>
      </c>
      <c r="B335" s="27" t="s">
        <v>3813</v>
      </c>
      <c r="C335" s="27" t="s">
        <v>3814</v>
      </c>
      <c r="D335" s="31">
        <f>_xlfn.XLOOKUP(B335,'Acuity-Adjust Staffing Metrics'!B:B,'Acuity-Adjust Staffing Metrics'!Z:Z,"")*26.25</f>
        <v>8.2085906794500012</v>
      </c>
      <c r="E335" s="31">
        <v>0</v>
      </c>
      <c r="F335" s="31">
        <v>0</v>
      </c>
      <c r="G335" s="31">
        <f>IF(_xlfn.XLOOKUP(B335,'MDS Clinical Metrics'!B:B,'MDS Clinical Metrics'!BS:BS,"")="", "", _xlfn.XLOOKUP(B335,'MDS Clinical Metrics'!B:B,'MDS Clinical Metrics'!BS:BS,"")*20)</f>
        <v>9.4117647059999996</v>
      </c>
      <c r="H335" s="31">
        <v>0</v>
      </c>
      <c r="I335" s="31">
        <v>0</v>
      </c>
      <c r="J335" s="36">
        <v>0</v>
      </c>
      <c r="K335" s="34">
        <f t="shared" si="5"/>
        <v>0.38098065698270273</v>
      </c>
    </row>
    <row r="336" spans="1:11" x14ac:dyDescent="0.45">
      <c r="A336" s="28" t="s">
        <v>4383</v>
      </c>
      <c r="B336" s="27" t="s">
        <v>4384</v>
      </c>
      <c r="C336" s="27" t="s">
        <v>4385</v>
      </c>
      <c r="D336" s="31">
        <f>_xlfn.XLOOKUP(B336,'Acuity-Adjust Staffing Metrics'!B:B,'Acuity-Adjust Staffing Metrics'!Z:Z,"")*26.25</f>
        <v>3.3130614822375</v>
      </c>
      <c r="E336" s="31">
        <v>0</v>
      </c>
      <c r="F336" s="31">
        <v>0</v>
      </c>
      <c r="G336" s="31">
        <f>IF(_xlfn.XLOOKUP(B336,'MDS Clinical Metrics'!B:B,'MDS Clinical Metrics'!BS:BS,"")="", "", _xlfn.XLOOKUP(B336,'MDS Clinical Metrics'!B:B,'MDS Clinical Metrics'!BS:BS,"")*20)</f>
        <v>11.764705881999999</v>
      </c>
      <c r="H336" s="31">
        <v>0</v>
      </c>
      <c r="I336" s="31">
        <v>0</v>
      </c>
      <c r="J336" s="36">
        <v>0</v>
      </c>
      <c r="K336" s="34">
        <f t="shared" si="5"/>
        <v>0.32600578084837833</v>
      </c>
    </row>
    <row r="337" spans="1:11" x14ac:dyDescent="0.45">
      <c r="A337" s="28" t="s">
        <v>4368</v>
      </c>
      <c r="B337" s="27" t="s">
        <v>4369</v>
      </c>
      <c r="C337" s="27" t="s">
        <v>4370</v>
      </c>
      <c r="D337" s="31">
        <f>_xlfn.XLOOKUP(B337,'Acuity-Adjust Staffing Metrics'!B:B,'Acuity-Adjust Staffing Metrics'!Z:Z,"")*26.25</f>
        <v>16.4457584694375</v>
      </c>
      <c r="E337" s="31">
        <v>0</v>
      </c>
      <c r="F337" s="31">
        <v>0</v>
      </c>
      <c r="G337" s="31">
        <f>IF(_xlfn.XLOOKUP(B337,'MDS Clinical Metrics'!B:B,'MDS Clinical Metrics'!BS:BS,"")="", "", _xlfn.XLOOKUP(B337,'MDS Clinical Metrics'!B:B,'MDS Clinical Metrics'!BS:BS,"")*20)</f>
        <v>11.764705881999999</v>
      </c>
      <c r="H337" s="31">
        <v>0</v>
      </c>
      <c r="I337" s="31">
        <v>0</v>
      </c>
      <c r="J337" s="36">
        <v>0</v>
      </c>
      <c r="K337" s="34">
        <f t="shared" si="5"/>
        <v>0.60995598597702705</v>
      </c>
    </row>
    <row r="338" spans="1:11" x14ac:dyDescent="0.45">
      <c r="A338" s="28" t="s">
        <v>4712</v>
      </c>
      <c r="B338" s="27" t="s">
        <v>4713</v>
      </c>
      <c r="C338" s="27" t="s">
        <v>4714</v>
      </c>
      <c r="D338" s="31">
        <f>_xlfn.XLOOKUP(B338,'Acuity-Adjust Staffing Metrics'!B:B,'Acuity-Adjust Staffing Metrics'!Z:Z,"")*26.25</f>
        <v>12.6712053153</v>
      </c>
      <c r="E338" s="31">
        <v>0</v>
      </c>
      <c r="F338" s="31">
        <v>0</v>
      </c>
      <c r="G338" s="31">
        <f>IF(_xlfn.XLOOKUP(B338,'MDS Clinical Metrics'!B:B,'MDS Clinical Metrics'!BS:BS,"")="", "", _xlfn.XLOOKUP(B338,'MDS Clinical Metrics'!B:B,'MDS Clinical Metrics'!BS:BS,"")*20)</f>
        <v>6.4705882360000002</v>
      </c>
      <c r="H338" s="31">
        <v>0</v>
      </c>
      <c r="I338" s="31">
        <v>0</v>
      </c>
      <c r="J338" s="36">
        <v>0</v>
      </c>
      <c r="K338" s="34">
        <f t="shared" si="5"/>
        <v>0.41387661732540543</v>
      </c>
    </row>
    <row r="339" spans="1:11" x14ac:dyDescent="0.45">
      <c r="A339" s="28" t="s">
        <v>1522</v>
      </c>
      <c r="B339" s="27" t="s">
        <v>1523</v>
      </c>
      <c r="C339" s="27" t="s">
        <v>1524</v>
      </c>
      <c r="D339" s="31">
        <f>_xlfn.XLOOKUP(B339,'Acuity-Adjust Staffing Metrics'!B:B,'Acuity-Adjust Staffing Metrics'!Z:Z,"")*26.25</f>
        <v>11.422164514250001</v>
      </c>
      <c r="E339" s="31">
        <v>0</v>
      </c>
      <c r="F339" s="31">
        <v>0</v>
      </c>
      <c r="G339" s="31">
        <f>IF(_xlfn.XLOOKUP(B339,'MDS Clinical Metrics'!B:B,'MDS Clinical Metrics'!BS:BS,"")="", "", _xlfn.XLOOKUP(B339,'MDS Clinical Metrics'!B:B,'MDS Clinical Metrics'!BS:BS,"")*20)</f>
        <v>16.470588236000001</v>
      </c>
      <c r="H339" s="31">
        <v>0</v>
      </c>
      <c r="I339" s="31">
        <v>0</v>
      </c>
      <c r="J339" s="36">
        <v>0</v>
      </c>
      <c r="K339" s="34">
        <f t="shared" si="5"/>
        <v>0.60308654595135147</v>
      </c>
    </row>
    <row r="340" spans="1:11" x14ac:dyDescent="0.45">
      <c r="A340" s="28" t="s">
        <v>931</v>
      </c>
      <c r="B340" s="27" t="s">
        <v>932</v>
      </c>
      <c r="C340" s="27" t="s">
        <v>933</v>
      </c>
      <c r="D340" s="31">
        <f>_xlfn.XLOOKUP(B340,'Acuity-Adjust Staffing Metrics'!B:B,'Acuity-Adjust Staffing Metrics'!Z:Z,"")*26.25</f>
        <v>6.6934306569374993</v>
      </c>
      <c r="E340" s="31">
        <v>0</v>
      </c>
      <c r="F340" s="31">
        <v>0</v>
      </c>
      <c r="G340" s="31">
        <f>IF(_xlfn.XLOOKUP(B340,'MDS Clinical Metrics'!B:B,'MDS Clinical Metrics'!BS:BS,"")="", "", _xlfn.XLOOKUP(B340,'MDS Clinical Metrics'!B:B,'MDS Clinical Metrics'!BS:BS,"")*20)</f>
        <v>17.647058823999998</v>
      </c>
      <c r="H340" s="31">
        <v>0</v>
      </c>
      <c r="I340" s="31">
        <v>0</v>
      </c>
      <c r="J340" s="36">
        <v>0</v>
      </c>
      <c r="K340" s="34">
        <f t="shared" si="5"/>
        <v>0.52628085364189192</v>
      </c>
    </row>
    <row r="341" spans="1:11" x14ac:dyDescent="0.45">
      <c r="A341" s="28" t="s">
        <v>2807</v>
      </c>
      <c r="B341" s="27" t="s">
        <v>2808</v>
      </c>
      <c r="C341" s="27" t="s">
        <v>2809</v>
      </c>
      <c r="D341" s="31">
        <f>_xlfn.XLOOKUP(B341,'Acuity-Adjust Staffing Metrics'!B:B,'Acuity-Adjust Staffing Metrics'!Z:Z,"")*26.25</f>
        <v>7.8366788321499987</v>
      </c>
      <c r="E341" s="31">
        <v>0</v>
      </c>
      <c r="F341" s="31">
        <v>0</v>
      </c>
      <c r="G341" s="31">
        <f>IF(_xlfn.XLOOKUP(B341,'MDS Clinical Metrics'!B:B,'MDS Clinical Metrics'!BS:BS,"")="", "", _xlfn.XLOOKUP(B341,'MDS Clinical Metrics'!B:B,'MDS Clinical Metrics'!BS:BS,"")*20)</f>
        <v>9.4117647059999996</v>
      </c>
      <c r="H341" s="31">
        <v>0</v>
      </c>
      <c r="I341" s="31">
        <v>0</v>
      </c>
      <c r="J341" s="36">
        <v>0</v>
      </c>
      <c r="K341" s="34">
        <f t="shared" si="5"/>
        <v>0.37293931974378375</v>
      </c>
    </row>
    <row r="342" spans="1:11" x14ac:dyDescent="0.45">
      <c r="A342" s="28" t="s">
        <v>3682</v>
      </c>
      <c r="B342" s="27" t="s">
        <v>3683</v>
      </c>
      <c r="C342" s="27" t="s">
        <v>3684</v>
      </c>
      <c r="D342" s="31">
        <f>_xlfn.XLOOKUP(B342,'Acuity-Adjust Staffing Metrics'!B:B,'Acuity-Adjust Staffing Metrics'!Z:Z,"")*26.25</f>
        <v>1.8202554744500004</v>
      </c>
      <c r="E342" s="31">
        <v>0</v>
      </c>
      <c r="F342" s="31">
        <v>0</v>
      </c>
      <c r="G342" s="31">
        <f>IF(_xlfn.XLOOKUP(B342,'MDS Clinical Metrics'!B:B,'MDS Clinical Metrics'!BS:BS,"")="", "", _xlfn.XLOOKUP(B342,'MDS Clinical Metrics'!B:B,'MDS Clinical Metrics'!BS:BS,"")*20)</f>
        <v>0</v>
      </c>
      <c r="H342" s="31">
        <v>0</v>
      </c>
      <c r="I342" s="31">
        <v>0</v>
      </c>
      <c r="J342" s="36">
        <v>0</v>
      </c>
      <c r="K342" s="34">
        <f t="shared" si="5"/>
        <v>3.9356875123243248E-2</v>
      </c>
    </row>
    <row r="343" spans="1:11" x14ac:dyDescent="0.45">
      <c r="A343" s="28" t="s">
        <v>2726</v>
      </c>
      <c r="B343" s="27" t="s">
        <v>2727</v>
      </c>
      <c r="C343" s="27" t="s">
        <v>2728</v>
      </c>
      <c r="D343" s="31">
        <f>_xlfn.XLOOKUP(B343,'Acuity-Adjust Staffing Metrics'!B:B,'Acuity-Adjust Staffing Metrics'!Z:Z,"")*26.25</f>
        <v>18.227447126962502</v>
      </c>
      <c r="E343" s="31">
        <v>0</v>
      </c>
      <c r="F343" s="31">
        <v>0</v>
      </c>
      <c r="G343" s="31">
        <f>IF(_xlfn.XLOOKUP(B343,'MDS Clinical Metrics'!B:B,'MDS Clinical Metrics'!BS:BS,"")="", "", _xlfn.XLOOKUP(B343,'MDS Clinical Metrics'!B:B,'MDS Clinical Metrics'!BS:BS,"")*20)</f>
        <v>10.588235293999999</v>
      </c>
      <c r="H343" s="31">
        <v>0</v>
      </c>
      <c r="I343" s="31">
        <v>0</v>
      </c>
      <c r="J343" s="36">
        <v>0</v>
      </c>
      <c r="K343" s="34">
        <f t="shared" si="5"/>
        <v>0.62304178207486494</v>
      </c>
    </row>
    <row r="344" spans="1:11" x14ac:dyDescent="0.45">
      <c r="A344" s="28" t="s">
        <v>2588</v>
      </c>
      <c r="B344" s="27" t="s">
        <v>2589</v>
      </c>
      <c r="C344" s="27" t="s">
        <v>2590</v>
      </c>
      <c r="D344" s="31">
        <f>_xlfn.XLOOKUP(B344,'Acuity-Adjust Staffing Metrics'!B:B,'Acuity-Adjust Staffing Metrics'!Z:Z,"")*26.25</f>
        <v>0</v>
      </c>
      <c r="E344" s="31">
        <v>0</v>
      </c>
      <c r="F344" s="31">
        <v>0</v>
      </c>
      <c r="G344" s="31">
        <f>IF(_xlfn.XLOOKUP(B344,'MDS Clinical Metrics'!B:B,'MDS Clinical Metrics'!BS:BS,"")="", "", _xlfn.XLOOKUP(B344,'MDS Clinical Metrics'!B:B,'MDS Clinical Metrics'!BS:BS,"")*20)</f>
        <v>12.94117647</v>
      </c>
      <c r="H344" s="31">
        <v>0</v>
      </c>
      <c r="I344" s="31">
        <v>0</v>
      </c>
      <c r="J344" s="36">
        <v>0</v>
      </c>
      <c r="K344" s="34">
        <f t="shared" si="5"/>
        <v>0.27980922097297301</v>
      </c>
    </row>
    <row r="345" spans="1:11" x14ac:dyDescent="0.45">
      <c r="A345" s="28" t="s">
        <v>1438</v>
      </c>
      <c r="B345" s="27" t="s">
        <v>1439</v>
      </c>
      <c r="C345" s="27" t="s">
        <v>1440</v>
      </c>
      <c r="D345" s="31">
        <f>_xlfn.XLOOKUP(B345,'Acuity-Adjust Staffing Metrics'!B:B,'Acuity-Adjust Staffing Metrics'!Z:Z,"")*26.25</f>
        <v>11.3926866928</v>
      </c>
      <c r="E345" s="31">
        <v>0</v>
      </c>
      <c r="F345" s="31">
        <v>0</v>
      </c>
      <c r="G345" s="31">
        <f>IF(_xlfn.XLOOKUP(B345,'MDS Clinical Metrics'!B:B,'MDS Clinical Metrics'!BS:BS,"")="", "", _xlfn.XLOOKUP(B345,'MDS Clinical Metrics'!B:B,'MDS Clinical Metrics'!BS:BS,"")*20)</f>
        <v>14.117647057999999</v>
      </c>
      <c r="H345" s="31">
        <v>0</v>
      </c>
      <c r="I345" s="31">
        <v>0</v>
      </c>
      <c r="J345" s="36">
        <v>0</v>
      </c>
      <c r="K345" s="34">
        <f t="shared" si="5"/>
        <v>0.55157478380108105</v>
      </c>
    </row>
    <row r="346" spans="1:11" x14ac:dyDescent="0.45">
      <c r="A346" s="28" t="s">
        <v>1288</v>
      </c>
      <c r="B346" s="27" t="s">
        <v>1289</v>
      </c>
      <c r="C346" s="27" t="s">
        <v>1290</v>
      </c>
      <c r="D346" s="31">
        <f>_xlfn.XLOOKUP(B346,'Acuity-Adjust Staffing Metrics'!B:B,'Acuity-Adjust Staffing Metrics'!Z:Z,"")*26.25</f>
        <v>10.29021617085</v>
      </c>
      <c r="E346" s="31">
        <v>0</v>
      </c>
      <c r="F346" s="31">
        <v>0</v>
      </c>
      <c r="G346" s="31">
        <f>IF(_xlfn.XLOOKUP(B346,'MDS Clinical Metrics'!B:B,'MDS Clinical Metrics'!BS:BS,"")="", "", _xlfn.XLOOKUP(B346,'MDS Clinical Metrics'!B:B,'MDS Clinical Metrics'!BS:BS,"")*20)</f>
        <v>3.5294117639999998</v>
      </c>
      <c r="H346" s="31">
        <v>0</v>
      </c>
      <c r="I346" s="31">
        <v>0</v>
      </c>
      <c r="J346" s="36">
        <v>0</v>
      </c>
      <c r="K346" s="34">
        <f t="shared" si="5"/>
        <v>0.29880276615891893</v>
      </c>
    </row>
    <row r="347" spans="1:11" x14ac:dyDescent="0.45">
      <c r="A347" s="28" t="s">
        <v>991</v>
      </c>
      <c r="B347" s="27" t="s">
        <v>992</v>
      </c>
      <c r="C347" s="27" t="s">
        <v>993</v>
      </c>
      <c r="D347" s="31">
        <f>_xlfn.XLOOKUP(B347,'Acuity-Adjust Staffing Metrics'!B:B,'Acuity-Adjust Staffing Metrics'!Z:Z,"")*26.25</f>
        <v>12.84938236925</v>
      </c>
      <c r="E347" s="31">
        <v>0</v>
      </c>
      <c r="F347" s="31">
        <v>0</v>
      </c>
      <c r="G347" s="31">
        <f>IF(_xlfn.XLOOKUP(B347,'MDS Clinical Metrics'!B:B,'MDS Clinical Metrics'!BS:BS,"")="", "", _xlfn.XLOOKUP(B347,'MDS Clinical Metrics'!B:B,'MDS Clinical Metrics'!BS:BS,"")*20)</f>
        <v>9.4117647059999996</v>
      </c>
      <c r="H347" s="31">
        <v>0</v>
      </c>
      <c r="I347" s="31">
        <v>0</v>
      </c>
      <c r="J347" s="36">
        <v>0</v>
      </c>
      <c r="K347" s="34">
        <f t="shared" si="5"/>
        <v>0.48132209892432437</v>
      </c>
    </row>
    <row r="348" spans="1:11" x14ac:dyDescent="0.45">
      <c r="A348" s="28" t="s">
        <v>2721</v>
      </c>
      <c r="B348" s="27" t="s">
        <v>2722</v>
      </c>
      <c r="C348" s="27" t="s">
        <v>2723</v>
      </c>
      <c r="D348" s="31">
        <f>_xlfn.XLOOKUP(B348,'Acuity-Adjust Staffing Metrics'!B:B,'Acuity-Adjust Staffing Metrics'!Z:Z,"")*26.25</f>
        <v>10.88272038175</v>
      </c>
      <c r="E348" s="31">
        <v>0</v>
      </c>
      <c r="F348" s="31">
        <v>0</v>
      </c>
      <c r="G348" s="31">
        <f>IF(_xlfn.XLOOKUP(B348,'MDS Clinical Metrics'!B:B,'MDS Clinical Metrics'!BS:BS,"")="", "", _xlfn.XLOOKUP(B348,'MDS Clinical Metrics'!B:B,'MDS Clinical Metrics'!BS:BS,"")*20)</f>
        <v>7.0588235299999997</v>
      </c>
      <c r="H348" s="31">
        <v>0</v>
      </c>
      <c r="I348" s="31">
        <v>0</v>
      </c>
      <c r="J348" s="36">
        <v>0</v>
      </c>
      <c r="K348" s="34">
        <f t="shared" si="5"/>
        <v>0.38792527376756758</v>
      </c>
    </row>
    <row r="349" spans="1:11" x14ac:dyDescent="0.45">
      <c r="A349" s="28" t="s">
        <v>4502</v>
      </c>
      <c r="B349" s="27" t="s">
        <v>4503</v>
      </c>
      <c r="C349" s="27" t="s">
        <v>4504</v>
      </c>
      <c r="D349" s="31">
        <f>_xlfn.XLOOKUP(B349,'Acuity-Adjust Staffing Metrics'!B:B,'Acuity-Adjust Staffing Metrics'!Z:Z,"")*26.25</f>
        <v>8.7147903800125004</v>
      </c>
      <c r="E349" s="31">
        <v>0</v>
      </c>
      <c r="F349" s="31">
        <v>0</v>
      </c>
      <c r="G349" s="31">
        <f>IF(_xlfn.XLOOKUP(B349,'MDS Clinical Metrics'!B:B,'MDS Clinical Metrics'!BS:BS,"")="", "", _xlfn.XLOOKUP(B349,'MDS Clinical Metrics'!B:B,'MDS Clinical Metrics'!BS:BS,"")*20)</f>
        <v>0</v>
      </c>
      <c r="H349" s="31">
        <v>0</v>
      </c>
      <c r="I349" s="31">
        <v>0</v>
      </c>
      <c r="J349" s="36">
        <v>0</v>
      </c>
      <c r="K349" s="34">
        <f t="shared" si="5"/>
        <v>0.1884279001083784</v>
      </c>
    </row>
    <row r="350" spans="1:11" x14ac:dyDescent="0.45">
      <c r="A350" s="28" t="s">
        <v>1022</v>
      </c>
      <c r="B350" s="27" t="s">
        <v>1023</v>
      </c>
      <c r="C350" s="27" t="s">
        <v>1024</v>
      </c>
      <c r="D350" s="31">
        <f>_xlfn.XLOOKUP(B350,'Acuity-Adjust Staffing Metrics'!B:B,'Acuity-Adjust Staffing Metrics'!Z:Z,"")*26.25</f>
        <v>22.550042111100002</v>
      </c>
      <c r="E350" s="31">
        <v>0</v>
      </c>
      <c r="F350" s="31">
        <v>0</v>
      </c>
      <c r="G350" s="31">
        <f>IF(_xlfn.XLOOKUP(B350,'MDS Clinical Metrics'!B:B,'MDS Clinical Metrics'!BS:BS,"")="", "", _xlfn.XLOOKUP(B350,'MDS Clinical Metrics'!B:B,'MDS Clinical Metrics'!BS:BS,"")*20)</f>
        <v>10.588235293999999</v>
      </c>
      <c r="H350" s="31">
        <v>0</v>
      </c>
      <c r="I350" s="31">
        <v>0</v>
      </c>
      <c r="J350" s="36">
        <v>0</v>
      </c>
      <c r="K350" s="34">
        <f t="shared" si="5"/>
        <v>0.71650329524540535</v>
      </c>
    </row>
    <row r="351" spans="1:11" x14ac:dyDescent="0.45">
      <c r="A351" s="28" t="s">
        <v>4998</v>
      </c>
      <c r="B351" s="27" t="s">
        <v>4999</v>
      </c>
      <c r="C351" s="27" t="s">
        <v>5000</v>
      </c>
      <c r="D351" s="31">
        <f>_xlfn.XLOOKUP(B351,'Acuity-Adjust Staffing Metrics'!B:B,'Acuity-Adjust Staffing Metrics'!Z:Z,"")*26.25</f>
        <v>15.829180703875</v>
      </c>
      <c r="E351" s="31">
        <v>0</v>
      </c>
      <c r="F351" s="31">
        <v>0</v>
      </c>
      <c r="G351" s="31">
        <f>IF(_xlfn.XLOOKUP(B351,'MDS Clinical Metrics'!B:B,'MDS Clinical Metrics'!BS:BS,"")="", "", _xlfn.XLOOKUP(B351,'MDS Clinical Metrics'!B:B,'MDS Clinical Metrics'!BS:BS,"")*20)</f>
        <v>1.1764705879999999</v>
      </c>
      <c r="H351" s="31">
        <v>0</v>
      </c>
      <c r="I351" s="31">
        <v>0</v>
      </c>
      <c r="J351" s="36">
        <v>0</v>
      </c>
      <c r="K351" s="34">
        <f t="shared" si="5"/>
        <v>0.36768975766216216</v>
      </c>
    </row>
    <row r="352" spans="1:11" x14ac:dyDescent="0.45">
      <c r="A352" s="28" t="s">
        <v>364</v>
      </c>
      <c r="B352" s="27" t="s">
        <v>365</v>
      </c>
      <c r="C352" s="27" t="s">
        <v>366</v>
      </c>
      <c r="D352" s="31">
        <f>_xlfn.XLOOKUP(B352,'Acuity-Adjust Staffing Metrics'!B:B,'Acuity-Adjust Staffing Metrics'!Z:Z,"")*26.25</f>
        <v>4.5543234138500006</v>
      </c>
      <c r="E352" s="31">
        <v>0</v>
      </c>
      <c r="F352" s="31">
        <v>0</v>
      </c>
      <c r="G352" s="31">
        <f>IF(_xlfn.XLOOKUP(B352,'MDS Clinical Metrics'!B:B,'MDS Clinical Metrics'!BS:BS,"")="", "", _xlfn.XLOOKUP(B352,'MDS Clinical Metrics'!B:B,'MDS Clinical Metrics'!BS:BS,"")*20)</f>
        <v>12.94117647</v>
      </c>
      <c r="H352" s="31">
        <v>0</v>
      </c>
      <c r="I352" s="31">
        <v>0</v>
      </c>
      <c r="J352" s="36">
        <v>0</v>
      </c>
      <c r="K352" s="34">
        <f t="shared" si="5"/>
        <v>0.37828107856972976</v>
      </c>
    </row>
    <row r="353" spans="1:11" x14ac:dyDescent="0.45">
      <c r="A353" s="28" t="s">
        <v>936</v>
      </c>
      <c r="B353" s="27" t="s">
        <v>937</v>
      </c>
      <c r="C353" s="27" t="s">
        <v>938</v>
      </c>
      <c r="D353" s="31">
        <f>_xlfn.XLOOKUP(B353,'Acuity-Adjust Staffing Metrics'!B:B,'Acuity-Adjust Staffing Metrics'!Z:Z,"")*26.25</f>
        <v>14.608717012924998</v>
      </c>
      <c r="E353" s="31">
        <v>0</v>
      </c>
      <c r="F353" s="31">
        <v>0</v>
      </c>
      <c r="G353" s="31">
        <f>IF(_xlfn.XLOOKUP(B353,'MDS Clinical Metrics'!B:B,'MDS Clinical Metrics'!BS:BS,"")="", "", _xlfn.XLOOKUP(B353,'MDS Clinical Metrics'!B:B,'MDS Clinical Metrics'!BS:BS,"")*20)</f>
        <v>14.117647057999999</v>
      </c>
      <c r="H353" s="31">
        <v>0</v>
      </c>
      <c r="I353" s="31">
        <v>0</v>
      </c>
      <c r="J353" s="36">
        <v>0</v>
      </c>
      <c r="K353" s="34">
        <f t="shared" si="5"/>
        <v>0.62111057450648643</v>
      </c>
    </row>
    <row r="354" spans="1:11" x14ac:dyDescent="0.45">
      <c r="A354" s="28" t="s">
        <v>3426</v>
      </c>
      <c r="B354" s="27" t="s">
        <v>3427</v>
      </c>
      <c r="C354" s="27" t="s">
        <v>3428</v>
      </c>
      <c r="D354" s="31">
        <f>_xlfn.XLOOKUP(B354,'Acuity-Adjust Staffing Metrics'!B:B,'Acuity-Adjust Staffing Metrics'!Z:Z,"")*26.25</f>
        <v>20.025266704449997</v>
      </c>
      <c r="E354" s="31">
        <v>0</v>
      </c>
      <c r="F354" s="31">
        <v>0</v>
      </c>
      <c r="G354" s="31">
        <f>IF(_xlfn.XLOOKUP(B354,'MDS Clinical Metrics'!B:B,'MDS Clinical Metrics'!BS:BS,"")="", "", _xlfn.XLOOKUP(B354,'MDS Clinical Metrics'!B:B,'MDS Clinical Metrics'!BS:BS,"")*20)</f>
        <v>20</v>
      </c>
      <c r="H354" s="31">
        <v>0</v>
      </c>
      <c r="I354" s="31">
        <v>0</v>
      </c>
      <c r="J354" s="36">
        <v>0</v>
      </c>
      <c r="K354" s="34">
        <f t="shared" si="5"/>
        <v>0.86541117198810802</v>
      </c>
    </row>
    <row r="355" spans="1:11" x14ac:dyDescent="0.45">
      <c r="A355" s="28" t="s">
        <v>5165</v>
      </c>
      <c r="B355" s="27" t="s">
        <v>5166</v>
      </c>
      <c r="C355" s="27" t="s">
        <v>5167</v>
      </c>
      <c r="D355" s="31">
        <f>_xlfn.XLOOKUP(B355,'Acuity-Adjust Staffing Metrics'!B:B,'Acuity-Adjust Staffing Metrics'!Z:Z,"")*26.25</f>
        <v>1.75</v>
      </c>
      <c r="E355" s="31">
        <v>0</v>
      </c>
      <c r="F355" s="31">
        <v>0</v>
      </c>
      <c r="G355" s="31">
        <f>IF(_xlfn.XLOOKUP(B355,'MDS Clinical Metrics'!B:B,'MDS Clinical Metrics'!BS:BS,"")="", "", _xlfn.XLOOKUP(B355,'MDS Clinical Metrics'!B:B,'MDS Clinical Metrics'!BS:BS,"")*20)</f>
        <v>11.764705881999999</v>
      </c>
      <c r="H355" s="31">
        <v>0</v>
      </c>
      <c r="I355" s="31">
        <v>0</v>
      </c>
      <c r="J355" s="36">
        <v>0</v>
      </c>
      <c r="K355" s="34">
        <f t="shared" si="5"/>
        <v>0.29220985690810808</v>
      </c>
    </row>
    <row r="356" spans="1:11" x14ac:dyDescent="0.45">
      <c r="A356" s="28" t="s">
        <v>1403</v>
      </c>
      <c r="B356" s="27" t="s">
        <v>1404</v>
      </c>
      <c r="C356" s="27" t="s">
        <v>1405</v>
      </c>
      <c r="D356" s="31">
        <f>_xlfn.XLOOKUP(B356,'Acuity-Adjust Staffing Metrics'!B:B,'Acuity-Adjust Staffing Metrics'!Z:Z,"")*26.25</f>
        <v>6.9629889576625006</v>
      </c>
      <c r="E356" s="31">
        <v>0</v>
      </c>
      <c r="F356" s="31">
        <v>0</v>
      </c>
      <c r="G356" s="31">
        <f>IF(_xlfn.XLOOKUP(B356,'MDS Clinical Metrics'!B:B,'MDS Clinical Metrics'!BS:BS,"")="", "", _xlfn.XLOOKUP(B356,'MDS Clinical Metrics'!B:B,'MDS Clinical Metrics'!BS:BS,"")*20)</f>
        <v>9.4117647059999996</v>
      </c>
      <c r="H356" s="31">
        <v>0</v>
      </c>
      <c r="I356" s="31">
        <v>0</v>
      </c>
      <c r="J356" s="36">
        <v>0</v>
      </c>
      <c r="K356" s="34">
        <f t="shared" si="5"/>
        <v>0.35404872786297298</v>
      </c>
    </row>
    <row r="357" spans="1:11" x14ac:dyDescent="0.45">
      <c r="A357" s="28" t="s">
        <v>1257</v>
      </c>
      <c r="B357" s="27" t="s">
        <v>1258</v>
      </c>
      <c r="C357" s="27" t="s">
        <v>1259</v>
      </c>
      <c r="D357" s="31">
        <f>_xlfn.XLOOKUP(B357,'Acuity-Adjust Staffing Metrics'!B:B,'Acuity-Adjust Staffing Metrics'!Z:Z,"")*26.25</f>
        <v>21.702063447575</v>
      </c>
      <c r="E357" s="31">
        <v>0</v>
      </c>
      <c r="F357" s="31">
        <v>0</v>
      </c>
      <c r="G357" s="31">
        <f>IF(_xlfn.XLOOKUP(B357,'MDS Clinical Metrics'!B:B,'MDS Clinical Metrics'!BS:BS,"")="", "", _xlfn.XLOOKUP(B357,'MDS Clinical Metrics'!B:B,'MDS Clinical Metrics'!BS:BS,"")*20)</f>
        <v>10.588235293999999</v>
      </c>
      <c r="H357" s="31">
        <v>0</v>
      </c>
      <c r="I357" s="31">
        <v>0</v>
      </c>
      <c r="J357" s="36">
        <v>0</v>
      </c>
      <c r="K357" s="34">
        <f t="shared" si="5"/>
        <v>0.69816862143945946</v>
      </c>
    </row>
    <row r="358" spans="1:11" x14ac:dyDescent="0.45">
      <c r="A358" s="28" t="s">
        <v>941</v>
      </c>
      <c r="B358" s="27" t="s">
        <v>942</v>
      </c>
      <c r="C358" s="27" t="s">
        <v>943</v>
      </c>
      <c r="D358" s="31">
        <f>_xlfn.XLOOKUP(B358,'Acuity-Adjust Staffing Metrics'!B:B,'Acuity-Adjust Staffing Metrics'!Z:Z,"")*26.25</f>
        <v>21.445606401099997</v>
      </c>
      <c r="E358" s="31">
        <v>0</v>
      </c>
      <c r="F358" s="31">
        <v>0</v>
      </c>
      <c r="G358" s="31">
        <f>IF(_xlfn.XLOOKUP(B358,'MDS Clinical Metrics'!B:B,'MDS Clinical Metrics'!BS:BS,"")="", "", _xlfn.XLOOKUP(B358,'MDS Clinical Metrics'!B:B,'MDS Clinical Metrics'!BS:BS,"")*20)</f>
        <v>5.8823529419999998</v>
      </c>
      <c r="H358" s="31">
        <v>0</v>
      </c>
      <c r="I358" s="31">
        <v>0</v>
      </c>
      <c r="J358" s="36">
        <v>0</v>
      </c>
      <c r="K358" s="34">
        <f t="shared" si="5"/>
        <v>0.59087479660756748</v>
      </c>
    </row>
    <row r="359" spans="1:11" x14ac:dyDescent="0.45">
      <c r="A359" s="28" t="s">
        <v>3702</v>
      </c>
      <c r="B359" s="27" t="s">
        <v>3703</v>
      </c>
      <c r="C359" s="27" t="s">
        <v>3704</v>
      </c>
      <c r="D359" s="31">
        <f>_xlfn.XLOOKUP(B359,'Acuity-Adjust Staffing Metrics'!B:B,'Acuity-Adjust Staffing Metrics'!Z:Z,"")*26.25</f>
        <v>17.5</v>
      </c>
      <c r="E359" s="31">
        <v>0</v>
      </c>
      <c r="F359" s="31">
        <v>0</v>
      </c>
      <c r="G359" s="31">
        <f>IF(_xlfn.XLOOKUP(B359,'MDS Clinical Metrics'!B:B,'MDS Clinical Metrics'!BS:BS,"")="", "", _xlfn.XLOOKUP(B359,'MDS Clinical Metrics'!B:B,'MDS Clinical Metrics'!BS:BS,"")*20)</f>
        <v>15.294117648</v>
      </c>
      <c r="H359" s="31">
        <v>0</v>
      </c>
      <c r="I359" s="31">
        <v>0</v>
      </c>
      <c r="J359" s="36">
        <v>0</v>
      </c>
      <c r="K359" s="34">
        <f t="shared" si="5"/>
        <v>0.7090620031999999</v>
      </c>
    </row>
    <row r="360" spans="1:11" x14ac:dyDescent="0.45">
      <c r="A360" s="28" t="s">
        <v>4162</v>
      </c>
      <c r="B360" s="27" t="s">
        <v>4163</v>
      </c>
      <c r="C360" s="27" t="s">
        <v>4164</v>
      </c>
      <c r="D360" s="31">
        <f>_xlfn.XLOOKUP(B360,'Acuity-Adjust Staffing Metrics'!B:B,'Acuity-Adjust Staffing Metrics'!Z:Z,"")*26.25</f>
        <v>7.6514598539750001</v>
      </c>
      <c r="E360" s="31">
        <v>0</v>
      </c>
      <c r="F360" s="31">
        <v>0</v>
      </c>
      <c r="G360" s="31">
        <f>IF(_xlfn.XLOOKUP(B360,'MDS Clinical Metrics'!B:B,'MDS Clinical Metrics'!BS:BS,"")="", "", _xlfn.XLOOKUP(B360,'MDS Clinical Metrics'!B:B,'MDS Clinical Metrics'!BS:BS,"")*20)</f>
        <v>5.8823529419999998</v>
      </c>
      <c r="H360" s="31">
        <v>0</v>
      </c>
      <c r="I360" s="31">
        <v>0</v>
      </c>
      <c r="J360" s="36">
        <v>0</v>
      </c>
      <c r="K360" s="34">
        <f t="shared" si="5"/>
        <v>0.29262297937243242</v>
      </c>
    </row>
    <row r="361" spans="1:11" x14ac:dyDescent="0.45">
      <c r="A361" s="28" t="s">
        <v>162</v>
      </c>
      <c r="B361" s="27" t="s">
        <v>163</v>
      </c>
      <c r="C361" s="27" t="s">
        <v>164</v>
      </c>
      <c r="D361" s="31">
        <f>_xlfn.XLOOKUP(B361,'Acuity-Adjust Staffing Metrics'!B:B,'Acuity-Adjust Staffing Metrics'!Z:Z,"")*26.25</f>
        <v>12.7513686132</v>
      </c>
      <c r="E361" s="31">
        <v>0</v>
      </c>
      <c r="F361" s="31">
        <v>0</v>
      </c>
      <c r="G361" s="31">
        <f>IF(_xlfn.XLOOKUP(B361,'MDS Clinical Metrics'!B:B,'MDS Clinical Metrics'!BS:BS,"")="", "", _xlfn.XLOOKUP(B361,'MDS Clinical Metrics'!B:B,'MDS Clinical Metrics'!BS:BS,"")*20)</f>
        <v>14.117647057999999</v>
      </c>
      <c r="H361" s="31">
        <v>0</v>
      </c>
      <c r="I361" s="31">
        <v>0</v>
      </c>
      <c r="J361" s="36">
        <v>0</v>
      </c>
      <c r="K361" s="34">
        <f t="shared" si="5"/>
        <v>0.58095169018810811</v>
      </c>
    </row>
    <row r="362" spans="1:11" x14ac:dyDescent="0.45">
      <c r="A362" s="28" t="s">
        <v>3707</v>
      </c>
      <c r="B362" s="27" t="s">
        <v>3708</v>
      </c>
      <c r="C362" s="27" t="s">
        <v>3709</v>
      </c>
      <c r="D362" s="31">
        <f>_xlfn.XLOOKUP(B362,'Acuity-Adjust Staffing Metrics'!B:B,'Acuity-Adjust Staffing Metrics'!Z:Z,"")*26.25</f>
        <v>25.355839416249999</v>
      </c>
      <c r="E362" s="31">
        <v>0</v>
      </c>
      <c r="F362" s="31">
        <v>0</v>
      </c>
      <c r="G362" s="31">
        <f>IF(_xlfn.XLOOKUP(B362,'MDS Clinical Metrics'!B:B,'MDS Clinical Metrics'!BS:BS,"")="", "", _xlfn.XLOOKUP(B362,'MDS Clinical Metrics'!B:B,'MDS Clinical Metrics'!BS:BS,"")*20)</f>
        <v>8.2352941180000006</v>
      </c>
      <c r="H362" s="31">
        <v>0</v>
      </c>
      <c r="I362" s="31">
        <v>0</v>
      </c>
      <c r="J362" s="36">
        <v>0</v>
      </c>
      <c r="K362" s="34">
        <f t="shared" si="5"/>
        <v>0.72629477911891893</v>
      </c>
    </row>
    <row r="363" spans="1:11" x14ac:dyDescent="0.45">
      <c r="A363" s="28" t="s">
        <v>5290</v>
      </c>
      <c r="B363" s="27" t="s">
        <v>5291</v>
      </c>
      <c r="C363" s="27" t="s">
        <v>5292</v>
      </c>
      <c r="D363" s="31">
        <f>_xlfn.XLOOKUP(B363,'Acuity-Adjust Staffing Metrics'!B:B,'Acuity-Adjust Staffing Metrics'!Z:Z,"")*26.25</f>
        <v>9.0167742839124987</v>
      </c>
      <c r="E363" s="31">
        <v>0</v>
      </c>
      <c r="F363" s="31">
        <v>0</v>
      </c>
      <c r="G363" s="31">
        <f>IF(_xlfn.XLOOKUP(B363,'MDS Clinical Metrics'!B:B,'MDS Clinical Metrics'!BS:BS,"")="", "", _xlfn.XLOOKUP(B363,'MDS Clinical Metrics'!B:B,'MDS Clinical Metrics'!BS:BS,"")*20)</f>
        <v>7.0588235299999997</v>
      </c>
      <c r="H363" s="31">
        <v>0</v>
      </c>
      <c r="I363" s="31">
        <v>0</v>
      </c>
      <c r="J363" s="36">
        <v>0</v>
      </c>
      <c r="K363" s="34">
        <f t="shared" si="5"/>
        <v>0.34758049327378376</v>
      </c>
    </row>
    <row r="364" spans="1:11" x14ac:dyDescent="0.45">
      <c r="A364" s="28" t="s">
        <v>4732</v>
      </c>
      <c r="B364" s="27" t="s">
        <v>4733</v>
      </c>
      <c r="C364" s="27" t="s">
        <v>4734</v>
      </c>
      <c r="D364" s="31">
        <f>_xlfn.XLOOKUP(B364,'Acuity-Adjust Staffing Metrics'!B:B,'Acuity-Adjust Staffing Metrics'!Z:Z,"")*26.25</f>
        <v>0</v>
      </c>
      <c r="E364" s="31">
        <v>0</v>
      </c>
      <c r="F364" s="31">
        <v>0</v>
      </c>
      <c r="G364" s="31">
        <f>IF(_xlfn.XLOOKUP(B364,'MDS Clinical Metrics'!B:B,'MDS Clinical Metrics'!BS:BS,"")="", "", _xlfn.XLOOKUP(B364,'MDS Clinical Metrics'!B:B,'MDS Clinical Metrics'!BS:BS,"")*20)</f>
        <v>10.588235293999999</v>
      </c>
      <c r="H364" s="31">
        <v>0</v>
      </c>
      <c r="I364" s="31">
        <v>0</v>
      </c>
      <c r="J364" s="36">
        <v>0</v>
      </c>
      <c r="K364" s="34">
        <f t="shared" si="5"/>
        <v>0.22893481716756753</v>
      </c>
    </row>
    <row r="365" spans="1:11" x14ac:dyDescent="0.45">
      <c r="A365" s="28" t="s">
        <v>3069</v>
      </c>
      <c r="B365" s="27" t="s">
        <v>3070</v>
      </c>
      <c r="C365" s="27" t="s">
        <v>3071</v>
      </c>
      <c r="D365" s="31">
        <f>_xlfn.XLOOKUP(B365,'Acuity-Adjust Staffing Metrics'!B:B,'Acuity-Adjust Staffing Metrics'!Z:Z,"")*26.25</f>
        <v>8.3010364028375019</v>
      </c>
      <c r="E365" s="31">
        <v>0</v>
      </c>
      <c r="F365" s="31">
        <v>0</v>
      </c>
      <c r="G365" s="31">
        <f>IF(_xlfn.XLOOKUP(B365,'MDS Clinical Metrics'!B:B,'MDS Clinical Metrics'!BS:BS,"")="", "", _xlfn.XLOOKUP(B365,'MDS Clinical Metrics'!B:B,'MDS Clinical Metrics'!BS:BS,"")*20)</f>
        <v>14.117647057999999</v>
      </c>
      <c r="H365" s="31">
        <v>0</v>
      </c>
      <c r="I365" s="31">
        <v>0</v>
      </c>
      <c r="J365" s="36">
        <v>0</v>
      </c>
      <c r="K365" s="34">
        <f t="shared" si="5"/>
        <v>0.4847282910451351</v>
      </c>
    </row>
    <row r="366" spans="1:11" x14ac:dyDescent="0.45">
      <c r="A366" s="28" t="s">
        <v>3712</v>
      </c>
      <c r="B366" s="27" t="s">
        <v>3713</v>
      </c>
      <c r="C366" s="27" t="s">
        <v>3714</v>
      </c>
      <c r="D366" s="31">
        <f>_xlfn.XLOOKUP(B366,'Acuity-Adjust Staffing Metrics'!B:B,'Acuity-Adjust Staffing Metrics'!Z:Z,"")*26.25</f>
        <v>12.2308394159875</v>
      </c>
      <c r="E366" s="31">
        <v>0</v>
      </c>
      <c r="F366" s="31">
        <v>0</v>
      </c>
      <c r="G366" s="31">
        <f>IF(_xlfn.XLOOKUP(B366,'MDS Clinical Metrics'!B:B,'MDS Clinical Metrics'!BS:BS,"")="", "", _xlfn.XLOOKUP(B366,'MDS Clinical Metrics'!B:B,'MDS Clinical Metrics'!BS:BS,"")*20)</f>
        <v>9.4117647059999996</v>
      </c>
      <c r="H366" s="31">
        <v>0</v>
      </c>
      <c r="I366" s="31">
        <v>0</v>
      </c>
      <c r="J366" s="36">
        <v>0</v>
      </c>
      <c r="K366" s="34">
        <f t="shared" si="5"/>
        <v>0.46794819723216213</v>
      </c>
    </row>
    <row r="367" spans="1:11" x14ac:dyDescent="0.45">
      <c r="A367" s="40" t="s">
        <v>5320</v>
      </c>
      <c r="B367" s="27" t="s">
        <v>5321</v>
      </c>
      <c r="C367" s="27" t="s">
        <v>5322</v>
      </c>
      <c r="D367" s="31">
        <f>_xlfn.XLOOKUP(B367,'Acuity-Adjust Staffing Metrics'!B:B,'Acuity-Adjust Staffing Metrics'!Z:Z,"")*26.25</f>
        <v>8.1409554558500012</v>
      </c>
      <c r="E367" s="31">
        <v>0</v>
      </c>
      <c r="F367" s="31">
        <v>0</v>
      </c>
      <c r="G367" s="31">
        <f>IF(_xlfn.XLOOKUP(B367,'MDS Clinical Metrics'!B:B,'MDS Clinical Metrics'!BS:BS,"")="", "", _xlfn.XLOOKUP(B367,'MDS Clinical Metrics'!B:B,'MDS Clinical Metrics'!BS:BS,"")*20)</f>
        <v>16.470588236000001</v>
      </c>
      <c r="H367" s="31">
        <v>0</v>
      </c>
      <c r="I367" s="31">
        <v>0</v>
      </c>
      <c r="J367" s="36">
        <v>0</v>
      </c>
      <c r="K367" s="34">
        <f t="shared" si="5"/>
        <v>0.53214148522918925</v>
      </c>
    </row>
    <row r="368" spans="1:11" x14ac:dyDescent="0.45">
      <c r="A368" s="28" t="s">
        <v>2021</v>
      </c>
      <c r="B368" s="27" t="s">
        <v>2022</v>
      </c>
      <c r="C368" s="27" t="s">
        <v>2023</v>
      </c>
      <c r="D368" s="31">
        <f>_xlfn.XLOOKUP(B368,'Acuity-Adjust Staffing Metrics'!B:B,'Acuity-Adjust Staffing Metrics'!Z:Z,"")*26.25</f>
        <v>11.153425041937501</v>
      </c>
      <c r="E368" s="31">
        <v>0</v>
      </c>
      <c r="F368" s="31">
        <v>0</v>
      </c>
      <c r="G368" s="31">
        <f>IF(_xlfn.XLOOKUP(B368,'MDS Clinical Metrics'!B:B,'MDS Clinical Metrics'!BS:BS,"")="", "", _xlfn.XLOOKUP(B368,'MDS Clinical Metrics'!B:B,'MDS Clinical Metrics'!BS:BS,"")*20)</f>
        <v>7.6470588240000001</v>
      </c>
      <c r="H368" s="31">
        <v>0</v>
      </c>
      <c r="I368" s="31">
        <v>0</v>
      </c>
      <c r="J368" s="36">
        <v>0</v>
      </c>
      <c r="K368" s="34">
        <f t="shared" si="5"/>
        <v>0.40649694845270273</v>
      </c>
    </row>
    <row r="369" spans="1:11" x14ac:dyDescent="0.45">
      <c r="A369" s="28" t="s">
        <v>4403</v>
      </c>
      <c r="B369" s="27" t="s">
        <v>4404</v>
      </c>
      <c r="C369" s="27" t="s">
        <v>4405</v>
      </c>
      <c r="D369" s="31">
        <f>_xlfn.XLOOKUP(B369,'Acuity-Adjust Staffing Metrics'!B:B,'Acuity-Adjust Staffing Metrics'!Z:Z,"")*26.25</f>
        <v>15.654934025850002</v>
      </c>
      <c r="E369" s="31">
        <v>0</v>
      </c>
      <c r="F369" s="31">
        <v>0</v>
      </c>
      <c r="G369" s="31">
        <f>IF(_xlfn.XLOOKUP(B369,'MDS Clinical Metrics'!B:B,'MDS Clinical Metrics'!BS:BS,"")="", "", _xlfn.XLOOKUP(B369,'MDS Clinical Metrics'!B:B,'MDS Clinical Metrics'!BS:BS,"")*20)</f>
        <v>11.764705881999999</v>
      </c>
      <c r="H369" s="31">
        <v>0</v>
      </c>
      <c r="I369" s="31">
        <v>0</v>
      </c>
      <c r="J369" s="36">
        <v>0</v>
      </c>
      <c r="K369" s="34">
        <f t="shared" si="5"/>
        <v>0.59285707908864871</v>
      </c>
    </row>
    <row r="370" spans="1:11" x14ac:dyDescent="0.45">
      <c r="A370" s="28" t="s">
        <v>251</v>
      </c>
      <c r="B370" s="27" t="s">
        <v>252</v>
      </c>
      <c r="C370" s="27" t="s">
        <v>253</v>
      </c>
      <c r="D370" s="31">
        <f>_xlfn.XLOOKUP(B370,'Acuity-Adjust Staffing Metrics'!B:B,'Acuity-Adjust Staffing Metrics'!Z:Z,"")*26.25</f>
        <v>14.452320793749999</v>
      </c>
      <c r="E370" s="31">
        <v>0</v>
      </c>
      <c r="F370" s="31">
        <v>0</v>
      </c>
      <c r="G370" s="31">
        <f>IF(_xlfn.XLOOKUP(B370,'MDS Clinical Metrics'!B:B,'MDS Clinical Metrics'!BS:BS,"")="", "", _xlfn.XLOOKUP(B370,'MDS Clinical Metrics'!B:B,'MDS Clinical Metrics'!BS:BS,"")*20)</f>
        <v>11.764705881999999</v>
      </c>
      <c r="H370" s="31">
        <v>0</v>
      </c>
      <c r="I370" s="31">
        <v>0</v>
      </c>
      <c r="J370" s="36">
        <v>0</v>
      </c>
      <c r="K370" s="34">
        <f t="shared" si="5"/>
        <v>0.56685463082702703</v>
      </c>
    </row>
    <row r="371" spans="1:11" x14ac:dyDescent="0.45">
      <c r="A371" s="28" t="s">
        <v>1517</v>
      </c>
      <c r="B371" s="27" t="s">
        <v>1518</v>
      </c>
      <c r="C371" s="27" t="s">
        <v>1519</v>
      </c>
      <c r="D371" s="31">
        <f>_xlfn.XLOOKUP(B371,'Acuity-Adjust Staffing Metrics'!B:B,'Acuity-Adjust Staffing Metrics'!Z:Z,"")*26.25</f>
        <v>10.487226277412502</v>
      </c>
      <c r="E371" s="31">
        <v>0</v>
      </c>
      <c r="F371" s="31">
        <v>0</v>
      </c>
      <c r="G371" s="31">
        <f>IF(_xlfn.XLOOKUP(B371,'MDS Clinical Metrics'!B:B,'MDS Clinical Metrics'!BS:BS,"")="", "", _xlfn.XLOOKUP(B371,'MDS Clinical Metrics'!B:B,'MDS Clinical Metrics'!BS:BS,"")*20)</f>
        <v>2.3529411759999999</v>
      </c>
      <c r="H371" s="31">
        <v>0</v>
      </c>
      <c r="I371" s="31">
        <v>0</v>
      </c>
      <c r="J371" s="36">
        <v>0</v>
      </c>
      <c r="K371" s="34">
        <f t="shared" si="5"/>
        <v>0.27762524223594598</v>
      </c>
    </row>
    <row r="372" spans="1:11" x14ac:dyDescent="0.45">
      <c r="A372" s="28" t="s">
        <v>1927</v>
      </c>
      <c r="B372" s="27" t="s">
        <v>1928</v>
      </c>
      <c r="C372" s="27" t="s">
        <v>1929</v>
      </c>
      <c r="D372" s="31">
        <f>_xlfn.XLOOKUP(B372,'Acuity-Adjust Staffing Metrics'!B:B,'Acuity-Adjust Staffing Metrics'!Z:Z,"")*26.25</f>
        <v>15.711678832149998</v>
      </c>
      <c r="E372" s="31">
        <v>0</v>
      </c>
      <c r="F372" s="31">
        <v>0</v>
      </c>
      <c r="G372" s="31">
        <f>IF(_xlfn.XLOOKUP(B372,'MDS Clinical Metrics'!B:B,'MDS Clinical Metrics'!BS:BS,"")="", "", _xlfn.XLOOKUP(B372,'MDS Clinical Metrics'!B:B,'MDS Clinical Metrics'!BS:BS,"")*20)</f>
        <v>10.588235293999999</v>
      </c>
      <c r="H372" s="31">
        <v>0</v>
      </c>
      <c r="I372" s="31">
        <v>0</v>
      </c>
      <c r="J372" s="36">
        <v>0</v>
      </c>
      <c r="K372" s="34">
        <f t="shared" si="5"/>
        <v>0.56864679191675671</v>
      </c>
    </row>
    <row r="373" spans="1:11" x14ac:dyDescent="0.45">
      <c r="A373" s="28" t="s">
        <v>4186</v>
      </c>
      <c r="B373" s="27" t="s">
        <v>4187</v>
      </c>
      <c r="C373" s="27" t="s">
        <v>4188</v>
      </c>
      <c r="D373" s="31">
        <f>_xlfn.XLOOKUP(B373,'Acuity-Adjust Staffing Metrics'!B:B,'Acuity-Adjust Staffing Metrics'!Z:Z,"")*26.25</f>
        <v>14.823905109650001</v>
      </c>
      <c r="E373" s="31">
        <v>0</v>
      </c>
      <c r="F373" s="31">
        <v>0</v>
      </c>
      <c r="G373" s="31">
        <f>IF(_xlfn.XLOOKUP(B373,'MDS Clinical Metrics'!B:B,'MDS Clinical Metrics'!BS:BS,"")="", "", _xlfn.XLOOKUP(B373,'MDS Clinical Metrics'!B:B,'MDS Clinical Metrics'!BS:BS,"")*20)</f>
        <v>11.764705881999999</v>
      </c>
      <c r="H373" s="31">
        <v>0</v>
      </c>
      <c r="I373" s="31">
        <v>0</v>
      </c>
      <c r="J373" s="36">
        <v>0</v>
      </c>
      <c r="K373" s="34">
        <f t="shared" si="5"/>
        <v>0.57488888630594592</v>
      </c>
    </row>
    <row r="374" spans="1:11" x14ac:dyDescent="0.45">
      <c r="A374" s="28" t="s">
        <v>946</v>
      </c>
      <c r="B374" s="27" t="s">
        <v>947</v>
      </c>
      <c r="C374" s="27" t="s">
        <v>948</v>
      </c>
      <c r="D374" s="31">
        <f>_xlfn.XLOOKUP(B374,'Acuity-Adjust Staffing Metrics'!B:B,'Acuity-Adjust Staffing Metrics'!Z:Z,"")*26.25</f>
        <v>23.609032846874999</v>
      </c>
      <c r="E374" s="31">
        <v>0</v>
      </c>
      <c r="F374" s="31">
        <v>0</v>
      </c>
      <c r="G374" s="31">
        <f>IF(_xlfn.XLOOKUP(B374,'MDS Clinical Metrics'!B:B,'MDS Clinical Metrics'!BS:BS,"")="", "", _xlfn.XLOOKUP(B374,'MDS Clinical Metrics'!B:B,'MDS Clinical Metrics'!BS:BS,"")*20)</f>
        <v>16.470588236000001</v>
      </c>
      <c r="H374" s="31">
        <v>0</v>
      </c>
      <c r="I374" s="31">
        <v>0</v>
      </c>
      <c r="J374" s="36">
        <v>0</v>
      </c>
      <c r="K374" s="34">
        <f t="shared" si="5"/>
        <v>0.86658640179189195</v>
      </c>
    </row>
    <row r="375" spans="1:11" x14ac:dyDescent="0.45">
      <c r="A375" s="28" t="s">
        <v>2026</v>
      </c>
      <c r="B375" s="27" t="s">
        <v>2027</v>
      </c>
      <c r="C375" s="27" t="s">
        <v>2028</v>
      </c>
      <c r="D375" s="31">
        <f>_xlfn.XLOOKUP(B375,'Acuity-Adjust Staffing Metrics'!B:B,'Acuity-Adjust Staffing Metrics'!Z:Z,"")*26.25</f>
        <v>23.538531724049999</v>
      </c>
      <c r="E375" s="31">
        <v>0</v>
      </c>
      <c r="F375" s="31">
        <v>0</v>
      </c>
      <c r="G375" s="31">
        <f>IF(_xlfn.XLOOKUP(B375,'MDS Clinical Metrics'!B:B,'MDS Clinical Metrics'!BS:BS,"")="", "", _xlfn.XLOOKUP(B375,'MDS Clinical Metrics'!B:B,'MDS Clinical Metrics'!BS:BS,"")*20)</f>
        <v>14.117647057999999</v>
      </c>
      <c r="H375" s="31">
        <v>0</v>
      </c>
      <c r="I375" s="31">
        <v>0</v>
      </c>
      <c r="J375" s="36">
        <v>0</v>
      </c>
      <c r="K375" s="34">
        <f t="shared" si="5"/>
        <v>0.81418764934162158</v>
      </c>
    </row>
    <row r="376" spans="1:11" x14ac:dyDescent="0.45">
      <c r="A376" s="28" t="s">
        <v>514</v>
      </c>
      <c r="B376" s="27" t="s">
        <v>515</v>
      </c>
      <c r="C376" s="27" t="s">
        <v>516</v>
      </c>
      <c r="D376" s="31">
        <f>_xlfn.XLOOKUP(B376,'Acuity-Adjust Staffing Metrics'!B:B,'Acuity-Adjust Staffing Metrics'!Z:Z,"")*26.25</f>
        <v>14.815553060349998</v>
      </c>
      <c r="E376" s="31">
        <v>0</v>
      </c>
      <c r="F376" s="31">
        <v>0</v>
      </c>
      <c r="G376" s="31">
        <f>IF(_xlfn.XLOOKUP(B376,'MDS Clinical Metrics'!B:B,'MDS Clinical Metrics'!BS:BS,"")="", "", _xlfn.XLOOKUP(B376,'MDS Clinical Metrics'!B:B,'MDS Clinical Metrics'!BS:BS,"")*20)</f>
        <v>18.823529411999999</v>
      </c>
      <c r="H376" s="31">
        <v>0</v>
      </c>
      <c r="I376" s="31">
        <v>0</v>
      </c>
      <c r="J376" s="36">
        <v>0</v>
      </c>
      <c r="K376" s="34">
        <f t="shared" si="5"/>
        <v>0.72733151291567566</v>
      </c>
    </row>
    <row r="377" spans="1:11" x14ac:dyDescent="0.45">
      <c r="A377" s="28" t="s">
        <v>5115</v>
      </c>
      <c r="B377" s="27" t="s">
        <v>5116</v>
      </c>
      <c r="C377" s="27" t="s">
        <v>5117</v>
      </c>
      <c r="D377" s="31">
        <f>_xlfn.XLOOKUP(B377,'Acuity-Adjust Staffing Metrics'!B:B,'Acuity-Adjust Staffing Metrics'!Z:Z,"")*26.25</f>
        <v>13.338877971124999</v>
      </c>
      <c r="E377" s="31">
        <v>0</v>
      </c>
      <c r="F377" s="31">
        <v>0</v>
      </c>
      <c r="G377" s="31">
        <f>IF(_xlfn.XLOOKUP(B377,'MDS Clinical Metrics'!B:B,'MDS Clinical Metrics'!BS:BS,"")="", "", _xlfn.XLOOKUP(B377,'MDS Clinical Metrics'!B:B,'MDS Clinical Metrics'!BS:BS,"")*20)</f>
        <v>17.647058823999998</v>
      </c>
      <c r="H377" s="31">
        <v>0</v>
      </c>
      <c r="I377" s="31">
        <v>0</v>
      </c>
      <c r="J377" s="36">
        <v>0</v>
      </c>
      <c r="K377" s="34">
        <f t="shared" si="5"/>
        <v>0.66996620097567561</v>
      </c>
    </row>
    <row r="378" spans="1:11" x14ac:dyDescent="0.45">
      <c r="A378" s="28" t="s">
        <v>3792</v>
      </c>
      <c r="B378" s="27" t="s">
        <v>3793</v>
      </c>
      <c r="C378" s="27" t="s">
        <v>3794</v>
      </c>
      <c r="D378" s="31">
        <f>_xlfn.XLOOKUP(B378,'Acuity-Adjust Staffing Metrics'!B:B,'Acuity-Adjust Staffing Metrics'!Z:Z,"")*26.25</f>
        <v>0.81113138688750008</v>
      </c>
      <c r="E378" s="31">
        <v>0</v>
      </c>
      <c r="F378" s="31">
        <v>0</v>
      </c>
      <c r="G378" s="31">
        <f>IF(_xlfn.XLOOKUP(B378,'MDS Clinical Metrics'!B:B,'MDS Clinical Metrics'!BS:BS,"")="", "", _xlfn.XLOOKUP(B378,'MDS Clinical Metrics'!B:B,'MDS Clinical Metrics'!BS:BS,"")*20)</f>
        <v>7.0588235299999997</v>
      </c>
      <c r="H378" s="31">
        <v>0</v>
      </c>
      <c r="I378" s="31">
        <v>0</v>
      </c>
      <c r="J378" s="36">
        <v>0</v>
      </c>
      <c r="K378" s="34">
        <f t="shared" si="5"/>
        <v>0.17016118739216216</v>
      </c>
    </row>
    <row r="379" spans="1:11" x14ac:dyDescent="0.45">
      <c r="A379" s="28" t="s">
        <v>2307</v>
      </c>
      <c r="B379" s="27" t="s">
        <v>2308</v>
      </c>
      <c r="C379" s="27" t="s">
        <v>2309</v>
      </c>
      <c r="D379" s="31">
        <f>_xlfn.XLOOKUP(B379,'Acuity-Adjust Staffing Metrics'!B:B,'Acuity-Adjust Staffing Metrics'!Z:Z,"")*26.25</f>
        <v>14.560324256274999</v>
      </c>
      <c r="E379" s="31">
        <v>0</v>
      </c>
      <c r="F379" s="31">
        <v>0</v>
      </c>
      <c r="G379" s="31">
        <f>IF(_xlfn.XLOOKUP(B379,'MDS Clinical Metrics'!B:B,'MDS Clinical Metrics'!BS:BS,"")="", "", _xlfn.XLOOKUP(B379,'MDS Clinical Metrics'!B:B,'MDS Clinical Metrics'!BS:BS,"")*20)</f>
        <v>0</v>
      </c>
      <c r="H379" s="31">
        <v>0</v>
      </c>
      <c r="I379" s="31">
        <v>0</v>
      </c>
      <c r="J379" s="36">
        <v>0</v>
      </c>
      <c r="K379" s="34">
        <f t="shared" si="5"/>
        <v>0.31481782175729728</v>
      </c>
    </row>
    <row r="380" spans="1:11" x14ac:dyDescent="0.45">
      <c r="A380" s="28" t="s">
        <v>811</v>
      </c>
      <c r="B380" s="27" t="s">
        <v>812</v>
      </c>
      <c r="C380" s="27" t="s">
        <v>813</v>
      </c>
      <c r="D380" s="31">
        <f>_xlfn.XLOOKUP(B380,'Acuity-Adjust Staffing Metrics'!B:B,'Acuity-Adjust Staffing Metrics'!Z:Z,"")*26.25</f>
        <v>8.4355699045624988</v>
      </c>
      <c r="E380" s="31">
        <v>0</v>
      </c>
      <c r="F380" s="31">
        <v>0</v>
      </c>
      <c r="G380" s="31">
        <f>IF(_xlfn.XLOOKUP(B380,'MDS Clinical Metrics'!B:B,'MDS Clinical Metrics'!BS:BS,"")="", "", _xlfn.XLOOKUP(B380,'MDS Clinical Metrics'!B:B,'MDS Clinical Metrics'!BS:BS,"")*20)</f>
        <v>12.94117647</v>
      </c>
      <c r="H380" s="31">
        <v>0</v>
      </c>
      <c r="I380" s="31">
        <v>0</v>
      </c>
      <c r="J380" s="36">
        <v>0</v>
      </c>
      <c r="K380" s="34">
        <f t="shared" si="5"/>
        <v>0.46219992161216217</v>
      </c>
    </row>
    <row r="381" spans="1:11" x14ac:dyDescent="0.45">
      <c r="A381" s="28" t="s">
        <v>4737</v>
      </c>
      <c r="B381" s="27" t="s">
        <v>4738</v>
      </c>
      <c r="C381" s="27" t="s">
        <v>4739</v>
      </c>
      <c r="D381" s="31">
        <f>_xlfn.XLOOKUP(B381,'Acuity-Adjust Staffing Metrics'!B:B,'Acuity-Adjust Staffing Metrics'!Z:Z,"")*26.25</f>
        <v>18.288613606725001</v>
      </c>
      <c r="E381" s="31">
        <v>0</v>
      </c>
      <c r="F381" s="31">
        <v>0</v>
      </c>
      <c r="G381" s="31">
        <f>IF(_xlfn.XLOOKUP(B381,'MDS Clinical Metrics'!B:B,'MDS Clinical Metrics'!BS:BS,"")="", "", _xlfn.XLOOKUP(B381,'MDS Clinical Metrics'!B:B,'MDS Clinical Metrics'!BS:BS,"")*20)</f>
        <v>10.588235293999999</v>
      </c>
      <c r="H381" s="31">
        <v>0</v>
      </c>
      <c r="I381" s="31">
        <v>0</v>
      </c>
      <c r="J381" s="36">
        <v>0</v>
      </c>
      <c r="K381" s="34">
        <f t="shared" si="5"/>
        <v>0.62436430055621628</v>
      </c>
    </row>
    <row r="382" spans="1:11" x14ac:dyDescent="0.45">
      <c r="A382" s="28" t="s">
        <v>1273</v>
      </c>
      <c r="B382" s="27" t="s">
        <v>1274</v>
      </c>
      <c r="C382" s="27" t="s">
        <v>1275</v>
      </c>
      <c r="D382" s="31">
        <f>_xlfn.XLOOKUP(B382,'Acuity-Adjust Staffing Metrics'!B:B,'Acuity-Adjust Staffing Metrics'!Z:Z,"")*26.25</f>
        <v>11.06777559405</v>
      </c>
      <c r="E382" s="31">
        <v>0</v>
      </c>
      <c r="F382" s="31">
        <v>0</v>
      </c>
      <c r="G382" s="31">
        <f>IF(_xlfn.XLOOKUP(B382,'MDS Clinical Metrics'!B:B,'MDS Clinical Metrics'!BS:BS,"")="", "", _xlfn.XLOOKUP(B382,'MDS Clinical Metrics'!B:B,'MDS Clinical Metrics'!BS:BS,"")*20)</f>
        <v>10.588235293999999</v>
      </c>
      <c r="H382" s="31">
        <v>0</v>
      </c>
      <c r="I382" s="31">
        <v>0</v>
      </c>
      <c r="J382" s="36">
        <v>0</v>
      </c>
      <c r="K382" s="34">
        <f t="shared" si="5"/>
        <v>0.46823807325513511</v>
      </c>
    </row>
    <row r="383" spans="1:11" x14ac:dyDescent="0.45">
      <c r="A383" s="28" t="s">
        <v>3431</v>
      </c>
      <c r="B383" s="27" t="s">
        <v>3432</v>
      </c>
      <c r="C383" s="27" t="s">
        <v>3433</v>
      </c>
      <c r="D383" s="31">
        <f>_xlfn.XLOOKUP(B383,'Acuity-Adjust Staffing Metrics'!B:B,'Acuity-Adjust Staffing Metrics'!Z:Z,"")*26.25</f>
        <v>9.1970802919624983</v>
      </c>
      <c r="E383" s="31">
        <v>0</v>
      </c>
      <c r="F383" s="31">
        <v>0</v>
      </c>
      <c r="G383" s="31">
        <f>IF(_xlfn.XLOOKUP(B383,'MDS Clinical Metrics'!B:B,'MDS Clinical Metrics'!BS:BS,"")="", "", _xlfn.XLOOKUP(B383,'MDS Clinical Metrics'!B:B,'MDS Clinical Metrics'!BS:BS,"")*20)</f>
        <v>15.294117648</v>
      </c>
      <c r="H383" s="31">
        <v>0</v>
      </c>
      <c r="I383" s="31">
        <v>0</v>
      </c>
      <c r="J383" s="36">
        <v>0</v>
      </c>
      <c r="K383" s="34">
        <f t="shared" si="5"/>
        <v>0.52953941491810808</v>
      </c>
    </row>
    <row r="384" spans="1:11" x14ac:dyDescent="0.45">
      <c r="A384" s="28" t="s">
        <v>1722</v>
      </c>
      <c r="B384" s="27" t="s">
        <v>1723</v>
      </c>
      <c r="C384" s="27" t="s">
        <v>1724</v>
      </c>
      <c r="D384" s="31">
        <f>_xlfn.XLOOKUP(B384,'Acuity-Adjust Staffing Metrics'!B:B,'Acuity-Adjust Staffing Metrics'!Z:Z,"")*26.25</f>
        <v>4.6267078420499992</v>
      </c>
      <c r="E384" s="31">
        <v>0</v>
      </c>
      <c r="F384" s="31">
        <v>0</v>
      </c>
      <c r="G384" s="31">
        <f>IF(_xlfn.XLOOKUP(B384,'MDS Clinical Metrics'!B:B,'MDS Clinical Metrics'!BS:BS,"")="", "", _xlfn.XLOOKUP(B384,'MDS Clinical Metrics'!B:B,'MDS Clinical Metrics'!BS:BS,"")*20)</f>
        <v>3.5294117639999998</v>
      </c>
      <c r="H384" s="31">
        <v>0</v>
      </c>
      <c r="I384" s="31">
        <v>0</v>
      </c>
      <c r="J384" s="36">
        <v>0</v>
      </c>
      <c r="K384" s="34">
        <f t="shared" si="5"/>
        <v>0.17634853202270265</v>
      </c>
    </row>
    <row r="385" spans="1:11" x14ac:dyDescent="0.45">
      <c r="A385" s="28" t="s">
        <v>4255</v>
      </c>
      <c r="B385" s="27" t="s">
        <v>4256</v>
      </c>
      <c r="C385" s="27" t="s">
        <v>4257</v>
      </c>
      <c r="D385" s="31">
        <f>_xlfn.XLOOKUP(B385,'Acuity-Adjust Staffing Metrics'!B:B,'Acuity-Adjust Staffing Metrics'!Z:Z,"")*26.25</f>
        <v>5.0517616505999996</v>
      </c>
      <c r="E385" s="31">
        <v>0</v>
      </c>
      <c r="F385" s="31">
        <v>0</v>
      </c>
      <c r="G385" s="31">
        <f>IF(_xlfn.XLOOKUP(B385,'MDS Clinical Metrics'!B:B,'MDS Clinical Metrics'!BS:BS,"")="", "", _xlfn.XLOOKUP(B385,'MDS Clinical Metrics'!B:B,'MDS Clinical Metrics'!BS:BS,"")*20)</f>
        <v>5.2941176479999994</v>
      </c>
      <c r="H385" s="31">
        <v>0</v>
      </c>
      <c r="I385" s="31">
        <v>0</v>
      </c>
      <c r="J385" s="36">
        <v>0</v>
      </c>
      <c r="K385" s="34">
        <f t="shared" si="5"/>
        <v>0.22369468753729729</v>
      </c>
    </row>
    <row r="386" spans="1:11" x14ac:dyDescent="0.45">
      <c r="A386" s="28" t="s">
        <v>1038</v>
      </c>
      <c r="B386" s="27" t="s">
        <v>1039</v>
      </c>
      <c r="C386" s="27" t="s">
        <v>1040</v>
      </c>
      <c r="D386" s="31">
        <f>_xlfn.XLOOKUP(B386,'Acuity-Adjust Staffing Metrics'!B:B,'Acuity-Adjust Staffing Metrics'!Z:Z,"")*26.25</f>
        <v>10.671626427175001</v>
      </c>
      <c r="E386" s="31">
        <v>0</v>
      </c>
      <c r="F386" s="31">
        <v>0</v>
      </c>
      <c r="G386" s="31">
        <f>IF(_xlfn.XLOOKUP(B386,'MDS Clinical Metrics'!B:B,'MDS Clinical Metrics'!BS:BS,"")="", "", _xlfn.XLOOKUP(B386,'MDS Clinical Metrics'!B:B,'MDS Clinical Metrics'!BS:BS,"")*20)</f>
        <v>15.294117648</v>
      </c>
      <c r="H386" s="31">
        <v>0</v>
      </c>
      <c r="I386" s="31">
        <v>0</v>
      </c>
      <c r="J386" s="36">
        <v>0</v>
      </c>
      <c r="K386" s="34">
        <f t="shared" si="5"/>
        <v>0.56142149351729731</v>
      </c>
    </row>
    <row r="387" spans="1:11" x14ac:dyDescent="0.45">
      <c r="A387" s="28" t="s">
        <v>3164</v>
      </c>
      <c r="B387" s="27" t="s">
        <v>3165</v>
      </c>
      <c r="C387" s="27" t="s">
        <v>3166</v>
      </c>
      <c r="D387" s="31">
        <f>_xlfn.XLOOKUP(B387,'Acuity-Adjust Staffing Metrics'!B:B,'Acuity-Adjust Staffing Metrics'!Z:Z,"")*26.25</f>
        <v>16.540333145875</v>
      </c>
      <c r="E387" s="31">
        <v>0</v>
      </c>
      <c r="F387" s="31">
        <v>0</v>
      </c>
      <c r="G387" s="31">
        <f>IF(_xlfn.XLOOKUP(B387,'MDS Clinical Metrics'!B:B,'MDS Clinical Metrics'!BS:BS,"")="", "", _xlfn.XLOOKUP(B387,'MDS Clinical Metrics'!B:B,'MDS Clinical Metrics'!BS:BS,"")*20)</f>
        <v>4.7058823519999997</v>
      </c>
      <c r="H387" s="31">
        <v>0</v>
      </c>
      <c r="I387" s="31">
        <v>0</v>
      </c>
      <c r="J387" s="36">
        <v>0</v>
      </c>
      <c r="K387" s="34">
        <f t="shared" si="5"/>
        <v>0.45937763238648649</v>
      </c>
    </row>
    <row r="388" spans="1:11" x14ac:dyDescent="0.45">
      <c r="A388" s="28" t="s">
        <v>3436</v>
      </c>
      <c r="B388" s="27" t="s">
        <v>3437</v>
      </c>
      <c r="C388" s="27" t="s">
        <v>3438</v>
      </c>
      <c r="D388" s="31">
        <f>_xlfn.XLOOKUP(B388,'Acuity-Adjust Staffing Metrics'!B:B,'Acuity-Adjust Staffing Metrics'!Z:Z,"")*26.25</f>
        <v>2.6090328466999999</v>
      </c>
      <c r="E388" s="31">
        <v>0</v>
      </c>
      <c r="F388" s="31">
        <v>0</v>
      </c>
      <c r="G388" s="31">
        <f>IF(_xlfn.XLOOKUP(B388,'MDS Clinical Metrics'!B:B,'MDS Clinical Metrics'!BS:BS,"")="", "", _xlfn.XLOOKUP(B388,'MDS Clinical Metrics'!B:B,'MDS Clinical Metrics'!BS:BS,"")*20)</f>
        <v>18.823529411999999</v>
      </c>
      <c r="H388" s="31">
        <v>0</v>
      </c>
      <c r="I388" s="31">
        <v>0</v>
      </c>
      <c r="J388" s="36">
        <v>0</v>
      </c>
      <c r="K388" s="34">
        <f t="shared" si="5"/>
        <v>0.46340675153945943</v>
      </c>
    </row>
    <row r="389" spans="1:11" x14ac:dyDescent="0.45">
      <c r="A389" s="28" t="s">
        <v>2656</v>
      </c>
      <c r="B389" s="27" t="s">
        <v>2657</v>
      </c>
      <c r="C389" s="27" t="s">
        <v>2658</v>
      </c>
      <c r="D389" s="31">
        <f>_xlfn.XLOOKUP(B389,'Acuity-Adjust Staffing Metrics'!B:B,'Acuity-Adjust Staffing Metrics'!Z:Z,"")*26.25</f>
        <v>13.683195302174999</v>
      </c>
      <c r="E389" s="31">
        <v>0</v>
      </c>
      <c r="F389" s="31">
        <v>0</v>
      </c>
      <c r="G389" s="31">
        <f>IF(_xlfn.XLOOKUP(B389,'MDS Clinical Metrics'!B:B,'MDS Clinical Metrics'!BS:BS,"")="", "", _xlfn.XLOOKUP(B389,'MDS Clinical Metrics'!B:B,'MDS Clinical Metrics'!BS:BS,"")*20)</f>
        <v>8.2352941180000006</v>
      </c>
      <c r="H389" s="31">
        <v>0</v>
      </c>
      <c r="I389" s="31">
        <v>0</v>
      </c>
      <c r="J389" s="36">
        <v>0</v>
      </c>
      <c r="K389" s="34">
        <f t="shared" si="5"/>
        <v>0.47391328476054051</v>
      </c>
    </row>
    <row r="390" spans="1:11" x14ac:dyDescent="0.45">
      <c r="A390" s="28" t="s">
        <v>529</v>
      </c>
      <c r="B390" s="27" t="s">
        <v>530</v>
      </c>
      <c r="C390" s="27" t="s">
        <v>531</v>
      </c>
      <c r="D390" s="31">
        <f>_xlfn.XLOOKUP(B390,'Acuity-Adjust Staffing Metrics'!B:B,'Acuity-Adjust Staffing Metrics'!Z:Z,"")*26.25</f>
        <v>8.4452320793750015</v>
      </c>
      <c r="E390" s="31">
        <v>0</v>
      </c>
      <c r="F390" s="31">
        <v>0</v>
      </c>
      <c r="G390" s="31">
        <f>IF(_xlfn.XLOOKUP(B390,'MDS Clinical Metrics'!B:B,'MDS Clinical Metrics'!BS:BS,"")="", "", _xlfn.XLOOKUP(B390,'MDS Clinical Metrics'!B:B,'MDS Clinical Metrics'!BS:BS,"")*20)</f>
        <v>12.94117647</v>
      </c>
      <c r="H390" s="31">
        <v>0</v>
      </c>
      <c r="I390" s="31">
        <v>0</v>
      </c>
      <c r="J390" s="36">
        <v>0</v>
      </c>
      <c r="K390" s="34">
        <f t="shared" si="5"/>
        <v>0.46240883350000006</v>
      </c>
    </row>
    <row r="391" spans="1:11" x14ac:dyDescent="0.45">
      <c r="A391" s="28" t="s">
        <v>414</v>
      </c>
      <c r="B391" s="27" t="s">
        <v>415</v>
      </c>
      <c r="C391" s="27" t="s">
        <v>416</v>
      </c>
      <c r="D391" s="31">
        <f>_xlfn.XLOOKUP(B391,'Acuity-Adjust Staffing Metrics'!B:B,'Acuity-Adjust Staffing Metrics'!Z:Z,"")*26.25</f>
        <v>3.5</v>
      </c>
      <c r="E391" s="31">
        <v>0</v>
      </c>
      <c r="F391" s="31">
        <v>0</v>
      </c>
      <c r="G391" s="31">
        <f>IF(_xlfn.XLOOKUP(B391,'MDS Clinical Metrics'!B:B,'MDS Clinical Metrics'!BS:BS,"")="", "", _xlfn.XLOOKUP(B391,'MDS Clinical Metrics'!B:B,'MDS Clinical Metrics'!BS:BS,"")*20)</f>
        <v>16.470588236000001</v>
      </c>
      <c r="H391" s="31">
        <v>0</v>
      </c>
      <c r="I391" s="31">
        <v>0</v>
      </c>
      <c r="J391" s="36">
        <v>0</v>
      </c>
      <c r="K391" s="34">
        <f t="shared" si="5"/>
        <v>0.4317965024</v>
      </c>
    </row>
    <row r="392" spans="1:11" x14ac:dyDescent="0.45">
      <c r="A392" s="28" t="s">
        <v>479</v>
      </c>
      <c r="B392" s="27" t="s">
        <v>480</v>
      </c>
      <c r="C392" s="27" t="s">
        <v>481</v>
      </c>
      <c r="D392" s="31">
        <f>_xlfn.XLOOKUP(B392,'Acuity-Adjust Staffing Metrics'!B:B,'Acuity-Adjust Staffing Metrics'!Z:Z,"")*26.25</f>
        <v>19.074361313874999</v>
      </c>
      <c r="E392" s="31">
        <v>0</v>
      </c>
      <c r="F392" s="31">
        <v>0</v>
      </c>
      <c r="G392" s="31">
        <f>IF(_xlfn.XLOOKUP(B392,'MDS Clinical Metrics'!B:B,'MDS Clinical Metrics'!BS:BS,"")="", "", _xlfn.XLOOKUP(B392,'MDS Clinical Metrics'!B:B,'MDS Clinical Metrics'!BS:BS,"")*20)</f>
        <v>9.4117647059999996</v>
      </c>
      <c r="H392" s="31">
        <v>0</v>
      </c>
      <c r="I392" s="31">
        <v>0</v>
      </c>
      <c r="J392" s="36">
        <v>0</v>
      </c>
      <c r="K392" s="34">
        <f t="shared" ref="K392:K455" si="6">IF(G392="",SUM(D392,E392,F392,G392,H392,I392,J392)/26.25,SUM(D392,E392,F392,G392,H392,I392,J392)/46.25)</f>
        <v>0.61591623826756747</v>
      </c>
    </row>
    <row r="393" spans="1:11" x14ac:dyDescent="0.45">
      <c r="A393" s="28" t="s">
        <v>2056</v>
      </c>
      <c r="B393" s="27" t="s">
        <v>2057</v>
      </c>
      <c r="C393" s="27" t="s">
        <v>2058</v>
      </c>
      <c r="D393" s="31">
        <f>_xlfn.XLOOKUP(B393,'Acuity-Adjust Staffing Metrics'!B:B,'Acuity-Adjust Staffing Metrics'!Z:Z,"")*26.25</f>
        <v>24.395845030900002</v>
      </c>
      <c r="E393" s="31">
        <v>0</v>
      </c>
      <c r="F393" s="31">
        <v>0</v>
      </c>
      <c r="G393" s="31">
        <f>IF(_xlfn.XLOOKUP(B393,'MDS Clinical Metrics'!B:B,'MDS Clinical Metrics'!BS:BS,"")="", "", _xlfn.XLOOKUP(B393,'MDS Clinical Metrics'!B:B,'MDS Clinical Metrics'!BS:BS,"")*20)</f>
        <v>11.764705881999999</v>
      </c>
      <c r="H393" s="31">
        <v>0</v>
      </c>
      <c r="I393" s="31">
        <v>0</v>
      </c>
      <c r="J393" s="36">
        <v>0</v>
      </c>
      <c r="K393" s="34">
        <f t="shared" si="6"/>
        <v>0.78184974946810815</v>
      </c>
    </row>
    <row r="394" spans="1:11" x14ac:dyDescent="0.45">
      <c r="A394" s="28" t="s">
        <v>1852</v>
      </c>
      <c r="B394" s="27" t="s">
        <v>1853</v>
      </c>
      <c r="C394" s="27" t="s">
        <v>1854</v>
      </c>
      <c r="D394" s="31">
        <f>_xlfn.XLOOKUP(B394,'Acuity-Adjust Staffing Metrics'!B:B,'Acuity-Adjust Staffing Metrics'!Z:Z,"")*26.25</f>
        <v>7</v>
      </c>
      <c r="E394" s="31">
        <v>0</v>
      </c>
      <c r="F394" s="31">
        <v>0</v>
      </c>
      <c r="G394" s="31">
        <f>IF(_xlfn.XLOOKUP(B394,'MDS Clinical Metrics'!B:B,'MDS Clinical Metrics'!BS:BS,"")="", "", _xlfn.XLOOKUP(B394,'MDS Clinical Metrics'!B:B,'MDS Clinical Metrics'!BS:BS,"")*20)</f>
        <v>18.823529411999999</v>
      </c>
      <c r="H394" s="31">
        <v>0</v>
      </c>
      <c r="I394" s="31">
        <v>0</v>
      </c>
      <c r="J394" s="36">
        <v>0</v>
      </c>
      <c r="K394" s="34">
        <f t="shared" si="6"/>
        <v>0.55834658188108111</v>
      </c>
    </row>
    <row r="395" spans="1:11" x14ac:dyDescent="0.45">
      <c r="A395" s="28" t="s">
        <v>1283</v>
      </c>
      <c r="B395" s="27" t="s">
        <v>1284</v>
      </c>
      <c r="C395" s="27" t="s">
        <v>1285</v>
      </c>
      <c r="D395" s="31">
        <f>_xlfn.XLOOKUP(B395,'Acuity-Adjust Staffing Metrics'!B:B,'Acuity-Adjust Staffing Metrics'!Z:Z,"")*26.25</f>
        <v>7.9426352236875006</v>
      </c>
      <c r="E395" s="31">
        <v>0</v>
      </c>
      <c r="F395" s="31">
        <v>0</v>
      </c>
      <c r="G395" s="31">
        <f>IF(_xlfn.XLOOKUP(B395,'MDS Clinical Metrics'!B:B,'MDS Clinical Metrics'!BS:BS,"")="", "", _xlfn.XLOOKUP(B395,'MDS Clinical Metrics'!B:B,'MDS Clinical Metrics'!BS:BS,"")*20)</f>
        <v>7.0588235299999997</v>
      </c>
      <c r="H395" s="31">
        <v>0</v>
      </c>
      <c r="I395" s="31">
        <v>0</v>
      </c>
      <c r="J395" s="36">
        <v>0</v>
      </c>
      <c r="K395" s="34">
        <f t="shared" si="6"/>
        <v>0.32435586494459462</v>
      </c>
    </row>
    <row r="396" spans="1:11" x14ac:dyDescent="0.45">
      <c r="A396" s="28" t="s">
        <v>168</v>
      </c>
      <c r="B396" s="27" t="s">
        <v>169</v>
      </c>
      <c r="C396" s="27" t="s">
        <v>170</v>
      </c>
      <c r="D396" s="31">
        <f>_xlfn.XLOOKUP(B396,'Acuity-Adjust Staffing Metrics'!B:B,'Acuity-Adjust Staffing Metrics'!Z:Z,"")*26.25</f>
        <v>21.237787760000003</v>
      </c>
      <c r="E396" s="31">
        <v>0</v>
      </c>
      <c r="F396" s="31">
        <v>0</v>
      </c>
      <c r="G396" s="31">
        <f>IF(_xlfn.XLOOKUP(B396,'MDS Clinical Metrics'!B:B,'MDS Clinical Metrics'!BS:BS,"")="", "", _xlfn.XLOOKUP(B396,'MDS Clinical Metrics'!B:B,'MDS Clinical Metrics'!BS:BS,"")*20)</f>
        <v>7.0588235299999997</v>
      </c>
      <c r="H396" s="31">
        <v>0</v>
      </c>
      <c r="I396" s="31">
        <v>0</v>
      </c>
      <c r="J396" s="36">
        <v>0</v>
      </c>
      <c r="K396" s="34">
        <f t="shared" si="6"/>
        <v>0.61181862248648655</v>
      </c>
    </row>
    <row r="397" spans="1:11" x14ac:dyDescent="0.45">
      <c r="A397" s="40" t="s">
        <v>5350</v>
      </c>
      <c r="B397" s="27" t="s">
        <v>5351</v>
      </c>
      <c r="C397" s="27" t="s">
        <v>5352</v>
      </c>
      <c r="D397" s="31">
        <f>_xlfn.XLOOKUP(B397,'Acuity-Adjust Staffing Metrics'!B:B,'Acuity-Adjust Staffing Metrics'!Z:Z,"")*26.25</f>
        <v>13.068255193875</v>
      </c>
      <c r="E397" s="31">
        <v>0</v>
      </c>
      <c r="F397" s="31">
        <v>0</v>
      </c>
      <c r="G397" s="31">
        <f>IF(_xlfn.XLOOKUP(B397,'MDS Clinical Metrics'!B:B,'MDS Clinical Metrics'!BS:BS,"")="", "", _xlfn.XLOOKUP(B397,'MDS Clinical Metrics'!B:B,'MDS Clinical Metrics'!BS:BS,"")*20)</f>
        <v>8.2352941180000006</v>
      </c>
      <c r="H397" s="31">
        <v>0</v>
      </c>
      <c r="I397" s="31">
        <v>0</v>
      </c>
      <c r="J397" s="36">
        <v>0</v>
      </c>
      <c r="K397" s="34">
        <f t="shared" si="6"/>
        <v>0.46061728241891897</v>
      </c>
    </row>
    <row r="398" spans="1:11" x14ac:dyDescent="0.45">
      <c r="A398" s="28" t="s">
        <v>3119</v>
      </c>
      <c r="B398" s="27" t="s">
        <v>3120</v>
      </c>
      <c r="C398" s="27" t="s">
        <v>3121</v>
      </c>
      <c r="D398" s="31">
        <f>_xlfn.XLOOKUP(B398,'Acuity-Adjust Staffing Metrics'!B:B,'Acuity-Adjust Staffing Metrics'!Z:Z,"")*26.25</f>
        <v>8.6304510575500011</v>
      </c>
      <c r="E398" s="31">
        <v>0</v>
      </c>
      <c r="F398" s="31">
        <v>0</v>
      </c>
      <c r="G398" s="31">
        <f>IF(_xlfn.XLOOKUP(B398,'MDS Clinical Metrics'!B:B,'MDS Clinical Metrics'!BS:BS,"")="", "", _xlfn.XLOOKUP(B398,'MDS Clinical Metrics'!B:B,'MDS Clinical Metrics'!BS:BS,"")*20)</f>
        <v>6.4705882360000002</v>
      </c>
      <c r="H398" s="31">
        <v>0</v>
      </c>
      <c r="I398" s="31">
        <v>0</v>
      </c>
      <c r="J398" s="36">
        <v>0</v>
      </c>
      <c r="K398" s="34">
        <f t="shared" si="6"/>
        <v>0.3265089576983784</v>
      </c>
    </row>
    <row r="399" spans="1:11" x14ac:dyDescent="0.45">
      <c r="A399" s="28" t="s">
        <v>3074</v>
      </c>
      <c r="B399" s="27" t="s">
        <v>3075</v>
      </c>
      <c r="C399" s="27" t="s">
        <v>3076</v>
      </c>
      <c r="D399" s="31">
        <f>_xlfn.XLOOKUP(B399,'Acuity-Adjust Staffing Metrics'!B:B,'Acuity-Adjust Staffing Metrics'!Z:Z,"")*26.25</f>
        <v>5.4391493543624989</v>
      </c>
      <c r="E399" s="31">
        <v>0</v>
      </c>
      <c r="F399" s="31">
        <v>0</v>
      </c>
      <c r="G399" s="31">
        <f>IF(_xlfn.XLOOKUP(B399,'MDS Clinical Metrics'!B:B,'MDS Clinical Metrics'!BS:BS,"")="", "", _xlfn.XLOOKUP(B399,'MDS Clinical Metrics'!B:B,'MDS Clinical Metrics'!BS:BS,"")*20)</f>
        <v>0</v>
      </c>
      <c r="H399" s="31">
        <v>0</v>
      </c>
      <c r="I399" s="31">
        <v>0</v>
      </c>
      <c r="J399" s="36">
        <v>0</v>
      </c>
      <c r="K399" s="34">
        <f t="shared" si="6"/>
        <v>0.11760322928351349</v>
      </c>
    </row>
    <row r="400" spans="1:11" x14ac:dyDescent="0.45">
      <c r="A400" s="28" t="s">
        <v>4408</v>
      </c>
      <c r="B400" s="27" t="s">
        <v>4409</v>
      </c>
      <c r="C400" s="27" t="s">
        <v>4410</v>
      </c>
      <c r="D400" s="31">
        <f>_xlfn.XLOOKUP(B400,'Acuity-Adjust Staffing Metrics'!B:B,'Acuity-Adjust Staffing Metrics'!Z:Z,"")*26.25</f>
        <v>1.75</v>
      </c>
      <c r="E400" s="31">
        <v>0</v>
      </c>
      <c r="F400" s="31">
        <v>0</v>
      </c>
      <c r="G400" s="31">
        <f>IF(_xlfn.XLOOKUP(B400,'MDS Clinical Metrics'!B:B,'MDS Clinical Metrics'!BS:BS,"")="", "", _xlfn.XLOOKUP(B400,'MDS Clinical Metrics'!B:B,'MDS Clinical Metrics'!BS:BS,"")*20)</f>
        <v>20</v>
      </c>
      <c r="H400" s="31">
        <v>0</v>
      </c>
      <c r="I400" s="31">
        <v>0</v>
      </c>
      <c r="J400" s="36">
        <v>0</v>
      </c>
      <c r="K400" s="34">
        <f t="shared" si="6"/>
        <v>0.4702702702702703</v>
      </c>
    </row>
    <row r="401" spans="1:11" x14ac:dyDescent="0.45">
      <c r="A401" s="28" t="s">
        <v>3004</v>
      </c>
      <c r="B401" s="27" t="s">
        <v>3005</v>
      </c>
      <c r="C401" s="27" t="s">
        <v>3006</v>
      </c>
      <c r="D401" s="31">
        <f>_xlfn.XLOOKUP(B401,'Acuity-Adjust Staffing Metrics'!B:B,'Acuity-Adjust Staffing Metrics'!Z:Z,"")*26.25</f>
        <v>15.233810593137502</v>
      </c>
      <c r="E401" s="31">
        <v>0</v>
      </c>
      <c r="F401" s="31">
        <v>0</v>
      </c>
      <c r="G401" s="31">
        <f>IF(_xlfn.XLOOKUP(B401,'MDS Clinical Metrics'!B:B,'MDS Clinical Metrics'!BS:BS,"")="", "", _xlfn.XLOOKUP(B401,'MDS Clinical Metrics'!B:B,'MDS Clinical Metrics'!BS:BS,"")*20)</f>
        <v>11.764705881999999</v>
      </c>
      <c r="H401" s="31">
        <v>0</v>
      </c>
      <c r="I401" s="31">
        <v>0</v>
      </c>
      <c r="J401" s="36">
        <v>0</v>
      </c>
      <c r="K401" s="34">
        <f t="shared" si="6"/>
        <v>0.58375170757054051</v>
      </c>
    </row>
    <row r="402" spans="1:11" x14ac:dyDescent="0.45">
      <c r="A402" s="28" t="s">
        <v>3441</v>
      </c>
      <c r="B402" s="27" t="s">
        <v>3442</v>
      </c>
      <c r="C402" s="27" t="s">
        <v>3443</v>
      </c>
      <c r="D402" s="31">
        <f>_xlfn.XLOOKUP(B402,'Acuity-Adjust Staffing Metrics'!B:B,'Acuity-Adjust Staffing Metrics'!Z:Z,"")*26.25</f>
        <v>15.862507018662498</v>
      </c>
      <c r="E402" s="31">
        <v>0</v>
      </c>
      <c r="F402" s="31">
        <v>0</v>
      </c>
      <c r="G402" s="31">
        <f>IF(_xlfn.XLOOKUP(B402,'MDS Clinical Metrics'!B:B,'MDS Clinical Metrics'!BS:BS,"")="", "", _xlfn.XLOOKUP(B402,'MDS Clinical Metrics'!B:B,'MDS Clinical Metrics'!BS:BS,"")*20)</f>
        <v>16.470588236000001</v>
      </c>
      <c r="H402" s="31">
        <v>0</v>
      </c>
      <c r="I402" s="31">
        <v>0</v>
      </c>
      <c r="J402" s="36">
        <v>0</v>
      </c>
      <c r="K402" s="34">
        <f t="shared" si="6"/>
        <v>0.69909395145216202</v>
      </c>
    </row>
    <row r="403" spans="1:11" x14ac:dyDescent="0.45">
      <c r="A403" s="28" t="s">
        <v>2061</v>
      </c>
      <c r="B403" s="27" t="s">
        <v>2062</v>
      </c>
      <c r="C403" s="27" t="s">
        <v>2063</v>
      </c>
      <c r="D403" s="31">
        <f>_xlfn.XLOOKUP(B403,'Acuity-Adjust Staffing Metrics'!B:B,'Acuity-Adjust Staffing Metrics'!Z:Z,"")*26.25</f>
        <v>5.3209924199249992</v>
      </c>
      <c r="E403" s="31">
        <v>0</v>
      </c>
      <c r="F403" s="31">
        <v>0</v>
      </c>
      <c r="G403" s="31">
        <f>IF(_xlfn.XLOOKUP(B403,'MDS Clinical Metrics'!B:B,'MDS Clinical Metrics'!BS:BS,"")="", "", _xlfn.XLOOKUP(B403,'MDS Clinical Metrics'!B:B,'MDS Clinical Metrics'!BS:BS,"")*20)</f>
        <v>0</v>
      </c>
      <c r="H403" s="31">
        <v>0</v>
      </c>
      <c r="I403" s="31">
        <v>0</v>
      </c>
      <c r="J403" s="36">
        <v>0</v>
      </c>
      <c r="K403" s="34">
        <f t="shared" si="6"/>
        <v>0.11504848475513511</v>
      </c>
    </row>
    <row r="404" spans="1:11" x14ac:dyDescent="0.45">
      <c r="A404" s="28" t="s">
        <v>3717</v>
      </c>
      <c r="B404" s="27" t="s">
        <v>3718</v>
      </c>
      <c r="C404" s="27" t="s">
        <v>3719</v>
      </c>
      <c r="D404" s="31">
        <f>_xlfn.XLOOKUP(B404,'Acuity-Adjust Staffing Metrics'!B:B,'Acuity-Adjust Staffing Metrics'!Z:Z,"")*26.25</f>
        <v>15.734032846875001</v>
      </c>
      <c r="E404" s="31">
        <v>0</v>
      </c>
      <c r="F404" s="31">
        <v>0</v>
      </c>
      <c r="G404" s="31">
        <f>IF(_xlfn.XLOOKUP(B404,'MDS Clinical Metrics'!B:B,'MDS Clinical Metrics'!BS:BS,"")="", "", _xlfn.XLOOKUP(B404,'MDS Clinical Metrics'!B:B,'MDS Clinical Metrics'!BS:BS,"")*20)</f>
        <v>18.823529411999999</v>
      </c>
      <c r="H404" s="31">
        <v>0</v>
      </c>
      <c r="I404" s="31">
        <v>0</v>
      </c>
      <c r="J404" s="36">
        <v>0</v>
      </c>
      <c r="K404" s="34">
        <f t="shared" si="6"/>
        <v>0.74719053532702706</v>
      </c>
    </row>
    <row r="405" spans="1:11" x14ac:dyDescent="0.45">
      <c r="A405" s="28" t="s">
        <v>2944</v>
      </c>
      <c r="B405" s="27" t="s">
        <v>2945</v>
      </c>
      <c r="C405" s="27" t="s">
        <v>2946</v>
      </c>
      <c r="D405" s="31">
        <f>_xlfn.XLOOKUP(B405,'Acuity-Adjust Staffing Metrics'!B:B,'Acuity-Adjust Staffing Metrics'!Z:Z,"")*26.25</f>
        <v>7.4267733483124987</v>
      </c>
      <c r="E405" s="31">
        <v>0</v>
      </c>
      <c r="F405" s="31">
        <v>0</v>
      </c>
      <c r="G405" s="31">
        <f>IF(_xlfn.XLOOKUP(B405,'MDS Clinical Metrics'!B:B,'MDS Clinical Metrics'!BS:BS,"")="", "", _xlfn.XLOOKUP(B405,'MDS Clinical Metrics'!B:B,'MDS Clinical Metrics'!BS:BS,"")*20)</f>
        <v>6.4705882360000002</v>
      </c>
      <c r="H405" s="31">
        <v>0</v>
      </c>
      <c r="I405" s="31">
        <v>0</v>
      </c>
      <c r="J405" s="36">
        <v>0</v>
      </c>
      <c r="K405" s="34">
        <f t="shared" si="6"/>
        <v>0.30048349371486482</v>
      </c>
    </row>
    <row r="406" spans="1:11" x14ac:dyDescent="0.45">
      <c r="A406" s="28" t="s">
        <v>3079</v>
      </c>
      <c r="B406" s="27" t="s">
        <v>3080</v>
      </c>
      <c r="C406" s="27" t="s">
        <v>3081</v>
      </c>
      <c r="D406" s="31">
        <f>_xlfn.XLOOKUP(B406,'Acuity-Adjust Staffing Metrics'!B:B,'Acuity-Adjust Staffing Metrics'!Z:Z,"")*26.25</f>
        <v>0.875</v>
      </c>
      <c r="E406" s="31">
        <v>0</v>
      </c>
      <c r="F406" s="31">
        <v>0</v>
      </c>
      <c r="G406" s="31">
        <f>IF(_xlfn.XLOOKUP(B406,'MDS Clinical Metrics'!B:B,'MDS Clinical Metrics'!BS:BS,"")="", "", _xlfn.XLOOKUP(B406,'MDS Clinical Metrics'!B:B,'MDS Clinical Metrics'!BS:BS,"")*20)</f>
        <v>12.94117647</v>
      </c>
      <c r="H406" s="31">
        <v>0</v>
      </c>
      <c r="I406" s="31">
        <v>0</v>
      </c>
      <c r="J406" s="36">
        <v>0</v>
      </c>
      <c r="K406" s="34">
        <f t="shared" si="6"/>
        <v>0.2987281398918919</v>
      </c>
    </row>
    <row r="407" spans="1:11" x14ac:dyDescent="0.45">
      <c r="A407" s="28" t="s">
        <v>4802</v>
      </c>
      <c r="B407" s="27" t="s">
        <v>4803</v>
      </c>
      <c r="C407" s="27" t="s">
        <v>4804</v>
      </c>
      <c r="D407" s="31">
        <f>_xlfn.XLOOKUP(B407,'Acuity-Adjust Staffing Metrics'!B:B,'Acuity-Adjust Staffing Metrics'!Z:Z,"")*26.25</f>
        <v>5.1876871607749999</v>
      </c>
      <c r="E407" s="31">
        <v>0</v>
      </c>
      <c r="F407" s="31">
        <v>0</v>
      </c>
      <c r="G407" s="31">
        <f>IF(_xlfn.XLOOKUP(B407,'MDS Clinical Metrics'!B:B,'MDS Clinical Metrics'!BS:BS,"")="", "", _xlfn.XLOOKUP(B407,'MDS Clinical Metrics'!B:B,'MDS Clinical Metrics'!BS:BS,"")*20)</f>
        <v>7.0588235299999997</v>
      </c>
      <c r="H407" s="31">
        <v>0</v>
      </c>
      <c r="I407" s="31">
        <v>0</v>
      </c>
      <c r="J407" s="36">
        <v>0</v>
      </c>
      <c r="K407" s="34">
        <f t="shared" si="6"/>
        <v>0.26478942034108111</v>
      </c>
    </row>
    <row r="408" spans="1:11" x14ac:dyDescent="0.45">
      <c r="A408" s="28" t="s">
        <v>2934</v>
      </c>
      <c r="B408" s="27" t="s">
        <v>2935</v>
      </c>
      <c r="C408" s="27" t="s">
        <v>2936</v>
      </c>
      <c r="D408" s="31">
        <f>_xlfn.XLOOKUP(B408,'Acuity-Adjust Staffing Metrics'!B:B,'Acuity-Adjust Staffing Metrics'!Z:Z,"")*26.25</f>
        <v>18.084643458875</v>
      </c>
      <c r="E408" s="31">
        <v>0</v>
      </c>
      <c r="F408" s="31">
        <v>0</v>
      </c>
      <c r="G408" s="31">
        <f>IF(_xlfn.XLOOKUP(B408,'MDS Clinical Metrics'!B:B,'MDS Clinical Metrics'!BS:BS,"")="", "", _xlfn.XLOOKUP(B408,'MDS Clinical Metrics'!B:B,'MDS Clinical Metrics'!BS:BS,"")*20)</f>
        <v>5.2941176479999994</v>
      </c>
      <c r="H408" s="31">
        <v>0</v>
      </c>
      <c r="I408" s="31">
        <v>0</v>
      </c>
      <c r="J408" s="36">
        <v>0</v>
      </c>
      <c r="K408" s="34">
        <f t="shared" si="6"/>
        <v>0.50548672663513516</v>
      </c>
    </row>
    <row r="409" spans="1:11" x14ac:dyDescent="0.45">
      <c r="A409" s="28" t="s">
        <v>2473</v>
      </c>
      <c r="B409" s="27" t="s">
        <v>2474</v>
      </c>
      <c r="C409" s="27" t="s">
        <v>2475</v>
      </c>
      <c r="D409" s="31">
        <f>_xlfn.XLOOKUP(B409,'Acuity-Adjust Staffing Metrics'!B:B,'Acuity-Adjust Staffing Metrics'!Z:Z,"")*26.25</f>
        <v>15.352950121687499</v>
      </c>
      <c r="E409" s="31">
        <v>0</v>
      </c>
      <c r="F409" s="31">
        <v>0</v>
      </c>
      <c r="G409" s="31">
        <f>IF(_xlfn.XLOOKUP(B409,'MDS Clinical Metrics'!B:B,'MDS Clinical Metrics'!BS:BS,"")="", "", _xlfn.XLOOKUP(B409,'MDS Clinical Metrics'!B:B,'MDS Clinical Metrics'!BS:BS,"")*20)</f>
        <v>18.823529411999999</v>
      </c>
      <c r="H409" s="31">
        <v>0</v>
      </c>
      <c r="I409" s="31">
        <v>0</v>
      </c>
      <c r="J409" s="36">
        <v>0</v>
      </c>
      <c r="K409" s="34">
        <f t="shared" si="6"/>
        <v>0.7389509088364864</v>
      </c>
    </row>
    <row r="410" spans="1:11" x14ac:dyDescent="0.45">
      <c r="A410" s="28" t="s">
        <v>2407</v>
      </c>
      <c r="B410" s="27" t="s">
        <v>2408</v>
      </c>
      <c r="C410" s="27" t="s">
        <v>2409</v>
      </c>
      <c r="D410" s="31">
        <f>_xlfn.XLOOKUP(B410,'Acuity-Adjust Staffing Metrics'!B:B,'Acuity-Adjust Staffing Metrics'!Z:Z,"")*26.25</f>
        <v>19.25</v>
      </c>
      <c r="E410" s="31">
        <v>0</v>
      </c>
      <c r="F410" s="31">
        <v>0</v>
      </c>
      <c r="G410" s="31">
        <f>IF(_xlfn.XLOOKUP(B410,'MDS Clinical Metrics'!B:B,'MDS Clinical Metrics'!BS:BS,"")="", "", _xlfn.XLOOKUP(B410,'MDS Clinical Metrics'!B:B,'MDS Clinical Metrics'!BS:BS,"")*20)</f>
        <v>18.333333333999999</v>
      </c>
      <c r="H410" s="31">
        <v>0</v>
      </c>
      <c r="I410" s="31">
        <v>0</v>
      </c>
      <c r="J410" s="36">
        <v>0</v>
      </c>
      <c r="K410" s="34">
        <f t="shared" si="6"/>
        <v>0.81261261262702711</v>
      </c>
    </row>
    <row r="411" spans="1:11" x14ac:dyDescent="0.45">
      <c r="A411" s="28" t="s">
        <v>3084</v>
      </c>
      <c r="B411" s="27" t="s">
        <v>3085</v>
      </c>
      <c r="C411" s="27" t="s">
        <v>3086</v>
      </c>
      <c r="D411" s="31">
        <f>_xlfn.XLOOKUP(B411,'Acuity-Adjust Staffing Metrics'!B:B,'Acuity-Adjust Staffing Metrics'!Z:Z,"")*26.25</f>
        <v>15.599417462474998</v>
      </c>
      <c r="E411" s="31">
        <v>0</v>
      </c>
      <c r="F411" s="31">
        <v>0</v>
      </c>
      <c r="G411" s="31">
        <f>IF(_xlfn.XLOOKUP(B411,'MDS Clinical Metrics'!B:B,'MDS Clinical Metrics'!BS:BS,"")="", "", _xlfn.XLOOKUP(B411,'MDS Clinical Metrics'!B:B,'MDS Clinical Metrics'!BS:BS,"")*20)</f>
        <v>11.764705881999999</v>
      </c>
      <c r="H411" s="31">
        <v>0</v>
      </c>
      <c r="I411" s="31">
        <v>0</v>
      </c>
      <c r="J411" s="36">
        <v>0</v>
      </c>
      <c r="K411" s="34">
        <f t="shared" si="6"/>
        <v>0.59165672096162158</v>
      </c>
    </row>
    <row r="412" spans="1:11" x14ac:dyDescent="0.45">
      <c r="A412" s="28" t="s">
        <v>210</v>
      </c>
      <c r="B412" s="27" t="s">
        <v>211</v>
      </c>
      <c r="C412" s="27" t="s">
        <v>212</v>
      </c>
      <c r="D412" s="31">
        <f>_xlfn.XLOOKUP(B412,'Acuity-Adjust Staffing Metrics'!B:B,'Acuity-Adjust Staffing Metrics'!Z:Z,"")*26.25</f>
        <v>17.619303294249999</v>
      </c>
      <c r="E412" s="31">
        <v>0</v>
      </c>
      <c r="F412" s="31">
        <v>0</v>
      </c>
      <c r="G412" s="31">
        <f>IF(_xlfn.XLOOKUP(B412,'MDS Clinical Metrics'!B:B,'MDS Clinical Metrics'!BS:BS,"")="", "", _xlfn.XLOOKUP(B412,'MDS Clinical Metrics'!B:B,'MDS Clinical Metrics'!BS:BS,"")*20)</f>
        <v>17.647058823999998</v>
      </c>
      <c r="H412" s="31">
        <v>0</v>
      </c>
      <c r="I412" s="31">
        <v>0</v>
      </c>
      <c r="J412" s="36">
        <v>0</v>
      </c>
      <c r="K412" s="34">
        <f t="shared" si="6"/>
        <v>0.76251593769189197</v>
      </c>
    </row>
    <row r="413" spans="1:11" x14ac:dyDescent="0.45">
      <c r="A413" s="28" t="s">
        <v>3722</v>
      </c>
      <c r="B413" s="27" t="s">
        <v>3723</v>
      </c>
      <c r="C413" s="27" t="s">
        <v>3724</v>
      </c>
      <c r="D413" s="31">
        <f>_xlfn.XLOOKUP(B413,'Acuity-Adjust Staffing Metrics'!B:B,'Acuity-Adjust Staffing Metrics'!Z:Z,"")*26.25</f>
        <v>11.9606260524625</v>
      </c>
      <c r="E413" s="31">
        <v>0</v>
      </c>
      <c r="F413" s="31">
        <v>0</v>
      </c>
      <c r="G413" s="31">
        <f>IF(_xlfn.XLOOKUP(B413,'MDS Clinical Metrics'!B:B,'MDS Clinical Metrics'!BS:BS,"")="", "", _xlfn.XLOOKUP(B413,'MDS Clinical Metrics'!B:B,'MDS Clinical Metrics'!BS:BS,"")*20)</f>
        <v>7.0588235299999997</v>
      </c>
      <c r="H413" s="31">
        <v>0</v>
      </c>
      <c r="I413" s="31">
        <v>0</v>
      </c>
      <c r="J413" s="36">
        <v>0</v>
      </c>
      <c r="K413" s="34">
        <f t="shared" si="6"/>
        <v>0.41123134232351349</v>
      </c>
    </row>
    <row r="414" spans="1:11" x14ac:dyDescent="0.45">
      <c r="A414" s="28" t="s">
        <v>4418</v>
      </c>
      <c r="B414" s="27" t="s">
        <v>4419</v>
      </c>
      <c r="C414" s="27" t="s">
        <v>4420</v>
      </c>
      <c r="D414" s="31">
        <f>_xlfn.XLOOKUP(B414,'Acuity-Adjust Staffing Metrics'!B:B,'Acuity-Adjust Staffing Metrics'!Z:Z,"")*26.25</f>
        <v>17.4235214304375</v>
      </c>
      <c r="E414" s="31">
        <v>0</v>
      </c>
      <c r="F414" s="31">
        <v>0</v>
      </c>
      <c r="G414" s="31">
        <f>IF(_xlfn.XLOOKUP(B414,'MDS Clinical Metrics'!B:B,'MDS Clinical Metrics'!BS:BS,"")="", "", _xlfn.XLOOKUP(B414,'MDS Clinical Metrics'!B:B,'MDS Clinical Metrics'!BS:BS,"")*20)</f>
        <v>15.294117648</v>
      </c>
      <c r="H414" s="31">
        <v>0</v>
      </c>
      <c r="I414" s="31">
        <v>0</v>
      </c>
      <c r="J414" s="36">
        <v>0</v>
      </c>
      <c r="K414" s="34">
        <f t="shared" si="6"/>
        <v>0.70740841250675679</v>
      </c>
    </row>
    <row r="415" spans="1:11" x14ac:dyDescent="0.45">
      <c r="A415" s="28" t="s">
        <v>4807</v>
      </c>
      <c r="B415" s="27" t="s">
        <v>4808</v>
      </c>
      <c r="C415" s="27" t="s">
        <v>4809</v>
      </c>
      <c r="D415" s="31">
        <f>_xlfn.XLOOKUP(B415,'Acuity-Adjust Staffing Metrics'!B:B,'Acuity-Adjust Staffing Metrics'!Z:Z,"")*26.25</f>
        <v>13.595007486549999</v>
      </c>
      <c r="E415" s="31">
        <v>0</v>
      </c>
      <c r="F415" s="31">
        <v>0</v>
      </c>
      <c r="G415" s="31">
        <f>IF(_xlfn.XLOOKUP(B415,'MDS Clinical Metrics'!B:B,'MDS Clinical Metrics'!BS:BS,"")="", "", _xlfn.XLOOKUP(B415,'MDS Clinical Metrics'!B:B,'MDS Clinical Metrics'!BS:BS,"")*20)</f>
        <v>5.8823529419999998</v>
      </c>
      <c r="H415" s="31">
        <v>0</v>
      </c>
      <c r="I415" s="31">
        <v>0</v>
      </c>
      <c r="J415" s="36">
        <v>0</v>
      </c>
      <c r="K415" s="34">
        <f t="shared" si="6"/>
        <v>0.42113211737405404</v>
      </c>
    </row>
    <row r="416" spans="1:11" x14ac:dyDescent="0.45">
      <c r="A416" s="28" t="s">
        <v>1204</v>
      </c>
      <c r="B416" s="27" t="s">
        <v>1205</v>
      </c>
      <c r="C416" s="27" t="s">
        <v>1206</v>
      </c>
      <c r="D416" s="31">
        <f>_xlfn.XLOOKUP(B416,'Acuity-Adjust Staffing Metrics'!B:B,'Acuity-Adjust Staffing Metrics'!Z:Z,"")*26.25</f>
        <v>18.0173357665</v>
      </c>
      <c r="E416" s="31">
        <v>0</v>
      </c>
      <c r="F416" s="31">
        <v>0</v>
      </c>
      <c r="G416" s="31">
        <f>IF(_xlfn.XLOOKUP(B416,'MDS Clinical Metrics'!B:B,'MDS Clinical Metrics'!BS:BS,"")="", "", _xlfn.XLOOKUP(B416,'MDS Clinical Metrics'!B:B,'MDS Clinical Metrics'!BS:BS,"")*20)</f>
        <v>11.764705881999999</v>
      </c>
      <c r="H416" s="31">
        <v>0</v>
      </c>
      <c r="I416" s="31">
        <v>0</v>
      </c>
      <c r="J416" s="36">
        <v>0</v>
      </c>
      <c r="K416" s="34">
        <f t="shared" si="6"/>
        <v>0.6439360356432432</v>
      </c>
    </row>
    <row r="417" spans="1:11" x14ac:dyDescent="0.45">
      <c r="A417" s="28" t="s">
        <v>4428</v>
      </c>
      <c r="B417" s="27" t="s">
        <v>4429</v>
      </c>
      <c r="C417" s="27" t="s">
        <v>4430</v>
      </c>
      <c r="D417" s="31">
        <f>_xlfn.XLOOKUP(B417,'Acuity-Adjust Staffing Metrics'!B:B,'Acuity-Adjust Staffing Metrics'!Z:Z,"")*26.25</f>
        <v>9.2958309936625003</v>
      </c>
      <c r="E417" s="31">
        <v>0</v>
      </c>
      <c r="F417" s="31">
        <v>0</v>
      </c>
      <c r="G417" s="31">
        <f>IF(_xlfn.XLOOKUP(B417,'MDS Clinical Metrics'!B:B,'MDS Clinical Metrics'!BS:BS,"")="", "", _xlfn.XLOOKUP(B417,'MDS Clinical Metrics'!B:B,'MDS Clinical Metrics'!BS:BS,"")*20)</f>
        <v>2.3529411759999999</v>
      </c>
      <c r="H417" s="31">
        <v>0</v>
      </c>
      <c r="I417" s="31">
        <v>0</v>
      </c>
      <c r="J417" s="36">
        <v>0</v>
      </c>
      <c r="K417" s="34">
        <f t="shared" si="6"/>
        <v>0.25186534420891893</v>
      </c>
    </row>
    <row r="418" spans="1:11" x14ac:dyDescent="0.45">
      <c r="A418" s="40" t="s">
        <v>5300</v>
      </c>
      <c r="B418" s="27" t="s">
        <v>5301</v>
      </c>
      <c r="C418" s="27" t="s">
        <v>5302</v>
      </c>
      <c r="D418" s="31">
        <f>_xlfn.XLOOKUP(B418,'Acuity-Adjust Staffing Metrics'!B:B,'Acuity-Adjust Staffing Metrics'!Z:Z,"")*26.25</f>
        <v>13.247906138687499</v>
      </c>
      <c r="E418" s="31">
        <v>0</v>
      </c>
      <c r="F418" s="31">
        <v>0</v>
      </c>
      <c r="G418" s="31">
        <f>IF(_xlfn.XLOOKUP(B418,'MDS Clinical Metrics'!B:B,'MDS Clinical Metrics'!BS:BS,"")="", "", _xlfn.XLOOKUP(B418,'MDS Clinical Metrics'!B:B,'MDS Clinical Metrics'!BS:BS,"")*20)</f>
        <v>9.4117647059999996</v>
      </c>
      <c r="H418" s="31">
        <v>0</v>
      </c>
      <c r="I418" s="31">
        <v>0</v>
      </c>
      <c r="J418" s="36">
        <v>0</v>
      </c>
      <c r="K418" s="34">
        <f t="shared" si="6"/>
        <v>0.48993882907432423</v>
      </c>
    </row>
    <row r="419" spans="1:11" x14ac:dyDescent="0.45">
      <c r="A419" s="28" t="s">
        <v>4057</v>
      </c>
      <c r="B419" s="27" t="s">
        <v>4058</v>
      </c>
      <c r="C419" s="27" t="s">
        <v>4059</v>
      </c>
      <c r="D419" s="31">
        <f>_xlfn.XLOOKUP(B419,'Acuity-Adjust Staffing Metrics'!B:B,'Acuity-Adjust Staffing Metrics'!Z:Z,"")*26.25</f>
        <v>11.104950402349999</v>
      </c>
      <c r="E419" s="31">
        <v>0</v>
      </c>
      <c r="F419" s="31">
        <v>0</v>
      </c>
      <c r="G419" s="31">
        <f>IF(_xlfn.XLOOKUP(B419,'MDS Clinical Metrics'!B:B,'MDS Clinical Metrics'!BS:BS,"")="", "", _xlfn.XLOOKUP(B419,'MDS Clinical Metrics'!B:B,'MDS Clinical Metrics'!BS:BS,"")*20)</f>
        <v>15.294117648</v>
      </c>
      <c r="H419" s="31">
        <v>0</v>
      </c>
      <c r="I419" s="31">
        <v>0</v>
      </c>
      <c r="J419" s="36">
        <v>0</v>
      </c>
      <c r="K419" s="34">
        <f t="shared" si="6"/>
        <v>0.57079066054810812</v>
      </c>
    </row>
    <row r="420" spans="1:11" x14ac:dyDescent="0.45">
      <c r="A420" s="28" t="s">
        <v>1792</v>
      </c>
      <c r="B420" s="27" t="s">
        <v>1793</v>
      </c>
      <c r="C420" s="27" t="s">
        <v>1794</v>
      </c>
      <c r="D420" s="31">
        <f>_xlfn.XLOOKUP(B420,'Acuity-Adjust Staffing Metrics'!B:B,'Acuity-Adjust Staffing Metrics'!Z:Z,"")*26.25</f>
        <v>0.875</v>
      </c>
      <c r="E420" s="31">
        <v>0</v>
      </c>
      <c r="F420" s="31">
        <v>0</v>
      </c>
      <c r="G420" s="31">
        <f>IF(_xlfn.XLOOKUP(B420,'MDS Clinical Metrics'!B:B,'MDS Clinical Metrics'!BS:BS,"")="", "", _xlfn.XLOOKUP(B420,'MDS Clinical Metrics'!B:B,'MDS Clinical Metrics'!BS:BS,"")*20)</f>
        <v>4.7058823519999997</v>
      </c>
      <c r="H420" s="31">
        <v>0</v>
      </c>
      <c r="I420" s="31">
        <v>0</v>
      </c>
      <c r="J420" s="36">
        <v>0</v>
      </c>
      <c r="K420" s="34">
        <f t="shared" si="6"/>
        <v>0.12066772652972972</v>
      </c>
    </row>
    <row r="421" spans="1:11" x14ac:dyDescent="0.45">
      <c r="A421" s="28" t="s">
        <v>3446</v>
      </c>
      <c r="B421" s="27" t="s">
        <v>3447</v>
      </c>
      <c r="C421" s="27" t="s">
        <v>3448</v>
      </c>
      <c r="D421" s="31">
        <f>_xlfn.XLOOKUP(B421,'Acuity-Adjust Staffing Metrics'!B:B,'Acuity-Adjust Staffing Metrics'!Z:Z,"")*26.25</f>
        <v>5.3983717011875001</v>
      </c>
      <c r="E421" s="31">
        <v>0</v>
      </c>
      <c r="F421" s="31">
        <v>0</v>
      </c>
      <c r="G421" s="31">
        <f>IF(_xlfn.XLOOKUP(B421,'MDS Clinical Metrics'!B:B,'MDS Clinical Metrics'!BS:BS,"")="", "", _xlfn.XLOOKUP(B421,'MDS Clinical Metrics'!B:B,'MDS Clinical Metrics'!BS:BS,"")*20)</f>
        <v>14.117647057999999</v>
      </c>
      <c r="H421" s="31">
        <v>0</v>
      </c>
      <c r="I421" s="31">
        <v>0</v>
      </c>
      <c r="J421" s="36">
        <v>0</v>
      </c>
      <c r="K421" s="34">
        <f t="shared" si="6"/>
        <v>0.4219679731716216</v>
      </c>
    </row>
    <row r="422" spans="1:11" x14ac:dyDescent="0.45">
      <c r="A422" s="28" t="s">
        <v>2071</v>
      </c>
      <c r="B422" s="27" t="s">
        <v>2072</v>
      </c>
      <c r="C422" s="27" t="s">
        <v>2073</v>
      </c>
      <c r="D422" s="31">
        <f>_xlfn.XLOOKUP(B422,'Acuity-Adjust Staffing Metrics'!B:B,'Acuity-Adjust Staffing Metrics'!Z:Z,"")*26.25</f>
        <v>26.25</v>
      </c>
      <c r="E422" s="31">
        <v>0</v>
      </c>
      <c r="F422" s="31">
        <v>0</v>
      </c>
      <c r="G422" s="31">
        <f>IF(_xlfn.XLOOKUP(B422,'MDS Clinical Metrics'!B:B,'MDS Clinical Metrics'!BS:BS,"")="", "", _xlfn.XLOOKUP(B422,'MDS Clinical Metrics'!B:B,'MDS Clinical Metrics'!BS:BS,"")*20)</f>
        <v>5.8823529419999998</v>
      </c>
      <c r="H422" s="31">
        <v>0</v>
      </c>
      <c r="I422" s="31">
        <v>0</v>
      </c>
      <c r="J422" s="36">
        <v>0</v>
      </c>
      <c r="K422" s="34">
        <f t="shared" si="6"/>
        <v>0.69475357712432428</v>
      </c>
    </row>
    <row r="423" spans="1:11" x14ac:dyDescent="0.45">
      <c r="A423" s="28" t="s">
        <v>3727</v>
      </c>
      <c r="B423" s="27" t="s">
        <v>3728</v>
      </c>
      <c r="C423" s="27" t="s">
        <v>3729</v>
      </c>
      <c r="D423" s="31">
        <f>_xlfn.XLOOKUP(B423,'Acuity-Adjust Staffing Metrics'!B:B,'Acuity-Adjust Staffing Metrics'!Z:Z,"")*26.25</f>
        <v>11.2071401834</v>
      </c>
      <c r="E423" s="31">
        <v>0</v>
      </c>
      <c r="F423" s="31">
        <v>0</v>
      </c>
      <c r="G423" s="31">
        <f>IF(_xlfn.XLOOKUP(B423,'MDS Clinical Metrics'!B:B,'MDS Clinical Metrics'!BS:BS,"")="", "", _xlfn.XLOOKUP(B423,'MDS Clinical Metrics'!B:B,'MDS Clinical Metrics'!BS:BS,"")*20)</f>
        <v>0</v>
      </c>
      <c r="H423" s="31">
        <v>0</v>
      </c>
      <c r="I423" s="31">
        <v>0</v>
      </c>
      <c r="J423" s="36">
        <v>0</v>
      </c>
      <c r="K423" s="34">
        <f t="shared" si="6"/>
        <v>0.24231654450594595</v>
      </c>
    </row>
    <row r="424" spans="1:11" x14ac:dyDescent="0.45">
      <c r="A424" s="28" t="s">
        <v>3451</v>
      </c>
      <c r="B424" s="27" t="s">
        <v>3452</v>
      </c>
      <c r="C424" s="27" t="s">
        <v>3453</v>
      </c>
      <c r="D424" s="31">
        <f>_xlfn.XLOOKUP(B424,'Acuity-Adjust Staffing Metrics'!B:B,'Acuity-Adjust Staffing Metrics'!Z:Z,"")*26.25</f>
        <v>4.375</v>
      </c>
      <c r="E424" s="31">
        <v>0</v>
      </c>
      <c r="F424" s="31">
        <v>0</v>
      </c>
      <c r="G424" s="31">
        <f>IF(_xlfn.XLOOKUP(B424,'MDS Clinical Metrics'!B:B,'MDS Clinical Metrics'!BS:BS,"")="", "", _xlfn.XLOOKUP(B424,'MDS Clinical Metrics'!B:B,'MDS Clinical Metrics'!BS:BS,"")*20)</f>
        <v>12.94117647</v>
      </c>
      <c r="H424" s="31">
        <v>0</v>
      </c>
      <c r="I424" s="31">
        <v>0</v>
      </c>
      <c r="J424" s="36">
        <v>0</v>
      </c>
      <c r="K424" s="34">
        <f t="shared" si="6"/>
        <v>0.37440381556756763</v>
      </c>
    </row>
    <row r="425" spans="1:11" x14ac:dyDescent="0.45">
      <c r="A425" s="28" t="s">
        <v>4062</v>
      </c>
      <c r="B425" s="27" t="s">
        <v>4063</v>
      </c>
      <c r="C425" s="27" t="s">
        <v>4064</v>
      </c>
      <c r="D425" s="31">
        <f>_xlfn.XLOOKUP(B425,'Acuity-Adjust Staffing Metrics'!B:B,'Acuity-Adjust Staffing Metrics'!Z:Z,"")*26.25</f>
        <v>8.2061341944750001</v>
      </c>
      <c r="E425" s="31">
        <v>0</v>
      </c>
      <c r="F425" s="31">
        <v>0</v>
      </c>
      <c r="G425" s="31">
        <f>IF(_xlfn.XLOOKUP(B425,'MDS Clinical Metrics'!B:B,'MDS Clinical Metrics'!BS:BS,"")="", "", _xlfn.XLOOKUP(B425,'MDS Clinical Metrics'!B:B,'MDS Clinical Metrics'!BS:BS,"")*20)</f>
        <v>10.588235293999999</v>
      </c>
      <c r="H425" s="31">
        <v>0</v>
      </c>
      <c r="I425" s="31">
        <v>0</v>
      </c>
      <c r="J425" s="36">
        <v>0</v>
      </c>
      <c r="K425" s="34">
        <f t="shared" si="6"/>
        <v>0.40636474569675674</v>
      </c>
    </row>
    <row r="426" spans="1:11" x14ac:dyDescent="0.45">
      <c r="A426" s="28" t="s">
        <v>2417</v>
      </c>
      <c r="B426" s="27" t="s">
        <v>2418</v>
      </c>
      <c r="C426" s="27" t="s">
        <v>2419</v>
      </c>
      <c r="D426" s="31">
        <f>_xlfn.XLOOKUP(B426,'Acuity-Adjust Staffing Metrics'!B:B,'Acuity-Adjust Staffing Metrics'!Z:Z,"")*26.25</f>
        <v>13.881597417450001</v>
      </c>
      <c r="E426" s="31">
        <v>0</v>
      </c>
      <c r="F426" s="31">
        <v>0</v>
      </c>
      <c r="G426" s="31">
        <f>IF(_xlfn.XLOOKUP(B426,'MDS Clinical Metrics'!B:B,'MDS Clinical Metrics'!BS:BS,"")="", "", _xlfn.XLOOKUP(B426,'MDS Clinical Metrics'!B:B,'MDS Clinical Metrics'!BS:BS,"")*20)</f>
        <v>13.333333333999999</v>
      </c>
      <c r="H426" s="31">
        <v>0</v>
      </c>
      <c r="I426" s="31">
        <v>0</v>
      </c>
      <c r="J426" s="36">
        <v>0</v>
      </c>
      <c r="K426" s="34">
        <f t="shared" si="6"/>
        <v>0.58843093516648648</v>
      </c>
    </row>
    <row r="427" spans="1:11" x14ac:dyDescent="0.45">
      <c r="A427" s="28" t="s">
        <v>3174</v>
      </c>
      <c r="B427" s="27" t="s">
        <v>3175</v>
      </c>
      <c r="C427" s="27" t="s">
        <v>3176</v>
      </c>
      <c r="D427" s="31">
        <f>_xlfn.XLOOKUP(B427,'Acuity-Adjust Staffing Metrics'!B:B,'Acuity-Adjust Staffing Metrics'!Z:Z,"")*26.25</f>
        <v>2.2068243496249997</v>
      </c>
      <c r="E427" s="31">
        <v>0</v>
      </c>
      <c r="F427" s="31">
        <v>0</v>
      </c>
      <c r="G427" s="31">
        <f>IF(_xlfn.XLOOKUP(B427,'MDS Clinical Metrics'!B:B,'MDS Clinical Metrics'!BS:BS,"")="", "", _xlfn.XLOOKUP(B427,'MDS Clinical Metrics'!B:B,'MDS Clinical Metrics'!BS:BS,"")*20)</f>
        <v>0</v>
      </c>
      <c r="H427" s="31">
        <v>0</v>
      </c>
      <c r="I427" s="31">
        <v>0</v>
      </c>
      <c r="J427" s="36">
        <v>0</v>
      </c>
      <c r="K427" s="34">
        <f t="shared" si="6"/>
        <v>4.7715121072972967E-2</v>
      </c>
    </row>
    <row r="428" spans="1:11" x14ac:dyDescent="0.45">
      <c r="A428" s="28" t="s">
        <v>4707</v>
      </c>
      <c r="B428" s="27" t="s">
        <v>4708</v>
      </c>
      <c r="C428" s="27" t="s">
        <v>4709</v>
      </c>
      <c r="D428" s="31">
        <f>_xlfn.XLOOKUP(B428,'Acuity-Adjust Staffing Metrics'!B:B,'Acuity-Adjust Staffing Metrics'!Z:Z,"")*26.25</f>
        <v>0</v>
      </c>
      <c r="E428" s="31">
        <v>0</v>
      </c>
      <c r="F428" s="31">
        <v>0</v>
      </c>
      <c r="G428" s="31">
        <f>IF(_xlfn.XLOOKUP(B428,'MDS Clinical Metrics'!B:B,'MDS Clinical Metrics'!BS:BS,"")="", "", _xlfn.XLOOKUP(B428,'MDS Clinical Metrics'!B:B,'MDS Clinical Metrics'!BS:BS,"")*20)</f>
        <v>15.294117648</v>
      </c>
      <c r="H428" s="31">
        <v>0</v>
      </c>
      <c r="I428" s="31">
        <v>0</v>
      </c>
      <c r="J428" s="36">
        <v>0</v>
      </c>
      <c r="K428" s="34">
        <f t="shared" si="6"/>
        <v>0.33068362482162161</v>
      </c>
    </row>
    <row r="429" spans="1:11" x14ac:dyDescent="0.45">
      <c r="A429" s="28" t="s">
        <v>3456</v>
      </c>
      <c r="B429" s="27" t="s">
        <v>3457</v>
      </c>
      <c r="C429" s="27" t="s">
        <v>3458</v>
      </c>
      <c r="D429" s="31">
        <f>_xlfn.XLOOKUP(B429,'Acuity-Adjust Staffing Metrics'!B:B,'Acuity-Adjust Staffing Metrics'!Z:Z,"")*26.25</f>
        <v>14.614530694400003</v>
      </c>
      <c r="E429" s="31">
        <v>0</v>
      </c>
      <c r="F429" s="31">
        <v>0</v>
      </c>
      <c r="G429" s="31">
        <f>IF(_xlfn.XLOOKUP(B429,'MDS Clinical Metrics'!B:B,'MDS Clinical Metrics'!BS:BS,"")="", "", _xlfn.XLOOKUP(B429,'MDS Clinical Metrics'!B:B,'MDS Clinical Metrics'!BS:BS,"")*20)</f>
        <v>5.8823529419999998</v>
      </c>
      <c r="H429" s="31">
        <v>0</v>
      </c>
      <c r="I429" s="31">
        <v>0</v>
      </c>
      <c r="J429" s="36">
        <v>0</v>
      </c>
      <c r="K429" s="34">
        <f t="shared" si="6"/>
        <v>0.4431758624086487</v>
      </c>
    </row>
    <row r="430" spans="1:11" x14ac:dyDescent="0.45">
      <c r="A430" s="28" t="s">
        <v>3089</v>
      </c>
      <c r="B430" s="27" t="s">
        <v>3090</v>
      </c>
      <c r="C430" s="27" t="s">
        <v>3091</v>
      </c>
      <c r="D430" s="31">
        <f>_xlfn.XLOOKUP(B430,'Acuity-Adjust Staffing Metrics'!B:B,'Acuity-Adjust Staffing Metrics'!Z:Z,"")*26.25</f>
        <v>13.800369642849999</v>
      </c>
      <c r="E430" s="31">
        <v>0</v>
      </c>
      <c r="F430" s="31">
        <v>0</v>
      </c>
      <c r="G430" s="31">
        <f>IF(_xlfn.XLOOKUP(B430,'MDS Clinical Metrics'!B:B,'MDS Clinical Metrics'!BS:BS,"")="", "", _xlfn.XLOOKUP(B430,'MDS Clinical Metrics'!B:B,'MDS Clinical Metrics'!BS:BS,"")*20)</f>
        <v>0</v>
      </c>
      <c r="H430" s="31">
        <v>0</v>
      </c>
      <c r="I430" s="31">
        <v>0</v>
      </c>
      <c r="J430" s="36">
        <v>0</v>
      </c>
      <c r="K430" s="34">
        <f t="shared" si="6"/>
        <v>0.2983863706562162</v>
      </c>
    </row>
    <row r="431" spans="1:11" x14ac:dyDescent="0.45">
      <c r="A431" s="28" t="s">
        <v>4473</v>
      </c>
      <c r="B431" s="27" t="s">
        <v>4474</v>
      </c>
      <c r="C431" s="27" t="s">
        <v>4475</v>
      </c>
      <c r="D431" s="31">
        <f>_xlfn.XLOOKUP(B431,'Acuity-Adjust Staffing Metrics'!B:B,'Acuity-Adjust Staffing Metrics'!Z:Z,"")*26.25</f>
        <v>4.375</v>
      </c>
      <c r="E431" s="31">
        <v>0</v>
      </c>
      <c r="F431" s="31">
        <v>0</v>
      </c>
      <c r="G431" s="31">
        <f>IF(_xlfn.XLOOKUP(B431,'MDS Clinical Metrics'!B:B,'MDS Clinical Metrics'!BS:BS,"")="", "", _xlfn.XLOOKUP(B431,'MDS Clinical Metrics'!B:B,'MDS Clinical Metrics'!BS:BS,"")*20)</f>
        <v>10.588235293999999</v>
      </c>
      <c r="H431" s="31">
        <v>0</v>
      </c>
      <c r="I431" s="31">
        <v>0</v>
      </c>
      <c r="J431" s="36">
        <v>0</v>
      </c>
      <c r="K431" s="34">
        <f t="shared" si="6"/>
        <v>0.32352941176216216</v>
      </c>
    </row>
    <row r="432" spans="1:11" x14ac:dyDescent="0.45">
      <c r="A432" s="28" t="s">
        <v>4067</v>
      </c>
      <c r="B432" s="27" t="s">
        <v>4068</v>
      </c>
      <c r="C432" s="27" t="s">
        <v>4069</v>
      </c>
      <c r="D432" s="31">
        <f>_xlfn.XLOOKUP(B432,'Acuity-Adjust Staffing Metrics'!B:B,'Acuity-Adjust Staffing Metrics'!Z:Z,"")*26.25</f>
        <v>9.6548053529375011</v>
      </c>
      <c r="E432" s="31">
        <v>0</v>
      </c>
      <c r="F432" s="31">
        <v>0</v>
      </c>
      <c r="G432" s="31">
        <f>IF(_xlfn.XLOOKUP(B432,'MDS Clinical Metrics'!B:B,'MDS Clinical Metrics'!BS:BS,"")="", "", _xlfn.XLOOKUP(B432,'MDS Clinical Metrics'!B:B,'MDS Clinical Metrics'!BS:BS,"")*20)</f>
        <v>0</v>
      </c>
      <c r="H432" s="31">
        <v>0</v>
      </c>
      <c r="I432" s="31">
        <v>0</v>
      </c>
      <c r="J432" s="36">
        <v>0</v>
      </c>
      <c r="K432" s="34">
        <f t="shared" si="6"/>
        <v>0.20875254817162164</v>
      </c>
    </row>
    <row r="433" spans="1:11" x14ac:dyDescent="0.45">
      <c r="A433" s="28" t="s">
        <v>4072</v>
      </c>
      <c r="B433" s="27" t="s">
        <v>4073</v>
      </c>
      <c r="C433" s="27" t="s">
        <v>4074</v>
      </c>
      <c r="D433" s="31">
        <f>_xlfn.XLOOKUP(B433,'Acuity-Adjust Staffing Metrics'!B:B,'Acuity-Adjust Staffing Metrics'!Z:Z,"")*26.25</f>
        <v>4.375</v>
      </c>
      <c r="E433" s="31">
        <v>0</v>
      </c>
      <c r="F433" s="31">
        <v>0</v>
      </c>
      <c r="G433" s="31">
        <f>IF(_xlfn.XLOOKUP(B433,'MDS Clinical Metrics'!B:B,'MDS Clinical Metrics'!BS:BS,"")="", "", _xlfn.XLOOKUP(B433,'MDS Clinical Metrics'!B:B,'MDS Clinical Metrics'!BS:BS,"")*20)</f>
        <v>8.2352941180000006</v>
      </c>
      <c r="H433" s="31">
        <v>0</v>
      </c>
      <c r="I433" s="31">
        <v>0</v>
      </c>
      <c r="J433" s="36">
        <v>0</v>
      </c>
      <c r="K433" s="34">
        <f t="shared" si="6"/>
        <v>0.27265500795675679</v>
      </c>
    </row>
    <row r="434" spans="1:11" x14ac:dyDescent="0.45">
      <c r="A434" s="28" t="s">
        <v>4235</v>
      </c>
      <c r="B434" s="27" t="s">
        <v>4236</v>
      </c>
      <c r="C434" s="27" t="s">
        <v>4237</v>
      </c>
      <c r="D434" s="31">
        <f>_xlfn.XLOOKUP(B434,'Acuity-Adjust Staffing Metrics'!B:B,'Acuity-Adjust Staffing Metrics'!Z:Z,"")*26.25</f>
        <v>9.1737436833000015</v>
      </c>
      <c r="E434" s="31">
        <v>0</v>
      </c>
      <c r="F434" s="31">
        <v>0</v>
      </c>
      <c r="G434" s="31">
        <f>IF(_xlfn.XLOOKUP(B434,'MDS Clinical Metrics'!B:B,'MDS Clinical Metrics'!BS:BS,"")="", "", _xlfn.XLOOKUP(B434,'MDS Clinical Metrics'!B:B,'MDS Clinical Metrics'!BS:BS,"")*20)</f>
        <v>14.117647057999999</v>
      </c>
      <c r="H434" s="31">
        <v>0</v>
      </c>
      <c r="I434" s="31">
        <v>0</v>
      </c>
      <c r="J434" s="36">
        <v>0</v>
      </c>
      <c r="K434" s="34">
        <f t="shared" si="6"/>
        <v>0.50359763764972976</v>
      </c>
    </row>
    <row r="435" spans="1:11" x14ac:dyDescent="0.45">
      <c r="A435" s="28" t="s">
        <v>2423</v>
      </c>
      <c r="B435" s="27" t="s">
        <v>2424</v>
      </c>
      <c r="C435" s="27" t="s">
        <v>2425</v>
      </c>
      <c r="D435" s="31">
        <f>_xlfn.XLOOKUP(B435,'Acuity-Adjust Staffing Metrics'!B:B,'Acuity-Adjust Staffing Metrics'!Z:Z,"")*26.25</f>
        <v>4.375</v>
      </c>
      <c r="E435" s="31">
        <v>0</v>
      </c>
      <c r="F435" s="31">
        <v>0</v>
      </c>
      <c r="G435" s="31">
        <f>IF(_xlfn.XLOOKUP(B435,'MDS Clinical Metrics'!B:B,'MDS Clinical Metrics'!BS:BS,"")="", "", _xlfn.XLOOKUP(B435,'MDS Clinical Metrics'!B:B,'MDS Clinical Metrics'!BS:BS,"")*20)</f>
        <v>8.2352941180000006</v>
      </c>
      <c r="H435" s="31">
        <v>0</v>
      </c>
      <c r="I435" s="31">
        <v>0</v>
      </c>
      <c r="J435" s="36">
        <v>0</v>
      </c>
      <c r="K435" s="34">
        <f t="shared" si="6"/>
        <v>0.27265500795675679</v>
      </c>
    </row>
    <row r="436" spans="1:11" x14ac:dyDescent="0.45">
      <c r="A436" s="28" t="s">
        <v>499</v>
      </c>
      <c r="B436" s="27" t="s">
        <v>500</v>
      </c>
      <c r="C436" s="27" t="s">
        <v>501</v>
      </c>
      <c r="D436" s="31">
        <f>_xlfn.XLOOKUP(B436,'Acuity-Adjust Staffing Metrics'!B:B,'Acuity-Adjust Staffing Metrics'!Z:Z,"")*26.25</f>
        <v>12.7604576082375</v>
      </c>
      <c r="E436" s="31">
        <v>0</v>
      </c>
      <c r="F436" s="31">
        <v>0</v>
      </c>
      <c r="G436" s="31">
        <f>IF(_xlfn.XLOOKUP(B436,'MDS Clinical Metrics'!B:B,'MDS Clinical Metrics'!BS:BS,"")="", "", _xlfn.XLOOKUP(B436,'MDS Clinical Metrics'!B:B,'MDS Clinical Metrics'!BS:BS,"")*20)</f>
        <v>20</v>
      </c>
      <c r="H436" s="31">
        <v>0</v>
      </c>
      <c r="I436" s="31">
        <v>0</v>
      </c>
      <c r="J436" s="36">
        <v>0</v>
      </c>
      <c r="K436" s="34">
        <f t="shared" si="6"/>
        <v>0.70833421855648648</v>
      </c>
    </row>
    <row r="437" spans="1:11" x14ac:dyDescent="0.45">
      <c r="A437" s="28" t="s">
        <v>3169</v>
      </c>
      <c r="B437" s="27" t="s">
        <v>3170</v>
      </c>
      <c r="C437" s="27" t="s">
        <v>3171</v>
      </c>
      <c r="D437" s="31">
        <f>_xlfn.XLOOKUP(B437,'Acuity-Adjust Staffing Metrics'!B:B,'Acuity-Adjust Staffing Metrics'!Z:Z,"")*26.25</f>
        <v>8.0119081041999998</v>
      </c>
      <c r="E437" s="31">
        <v>0</v>
      </c>
      <c r="F437" s="31">
        <v>0</v>
      </c>
      <c r="G437" s="31">
        <f>IF(_xlfn.XLOOKUP(B437,'MDS Clinical Metrics'!B:B,'MDS Clinical Metrics'!BS:BS,"")="", "", _xlfn.XLOOKUP(B437,'MDS Clinical Metrics'!B:B,'MDS Clinical Metrics'!BS:BS,"")*20)</f>
        <v>0</v>
      </c>
      <c r="H437" s="31">
        <v>0</v>
      </c>
      <c r="I437" s="31">
        <v>0</v>
      </c>
      <c r="J437" s="36">
        <v>0</v>
      </c>
      <c r="K437" s="34">
        <f t="shared" si="6"/>
        <v>0.17323044549621622</v>
      </c>
    </row>
    <row r="438" spans="1:11" x14ac:dyDescent="0.45">
      <c r="A438" s="28" t="s">
        <v>3179</v>
      </c>
      <c r="B438" s="27" t="s">
        <v>3180</v>
      </c>
      <c r="C438" s="27" t="s">
        <v>3181</v>
      </c>
      <c r="D438" s="31">
        <f>_xlfn.XLOOKUP(B438,'Acuity-Adjust Staffing Metrics'!B:B,'Acuity-Adjust Staffing Metrics'!Z:Z,"")*26.25</f>
        <v>0</v>
      </c>
      <c r="E438" s="31">
        <v>0</v>
      </c>
      <c r="F438" s="31">
        <v>0</v>
      </c>
      <c r="G438" s="31">
        <f>IF(_xlfn.XLOOKUP(B438,'MDS Clinical Metrics'!B:B,'MDS Clinical Metrics'!BS:BS,"")="", "", _xlfn.XLOOKUP(B438,'MDS Clinical Metrics'!B:B,'MDS Clinical Metrics'!BS:BS,"")*20)</f>
        <v>11.764705881999999</v>
      </c>
      <c r="H438" s="31">
        <v>0</v>
      </c>
      <c r="I438" s="31">
        <v>0</v>
      </c>
      <c r="J438" s="36">
        <v>0</v>
      </c>
      <c r="K438" s="34">
        <f t="shared" si="6"/>
        <v>0.25437201907027024</v>
      </c>
    </row>
    <row r="439" spans="1:11" x14ac:dyDescent="0.45">
      <c r="A439" s="28" t="s">
        <v>5120</v>
      </c>
      <c r="B439" s="27" t="s">
        <v>5121</v>
      </c>
      <c r="C439" s="27" t="s">
        <v>5122</v>
      </c>
      <c r="D439" s="31">
        <f>_xlfn.XLOOKUP(B439,'Acuity-Adjust Staffing Metrics'!B:B,'Acuity-Adjust Staffing Metrics'!Z:Z,"")*26.25</f>
        <v>0</v>
      </c>
      <c r="E439" s="31">
        <v>0</v>
      </c>
      <c r="F439" s="31">
        <v>0</v>
      </c>
      <c r="G439" s="144" t="str">
        <f>IF(_xlfn.XLOOKUP(B439,'MDS Clinical Metrics'!B:B,'MDS Clinical Metrics'!BS:BS,"")="", "", _xlfn.XLOOKUP(B439,'MDS Clinical Metrics'!B:B,'MDS Clinical Metrics'!BS:BS,"")*20)</f>
        <v/>
      </c>
      <c r="H439" s="31">
        <v>0</v>
      </c>
      <c r="I439" s="31">
        <v>0</v>
      </c>
      <c r="J439" s="36">
        <v>0</v>
      </c>
      <c r="K439" s="34">
        <f t="shared" si="6"/>
        <v>0</v>
      </c>
    </row>
    <row r="440" spans="1:11" x14ac:dyDescent="0.45">
      <c r="A440" s="28" t="s">
        <v>2076</v>
      </c>
      <c r="B440" s="27" t="s">
        <v>2077</v>
      </c>
      <c r="C440" s="27" t="s">
        <v>2078</v>
      </c>
      <c r="D440" s="31">
        <f>_xlfn.XLOOKUP(B440,'Acuity-Adjust Staffing Metrics'!B:B,'Acuity-Adjust Staffing Metrics'!Z:Z,"")*26.25</f>
        <v>18.917228148875001</v>
      </c>
      <c r="E440" s="31">
        <v>0</v>
      </c>
      <c r="F440" s="31">
        <v>0</v>
      </c>
      <c r="G440" s="31">
        <f>IF(_xlfn.XLOOKUP(B440,'MDS Clinical Metrics'!B:B,'MDS Clinical Metrics'!BS:BS,"")="", "", _xlfn.XLOOKUP(B440,'MDS Clinical Metrics'!B:B,'MDS Clinical Metrics'!BS:BS,"")*20)</f>
        <v>12.94117647</v>
      </c>
      <c r="H440" s="31">
        <v>0</v>
      </c>
      <c r="I440" s="31">
        <v>0</v>
      </c>
      <c r="J440" s="36">
        <v>0</v>
      </c>
      <c r="K440" s="34">
        <f t="shared" si="6"/>
        <v>0.68883037013783788</v>
      </c>
    </row>
    <row r="441" spans="1:11" x14ac:dyDescent="0.45">
      <c r="A441" s="28" t="s">
        <v>2428</v>
      </c>
      <c r="B441" s="27" t="s">
        <v>2429</v>
      </c>
      <c r="C441" s="27" t="s">
        <v>2430</v>
      </c>
      <c r="D441" s="31">
        <f>_xlfn.XLOOKUP(B441,'Acuity-Adjust Staffing Metrics'!B:B,'Acuity-Adjust Staffing Metrics'!Z:Z,"")*26.25</f>
        <v>15.254772599762498</v>
      </c>
      <c r="E441" s="31">
        <v>0</v>
      </c>
      <c r="F441" s="31">
        <v>0</v>
      </c>
      <c r="G441" s="31">
        <f>IF(_xlfn.XLOOKUP(B441,'MDS Clinical Metrics'!B:B,'MDS Clinical Metrics'!BS:BS,"")="", "", _xlfn.XLOOKUP(B441,'MDS Clinical Metrics'!B:B,'MDS Clinical Metrics'!BS:BS,"")*20)</f>
        <v>4.7058823519999997</v>
      </c>
      <c r="H441" s="31">
        <v>0</v>
      </c>
      <c r="I441" s="31">
        <v>0</v>
      </c>
      <c r="J441" s="36">
        <v>0</v>
      </c>
      <c r="K441" s="34">
        <f t="shared" si="6"/>
        <v>0.43158172868675676</v>
      </c>
    </row>
    <row r="442" spans="1:11" x14ac:dyDescent="0.45">
      <c r="A442" s="28" t="s">
        <v>4752</v>
      </c>
      <c r="B442" s="27" t="s">
        <v>4753</v>
      </c>
      <c r="C442" s="27" t="s">
        <v>4754</v>
      </c>
      <c r="D442" s="31">
        <f>_xlfn.XLOOKUP(B442,'Acuity-Adjust Staffing Metrics'!B:B,'Acuity-Adjust Staffing Metrics'!Z:Z,"")*26.25</f>
        <v>16.7973633727375</v>
      </c>
      <c r="E442" s="31">
        <v>0</v>
      </c>
      <c r="F442" s="31">
        <v>0</v>
      </c>
      <c r="G442" s="31">
        <f>IF(_xlfn.XLOOKUP(B442,'MDS Clinical Metrics'!B:B,'MDS Clinical Metrics'!BS:BS,"")="", "", _xlfn.XLOOKUP(B442,'MDS Clinical Metrics'!B:B,'MDS Clinical Metrics'!BS:BS,"")*20)</f>
        <v>12.94117647</v>
      </c>
      <c r="H442" s="31">
        <v>0</v>
      </c>
      <c r="I442" s="31">
        <v>0</v>
      </c>
      <c r="J442" s="36">
        <v>0</v>
      </c>
      <c r="K442" s="34">
        <f t="shared" si="6"/>
        <v>0.64299545605918929</v>
      </c>
    </row>
    <row r="443" spans="1:11" x14ac:dyDescent="0.45">
      <c r="A443" s="28" t="s">
        <v>3541</v>
      </c>
      <c r="B443" s="27" t="s">
        <v>3542</v>
      </c>
      <c r="C443" s="27" t="s">
        <v>3543</v>
      </c>
      <c r="D443" s="31">
        <f>_xlfn.XLOOKUP(B443,'Acuity-Adjust Staffing Metrics'!B:B,'Acuity-Adjust Staffing Metrics'!Z:Z,"")*26.25</f>
        <v>10.968943009675</v>
      </c>
      <c r="E443" s="31">
        <v>0</v>
      </c>
      <c r="F443" s="31">
        <v>0</v>
      </c>
      <c r="G443" s="31">
        <f>IF(_xlfn.XLOOKUP(B443,'MDS Clinical Metrics'!B:B,'MDS Clinical Metrics'!BS:BS,"")="", "", _xlfn.XLOOKUP(B443,'MDS Clinical Metrics'!B:B,'MDS Clinical Metrics'!BS:BS,"")*20)</f>
        <v>16.470588236000001</v>
      </c>
      <c r="H443" s="31">
        <v>0</v>
      </c>
      <c r="I443" s="31">
        <v>0</v>
      </c>
      <c r="J443" s="36">
        <v>0</v>
      </c>
      <c r="K443" s="34">
        <f t="shared" si="6"/>
        <v>0.59328716206864862</v>
      </c>
    </row>
    <row r="444" spans="1:11" x14ac:dyDescent="0.45">
      <c r="A444" s="28" t="s">
        <v>4757</v>
      </c>
      <c r="B444" s="27" t="s">
        <v>4758</v>
      </c>
      <c r="C444" s="27" t="s">
        <v>4759</v>
      </c>
      <c r="D444" s="31">
        <f>_xlfn.XLOOKUP(B444,'Acuity-Adjust Staffing Metrics'!B:B,'Acuity-Adjust Staffing Metrics'!Z:Z,"")*26.25</f>
        <v>0.875</v>
      </c>
      <c r="E444" s="31">
        <v>0</v>
      </c>
      <c r="F444" s="31">
        <v>0</v>
      </c>
      <c r="G444" s="31">
        <f>IF(_xlfn.XLOOKUP(B444,'MDS Clinical Metrics'!B:B,'MDS Clinical Metrics'!BS:BS,"")="", "", _xlfn.XLOOKUP(B444,'MDS Clinical Metrics'!B:B,'MDS Clinical Metrics'!BS:BS,"")*20)</f>
        <v>8.2352941180000006</v>
      </c>
      <c r="H444" s="31">
        <v>0</v>
      </c>
      <c r="I444" s="31">
        <v>0</v>
      </c>
      <c r="J444" s="36">
        <v>0</v>
      </c>
      <c r="K444" s="34">
        <f t="shared" si="6"/>
        <v>0.19697933228108108</v>
      </c>
    </row>
    <row r="445" spans="1:11" x14ac:dyDescent="0.45">
      <c r="A445" s="40" t="s">
        <v>5400</v>
      </c>
      <c r="B445" s="27" t="s">
        <v>5401</v>
      </c>
      <c r="C445" s="27" t="s">
        <v>5402</v>
      </c>
      <c r="D445" s="31">
        <f>_xlfn.XLOOKUP(B445,'Acuity-Adjust Staffing Metrics'!B:B,'Acuity-Adjust Staffing Metrics'!Z:Z,"")*26.25</f>
        <v>2.625</v>
      </c>
      <c r="E445" s="31">
        <v>0</v>
      </c>
      <c r="F445" s="31">
        <v>0</v>
      </c>
      <c r="G445" s="31">
        <f>IF(_xlfn.XLOOKUP(B445,'MDS Clinical Metrics'!B:B,'MDS Clinical Metrics'!BS:BS,"")="", "", _xlfn.XLOOKUP(B445,'MDS Clinical Metrics'!B:B,'MDS Clinical Metrics'!BS:BS,"")*20)</f>
        <v>14.117647057999999</v>
      </c>
      <c r="H445" s="31">
        <v>0</v>
      </c>
      <c r="I445" s="31">
        <v>0</v>
      </c>
      <c r="J445" s="36">
        <v>0</v>
      </c>
      <c r="K445" s="34">
        <f t="shared" si="6"/>
        <v>0.36200317963243239</v>
      </c>
    </row>
    <row r="446" spans="1:11" x14ac:dyDescent="0.45">
      <c r="A446" s="28" t="s">
        <v>1278</v>
      </c>
      <c r="B446" s="27" t="s">
        <v>1279</v>
      </c>
      <c r="C446" s="27" t="s">
        <v>1280</v>
      </c>
      <c r="D446" s="31">
        <f>_xlfn.XLOOKUP(B446,'Acuity-Adjust Staffing Metrics'!B:B,'Acuity-Adjust Staffing Metrics'!Z:Z,"")*26.25</f>
        <v>8.1939336514000001</v>
      </c>
      <c r="E446" s="31">
        <v>0</v>
      </c>
      <c r="F446" s="31">
        <v>0</v>
      </c>
      <c r="G446" s="31">
        <f>IF(_xlfn.XLOOKUP(B446,'MDS Clinical Metrics'!B:B,'MDS Clinical Metrics'!BS:BS,"")="", "", _xlfn.XLOOKUP(B446,'MDS Clinical Metrics'!B:B,'MDS Clinical Metrics'!BS:BS,"")*20)</f>
        <v>0</v>
      </c>
      <c r="H446" s="31">
        <v>0</v>
      </c>
      <c r="I446" s="31">
        <v>0</v>
      </c>
      <c r="J446" s="36">
        <v>0</v>
      </c>
      <c r="K446" s="34">
        <f t="shared" si="6"/>
        <v>0.17716613300324324</v>
      </c>
    </row>
    <row r="447" spans="1:11" x14ac:dyDescent="0.45">
      <c r="A447" s="28" t="s">
        <v>1448</v>
      </c>
      <c r="B447" s="27" t="s">
        <v>1449</v>
      </c>
      <c r="C447" s="27" t="s">
        <v>1450</v>
      </c>
      <c r="D447" s="31">
        <f>_xlfn.XLOOKUP(B447,'Acuity-Adjust Staffing Metrics'!B:B,'Acuity-Adjust Staffing Metrics'!Z:Z,"")*26.25</f>
        <v>7.4672234699125006</v>
      </c>
      <c r="E447" s="31">
        <v>0</v>
      </c>
      <c r="F447" s="31">
        <v>0</v>
      </c>
      <c r="G447" s="31">
        <f>IF(_xlfn.XLOOKUP(B447,'MDS Clinical Metrics'!B:B,'MDS Clinical Metrics'!BS:BS,"")="", "", _xlfn.XLOOKUP(B447,'MDS Clinical Metrics'!B:B,'MDS Clinical Metrics'!BS:BS,"")*20)</f>
        <v>7.0588235299999997</v>
      </c>
      <c r="H447" s="31">
        <v>0</v>
      </c>
      <c r="I447" s="31">
        <v>0</v>
      </c>
      <c r="J447" s="36">
        <v>0</v>
      </c>
      <c r="K447" s="34">
        <f t="shared" si="6"/>
        <v>0.31407669188999998</v>
      </c>
    </row>
    <row r="448" spans="1:11" x14ac:dyDescent="0.45">
      <c r="A448" s="28" t="s">
        <v>1308</v>
      </c>
      <c r="B448" s="27" t="s">
        <v>1309</v>
      </c>
      <c r="C448" s="27" t="s">
        <v>1310</v>
      </c>
      <c r="D448" s="31">
        <f>_xlfn.XLOOKUP(B448,'Acuity-Adjust Staffing Metrics'!B:B,'Acuity-Adjust Staffing Metrics'!Z:Z,"")*26.25</f>
        <v>5.3829777278374999</v>
      </c>
      <c r="E448" s="31">
        <v>0</v>
      </c>
      <c r="F448" s="31">
        <v>0</v>
      </c>
      <c r="G448" s="31">
        <f>IF(_xlfn.XLOOKUP(B448,'MDS Clinical Metrics'!B:B,'MDS Clinical Metrics'!BS:BS,"")="", "", _xlfn.XLOOKUP(B448,'MDS Clinical Metrics'!B:B,'MDS Clinical Metrics'!BS:BS,"")*20)</f>
        <v>9.4117647059999996</v>
      </c>
      <c r="H448" s="31">
        <v>0</v>
      </c>
      <c r="I448" s="31">
        <v>0</v>
      </c>
      <c r="J448" s="36">
        <v>0</v>
      </c>
      <c r="K448" s="34">
        <f t="shared" si="6"/>
        <v>0.31988632289378377</v>
      </c>
    </row>
    <row r="449" spans="1:11" x14ac:dyDescent="0.45">
      <c r="A449" s="28" t="s">
        <v>1001</v>
      </c>
      <c r="B449" s="27" t="s">
        <v>1002</v>
      </c>
      <c r="C449" s="27" t="s">
        <v>1003</v>
      </c>
      <c r="D449" s="31">
        <f>_xlfn.XLOOKUP(B449,'Acuity-Adjust Staffing Metrics'!B:B,'Acuity-Adjust Staffing Metrics'!Z:Z,"")*26.25</f>
        <v>16.6846925884625</v>
      </c>
      <c r="E449" s="31">
        <v>0</v>
      </c>
      <c r="F449" s="31">
        <v>0</v>
      </c>
      <c r="G449" s="31">
        <f>IF(_xlfn.XLOOKUP(B449,'MDS Clinical Metrics'!B:B,'MDS Clinical Metrics'!BS:BS,"")="", "", _xlfn.XLOOKUP(B449,'MDS Clinical Metrics'!B:B,'MDS Clinical Metrics'!BS:BS,"")*20)</f>
        <v>5.8823529419999998</v>
      </c>
      <c r="H449" s="31">
        <v>0</v>
      </c>
      <c r="I449" s="31">
        <v>0</v>
      </c>
      <c r="J449" s="36">
        <v>0</v>
      </c>
      <c r="K449" s="34">
        <f t="shared" si="6"/>
        <v>0.48793611957756761</v>
      </c>
    </row>
    <row r="450" spans="1:11" x14ac:dyDescent="0.45">
      <c r="A450" s="28" t="s">
        <v>3094</v>
      </c>
      <c r="B450" s="27" t="s">
        <v>3095</v>
      </c>
      <c r="C450" s="27" t="s">
        <v>3096</v>
      </c>
      <c r="D450" s="31">
        <f>_xlfn.XLOOKUP(B450,'Acuity-Adjust Staffing Metrics'!B:B,'Acuity-Adjust Staffing Metrics'!Z:Z,"")*26.25</f>
        <v>1.7531934307124999</v>
      </c>
      <c r="E450" s="31">
        <v>0</v>
      </c>
      <c r="F450" s="31">
        <v>0</v>
      </c>
      <c r="G450" s="31">
        <f>IF(_xlfn.XLOOKUP(B450,'MDS Clinical Metrics'!B:B,'MDS Clinical Metrics'!BS:BS,"")="", "", _xlfn.XLOOKUP(B450,'MDS Clinical Metrics'!B:B,'MDS Clinical Metrics'!BS:BS,"")*20)</f>
        <v>17.647058823999998</v>
      </c>
      <c r="H450" s="31">
        <v>0</v>
      </c>
      <c r="I450" s="31">
        <v>0</v>
      </c>
      <c r="J450" s="36">
        <v>0</v>
      </c>
      <c r="K450" s="34">
        <f t="shared" si="6"/>
        <v>0.41946491361540539</v>
      </c>
    </row>
    <row r="451" spans="1:11" x14ac:dyDescent="0.45">
      <c r="A451" s="28" t="s">
        <v>504</v>
      </c>
      <c r="B451" s="27" t="s">
        <v>505</v>
      </c>
      <c r="C451" s="27" t="s">
        <v>506</v>
      </c>
      <c r="D451" s="31">
        <f>_xlfn.XLOOKUP(B451,'Acuity-Adjust Staffing Metrics'!B:B,'Acuity-Adjust Staffing Metrics'!Z:Z,"")*26.25</f>
        <v>5.8678878908124998</v>
      </c>
      <c r="E451" s="31">
        <v>0</v>
      </c>
      <c r="F451" s="31">
        <v>0</v>
      </c>
      <c r="G451" s="31">
        <f>IF(_xlfn.XLOOKUP(B451,'MDS Clinical Metrics'!B:B,'MDS Clinical Metrics'!BS:BS,"")="", "", _xlfn.XLOOKUP(B451,'MDS Clinical Metrics'!B:B,'MDS Clinical Metrics'!BS:BS,"")*20)</f>
        <v>2.9411764699999998</v>
      </c>
      <c r="H451" s="31">
        <v>0</v>
      </c>
      <c r="I451" s="31">
        <v>0</v>
      </c>
      <c r="J451" s="36">
        <v>0</v>
      </c>
      <c r="K451" s="34">
        <f t="shared" si="6"/>
        <v>0.19046625644999998</v>
      </c>
    </row>
    <row r="452" spans="1:11" x14ac:dyDescent="0.45">
      <c r="A452" s="28" t="s">
        <v>4742</v>
      </c>
      <c r="B452" s="27" t="s">
        <v>4743</v>
      </c>
      <c r="C452" s="27" t="s">
        <v>4744</v>
      </c>
      <c r="D452" s="31">
        <f>_xlfn.XLOOKUP(B452,'Acuity-Adjust Staffing Metrics'!B:B,'Acuity-Adjust Staffing Metrics'!Z:Z,"")*26.25</f>
        <v>9.0531302639750013</v>
      </c>
      <c r="E452" s="31">
        <v>0</v>
      </c>
      <c r="F452" s="31">
        <v>0</v>
      </c>
      <c r="G452" s="31">
        <f>IF(_xlfn.XLOOKUP(B452,'MDS Clinical Metrics'!B:B,'MDS Clinical Metrics'!BS:BS,"")="", "", _xlfn.XLOOKUP(B452,'MDS Clinical Metrics'!B:B,'MDS Clinical Metrics'!BS:BS,"")*20)</f>
        <v>0</v>
      </c>
      <c r="H452" s="31">
        <v>0</v>
      </c>
      <c r="I452" s="31">
        <v>0</v>
      </c>
      <c r="J452" s="36">
        <v>0</v>
      </c>
      <c r="K452" s="34">
        <f t="shared" si="6"/>
        <v>0.19574335705891896</v>
      </c>
    </row>
    <row r="453" spans="1:11" x14ac:dyDescent="0.45">
      <c r="A453" s="28" t="s">
        <v>464</v>
      </c>
      <c r="B453" s="27" t="s">
        <v>465</v>
      </c>
      <c r="C453" s="27" t="s">
        <v>466</v>
      </c>
      <c r="D453" s="31">
        <f>_xlfn.XLOOKUP(B453,'Acuity-Adjust Staffing Metrics'!B:B,'Acuity-Adjust Staffing Metrics'!Z:Z,"")*26.25</f>
        <v>5.9830151600624992</v>
      </c>
      <c r="E453" s="31">
        <v>0</v>
      </c>
      <c r="F453" s="31">
        <v>0</v>
      </c>
      <c r="G453" s="31">
        <f>IF(_xlfn.XLOOKUP(B453,'MDS Clinical Metrics'!B:B,'MDS Clinical Metrics'!BS:BS,"")="", "", _xlfn.XLOOKUP(B453,'MDS Clinical Metrics'!B:B,'MDS Clinical Metrics'!BS:BS,"")*20)</f>
        <v>0</v>
      </c>
      <c r="H453" s="31">
        <v>0</v>
      </c>
      <c r="I453" s="31">
        <v>0</v>
      </c>
      <c r="J453" s="36">
        <v>0</v>
      </c>
      <c r="K453" s="34">
        <f t="shared" si="6"/>
        <v>0.12936248994729729</v>
      </c>
    </row>
    <row r="454" spans="1:11" x14ac:dyDescent="0.45">
      <c r="A454" s="28" t="s">
        <v>3877</v>
      </c>
      <c r="B454" s="27" t="s">
        <v>3878</v>
      </c>
      <c r="C454" s="27" t="s">
        <v>3879</v>
      </c>
      <c r="D454" s="31">
        <f>_xlfn.XLOOKUP(B454,'Acuity-Adjust Staffing Metrics'!B:B,'Acuity-Adjust Staffing Metrics'!Z:Z,"")*26.25</f>
        <v>16.552943103375</v>
      </c>
      <c r="E454" s="31">
        <v>0</v>
      </c>
      <c r="F454" s="31">
        <v>0</v>
      </c>
      <c r="G454" s="31">
        <f>IF(_xlfn.XLOOKUP(B454,'MDS Clinical Metrics'!B:B,'MDS Clinical Metrics'!BS:BS,"")="", "", _xlfn.XLOOKUP(B454,'MDS Clinical Metrics'!B:B,'MDS Clinical Metrics'!BS:BS,"")*20)</f>
        <v>1.1764705879999999</v>
      </c>
      <c r="H454" s="31">
        <v>0</v>
      </c>
      <c r="I454" s="31">
        <v>0</v>
      </c>
      <c r="J454" s="36">
        <v>0</v>
      </c>
      <c r="K454" s="34">
        <f t="shared" si="6"/>
        <v>0.38333867440810815</v>
      </c>
    </row>
    <row r="455" spans="1:11" x14ac:dyDescent="0.45">
      <c r="A455" s="28" t="s">
        <v>2543</v>
      </c>
      <c r="B455" s="27" t="s">
        <v>2544</v>
      </c>
      <c r="C455" s="27" t="s">
        <v>2545</v>
      </c>
      <c r="D455" s="31">
        <f>_xlfn.XLOOKUP(B455,'Acuity-Adjust Staffing Metrics'!B:B,'Acuity-Adjust Staffing Metrics'!Z:Z,"")*26.25</f>
        <v>3.5</v>
      </c>
      <c r="E455" s="31">
        <v>0</v>
      </c>
      <c r="F455" s="31">
        <v>0</v>
      </c>
      <c r="G455" s="31">
        <f>IF(_xlfn.XLOOKUP(B455,'MDS Clinical Metrics'!B:B,'MDS Clinical Metrics'!BS:BS,"")="", "", _xlfn.XLOOKUP(B455,'MDS Clinical Metrics'!B:B,'MDS Clinical Metrics'!BS:BS,"")*20)</f>
        <v>14.117647057999999</v>
      </c>
      <c r="H455" s="31">
        <v>0</v>
      </c>
      <c r="I455" s="31">
        <v>0</v>
      </c>
      <c r="J455" s="36">
        <v>0</v>
      </c>
      <c r="K455" s="34">
        <f t="shared" si="6"/>
        <v>0.38092209855135134</v>
      </c>
    </row>
    <row r="456" spans="1:11" x14ac:dyDescent="0.45">
      <c r="A456" s="28" t="s">
        <v>2402</v>
      </c>
      <c r="B456" s="27" t="s">
        <v>2403</v>
      </c>
      <c r="C456" s="27" t="s">
        <v>2404</v>
      </c>
      <c r="D456" s="31">
        <f>_xlfn.XLOOKUP(B456,'Acuity-Adjust Staffing Metrics'!B:B,'Acuity-Adjust Staffing Metrics'!Z:Z,"")*26.25</f>
        <v>5.0566746209874998</v>
      </c>
      <c r="E456" s="31">
        <v>0</v>
      </c>
      <c r="F456" s="31">
        <v>0</v>
      </c>
      <c r="G456" s="31">
        <f>IF(_xlfn.XLOOKUP(B456,'MDS Clinical Metrics'!B:B,'MDS Clinical Metrics'!BS:BS,"")="", "", _xlfn.XLOOKUP(B456,'MDS Clinical Metrics'!B:B,'MDS Clinical Metrics'!BS:BS,"")*20)</f>
        <v>10</v>
      </c>
      <c r="H456" s="31">
        <v>0</v>
      </c>
      <c r="I456" s="31">
        <v>0</v>
      </c>
      <c r="J456" s="36">
        <v>0</v>
      </c>
      <c r="K456" s="34">
        <f t="shared" ref="K456:K519" si="7">IF(G456="",SUM(D456,E456,F456,G456,H456,I456,J456)/26.25,SUM(D456,E456,F456,G456,H456,I456,J456)/46.25)</f>
        <v>0.32554972153486489</v>
      </c>
    </row>
    <row r="457" spans="1:11" x14ac:dyDescent="0.45">
      <c r="A457" s="28" t="s">
        <v>1812</v>
      </c>
      <c r="B457" s="27" t="s">
        <v>1813</v>
      </c>
      <c r="C457" s="27" t="s">
        <v>1814</v>
      </c>
      <c r="D457" s="31">
        <f>_xlfn.XLOOKUP(B457,'Acuity-Adjust Staffing Metrics'!B:B,'Acuity-Adjust Staffing Metrics'!Z:Z,"")*26.25</f>
        <v>21.8622262775</v>
      </c>
      <c r="E457" s="31">
        <v>0</v>
      </c>
      <c r="F457" s="31">
        <v>0</v>
      </c>
      <c r="G457" s="31">
        <f>IF(_xlfn.XLOOKUP(B457,'MDS Clinical Metrics'!B:B,'MDS Clinical Metrics'!BS:BS,"")="", "", _xlfn.XLOOKUP(B457,'MDS Clinical Metrics'!B:B,'MDS Clinical Metrics'!BS:BS,"")*20)</f>
        <v>20</v>
      </c>
      <c r="H457" s="31">
        <v>0</v>
      </c>
      <c r="I457" s="31">
        <v>0</v>
      </c>
      <c r="J457" s="36">
        <v>0</v>
      </c>
      <c r="K457" s="34">
        <f t="shared" si="7"/>
        <v>0.90512921681081082</v>
      </c>
    </row>
    <row r="458" spans="1:11" x14ac:dyDescent="0.45">
      <c r="A458" s="28" t="s">
        <v>2548</v>
      </c>
      <c r="B458" s="27" t="s">
        <v>2549</v>
      </c>
      <c r="C458" s="27" t="s">
        <v>2550</v>
      </c>
      <c r="D458" s="31">
        <f>_xlfn.XLOOKUP(B458,'Acuity-Adjust Staffing Metrics'!B:B,'Acuity-Adjust Staffing Metrics'!Z:Z,"")*26.25</f>
        <v>1.75</v>
      </c>
      <c r="E458" s="31">
        <v>0</v>
      </c>
      <c r="F458" s="31">
        <v>0</v>
      </c>
      <c r="G458" s="31">
        <f>IF(_xlfn.XLOOKUP(B458,'MDS Clinical Metrics'!B:B,'MDS Clinical Metrics'!BS:BS,"")="", "", _xlfn.XLOOKUP(B458,'MDS Clinical Metrics'!B:B,'MDS Clinical Metrics'!BS:BS,"")*20)</f>
        <v>5.8823529419999998</v>
      </c>
      <c r="H458" s="31">
        <v>0</v>
      </c>
      <c r="I458" s="31">
        <v>0</v>
      </c>
      <c r="J458" s="36">
        <v>0</v>
      </c>
      <c r="K458" s="34">
        <f t="shared" si="7"/>
        <v>0.16502384739459458</v>
      </c>
    </row>
    <row r="459" spans="1:11" x14ac:dyDescent="0.45">
      <c r="A459" s="28" t="s">
        <v>4077</v>
      </c>
      <c r="B459" s="27" t="s">
        <v>4078</v>
      </c>
      <c r="C459" s="27" t="s">
        <v>4079</v>
      </c>
      <c r="D459" s="31">
        <f>_xlfn.XLOOKUP(B459,'Acuity-Adjust Staffing Metrics'!B:B,'Acuity-Adjust Staffing Metrics'!Z:Z,"")*26.25</f>
        <v>3.5</v>
      </c>
      <c r="E459" s="31">
        <v>0</v>
      </c>
      <c r="F459" s="31">
        <v>0</v>
      </c>
      <c r="G459" s="31">
        <f>IF(_xlfn.XLOOKUP(B459,'MDS Clinical Metrics'!B:B,'MDS Clinical Metrics'!BS:BS,"")="", "", _xlfn.XLOOKUP(B459,'MDS Clinical Metrics'!B:B,'MDS Clinical Metrics'!BS:BS,"")*20)</f>
        <v>15</v>
      </c>
      <c r="H459" s="31">
        <v>0</v>
      </c>
      <c r="I459" s="31">
        <v>0</v>
      </c>
      <c r="J459" s="36">
        <v>0</v>
      </c>
      <c r="K459" s="34">
        <f t="shared" si="7"/>
        <v>0.4</v>
      </c>
    </row>
    <row r="460" spans="1:11" x14ac:dyDescent="0.45">
      <c r="A460" s="28" t="s">
        <v>1313</v>
      </c>
      <c r="B460" s="27" t="s">
        <v>1314</v>
      </c>
      <c r="C460" s="27" t="s">
        <v>1315</v>
      </c>
      <c r="D460" s="31">
        <f>_xlfn.XLOOKUP(B460,'Acuity-Adjust Staffing Metrics'!B:B,'Acuity-Adjust Staffing Metrics'!Z:Z,"")*26.25</f>
        <v>7.950168444837499</v>
      </c>
      <c r="E460" s="31">
        <v>0</v>
      </c>
      <c r="F460" s="31">
        <v>0</v>
      </c>
      <c r="G460" s="31">
        <f>IF(_xlfn.XLOOKUP(B460,'MDS Clinical Metrics'!B:B,'MDS Clinical Metrics'!BS:BS,"")="", "", _xlfn.XLOOKUP(B460,'MDS Clinical Metrics'!B:B,'MDS Clinical Metrics'!BS:BS,"")*20)</f>
        <v>8.8235294119999992</v>
      </c>
      <c r="H460" s="31">
        <v>0</v>
      </c>
      <c r="I460" s="31">
        <v>0</v>
      </c>
      <c r="J460" s="36">
        <v>0</v>
      </c>
      <c r="K460" s="34">
        <f t="shared" si="7"/>
        <v>0.36267454825594586</v>
      </c>
    </row>
    <row r="461" spans="1:11" x14ac:dyDescent="0.45">
      <c r="A461" s="28" t="s">
        <v>1678</v>
      </c>
      <c r="B461" s="27" t="s">
        <v>1679</v>
      </c>
      <c r="C461" s="27" t="s">
        <v>1680</v>
      </c>
      <c r="D461" s="31">
        <f>_xlfn.XLOOKUP(B461,'Acuity-Adjust Staffing Metrics'!B:B,'Acuity-Adjust Staffing Metrics'!Z:Z,"")*26.25</f>
        <v>4.375</v>
      </c>
      <c r="E461" s="31">
        <v>0</v>
      </c>
      <c r="F461" s="31">
        <v>0</v>
      </c>
      <c r="G461" s="31">
        <f>IF(_xlfn.XLOOKUP(B461,'MDS Clinical Metrics'!B:B,'MDS Clinical Metrics'!BS:BS,"")="", "", _xlfn.XLOOKUP(B461,'MDS Clinical Metrics'!B:B,'MDS Clinical Metrics'!BS:BS,"")*20)</f>
        <v>7.0588235299999997</v>
      </c>
      <c r="H461" s="31">
        <v>0</v>
      </c>
      <c r="I461" s="31">
        <v>0</v>
      </c>
      <c r="J461" s="36">
        <v>0</v>
      </c>
      <c r="K461" s="34">
        <f t="shared" si="7"/>
        <v>0.24721780605405405</v>
      </c>
    </row>
    <row r="462" spans="1:11" x14ac:dyDescent="0.45">
      <c r="A462" s="28" t="s">
        <v>3596</v>
      </c>
      <c r="B462" s="27" t="s">
        <v>3597</v>
      </c>
      <c r="C462" s="27" t="s">
        <v>3598</v>
      </c>
      <c r="D462" s="31">
        <f>_xlfn.XLOOKUP(B462,'Acuity-Adjust Staffing Metrics'!B:B,'Acuity-Adjust Staffing Metrics'!Z:Z,"")*26.25</f>
        <v>5.25</v>
      </c>
      <c r="E462" s="31">
        <v>0</v>
      </c>
      <c r="F462" s="31">
        <v>0</v>
      </c>
      <c r="G462" s="144" t="str">
        <f>IF(_xlfn.XLOOKUP(B462,'MDS Clinical Metrics'!B:B,'MDS Clinical Metrics'!BS:BS,"")="", "", _xlfn.XLOOKUP(B462,'MDS Clinical Metrics'!B:B,'MDS Clinical Metrics'!BS:BS,"")*20)</f>
        <v/>
      </c>
      <c r="H462" s="31">
        <v>0</v>
      </c>
      <c r="I462" s="31">
        <v>0</v>
      </c>
      <c r="J462" s="36">
        <v>0</v>
      </c>
      <c r="K462" s="34">
        <f t="shared" si="7"/>
        <v>0.2</v>
      </c>
    </row>
    <row r="463" spans="1:11" x14ac:dyDescent="0.45">
      <c r="A463" s="28" t="s">
        <v>524</v>
      </c>
      <c r="B463" s="27" t="s">
        <v>525</v>
      </c>
      <c r="C463" s="27" t="s">
        <v>526</v>
      </c>
      <c r="D463" s="31">
        <f>_xlfn.XLOOKUP(B463,'Acuity-Adjust Staffing Metrics'!B:B,'Acuity-Adjust Staffing Metrics'!Z:Z,"")*26.25</f>
        <v>9.1447571590374999</v>
      </c>
      <c r="E463" s="31">
        <v>0</v>
      </c>
      <c r="F463" s="31">
        <v>0</v>
      </c>
      <c r="G463" s="31">
        <f>IF(_xlfn.XLOOKUP(B463,'MDS Clinical Metrics'!B:B,'MDS Clinical Metrics'!BS:BS,"")="", "", _xlfn.XLOOKUP(B463,'MDS Clinical Metrics'!B:B,'MDS Clinical Metrics'!BS:BS,"")*20)</f>
        <v>8.2352941180000006</v>
      </c>
      <c r="H463" s="31">
        <v>0</v>
      </c>
      <c r="I463" s="31">
        <v>0</v>
      </c>
      <c r="J463" s="36">
        <v>0</v>
      </c>
      <c r="K463" s="34">
        <f t="shared" si="7"/>
        <v>0.37578489247648655</v>
      </c>
    </row>
    <row r="464" spans="1:11" x14ac:dyDescent="0.45">
      <c r="A464" s="28" t="s">
        <v>509</v>
      </c>
      <c r="B464" s="27" t="s">
        <v>510</v>
      </c>
      <c r="C464" s="27" t="s">
        <v>511</v>
      </c>
      <c r="D464" s="31">
        <f>_xlfn.XLOOKUP(B464,'Acuity-Adjust Staffing Metrics'!B:B,'Acuity-Adjust Staffing Metrics'!Z:Z,"")*26.25</f>
        <v>10.2695816955375</v>
      </c>
      <c r="E464" s="31">
        <v>0</v>
      </c>
      <c r="F464" s="31">
        <v>0</v>
      </c>
      <c r="G464" s="144" t="str">
        <f>IF(_xlfn.XLOOKUP(B464,'MDS Clinical Metrics'!B:B,'MDS Clinical Metrics'!BS:BS,"")="", "", _xlfn.XLOOKUP(B464,'MDS Clinical Metrics'!B:B,'MDS Clinical Metrics'!BS:BS,"")*20)</f>
        <v/>
      </c>
      <c r="H464" s="31">
        <v>0</v>
      </c>
      <c r="I464" s="31">
        <v>0</v>
      </c>
      <c r="J464" s="36">
        <v>0</v>
      </c>
      <c r="K464" s="34">
        <f t="shared" si="7"/>
        <v>0.39122215983000003</v>
      </c>
    </row>
    <row r="465" spans="1:11" x14ac:dyDescent="0.45">
      <c r="A465" s="28" t="s">
        <v>215</v>
      </c>
      <c r="B465" s="27" t="s">
        <v>216</v>
      </c>
      <c r="C465" s="27" t="s">
        <v>217</v>
      </c>
      <c r="D465" s="31">
        <f>_xlfn.XLOOKUP(B465,'Acuity-Adjust Staffing Metrics'!B:B,'Acuity-Adjust Staffing Metrics'!Z:Z,"")*26.25</f>
        <v>4.1427802732749992</v>
      </c>
      <c r="E465" s="31">
        <v>0</v>
      </c>
      <c r="F465" s="31">
        <v>0</v>
      </c>
      <c r="G465" s="31">
        <f>IF(_xlfn.XLOOKUP(B465,'MDS Clinical Metrics'!B:B,'MDS Clinical Metrics'!BS:BS,"")="", "", _xlfn.XLOOKUP(B465,'MDS Clinical Metrics'!B:B,'MDS Clinical Metrics'!BS:BS,"")*20)</f>
        <v>12.94117647</v>
      </c>
      <c r="H465" s="31">
        <v>0</v>
      </c>
      <c r="I465" s="31">
        <v>0</v>
      </c>
      <c r="J465" s="36">
        <v>0</v>
      </c>
      <c r="K465" s="34">
        <f t="shared" si="7"/>
        <v>0.36938284850324321</v>
      </c>
    </row>
    <row r="466" spans="1:11" x14ac:dyDescent="0.45">
      <c r="A466" s="28" t="s">
        <v>2382</v>
      </c>
      <c r="B466" s="27" t="s">
        <v>2383</v>
      </c>
      <c r="C466" s="27" t="s">
        <v>2384</v>
      </c>
      <c r="D466" s="31">
        <f>_xlfn.XLOOKUP(B466,'Acuity-Adjust Staffing Metrics'!B:B,'Acuity-Adjust Staffing Metrics'!Z:Z,"")*26.25</f>
        <v>19.450449186174996</v>
      </c>
      <c r="E466" s="31">
        <v>0</v>
      </c>
      <c r="F466" s="31">
        <v>0</v>
      </c>
      <c r="G466" s="31">
        <f>IF(_xlfn.XLOOKUP(B466,'MDS Clinical Metrics'!B:B,'MDS Clinical Metrics'!BS:BS,"")="", "", _xlfn.XLOOKUP(B466,'MDS Clinical Metrics'!B:B,'MDS Clinical Metrics'!BS:BS,"")*20)</f>
        <v>8.3333333340000006</v>
      </c>
      <c r="H466" s="31">
        <v>0</v>
      </c>
      <c r="I466" s="31">
        <v>0</v>
      </c>
      <c r="J466" s="36">
        <v>0</v>
      </c>
      <c r="K466" s="34">
        <f t="shared" si="7"/>
        <v>0.60073043286864858</v>
      </c>
    </row>
    <row r="467" spans="1:11" x14ac:dyDescent="0.45">
      <c r="A467" s="28" t="s">
        <v>4082</v>
      </c>
      <c r="B467" s="27" t="s">
        <v>4083</v>
      </c>
      <c r="C467" s="27" t="s">
        <v>4084</v>
      </c>
      <c r="D467" s="31">
        <f>_xlfn.XLOOKUP(B467,'Acuity-Adjust Staffing Metrics'!B:B,'Acuity-Adjust Staffing Metrics'!Z:Z,"")*26.25</f>
        <v>15.752947782249999</v>
      </c>
      <c r="E467" s="31">
        <v>0</v>
      </c>
      <c r="F467" s="31">
        <v>0</v>
      </c>
      <c r="G467" s="31">
        <f>IF(_xlfn.XLOOKUP(B467,'MDS Clinical Metrics'!B:B,'MDS Clinical Metrics'!BS:BS,"")="", "", _xlfn.XLOOKUP(B467,'MDS Clinical Metrics'!B:B,'MDS Clinical Metrics'!BS:BS,"")*20)</f>
        <v>10.588235293999999</v>
      </c>
      <c r="H467" s="31">
        <v>0</v>
      </c>
      <c r="I467" s="31">
        <v>0</v>
      </c>
      <c r="J467" s="36">
        <v>0</v>
      </c>
      <c r="K467" s="34">
        <f t="shared" si="7"/>
        <v>0.56953909354054044</v>
      </c>
    </row>
    <row r="468" spans="1:11" x14ac:dyDescent="0.45">
      <c r="A468" s="28" t="s">
        <v>3209</v>
      </c>
      <c r="B468" s="27" t="s">
        <v>3210</v>
      </c>
      <c r="C468" s="27" t="s">
        <v>3211</v>
      </c>
      <c r="D468" s="31">
        <f>_xlfn.XLOOKUP(B468,'Acuity-Adjust Staffing Metrics'!B:B,'Acuity-Adjust Staffing Metrics'!Z:Z,"")*26.25</f>
        <v>2.625</v>
      </c>
      <c r="E468" s="31">
        <v>0</v>
      </c>
      <c r="F468" s="31">
        <v>0</v>
      </c>
      <c r="G468" s="31">
        <f>IF(_xlfn.XLOOKUP(B468,'MDS Clinical Metrics'!B:B,'MDS Clinical Metrics'!BS:BS,"")="", "", _xlfn.XLOOKUP(B468,'MDS Clinical Metrics'!B:B,'MDS Clinical Metrics'!BS:BS,"")*20)</f>
        <v>18.823529411999999</v>
      </c>
      <c r="H468" s="31">
        <v>0</v>
      </c>
      <c r="I468" s="31">
        <v>0</v>
      </c>
      <c r="J468" s="36">
        <v>0</v>
      </c>
      <c r="K468" s="34">
        <f t="shared" si="7"/>
        <v>0.46375198728648648</v>
      </c>
    </row>
    <row r="469" spans="1:11" x14ac:dyDescent="0.45">
      <c r="A469" s="28" t="s">
        <v>3461</v>
      </c>
      <c r="B469" s="27" t="s">
        <v>3462</v>
      </c>
      <c r="C469" s="27" t="s">
        <v>3463</v>
      </c>
      <c r="D469" s="31">
        <f>_xlfn.XLOOKUP(B469,'Acuity-Adjust Staffing Metrics'!B:B,'Acuity-Adjust Staffing Metrics'!Z:Z,"")*26.25</f>
        <v>14.487366647862498</v>
      </c>
      <c r="E469" s="31">
        <v>0</v>
      </c>
      <c r="F469" s="31">
        <v>0</v>
      </c>
      <c r="G469" s="31">
        <f>IF(_xlfn.XLOOKUP(B469,'MDS Clinical Metrics'!B:B,'MDS Clinical Metrics'!BS:BS,"")="", "", _xlfn.XLOOKUP(B469,'MDS Clinical Metrics'!B:B,'MDS Clinical Metrics'!BS:BS,"")*20)</f>
        <v>5.8823529419999998</v>
      </c>
      <c r="H469" s="31">
        <v>0</v>
      </c>
      <c r="I469" s="31">
        <v>0</v>
      </c>
      <c r="J469" s="36">
        <v>0</v>
      </c>
      <c r="K469" s="34">
        <f t="shared" si="7"/>
        <v>0.44042636951054048</v>
      </c>
    </row>
    <row r="470" spans="1:11" x14ac:dyDescent="0.45">
      <c r="A470" s="28" t="s">
        <v>2775</v>
      </c>
      <c r="B470" s="27" t="s">
        <v>2776</v>
      </c>
      <c r="C470" s="27" t="s">
        <v>2777</v>
      </c>
      <c r="D470" s="31">
        <f>_xlfn.XLOOKUP(B470,'Acuity-Adjust Staffing Metrics'!B:B,'Acuity-Adjust Staffing Metrics'!Z:Z,"")*26.25</f>
        <v>10.884767452737499</v>
      </c>
      <c r="E470" s="31">
        <v>0</v>
      </c>
      <c r="F470" s="31">
        <v>0</v>
      </c>
      <c r="G470" s="31">
        <f>IF(_xlfn.XLOOKUP(B470,'MDS Clinical Metrics'!B:B,'MDS Clinical Metrics'!BS:BS,"")="", "", _xlfn.XLOOKUP(B470,'MDS Clinical Metrics'!B:B,'MDS Clinical Metrics'!BS:BS,"")*20)</f>
        <v>5.8823529419999998</v>
      </c>
      <c r="H470" s="31">
        <v>0</v>
      </c>
      <c r="I470" s="31">
        <v>0</v>
      </c>
      <c r="J470" s="36">
        <v>0</v>
      </c>
      <c r="K470" s="34">
        <f t="shared" si="7"/>
        <v>0.36253233285918918</v>
      </c>
    </row>
    <row r="471" spans="1:11" x14ac:dyDescent="0.45">
      <c r="A471" s="28" t="s">
        <v>3099</v>
      </c>
      <c r="B471" s="27" t="s">
        <v>3100</v>
      </c>
      <c r="C471" s="27" t="s">
        <v>3101</v>
      </c>
      <c r="D471" s="31">
        <f>_xlfn.XLOOKUP(B471,'Acuity-Adjust Staffing Metrics'!B:B,'Acuity-Adjust Staffing Metrics'!Z:Z,"")*26.25</f>
        <v>11.324969586349999</v>
      </c>
      <c r="E471" s="31">
        <v>0</v>
      </c>
      <c r="F471" s="31">
        <v>0</v>
      </c>
      <c r="G471" s="31">
        <f>IF(_xlfn.XLOOKUP(B471,'MDS Clinical Metrics'!B:B,'MDS Clinical Metrics'!BS:BS,"")="", "", _xlfn.XLOOKUP(B471,'MDS Clinical Metrics'!B:B,'MDS Clinical Metrics'!BS:BS,"")*20)</f>
        <v>5.2941176479999994</v>
      </c>
      <c r="H471" s="31">
        <v>0</v>
      </c>
      <c r="I471" s="31">
        <v>0</v>
      </c>
      <c r="J471" s="36">
        <v>0</v>
      </c>
      <c r="K471" s="34">
        <f t="shared" si="7"/>
        <v>0.3593316158778378</v>
      </c>
    </row>
    <row r="472" spans="1:11" x14ac:dyDescent="0.45">
      <c r="A472" s="28" t="s">
        <v>4963</v>
      </c>
      <c r="B472" s="27" t="s">
        <v>4964</v>
      </c>
      <c r="C472" s="27" t="s">
        <v>4965</v>
      </c>
      <c r="D472" s="31">
        <f>_xlfn.XLOOKUP(B472,'Acuity-Adjust Staffing Metrics'!B:B,'Acuity-Adjust Staffing Metrics'!Z:Z,"")*26.25</f>
        <v>21</v>
      </c>
      <c r="E472" s="31">
        <v>0</v>
      </c>
      <c r="F472" s="31">
        <v>0</v>
      </c>
      <c r="G472" s="31">
        <f>IF(_xlfn.XLOOKUP(B472,'MDS Clinical Metrics'!B:B,'MDS Clinical Metrics'!BS:BS,"")="", "", _xlfn.XLOOKUP(B472,'MDS Clinical Metrics'!B:B,'MDS Clinical Metrics'!BS:BS,"")*20)</f>
        <v>4.1176470580000002</v>
      </c>
      <c r="H472" s="31">
        <v>0</v>
      </c>
      <c r="I472" s="31">
        <v>0</v>
      </c>
      <c r="J472" s="36">
        <v>0</v>
      </c>
      <c r="K472" s="34">
        <f t="shared" si="7"/>
        <v>0.54308426071351346</v>
      </c>
    </row>
    <row r="473" spans="1:11" x14ac:dyDescent="0.45">
      <c r="A473" s="28" t="s">
        <v>5225</v>
      </c>
      <c r="B473" s="27" t="s">
        <v>5226</v>
      </c>
      <c r="C473" s="27" t="s">
        <v>5227</v>
      </c>
      <c r="D473" s="31">
        <f>_xlfn.XLOOKUP(B473,'Acuity-Adjust Staffing Metrics'!B:B,'Acuity-Adjust Staffing Metrics'!Z:Z,"")*26.25</f>
        <v>9.6993496161625004</v>
      </c>
      <c r="E473" s="31">
        <v>0</v>
      </c>
      <c r="F473" s="31">
        <v>0</v>
      </c>
      <c r="G473" s="31">
        <f>IF(_xlfn.XLOOKUP(B473,'MDS Clinical Metrics'!B:B,'MDS Clinical Metrics'!BS:BS,"")="", "", _xlfn.XLOOKUP(B473,'MDS Clinical Metrics'!B:B,'MDS Clinical Metrics'!BS:BS,"")*20)</f>
        <v>0</v>
      </c>
      <c r="H473" s="31">
        <v>0</v>
      </c>
      <c r="I473" s="31">
        <v>0</v>
      </c>
      <c r="J473" s="36">
        <v>0</v>
      </c>
      <c r="K473" s="34">
        <f t="shared" si="7"/>
        <v>0.2097156673764865</v>
      </c>
    </row>
    <row r="474" spans="1:11" x14ac:dyDescent="0.45">
      <c r="A474" s="28" t="s">
        <v>5210</v>
      </c>
      <c r="B474" s="27" t="s">
        <v>5211</v>
      </c>
      <c r="C474" s="27" t="s">
        <v>5212</v>
      </c>
      <c r="D474" s="31">
        <f>_xlfn.XLOOKUP(B474,'Acuity-Adjust Staffing Metrics'!B:B,'Acuity-Adjust Staffing Metrics'!Z:Z,"")*26.25</f>
        <v>3.5</v>
      </c>
      <c r="E474" s="31">
        <v>0</v>
      </c>
      <c r="F474" s="31">
        <v>0</v>
      </c>
      <c r="G474" s="31">
        <f>IF(_xlfn.XLOOKUP(B474,'MDS Clinical Metrics'!B:B,'MDS Clinical Metrics'!BS:BS,"")="", "", _xlfn.XLOOKUP(B474,'MDS Clinical Metrics'!B:B,'MDS Clinical Metrics'!BS:BS,"")*20)</f>
        <v>4.7058823519999997</v>
      </c>
      <c r="H474" s="31">
        <v>0</v>
      </c>
      <c r="I474" s="31">
        <v>0</v>
      </c>
      <c r="J474" s="36">
        <v>0</v>
      </c>
      <c r="K474" s="34">
        <f t="shared" si="7"/>
        <v>0.17742448328648647</v>
      </c>
    </row>
    <row r="475" spans="1:11" x14ac:dyDescent="0.45">
      <c r="A475" s="28" t="s">
        <v>2666</v>
      </c>
      <c r="B475" s="27" t="s">
        <v>2667</v>
      </c>
      <c r="C475" s="27" t="s">
        <v>2668</v>
      </c>
      <c r="D475" s="31">
        <f>_xlfn.XLOOKUP(B475,'Acuity-Adjust Staffing Metrics'!B:B,'Acuity-Adjust Staffing Metrics'!Z:Z,"")*26.25</f>
        <v>8.8904290659625005</v>
      </c>
      <c r="E475" s="31">
        <v>0</v>
      </c>
      <c r="F475" s="31">
        <v>0</v>
      </c>
      <c r="G475" s="31">
        <f>IF(_xlfn.XLOOKUP(B475,'MDS Clinical Metrics'!B:B,'MDS Clinical Metrics'!BS:BS,"")="", "", _xlfn.XLOOKUP(B475,'MDS Clinical Metrics'!B:B,'MDS Clinical Metrics'!BS:BS,"")*20)</f>
        <v>15.294117648</v>
      </c>
      <c r="H475" s="31">
        <v>0</v>
      </c>
      <c r="I475" s="31">
        <v>0</v>
      </c>
      <c r="J475" s="36">
        <v>0</v>
      </c>
      <c r="K475" s="34">
        <f t="shared" si="7"/>
        <v>0.52290911813972973</v>
      </c>
    </row>
    <row r="476" spans="1:11" x14ac:dyDescent="0.45">
      <c r="A476" s="28" t="s">
        <v>384</v>
      </c>
      <c r="B476" s="27" t="s">
        <v>385</v>
      </c>
      <c r="C476" s="27" t="s">
        <v>386</v>
      </c>
      <c r="D476" s="31">
        <f>_xlfn.XLOOKUP(B476,'Acuity-Adjust Staffing Metrics'!B:B,'Acuity-Adjust Staffing Metrics'!Z:Z,"")*26.25</f>
        <v>14.05682668915</v>
      </c>
      <c r="E476" s="31">
        <v>0</v>
      </c>
      <c r="F476" s="31">
        <v>0</v>
      </c>
      <c r="G476" s="31">
        <f>IF(_xlfn.XLOOKUP(B476,'MDS Clinical Metrics'!B:B,'MDS Clinical Metrics'!BS:BS,"")="", "", _xlfn.XLOOKUP(B476,'MDS Clinical Metrics'!B:B,'MDS Clinical Metrics'!BS:BS,"")*20)</f>
        <v>10.588235293999999</v>
      </c>
      <c r="H476" s="31">
        <v>0</v>
      </c>
      <c r="I476" s="31">
        <v>0</v>
      </c>
      <c r="J476" s="36">
        <v>0</v>
      </c>
      <c r="K476" s="34">
        <f t="shared" si="7"/>
        <v>0.53286620504108106</v>
      </c>
    </row>
    <row r="477" spans="1:11" x14ac:dyDescent="0.45">
      <c r="A477" s="28" t="s">
        <v>1827</v>
      </c>
      <c r="B477" s="27" t="s">
        <v>1828</v>
      </c>
      <c r="C477" s="27" t="s">
        <v>1829</v>
      </c>
      <c r="D477" s="31">
        <f>_xlfn.XLOOKUP(B477,'Acuity-Adjust Staffing Metrics'!B:B,'Acuity-Adjust Staffing Metrics'!Z:Z,"")*26.25</f>
        <v>19.067565038287498</v>
      </c>
      <c r="E477" s="31">
        <v>0</v>
      </c>
      <c r="F477" s="31">
        <v>0</v>
      </c>
      <c r="G477" s="31">
        <f>IF(_xlfn.XLOOKUP(B477,'MDS Clinical Metrics'!B:B,'MDS Clinical Metrics'!BS:BS,"")="", "", _xlfn.XLOOKUP(B477,'MDS Clinical Metrics'!B:B,'MDS Clinical Metrics'!BS:BS,"")*20)</f>
        <v>5.8823529419999998</v>
      </c>
      <c r="H477" s="31">
        <v>0</v>
      </c>
      <c r="I477" s="31">
        <v>0</v>
      </c>
      <c r="J477" s="36">
        <v>0</v>
      </c>
      <c r="K477" s="34">
        <f t="shared" si="7"/>
        <v>0.53945768606027023</v>
      </c>
    </row>
    <row r="478" spans="1:11" x14ac:dyDescent="0.45">
      <c r="A478" s="28" t="s">
        <v>4767</v>
      </c>
      <c r="B478" s="27" t="s">
        <v>4768</v>
      </c>
      <c r="C478" s="27" t="s">
        <v>4769</v>
      </c>
      <c r="D478" s="31">
        <f>_xlfn.XLOOKUP(B478,'Acuity-Adjust Staffing Metrics'!B:B,'Acuity-Adjust Staffing Metrics'!Z:Z,"")*26.25</f>
        <v>2.625</v>
      </c>
      <c r="E478" s="31">
        <v>0</v>
      </c>
      <c r="F478" s="31">
        <v>0</v>
      </c>
      <c r="G478" s="31">
        <f>IF(_xlfn.XLOOKUP(B478,'MDS Clinical Metrics'!B:B,'MDS Clinical Metrics'!BS:BS,"")="", "", _xlfn.XLOOKUP(B478,'MDS Clinical Metrics'!B:B,'MDS Clinical Metrics'!BS:BS,"")*20)</f>
        <v>14.117647057999999</v>
      </c>
      <c r="H478" s="31">
        <v>0</v>
      </c>
      <c r="I478" s="31">
        <v>0</v>
      </c>
      <c r="J478" s="36">
        <v>0</v>
      </c>
      <c r="K478" s="34">
        <f t="shared" si="7"/>
        <v>0.36200317963243239</v>
      </c>
    </row>
    <row r="479" spans="1:11" x14ac:dyDescent="0.45">
      <c r="A479" s="28" t="s">
        <v>2433</v>
      </c>
      <c r="B479" s="27" t="s">
        <v>2434</v>
      </c>
      <c r="C479" s="27" t="s">
        <v>2435</v>
      </c>
      <c r="D479" s="31">
        <f>_xlfn.XLOOKUP(B479,'Acuity-Adjust Staffing Metrics'!B:B,'Acuity-Adjust Staffing Metrics'!Z:Z,"")*26.25</f>
        <v>18.511908104375003</v>
      </c>
      <c r="E479" s="31">
        <v>0</v>
      </c>
      <c r="F479" s="31">
        <v>0</v>
      </c>
      <c r="G479" s="31">
        <f>IF(_xlfn.XLOOKUP(B479,'MDS Clinical Metrics'!B:B,'MDS Clinical Metrics'!BS:BS,"")="", "", _xlfn.XLOOKUP(B479,'MDS Clinical Metrics'!B:B,'MDS Clinical Metrics'!BS:BS,"")*20)</f>
        <v>10.588235293999999</v>
      </c>
      <c r="H479" s="31">
        <v>0</v>
      </c>
      <c r="I479" s="31">
        <v>0</v>
      </c>
      <c r="J479" s="36">
        <v>0</v>
      </c>
      <c r="K479" s="34">
        <f t="shared" si="7"/>
        <v>0.62919228969459462</v>
      </c>
    </row>
    <row r="480" spans="1:11" x14ac:dyDescent="0.45">
      <c r="A480" s="28" t="s">
        <v>4037</v>
      </c>
      <c r="B480" s="27" t="s">
        <v>4038</v>
      </c>
      <c r="C480" s="27" t="s">
        <v>4039</v>
      </c>
      <c r="D480" s="31">
        <f>_xlfn.XLOOKUP(B480,'Acuity-Adjust Staffing Metrics'!B:B,'Acuity-Adjust Staffing Metrics'!Z:Z,"")*26.25</f>
        <v>13.629070746812502</v>
      </c>
      <c r="E480" s="31">
        <v>0</v>
      </c>
      <c r="F480" s="31">
        <v>0</v>
      </c>
      <c r="G480" s="31">
        <f>IF(_xlfn.XLOOKUP(B480,'MDS Clinical Metrics'!B:B,'MDS Clinical Metrics'!BS:BS,"")="", "", _xlfn.XLOOKUP(B480,'MDS Clinical Metrics'!B:B,'MDS Clinical Metrics'!BS:BS,"")*20)</f>
        <v>2.3529411759999999</v>
      </c>
      <c r="H480" s="31">
        <v>0</v>
      </c>
      <c r="I480" s="31">
        <v>0</v>
      </c>
      <c r="J480" s="36">
        <v>0</v>
      </c>
      <c r="K480" s="34">
        <f t="shared" si="7"/>
        <v>0.34555701454729731</v>
      </c>
    </row>
    <row r="481" spans="1:11" x14ac:dyDescent="0.45">
      <c r="A481" s="28" t="s">
        <v>2081</v>
      </c>
      <c r="B481" s="27" t="s">
        <v>2082</v>
      </c>
      <c r="C481" s="27" t="s">
        <v>2083</v>
      </c>
      <c r="D481" s="31">
        <f>_xlfn.XLOOKUP(B481,'Acuity-Adjust Staffing Metrics'!B:B,'Acuity-Adjust Staffing Metrics'!Z:Z,"")*26.25</f>
        <v>21.817518248224999</v>
      </c>
      <c r="E481" s="31">
        <v>0</v>
      </c>
      <c r="F481" s="31">
        <v>0</v>
      </c>
      <c r="G481" s="31">
        <f>IF(_xlfn.XLOOKUP(B481,'MDS Clinical Metrics'!B:B,'MDS Clinical Metrics'!BS:BS,"")="", "", _xlfn.XLOOKUP(B481,'MDS Clinical Metrics'!B:B,'MDS Clinical Metrics'!BS:BS,"")*20)</f>
        <v>7.0588235299999997</v>
      </c>
      <c r="H481" s="31">
        <v>0</v>
      </c>
      <c r="I481" s="31">
        <v>0</v>
      </c>
      <c r="J481" s="36">
        <v>0</v>
      </c>
      <c r="K481" s="34">
        <f t="shared" si="7"/>
        <v>0.6243533357454053</v>
      </c>
    </row>
    <row r="482" spans="1:11" x14ac:dyDescent="0.45">
      <c r="A482" s="28" t="s">
        <v>1012</v>
      </c>
      <c r="B482" s="27" t="s">
        <v>1013</v>
      </c>
      <c r="C482" s="27" t="s">
        <v>1014</v>
      </c>
      <c r="D482" s="31">
        <f>_xlfn.XLOOKUP(B482,'Acuity-Adjust Staffing Metrics'!B:B,'Acuity-Adjust Staffing Metrics'!Z:Z,"")*26.25</f>
        <v>4.3637820513000003</v>
      </c>
      <c r="E482" s="31">
        <v>0</v>
      </c>
      <c r="F482" s="31">
        <v>0</v>
      </c>
      <c r="G482" s="31">
        <f>IF(_xlfn.XLOOKUP(B482,'MDS Clinical Metrics'!B:B,'MDS Clinical Metrics'!BS:BS,"")="", "", _xlfn.XLOOKUP(B482,'MDS Clinical Metrics'!B:B,'MDS Clinical Metrics'!BS:BS,"")*20)</f>
        <v>12.94117647</v>
      </c>
      <c r="H482" s="31">
        <v>0</v>
      </c>
      <c r="I482" s="31">
        <v>0</v>
      </c>
      <c r="J482" s="36">
        <v>0</v>
      </c>
      <c r="K482" s="34">
        <f t="shared" si="7"/>
        <v>0.37416126532540545</v>
      </c>
    </row>
    <row r="483" spans="1:11" x14ac:dyDescent="0.45">
      <c r="A483" s="28" t="s">
        <v>860</v>
      </c>
      <c r="B483" s="27" t="s">
        <v>861</v>
      </c>
      <c r="C483" s="27" t="s">
        <v>862</v>
      </c>
      <c r="D483" s="31">
        <f>_xlfn.XLOOKUP(B483,'Acuity-Adjust Staffing Metrics'!B:B,'Acuity-Adjust Staffing Metrics'!Z:Z,"")*26.25</f>
        <v>5.25</v>
      </c>
      <c r="E483" s="31">
        <v>0</v>
      </c>
      <c r="F483" s="31">
        <v>0</v>
      </c>
      <c r="G483" s="31">
        <f>IF(_xlfn.XLOOKUP(B483,'MDS Clinical Metrics'!B:B,'MDS Clinical Metrics'!BS:BS,"")="", "", _xlfn.XLOOKUP(B483,'MDS Clinical Metrics'!B:B,'MDS Clinical Metrics'!BS:BS,"")*20)</f>
        <v>5.8823529419999998</v>
      </c>
      <c r="H483" s="31">
        <v>0</v>
      </c>
      <c r="I483" s="31">
        <v>0</v>
      </c>
      <c r="J483" s="36">
        <v>0</v>
      </c>
      <c r="K483" s="34">
        <f t="shared" si="7"/>
        <v>0.24069952307027029</v>
      </c>
    </row>
    <row r="484" spans="1:11" x14ac:dyDescent="0.45">
      <c r="A484" s="28" t="s">
        <v>2671</v>
      </c>
      <c r="B484" s="27" t="s">
        <v>2672</v>
      </c>
      <c r="C484" s="27" t="s">
        <v>2673</v>
      </c>
      <c r="D484" s="31">
        <f>_xlfn.XLOOKUP(B484,'Acuity-Adjust Staffing Metrics'!B:B,'Acuity-Adjust Staffing Metrics'!Z:Z,"")*26.25</f>
        <v>11.763452180374999</v>
      </c>
      <c r="E484" s="31">
        <v>0</v>
      </c>
      <c r="F484" s="31">
        <v>0</v>
      </c>
      <c r="G484" s="31">
        <f>IF(_xlfn.XLOOKUP(B484,'MDS Clinical Metrics'!B:B,'MDS Clinical Metrics'!BS:BS,"")="", "", _xlfn.XLOOKUP(B484,'MDS Clinical Metrics'!B:B,'MDS Clinical Metrics'!BS:BS,"")*20)</f>
        <v>11.764705881999999</v>
      </c>
      <c r="H484" s="31">
        <v>0</v>
      </c>
      <c r="I484" s="31">
        <v>0</v>
      </c>
      <c r="J484" s="36">
        <v>0</v>
      </c>
      <c r="K484" s="34">
        <f t="shared" si="7"/>
        <v>0.50871693107837834</v>
      </c>
    </row>
    <row r="485" spans="1:11" x14ac:dyDescent="0.45">
      <c r="A485" s="28" t="s">
        <v>1318</v>
      </c>
      <c r="B485" s="27" t="s">
        <v>1319</v>
      </c>
      <c r="C485" s="27" t="s">
        <v>1320</v>
      </c>
      <c r="D485" s="31">
        <f>_xlfn.XLOOKUP(B485,'Acuity-Adjust Staffing Metrics'!B:B,'Acuity-Adjust Staffing Metrics'!Z:Z,"")*26.25</f>
        <v>10.721902489374999</v>
      </c>
      <c r="E485" s="31">
        <v>0</v>
      </c>
      <c r="F485" s="31">
        <v>0</v>
      </c>
      <c r="G485" s="31">
        <f>IF(_xlfn.XLOOKUP(B485,'MDS Clinical Metrics'!B:B,'MDS Clinical Metrics'!BS:BS,"")="", "", _xlfn.XLOOKUP(B485,'MDS Clinical Metrics'!B:B,'MDS Clinical Metrics'!BS:BS,"")*20)</f>
        <v>12.94117647</v>
      </c>
      <c r="H485" s="31">
        <v>0</v>
      </c>
      <c r="I485" s="31">
        <v>0</v>
      </c>
      <c r="J485" s="36">
        <v>0</v>
      </c>
      <c r="K485" s="34">
        <f t="shared" si="7"/>
        <v>0.5116341396621622</v>
      </c>
    </row>
    <row r="486" spans="1:11" x14ac:dyDescent="0.45">
      <c r="A486" s="28" t="s">
        <v>1323</v>
      </c>
      <c r="B486" s="27" t="s">
        <v>1324</v>
      </c>
      <c r="C486" s="27" t="s">
        <v>1325</v>
      </c>
      <c r="D486" s="31">
        <f>_xlfn.XLOOKUP(B486,'Acuity-Adjust Staffing Metrics'!B:B,'Acuity-Adjust Staffing Metrics'!Z:Z,"")*26.25</f>
        <v>15.722814897824998</v>
      </c>
      <c r="E486" s="31">
        <v>0</v>
      </c>
      <c r="F486" s="31">
        <v>0</v>
      </c>
      <c r="G486" s="31">
        <f>IF(_xlfn.XLOOKUP(B486,'MDS Clinical Metrics'!B:B,'MDS Clinical Metrics'!BS:BS,"")="", "", _xlfn.XLOOKUP(B486,'MDS Clinical Metrics'!B:B,'MDS Clinical Metrics'!BS:BS,"")*20)</f>
        <v>15.294117648</v>
      </c>
      <c r="H486" s="31">
        <v>0</v>
      </c>
      <c r="I486" s="31">
        <v>0</v>
      </c>
      <c r="J486" s="36">
        <v>0</v>
      </c>
      <c r="K486" s="34">
        <f t="shared" si="7"/>
        <v>0.67063637936918918</v>
      </c>
    </row>
    <row r="487" spans="1:11" x14ac:dyDescent="0.45">
      <c r="A487" s="28" t="s">
        <v>4448</v>
      </c>
      <c r="B487" s="27" t="s">
        <v>4449</v>
      </c>
      <c r="C487" s="27" t="s">
        <v>4450</v>
      </c>
      <c r="D487" s="31">
        <f>_xlfn.XLOOKUP(B487,'Acuity-Adjust Staffing Metrics'!B:B,'Acuity-Adjust Staffing Metrics'!Z:Z,"")*26.25</f>
        <v>5.9469048289000002</v>
      </c>
      <c r="E487" s="31">
        <v>0</v>
      </c>
      <c r="F487" s="31">
        <v>0</v>
      </c>
      <c r="G487" s="31">
        <f>IF(_xlfn.XLOOKUP(B487,'MDS Clinical Metrics'!B:B,'MDS Clinical Metrics'!BS:BS,"")="", "", _xlfn.XLOOKUP(B487,'MDS Clinical Metrics'!B:B,'MDS Clinical Metrics'!BS:BS,"")*20)</f>
        <v>0</v>
      </c>
      <c r="H487" s="31">
        <v>0</v>
      </c>
      <c r="I487" s="31">
        <v>0</v>
      </c>
      <c r="J487" s="36">
        <v>0</v>
      </c>
      <c r="K487" s="34">
        <f t="shared" si="7"/>
        <v>0.12858172603027027</v>
      </c>
    </row>
    <row r="488" spans="1:11" x14ac:dyDescent="0.45">
      <c r="A488" s="28" t="s">
        <v>951</v>
      </c>
      <c r="B488" s="27" t="s">
        <v>952</v>
      </c>
      <c r="C488" s="27" t="s">
        <v>953</v>
      </c>
      <c r="D488" s="31">
        <f>_xlfn.XLOOKUP(B488,'Acuity-Adjust Staffing Metrics'!B:B,'Acuity-Adjust Staffing Metrics'!Z:Z,"")*26.25</f>
        <v>12.494174621074999</v>
      </c>
      <c r="E488" s="31">
        <v>0</v>
      </c>
      <c r="F488" s="31">
        <v>0</v>
      </c>
      <c r="G488" s="31">
        <f>IF(_xlfn.XLOOKUP(B488,'MDS Clinical Metrics'!B:B,'MDS Clinical Metrics'!BS:BS,"")="", "", _xlfn.XLOOKUP(B488,'MDS Clinical Metrics'!B:B,'MDS Clinical Metrics'!BS:BS,"")*20)</f>
        <v>1.1764705879999999</v>
      </c>
      <c r="H488" s="31">
        <v>0</v>
      </c>
      <c r="I488" s="31">
        <v>0</v>
      </c>
      <c r="J488" s="36">
        <v>0</v>
      </c>
      <c r="K488" s="34">
        <f t="shared" si="7"/>
        <v>0.29558151803405402</v>
      </c>
    </row>
    <row r="489" spans="1:11" x14ac:dyDescent="0.45">
      <c r="A489" s="28" t="s">
        <v>855</v>
      </c>
      <c r="B489" s="27" t="s">
        <v>856</v>
      </c>
      <c r="C489" s="27" t="s">
        <v>857</v>
      </c>
      <c r="D489" s="31">
        <f>_xlfn.XLOOKUP(B489,'Acuity-Adjust Staffing Metrics'!B:B,'Acuity-Adjust Staffing Metrics'!Z:Z,"")*26.25</f>
        <v>12.996443945449998</v>
      </c>
      <c r="E489" s="31">
        <v>0</v>
      </c>
      <c r="F489" s="31">
        <v>0</v>
      </c>
      <c r="G489" s="31">
        <f>IF(_xlfn.XLOOKUP(B489,'MDS Clinical Metrics'!B:B,'MDS Clinical Metrics'!BS:BS,"")="", "", _xlfn.XLOOKUP(B489,'MDS Clinical Metrics'!B:B,'MDS Clinical Metrics'!BS:BS,"")*20)</f>
        <v>7.6470588240000001</v>
      </c>
      <c r="H489" s="31">
        <v>0</v>
      </c>
      <c r="I489" s="31">
        <v>0</v>
      </c>
      <c r="J489" s="36">
        <v>0</v>
      </c>
      <c r="K489" s="34">
        <f t="shared" si="7"/>
        <v>0.44634600582594591</v>
      </c>
    </row>
    <row r="490" spans="1:11" x14ac:dyDescent="0.45">
      <c r="A490" s="28" t="s">
        <v>3109</v>
      </c>
      <c r="B490" s="27" t="s">
        <v>3110</v>
      </c>
      <c r="C490" s="27" t="s">
        <v>3111</v>
      </c>
      <c r="D490" s="31">
        <f>_xlfn.XLOOKUP(B490,'Acuity-Adjust Staffing Metrics'!B:B,'Acuity-Adjust Staffing Metrics'!Z:Z,"")*26.25</f>
        <v>6.0514692119875004</v>
      </c>
      <c r="E490" s="31">
        <v>0</v>
      </c>
      <c r="F490" s="31">
        <v>0</v>
      </c>
      <c r="G490" s="31">
        <f>IF(_xlfn.XLOOKUP(B490,'MDS Clinical Metrics'!B:B,'MDS Clinical Metrics'!BS:BS,"")="", "", _xlfn.XLOOKUP(B490,'MDS Clinical Metrics'!B:B,'MDS Clinical Metrics'!BS:BS,"")*20)</f>
        <v>11.764705881999999</v>
      </c>
      <c r="H490" s="31">
        <v>0</v>
      </c>
      <c r="I490" s="31">
        <v>0</v>
      </c>
      <c r="J490" s="36">
        <v>0</v>
      </c>
      <c r="K490" s="34">
        <f t="shared" si="7"/>
        <v>0.38521459662675678</v>
      </c>
    </row>
    <row r="491" spans="1:11" x14ac:dyDescent="0.45">
      <c r="A491" s="28" t="s">
        <v>3466</v>
      </c>
      <c r="B491" s="27" t="s">
        <v>3467</v>
      </c>
      <c r="C491" s="27" t="s">
        <v>3468</v>
      </c>
      <c r="D491" s="31">
        <f>_xlfn.XLOOKUP(B491,'Acuity-Adjust Staffing Metrics'!B:B,'Acuity-Adjust Staffing Metrics'!Z:Z,"")*26.25</f>
        <v>6.3798193899125</v>
      </c>
      <c r="E491" s="31">
        <v>0</v>
      </c>
      <c r="F491" s="31">
        <v>0</v>
      </c>
      <c r="G491" s="31">
        <f>IF(_xlfn.XLOOKUP(B491,'MDS Clinical Metrics'!B:B,'MDS Clinical Metrics'!BS:BS,"")="", "", _xlfn.XLOOKUP(B491,'MDS Clinical Metrics'!B:B,'MDS Clinical Metrics'!BS:BS,"")*20)</f>
        <v>10.588235293999999</v>
      </c>
      <c r="H491" s="31">
        <v>0</v>
      </c>
      <c r="I491" s="31">
        <v>0</v>
      </c>
      <c r="J491" s="36">
        <v>0</v>
      </c>
      <c r="K491" s="34">
        <f t="shared" si="7"/>
        <v>0.36687685803054049</v>
      </c>
    </row>
    <row r="492" spans="1:11" x14ac:dyDescent="0.45">
      <c r="A492" s="28" t="s">
        <v>5230</v>
      </c>
      <c r="B492" s="27" t="s">
        <v>5231</v>
      </c>
      <c r="C492" s="27" t="s">
        <v>5232</v>
      </c>
      <c r="D492" s="31">
        <f>_xlfn.XLOOKUP(B492,'Acuity-Adjust Staffing Metrics'!B:B,'Acuity-Adjust Staffing Metrics'!Z:Z,"")*26.25</f>
        <v>15.068243496425</v>
      </c>
      <c r="E492" s="31">
        <v>0</v>
      </c>
      <c r="F492" s="31">
        <v>0</v>
      </c>
      <c r="G492" s="31">
        <f>IF(_xlfn.XLOOKUP(B492,'MDS Clinical Metrics'!B:B,'MDS Clinical Metrics'!BS:BS,"")="", "", _xlfn.XLOOKUP(B492,'MDS Clinical Metrics'!B:B,'MDS Clinical Metrics'!BS:BS,"")*20)</f>
        <v>11.764705881999999</v>
      </c>
      <c r="H492" s="31">
        <v>0</v>
      </c>
      <c r="I492" s="31">
        <v>0</v>
      </c>
      <c r="J492" s="36">
        <v>0</v>
      </c>
      <c r="K492" s="34">
        <f t="shared" si="7"/>
        <v>0.58017187845243245</v>
      </c>
    </row>
    <row r="493" spans="1:11" x14ac:dyDescent="0.45">
      <c r="A493" s="28" t="s">
        <v>519</v>
      </c>
      <c r="B493" s="27" t="s">
        <v>520</v>
      </c>
      <c r="C493" s="27" t="s">
        <v>521</v>
      </c>
      <c r="D493" s="31">
        <f>_xlfn.XLOOKUP(B493,'Acuity-Adjust Staffing Metrics'!B:B,'Acuity-Adjust Staffing Metrics'!Z:Z,"")*26.25</f>
        <v>1.75</v>
      </c>
      <c r="E493" s="31">
        <v>0</v>
      </c>
      <c r="F493" s="31">
        <v>0</v>
      </c>
      <c r="G493" s="31">
        <f>IF(_xlfn.XLOOKUP(B493,'MDS Clinical Metrics'!B:B,'MDS Clinical Metrics'!BS:BS,"")="", "", _xlfn.XLOOKUP(B493,'MDS Clinical Metrics'!B:B,'MDS Clinical Metrics'!BS:BS,"")*20)</f>
        <v>5.8823529419999998</v>
      </c>
      <c r="H493" s="31">
        <v>0</v>
      </c>
      <c r="I493" s="31">
        <v>0</v>
      </c>
      <c r="J493" s="36">
        <v>0</v>
      </c>
      <c r="K493" s="34">
        <f t="shared" si="7"/>
        <v>0.16502384739459458</v>
      </c>
    </row>
    <row r="494" spans="1:11" x14ac:dyDescent="0.45">
      <c r="A494" s="28" t="s">
        <v>4220</v>
      </c>
      <c r="B494" s="27" t="s">
        <v>4221</v>
      </c>
      <c r="C494" s="27" t="s">
        <v>4222</v>
      </c>
      <c r="D494" s="31">
        <f>_xlfn.XLOOKUP(B494,'Acuity-Adjust Staffing Metrics'!B:B,'Acuity-Adjust Staffing Metrics'!Z:Z,"")*26.25</f>
        <v>12.058394160750002</v>
      </c>
      <c r="E494" s="31">
        <v>0</v>
      </c>
      <c r="F494" s="31">
        <v>0</v>
      </c>
      <c r="G494" s="31">
        <f>IF(_xlfn.XLOOKUP(B494,'MDS Clinical Metrics'!B:B,'MDS Clinical Metrics'!BS:BS,"")="", "", _xlfn.XLOOKUP(B494,'MDS Clinical Metrics'!B:B,'MDS Clinical Metrics'!BS:BS,"")*20)</f>
        <v>14.117647057999999</v>
      </c>
      <c r="H494" s="31">
        <v>0</v>
      </c>
      <c r="I494" s="31">
        <v>0</v>
      </c>
      <c r="J494" s="36">
        <v>0</v>
      </c>
      <c r="K494" s="34">
        <f t="shared" si="7"/>
        <v>0.56596845878378377</v>
      </c>
    </row>
    <row r="495" spans="1:11" x14ac:dyDescent="0.45">
      <c r="A495" s="28" t="s">
        <v>4052</v>
      </c>
      <c r="B495" s="27" t="s">
        <v>4053</v>
      </c>
      <c r="C495" s="27" t="s">
        <v>4054</v>
      </c>
      <c r="D495" s="31">
        <f>_xlfn.XLOOKUP(B495,'Acuity-Adjust Staffing Metrics'!B:B,'Acuity-Adjust Staffing Metrics'!Z:Z,"")*26.25</f>
        <v>9.4842434025499998</v>
      </c>
      <c r="E495" s="31">
        <v>0</v>
      </c>
      <c r="F495" s="31">
        <v>0</v>
      </c>
      <c r="G495" s="31">
        <f>IF(_xlfn.XLOOKUP(B495,'MDS Clinical Metrics'!B:B,'MDS Clinical Metrics'!BS:BS,"")="", "", _xlfn.XLOOKUP(B495,'MDS Clinical Metrics'!B:B,'MDS Clinical Metrics'!BS:BS,"")*20)</f>
        <v>11.764705881999999</v>
      </c>
      <c r="H495" s="31">
        <v>0</v>
      </c>
      <c r="I495" s="31">
        <v>0</v>
      </c>
      <c r="J495" s="36">
        <v>0</v>
      </c>
      <c r="K495" s="34">
        <f t="shared" si="7"/>
        <v>0.45943674128756756</v>
      </c>
    </row>
    <row r="496" spans="1:11" x14ac:dyDescent="0.45">
      <c r="A496" s="28" t="s">
        <v>4176</v>
      </c>
      <c r="B496" s="27" t="s">
        <v>4177</v>
      </c>
      <c r="C496" s="27" t="s">
        <v>4178</v>
      </c>
      <c r="D496" s="31">
        <f>_xlfn.XLOOKUP(B496,'Acuity-Adjust Staffing Metrics'!B:B,'Acuity-Adjust Staffing Metrics'!Z:Z,"")*26.25</f>
        <v>23.586678832500002</v>
      </c>
      <c r="E496" s="31">
        <v>0</v>
      </c>
      <c r="F496" s="31">
        <v>0</v>
      </c>
      <c r="G496" s="31">
        <f>IF(_xlfn.XLOOKUP(B496,'MDS Clinical Metrics'!B:B,'MDS Clinical Metrics'!BS:BS,"")="", "", _xlfn.XLOOKUP(B496,'MDS Clinical Metrics'!B:B,'MDS Clinical Metrics'!BS:BS,"")*20)</f>
        <v>20</v>
      </c>
      <c r="H496" s="31">
        <v>0</v>
      </c>
      <c r="I496" s="31">
        <v>0</v>
      </c>
      <c r="J496" s="36">
        <v>0</v>
      </c>
      <c r="K496" s="34">
        <f t="shared" si="7"/>
        <v>0.94241467745945939</v>
      </c>
    </row>
    <row r="497" spans="1:11" x14ac:dyDescent="0.45">
      <c r="A497" s="28" t="s">
        <v>4772</v>
      </c>
      <c r="B497" s="27" t="s">
        <v>4773</v>
      </c>
      <c r="C497" s="27" t="s">
        <v>4774</v>
      </c>
      <c r="D497" s="31">
        <f>_xlfn.XLOOKUP(B497,'Acuity-Adjust Staffing Metrics'!B:B,'Acuity-Adjust Staffing Metrics'!Z:Z,"")*26.25</f>
        <v>4.3637820513000003</v>
      </c>
      <c r="E497" s="31">
        <v>0</v>
      </c>
      <c r="F497" s="31">
        <v>0</v>
      </c>
      <c r="G497" s="31">
        <f>IF(_xlfn.XLOOKUP(B497,'MDS Clinical Metrics'!B:B,'MDS Clinical Metrics'!BS:BS,"")="", "", _xlfn.XLOOKUP(B497,'MDS Clinical Metrics'!B:B,'MDS Clinical Metrics'!BS:BS,"")*20)</f>
        <v>7.0588235299999997</v>
      </c>
      <c r="H497" s="31">
        <v>0</v>
      </c>
      <c r="I497" s="31">
        <v>0</v>
      </c>
      <c r="J497" s="36">
        <v>0</v>
      </c>
      <c r="K497" s="34">
        <f t="shared" si="7"/>
        <v>0.24697525581189192</v>
      </c>
    </row>
    <row r="498" spans="1:11" x14ac:dyDescent="0.45">
      <c r="A498" s="28" t="s">
        <v>2086</v>
      </c>
      <c r="B498" s="27" t="s">
        <v>2087</v>
      </c>
      <c r="C498" s="27" t="s">
        <v>2088</v>
      </c>
      <c r="D498" s="31">
        <f>_xlfn.XLOOKUP(B498,'Acuity-Adjust Staffing Metrics'!B:B,'Acuity-Adjust Staffing Metrics'!Z:Z,"")*26.25</f>
        <v>18.900687815799998</v>
      </c>
      <c r="E498" s="31">
        <v>0</v>
      </c>
      <c r="F498" s="31">
        <v>0</v>
      </c>
      <c r="G498" s="31">
        <f>IF(_xlfn.XLOOKUP(B498,'MDS Clinical Metrics'!B:B,'MDS Clinical Metrics'!BS:BS,"")="", "", _xlfn.XLOOKUP(B498,'MDS Clinical Metrics'!B:B,'MDS Clinical Metrics'!BS:BS,"")*20)</f>
        <v>17.647058823999998</v>
      </c>
      <c r="H498" s="31">
        <v>0</v>
      </c>
      <c r="I498" s="31">
        <v>0</v>
      </c>
      <c r="J498" s="36">
        <v>0</v>
      </c>
      <c r="K498" s="34">
        <f t="shared" si="7"/>
        <v>0.7902215489686486</v>
      </c>
    </row>
    <row r="499" spans="1:11" x14ac:dyDescent="0.45">
      <c r="A499" s="28" t="s">
        <v>1328</v>
      </c>
      <c r="B499" s="27" t="s">
        <v>1329</v>
      </c>
      <c r="C499" s="27" t="s">
        <v>1330</v>
      </c>
      <c r="D499" s="31">
        <f>_xlfn.XLOOKUP(B499,'Acuity-Adjust Staffing Metrics'!B:B,'Acuity-Adjust Staffing Metrics'!Z:Z,"")*26.25</f>
        <v>3.3722627737749997</v>
      </c>
      <c r="E499" s="31">
        <v>0</v>
      </c>
      <c r="F499" s="31">
        <v>0</v>
      </c>
      <c r="G499" s="31">
        <f>IF(_xlfn.XLOOKUP(B499,'MDS Clinical Metrics'!B:B,'MDS Clinical Metrics'!BS:BS,"")="", "", _xlfn.XLOOKUP(B499,'MDS Clinical Metrics'!B:B,'MDS Clinical Metrics'!BS:BS,"")*20)</f>
        <v>7.0588235299999997</v>
      </c>
      <c r="H499" s="31">
        <v>0</v>
      </c>
      <c r="I499" s="31">
        <v>0</v>
      </c>
      <c r="J499" s="36">
        <v>0</v>
      </c>
      <c r="K499" s="34">
        <f t="shared" si="7"/>
        <v>0.2255370011627027</v>
      </c>
    </row>
    <row r="500" spans="1:11" x14ac:dyDescent="0.45">
      <c r="A500" s="28" t="s">
        <v>4672</v>
      </c>
      <c r="B500" s="27" t="s">
        <v>4673</v>
      </c>
      <c r="C500" s="27" t="s">
        <v>4674</v>
      </c>
      <c r="D500" s="31">
        <f>_xlfn.XLOOKUP(B500,'Acuity-Adjust Staffing Metrics'!B:B,'Acuity-Adjust Staffing Metrics'!Z:Z,"")*26.25</f>
        <v>2.1587591241125001</v>
      </c>
      <c r="E500" s="31">
        <v>0</v>
      </c>
      <c r="F500" s="31">
        <v>0</v>
      </c>
      <c r="G500" s="31">
        <f>IF(_xlfn.XLOOKUP(B500,'MDS Clinical Metrics'!B:B,'MDS Clinical Metrics'!BS:BS,"")="", "", _xlfn.XLOOKUP(B500,'MDS Clinical Metrics'!B:B,'MDS Clinical Metrics'!BS:BS,"")*20)</f>
        <v>4.7058823519999997</v>
      </c>
      <c r="H500" s="31">
        <v>0</v>
      </c>
      <c r="I500" s="31">
        <v>0</v>
      </c>
      <c r="J500" s="36">
        <v>0</v>
      </c>
      <c r="K500" s="34">
        <f t="shared" si="7"/>
        <v>0.14842468056459457</v>
      </c>
    </row>
    <row r="501" spans="1:11" x14ac:dyDescent="0.45">
      <c r="A501" s="28" t="s">
        <v>3471</v>
      </c>
      <c r="B501" s="27" t="s">
        <v>3472</v>
      </c>
      <c r="C501" s="27" t="s">
        <v>3473</v>
      </c>
      <c r="D501" s="31">
        <f>_xlfn.XLOOKUP(B501,'Acuity-Adjust Staffing Metrics'!B:B,'Acuity-Adjust Staffing Metrics'!Z:Z,"")*26.25</f>
        <v>14.876883305024998</v>
      </c>
      <c r="E501" s="31">
        <v>0</v>
      </c>
      <c r="F501" s="31">
        <v>0</v>
      </c>
      <c r="G501" s="31">
        <f>IF(_xlfn.XLOOKUP(B501,'MDS Clinical Metrics'!B:B,'MDS Clinical Metrics'!BS:BS,"")="", "", _xlfn.XLOOKUP(B501,'MDS Clinical Metrics'!B:B,'MDS Clinical Metrics'!BS:BS,"")*20)</f>
        <v>15.294117648</v>
      </c>
      <c r="H501" s="31">
        <v>0</v>
      </c>
      <c r="I501" s="31">
        <v>0</v>
      </c>
      <c r="J501" s="36">
        <v>0</v>
      </c>
      <c r="K501" s="34">
        <f t="shared" si="7"/>
        <v>0.65234596655189192</v>
      </c>
    </row>
    <row r="502" spans="1:11" x14ac:dyDescent="0.45">
      <c r="A502" s="28" t="s">
        <v>3406</v>
      </c>
      <c r="B502" s="27" t="s">
        <v>3407</v>
      </c>
      <c r="C502" s="27" t="s">
        <v>3408</v>
      </c>
      <c r="D502" s="31">
        <f>_xlfn.XLOOKUP(B502,'Acuity-Adjust Staffing Metrics'!B:B,'Acuity-Adjust Staffing Metrics'!Z:Z,"")*26.25</f>
        <v>18.375</v>
      </c>
      <c r="E502" s="31">
        <v>0</v>
      </c>
      <c r="F502" s="31">
        <v>0</v>
      </c>
      <c r="G502" s="31">
        <f>IF(_xlfn.XLOOKUP(B502,'MDS Clinical Metrics'!B:B,'MDS Clinical Metrics'!BS:BS,"")="", "", _xlfn.XLOOKUP(B502,'MDS Clinical Metrics'!B:B,'MDS Clinical Metrics'!BS:BS,"")*20)</f>
        <v>20</v>
      </c>
      <c r="H502" s="31">
        <v>0</v>
      </c>
      <c r="I502" s="31">
        <v>0</v>
      </c>
      <c r="J502" s="36">
        <v>0</v>
      </c>
      <c r="K502" s="34">
        <f t="shared" si="7"/>
        <v>0.82972972972972969</v>
      </c>
    </row>
    <row r="503" spans="1:11" x14ac:dyDescent="0.45">
      <c r="A503" s="28" t="s">
        <v>3982</v>
      </c>
      <c r="B503" s="27" t="s">
        <v>3983</v>
      </c>
      <c r="C503" s="27" t="s">
        <v>3984</v>
      </c>
      <c r="D503" s="31">
        <f>_xlfn.XLOOKUP(B503,'Acuity-Adjust Staffing Metrics'!B:B,'Acuity-Adjust Staffing Metrics'!Z:Z,"")*26.25</f>
        <v>5.2324770728999992</v>
      </c>
      <c r="E503" s="31">
        <v>0</v>
      </c>
      <c r="F503" s="31">
        <v>0</v>
      </c>
      <c r="G503" s="31">
        <f>IF(_xlfn.XLOOKUP(B503,'MDS Clinical Metrics'!B:B,'MDS Clinical Metrics'!BS:BS,"")="", "", _xlfn.XLOOKUP(B503,'MDS Clinical Metrics'!B:B,'MDS Clinical Metrics'!BS:BS,"")*20)</f>
        <v>10.588235293999999</v>
      </c>
      <c r="H503" s="31">
        <v>0</v>
      </c>
      <c r="I503" s="31">
        <v>0</v>
      </c>
      <c r="J503" s="36">
        <v>0</v>
      </c>
      <c r="K503" s="34">
        <f t="shared" si="7"/>
        <v>0.34206945658162158</v>
      </c>
    </row>
    <row r="504" spans="1:11" x14ac:dyDescent="0.45">
      <c r="A504" s="28" t="s">
        <v>3677</v>
      </c>
      <c r="B504" s="27" t="s">
        <v>3678</v>
      </c>
      <c r="C504" s="27" t="s">
        <v>3679</v>
      </c>
      <c r="D504" s="31">
        <f>_xlfn.XLOOKUP(B504,'Acuity-Adjust Staffing Metrics'!B:B,'Acuity-Adjust Staffing Metrics'!Z:Z,"")*26.25</f>
        <v>11.5616928693</v>
      </c>
      <c r="E504" s="31">
        <v>0</v>
      </c>
      <c r="F504" s="31">
        <v>0</v>
      </c>
      <c r="G504" s="31">
        <f>IF(_xlfn.XLOOKUP(B504,'MDS Clinical Metrics'!B:B,'MDS Clinical Metrics'!BS:BS,"")="", "", _xlfn.XLOOKUP(B504,'MDS Clinical Metrics'!B:B,'MDS Clinical Metrics'!BS:BS,"")*20)</f>
        <v>14.117647057999999</v>
      </c>
      <c r="H504" s="31">
        <v>0</v>
      </c>
      <c r="I504" s="31">
        <v>0</v>
      </c>
      <c r="J504" s="36">
        <v>0</v>
      </c>
      <c r="K504" s="34">
        <f t="shared" si="7"/>
        <v>0.55522897140108107</v>
      </c>
    </row>
    <row r="505" spans="1:11" x14ac:dyDescent="0.45">
      <c r="A505" s="28" t="s">
        <v>1333</v>
      </c>
      <c r="B505" s="27" t="s">
        <v>1334</v>
      </c>
      <c r="C505" s="27" t="s">
        <v>1335</v>
      </c>
      <c r="D505" s="31">
        <f>_xlfn.XLOOKUP(B505,'Acuity-Adjust Staffing Metrics'!B:B,'Acuity-Adjust Staffing Metrics'!Z:Z,"")*26.25</f>
        <v>11.4045597043</v>
      </c>
      <c r="E505" s="31">
        <v>0</v>
      </c>
      <c r="F505" s="31">
        <v>0</v>
      </c>
      <c r="G505" s="31">
        <f>IF(_xlfn.XLOOKUP(B505,'MDS Clinical Metrics'!B:B,'MDS Clinical Metrics'!BS:BS,"")="", "", _xlfn.XLOOKUP(B505,'MDS Clinical Metrics'!B:B,'MDS Clinical Metrics'!BS:BS,"")*20)</f>
        <v>9.4117647059999996</v>
      </c>
      <c r="H505" s="31">
        <v>0</v>
      </c>
      <c r="I505" s="31">
        <v>0</v>
      </c>
      <c r="J505" s="36">
        <v>0</v>
      </c>
      <c r="K505" s="34">
        <f t="shared" si="7"/>
        <v>0.45008268995243239</v>
      </c>
    </row>
    <row r="506" spans="1:11" x14ac:dyDescent="0.45">
      <c r="A506" s="28" t="s">
        <v>2954</v>
      </c>
      <c r="B506" s="27" t="s">
        <v>2955</v>
      </c>
      <c r="C506" s="27" t="s">
        <v>2956</v>
      </c>
      <c r="D506" s="31">
        <f>_xlfn.XLOOKUP(B506,'Acuity-Adjust Staffing Metrics'!B:B,'Acuity-Adjust Staffing Metrics'!Z:Z,"")*26.25</f>
        <v>0.875</v>
      </c>
      <c r="E506" s="31">
        <v>0</v>
      </c>
      <c r="F506" s="31">
        <v>0</v>
      </c>
      <c r="G506" s="31">
        <f>IF(_xlfn.XLOOKUP(B506,'MDS Clinical Metrics'!B:B,'MDS Clinical Metrics'!BS:BS,"")="", "", _xlfn.XLOOKUP(B506,'MDS Clinical Metrics'!B:B,'MDS Clinical Metrics'!BS:BS,"")*20)</f>
        <v>5.8823529419999998</v>
      </c>
      <c r="H506" s="31">
        <v>0</v>
      </c>
      <c r="I506" s="31">
        <v>0</v>
      </c>
      <c r="J506" s="36">
        <v>0</v>
      </c>
      <c r="K506" s="34">
        <f t="shared" si="7"/>
        <v>0.14610492847567566</v>
      </c>
    </row>
    <row r="507" spans="1:11" x14ac:dyDescent="0.45">
      <c r="A507" s="28" t="s">
        <v>3742</v>
      </c>
      <c r="B507" s="27" t="s">
        <v>3743</v>
      </c>
      <c r="C507" s="27" t="s">
        <v>3744</v>
      </c>
      <c r="D507" s="31">
        <f>_xlfn.XLOOKUP(B507,'Acuity-Adjust Staffing Metrics'!B:B,'Acuity-Adjust Staffing Metrics'!Z:Z,"")*26.25</f>
        <v>10.3339416061</v>
      </c>
      <c r="E507" s="31">
        <v>0</v>
      </c>
      <c r="F507" s="31">
        <v>0</v>
      </c>
      <c r="G507" s="31">
        <f>IF(_xlfn.XLOOKUP(B507,'MDS Clinical Metrics'!B:B,'MDS Clinical Metrics'!BS:BS,"")="", "", _xlfn.XLOOKUP(B507,'MDS Clinical Metrics'!B:B,'MDS Clinical Metrics'!BS:BS,"")*20)</f>
        <v>11.764705881999999</v>
      </c>
      <c r="H507" s="31">
        <v>0</v>
      </c>
      <c r="I507" s="31">
        <v>0</v>
      </c>
      <c r="J507" s="36">
        <v>0</v>
      </c>
      <c r="K507" s="34">
        <f t="shared" si="7"/>
        <v>0.47780859433729728</v>
      </c>
    </row>
    <row r="508" spans="1:11" x14ac:dyDescent="0.45">
      <c r="A508" s="28" t="s">
        <v>2458</v>
      </c>
      <c r="B508" s="27" t="s">
        <v>2459</v>
      </c>
      <c r="C508" s="27" t="s">
        <v>2460</v>
      </c>
      <c r="D508" s="31">
        <f>_xlfn.XLOOKUP(B508,'Acuity-Adjust Staffing Metrics'!B:B,'Acuity-Adjust Staffing Metrics'!Z:Z,"")*26.25</f>
        <v>5.6110214299125003</v>
      </c>
      <c r="E508" s="31">
        <v>0</v>
      </c>
      <c r="F508" s="31">
        <v>0</v>
      </c>
      <c r="G508" s="31">
        <f>IF(_xlfn.XLOOKUP(B508,'MDS Clinical Metrics'!B:B,'MDS Clinical Metrics'!BS:BS,"")="", "", _xlfn.XLOOKUP(B508,'MDS Clinical Metrics'!B:B,'MDS Clinical Metrics'!BS:BS,"")*20)</f>
        <v>8.8235294119999992</v>
      </c>
      <c r="H508" s="31">
        <v>0</v>
      </c>
      <c r="I508" s="31">
        <v>0</v>
      </c>
      <c r="J508" s="36">
        <v>0</v>
      </c>
      <c r="K508" s="34">
        <f t="shared" si="7"/>
        <v>0.31209839658189192</v>
      </c>
    </row>
    <row r="509" spans="1:11" x14ac:dyDescent="0.45">
      <c r="A509" s="28" t="s">
        <v>876</v>
      </c>
      <c r="B509" s="27" t="s">
        <v>877</v>
      </c>
      <c r="C509" s="27" t="s">
        <v>878</v>
      </c>
      <c r="D509" s="31">
        <f>_xlfn.XLOOKUP(B509,'Acuity-Adjust Staffing Metrics'!B:B,'Acuity-Adjust Staffing Metrics'!Z:Z,"")*26.25</f>
        <v>8.4797866367375008</v>
      </c>
      <c r="E509" s="31">
        <v>0</v>
      </c>
      <c r="F509" s="31">
        <v>0</v>
      </c>
      <c r="G509" s="31">
        <f>IF(_xlfn.XLOOKUP(B509,'MDS Clinical Metrics'!B:B,'MDS Clinical Metrics'!BS:BS,"")="", "", _xlfn.XLOOKUP(B509,'MDS Clinical Metrics'!B:B,'MDS Clinical Metrics'!BS:BS,"")*20)</f>
        <v>2.3529411759999999</v>
      </c>
      <c r="H509" s="31">
        <v>0</v>
      </c>
      <c r="I509" s="31">
        <v>0</v>
      </c>
      <c r="J509" s="36">
        <v>0</v>
      </c>
      <c r="K509" s="34">
        <f t="shared" si="7"/>
        <v>0.23422114189702703</v>
      </c>
    </row>
    <row r="510" spans="1:11" x14ac:dyDescent="0.45">
      <c r="A510" s="28" t="s">
        <v>1757</v>
      </c>
      <c r="B510" s="27" t="s">
        <v>1758</v>
      </c>
      <c r="C510" s="27" t="s">
        <v>1759</v>
      </c>
      <c r="D510" s="31">
        <f>_xlfn.XLOOKUP(B510,'Acuity-Adjust Staffing Metrics'!B:B,'Acuity-Adjust Staffing Metrics'!Z:Z,"")*26.25</f>
        <v>11.5921532846</v>
      </c>
      <c r="E510" s="31">
        <v>0</v>
      </c>
      <c r="F510" s="31">
        <v>0</v>
      </c>
      <c r="G510" s="31">
        <f>IF(_xlfn.XLOOKUP(B510,'MDS Clinical Metrics'!B:B,'MDS Clinical Metrics'!BS:BS,"")="", "", _xlfn.XLOOKUP(B510,'MDS Clinical Metrics'!B:B,'MDS Clinical Metrics'!BS:BS,"")*20)</f>
        <v>4.7058823519999997</v>
      </c>
      <c r="H510" s="31">
        <v>0</v>
      </c>
      <c r="I510" s="31">
        <v>0</v>
      </c>
      <c r="J510" s="36">
        <v>0</v>
      </c>
      <c r="K510" s="34">
        <f t="shared" si="7"/>
        <v>0.35238995971027021</v>
      </c>
    </row>
    <row r="511" spans="1:11" x14ac:dyDescent="0.45">
      <c r="A511" s="28" t="s">
        <v>1358</v>
      </c>
      <c r="B511" s="27" t="s">
        <v>1359</v>
      </c>
      <c r="C511" s="27" t="s">
        <v>1360</v>
      </c>
      <c r="D511" s="31">
        <f>_xlfn.XLOOKUP(B511,'Acuity-Adjust Staffing Metrics'!B:B,'Acuity-Adjust Staffing Metrics'!Z:Z,"")*26.25</f>
        <v>4.3143248175125004</v>
      </c>
      <c r="E511" s="31">
        <v>0</v>
      </c>
      <c r="F511" s="31">
        <v>0</v>
      </c>
      <c r="G511" s="31">
        <f>IF(_xlfn.XLOOKUP(B511,'MDS Clinical Metrics'!B:B,'MDS Clinical Metrics'!BS:BS,"")="", "", _xlfn.XLOOKUP(B511,'MDS Clinical Metrics'!B:B,'MDS Clinical Metrics'!BS:BS,"")*20)</f>
        <v>8.2352941180000006</v>
      </c>
      <c r="H511" s="31">
        <v>0</v>
      </c>
      <c r="I511" s="31">
        <v>0</v>
      </c>
      <c r="J511" s="36">
        <v>0</v>
      </c>
      <c r="K511" s="34">
        <f t="shared" si="7"/>
        <v>0.27134311211918921</v>
      </c>
    </row>
    <row r="512" spans="1:11" x14ac:dyDescent="0.45">
      <c r="A512" s="28" t="s">
        <v>4777</v>
      </c>
      <c r="B512" s="27" t="s">
        <v>4778</v>
      </c>
      <c r="C512" s="27" t="s">
        <v>4779</v>
      </c>
      <c r="D512" s="31">
        <f>_xlfn.XLOOKUP(B512,'Acuity-Adjust Staffing Metrics'!B:B,'Acuity-Adjust Staffing Metrics'!Z:Z,"")*26.25</f>
        <v>0</v>
      </c>
      <c r="E512" s="31">
        <v>0</v>
      </c>
      <c r="F512" s="31">
        <v>0</v>
      </c>
      <c r="G512" s="31">
        <f>IF(_xlfn.XLOOKUP(B512,'MDS Clinical Metrics'!B:B,'MDS Clinical Metrics'!BS:BS,"")="", "", _xlfn.XLOOKUP(B512,'MDS Clinical Metrics'!B:B,'MDS Clinical Metrics'!BS:BS,"")*20)</f>
        <v>10</v>
      </c>
      <c r="H512" s="31">
        <v>0</v>
      </c>
      <c r="I512" s="31">
        <v>0</v>
      </c>
      <c r="J512" s="36">
        <v>0</v>
      </c>
      <c r="K512" s="34">
        <f t="shared" si="7"/>
        <v>0.21621621621621623</v>
      </c>
    </row>
    <row r="513" spans="1:11" x14ac:dyDescent="0.45">
      <c r="A513" s="28" t="s">
        <v>1338</v>
      </c>
      <c r="B513" s="27" t="s">
        <v>1339</v>
      </c>
      <c r="C513" s="27" t="s">
        <v>1340</v>
      </c>
      <c r="D513" s="31">
        <f>_xlfn.XLOOKUP(B513,'Acuity-Adjust Staffing Metrics'!B:B,'Acuity-Adjust Staffing Metrics'!Z:Z,"")*26.25</f>
        <v>19.25</v>
      </c>
      <c r="E513" s="31">
        <v>0</v>
      </c>
      <c r="F513" s="31">
        <v>0</v>
      </c>
      <c r="G513" s="31">
        <f>IF(_xlfn.XLOOKUP(B513,'MDS Clinical Metrics'!B:B,'MDS Clinical Metrics'!BS:BS,"")="", "", _xlfn.XLOOKUP(B513,'MDS Clinical Metrics'!B:B,'MDS Clinical Metrics'!BS:BS,"")*20)</f>
        <v>14.117647057999999</v>
      </c>
      <c r="H513" s="31">
        <v>0</v>
      </c>
      <c r="I513" s="31">
        <v>0</v>
      </c>
      <c r="J513" s="36">
        <v>0</v>
      </c>
      <c r="K513" s="34">
        <f t="shared" si="7"/>
        <v>0.7214626390918919</v>
      </c>
    </row>
    <row r="514" spans="1:11" x14ac:dyDescent="0.45">
      <c r="A514" s="28" t="s">
        <v>891</v>
      </c>
      <c r="B514" s="27" t="s">
        <v>892</v>
      </c>
      <c r="C514" s="27" t="s">
        <v>893</v>
      </c>
      <c r="D514" s="31">
        <f>_xlfn.XLOOKUP(B514,'Acuity-Adjust Staffing Metrics'!B:B,'Acuity-Adjust Staffing Metrics'!Z:Z,"")*26.25</f>
        <v>20.968065693312496</v>
      </c>
      <c r="E514" s="31">
        <v>0</v>
      </c>
      <c r="F514" s="31">
        <v>0</v>
      </c>
      <c r="G514" s="31">
        <f>IF(_xlfn.XLOOKUP(B514,'MDS Clinical Metrics'!B:B,'MDS Clinical Metrics'!BS:BS,"")="", "", _xlfn.XLOOKUP(B514,'MDS Clinical Metrics'!B:B,'MDS Clinical Metrics'!BS:BS,"")*20)</f>
        <v>3.5294117639999998</v>
      </c>
      <c r="H514" s="31">
        <v>0</v>
      </c>
      <c r="I514" s="31">
        <v>0</v>
      </c>
      <c r="J514" s="36">
        <v>0</v>
      </c>
      <c r="K514" s="34">
        <f t="shared" si="7"/>
        <v>0.52967518826621607</v>
      </c>
    </row>
    <row r="515" spans="1:11" x14ac:dyDescent="0.45">
      <c r="A515" s="28" t="s">
        <v>4782</v>
      </c>
      <c r="B515" s="27" t="s">
        <v>4783</v>
      </c>
      <c r="C515" s="27" t="s">
        <v>4784</v>
      </c>
      <c r="D515" s="31">
        <f>_xlfn.XLOOKUP(B515,'Acuity-Adjust Staffing Metrics'!B:B,'Acuity-Adjust Staffing Metrics'!Z:Z,"")*26.25</f>
        <v>16.752982875125003</v>
      </c>
      <c r="E515" s="31">
        <v>0</v>
      </c>
      <c r="F515" s="31">
        <v>0</v>
      </c>
      <c r="G515" s="31">
        <f>IF(_xlfn.XLOOKUP(B515,'MDS Clinical Metrics'!B:B,'MDS Clinical Metrics'!BS:BS,"")="", "", _xlfn.XLOOKUP(B515,'MDS Clinical Metrics'!B:B,'MDS Clinical Metrics'!BS:BS,"")*20)</f>
        <v>4.7058823519999997</v>
      </c>
      <c r="H515" s="31">
        <v>0</v>
      </c>
      <c r="I515" s="31">
        <v>0</v>
      </c>
      <c r="J515" s="36">
        <v>0</v>
      </c>
      <c r="K515" s="34">
        <f t="shared" si="7"/>
        <v>0.46397546437027032</v>
      </c>
    </row>
    <row r="516" spans="1:11" x14ac:dyDescent="0.45">
      <c r="A516" s="28" t="s">
        <v>3376</v>
      </c>
      <c r="B516" s="27" t="s">
        <v>3377</v>
      </c>
      <c r="C516" s="27" t="s">
        <v>3378</v>
      </c>
      <c r="D516" s="31">
        <f>_xlfn.XLOOKUP(B516,'Acuity-Adjust Staffing Metrics'!B:B,'Acuity-Adjust Staffing Metrics'!Z:Z,"")*26.25</f>
        <v>0.875</v>
      </c>
      <c r="E516" s="31">
        <v>0</v>
      </c>
      <c r="F516" s="31">
        <v>0</v>
      </c>
      <c r="G516" s="31">
        <f>IF(_xlfn.XLOOKUP(B516,'MDS Clinical Metrics'!B:B,'MDS Clinical Metrics'!BS:BS,"")="", "", _xlfn.XLOOKUP(B516,'MDS Clinical Metrics'!B:B,'MDS Clinical Metrics'!BS:BS,"")*20)</f>
        <v>0</v>
      </c>
      <c r="H516" s="31">
        <v>0</v>
      </c>
      <c r="I516" s="31">
        <v>0</v>
      </c>
      <c r="J516" s="36">
        <v>0</v>
      </c>
      <c r="K516" s="34">
        <f t="shared" si="7"/>
        <v>1.891891891891892E-2</v>
      </c>
    </row>
    <row r="517" spans="1:11" x14ac:dyDescent="0.45">
      <c r="A517" s="28" t="s">
        <v>2696</v>
      </c>
      <c r="B517" s="27" t="s">
        <v>2697</v>
      </c>
      <c r="C517" s="27" t="s">
        <v>2698</v>
      </c>
      <c r="D517" s="31">
        <f>_xlfn.XLOOKUP(B517,'Acuity-Adjust Staffing Metrics'!B:B,'Acuity-Adjust Staffing Metrics'!Z:Z,"")*26.25</f>
        <v>2.625</v>
      </c>
      <c r="E517" s="31">
        <v>0</v>
      </c>
      <c r="F517" s="31">
        <v>0</v>
      </c>
      <c r="G517" s="31">
        <f>IF(_xlfn.XLOOKUP(B517,'MDS Clinical Metrics'!B:B,'MDS Clinical Metrics'!BS:BS,"")="", "", _xlfn.XLOOKUP(B517,'MDS Clinical Metrics'!B:B,'MDS Clinical Metrics'!BS:BS,"")*20)</f>
        <v>12.94117647</v>
      </c>
      <c r="H517" s="31">
        <v>0</v>
      </c>
      <c r="I517" s="31">
        <v>0</v>
      </c>
      <c r="J517" s="36">
        <v>0</v>
      </c>
      <c r="K517" s="34">
        <f t="shared" si="7"/>
        <v>0.33656597772972974</v>
      </c>
    </row>
    <row r="518" spans="1:11" x14ac:dyDescent="0.45">
      <c r="A518" s="28" t="s">
        <v>544</v>
      </c>
      <c r="B518" s="27" t="s">
        <v>545</v>
      </c>
      <c r="C518" s="27" t="s">
        <v>546</v>
      </c>
      <c r="D518" s="31">
        <f>_xlfn.XLOOKUP(B518,'Acuity-Adjust Staffing Metrics'!B:B,'Acuity-Adjust Staffing Metrics'!Z:Z,"")*26.25</f>
        <v>5.6803761930999999</v>
      </c>
      <c r="E518" s="31">
        <v>0</v>
      </c>
      <c r="F518" s="31">
        <v>0</v>
      </c>
      <c r="G518" s="31">
        <f>IF(_xlfn.XLOOKUP(B518,'MDS Clinical Metrics'!B:B,'MDS Clinical Metrics'!BS:BS,"")="", "", _xlfn.XLOOKUP(B518,'MDS Clinical Metrics'!B:B,'MDS Clinical Metrics'!BS:BS,"")*20)</f>
        <v>11.764705881999999</v>
      </c>
      <c r="H518" s="31">
        <v>0</v>
      </c>
      <c r="I518" s="31">
        <v>0</v>
      </c>
      <c r="J518" s="36">
        <v>0</v>
      </c>
      <c r="K518" s="34">
        <f t="shared" si="7"/>
        <v>0.37719096378594597</v>
      </c>
    </row>
    <row r="519" spans="1:11" x14ac:dyDescent="0.45">
      <c r="A519" s="28" t="s">
        <v>3476</v>
      </c>
      <c r="B519" s="27" t="s">
        <v>3477</v>
      </c>
      <c r="C519" s="27" t="s">
        <v>3478</v>
      </c>
      <c r="D519" s="31">
        <f>_xlfn.XLOOKUP(B519,'Acuity-Adjust Staffing Metrics'!B:B,'Acuity-Adjust Staffing Metrics'!Z:Z,"")*26.25</f>
        <v>6.125</v>
      </c>
      <c r="E519" s="31">
        <v>0</v>
      </c>
      <c r="F519" s="31">
        <v>0</v>
      </c>
      <c r="G519" s="31">
        <f>IF(_xlfn.XLOOKUP(B519,'MDS Clinical Metrics'!B:B,'MDS Clinical Metrics'!BS:BS,"")="", "", _xlfn.XLOOKUP(B519,'MDS Clinical Metrics'!B:B,'MDS Clinical Metrics'!BS:BS,"")*20)</f>
        <v>7.6470588240000001</v>
      </c>
      <c r="H519" s="31">
        <v>0</v>
      </c>
      <c r="I519" s="31">
        <v>0</v>
      </c>
      <c r="J519" s="36">
        <v>0</v>
      </c>
      <c r="K519" s="34">
        <f t="shared" si="7"/>
        <v>0.29777424484324322</v>
      </c>
    </row>
    <row r="520" spans="1:11" x14ac:dyDescent="0.45">
      <c r="A520" s="28" t="s">
        <v>4092</v>
      </c>
      <c r="B520" s="27" t="s">
        <v>4093</v>
      </c>
      <c r="C520" s="27" t="s">
        <v>4094</v>
      </c>
      <c r="D520" s="31">
        <f>_xlfn.XLOOKUP(B520,'Acuity-Adjust Staffing Metrics'!B:B,'Acuity-Adjust Staffing Metrics'!Z:Z,"")*26.25</f>
        <v>11.260036496187499</v>
      </c>
      <c r="E520" s="31">
        <v>0</v>
      </c>
      <c r="F520" s="31">
        <v>0</v>
      </c>
      <c r="G520" s="31">
        <f>IF(_xlfn.XLOOKUP(B520,'MDS Clinical Metrics'!B:B,'MDS Clinical Metrics'!BS:BS,"")="", "", _xlfn.XLOOKUP(B520,'MDS Clinical Metrics'!B:B,'MDS Clinical Metrics'!BS:BS,"")*20)</f>
        <v>5.8823529419999998</v>
      </c>
      <c r="H520" s="31">
        <v>0</v>
      </c>
      <c r="I520" s="31">
        <v>0</v>
      </c>
      <c r="J520" s="36">
        <v>0</v>
      </c>
      <c r="K520" s="34">
        <f t="shared" ref="K520:K583" si="8">IF(G520="",SUM(D520,E520,F520,G520,H520,I520,J520)/26.25,SUM(D520,E520,F520,G520,H520,I520,J520)/46.25)</f>
        <v>0.37064625812297297</v>
      </c>
    </row>
    <row r="521" spans="1:11" x14ac:dyDescent="0.45">
      <c r="A521" s="28" t="s">
        <v>2848</v>
      </c>
      <c r="B521" s="27" t="s">
        <v>2849</v>
      </c>
      <c r="C521" s="27" t="s">
        <v>2850</v>
      </c>
      <c r="D521" s="31">
        <f>_xlfn.XLOOKUP(B521,'Acuity-Adjust Staffing Metrics'!B:B,'Acuity-Adjust Staffing Metrics'!Z:Z,"")*26.25</f>
        <v>18.133281864074998</v>
      </c>
      <c r="E521" s="31">
        <v>0</v>
      </c>
      <c r="F521" s="31">
        <v>0</v>
      </c>
      <c r="G521" s="31">
        <f>IF(_xlfn.XLOOKUP(B521,'MDS Clinical Metrics'!B:B,'MDS Clinical Metrics'!BS:BS,"")="", "", _xlfn.XLOOKUP(B521,'MDS Clinical Metrics'!B:B,'MDS Clinical Metrics'!BS:BS,"")*20)</f>
        <v>2.9411764699999998</v>
      </c>
      <c r="H521" s="31">
        <v>0</v>
      </c>
      <c r="I521" s="31">
        <v>0</v>
      </c>
      <c r="J521" s="36">
        <v>0</v>
      </c>
      <c r="K521" s="34">
        <f t="shared" si="8"/>
        <v>0.45566396397999992</v>
      </c>
    </row>
    <row r="522" spans="1:11" x14ac:dyDescent="0.45">
      <c r="A522" s="28" t="s">
        <v>1527</v>
      </c>
      <c r="B522" s="27" t="s">
        <v>1528</v>
      </c>
      <c r="C522" s="27" t="s">
        <v>1529</v>
      </c>
      <c r="D522" s="31">
        <f>_xlfn.XLOOKUP(B522,'Acuity-Adjust Staffing Metrics'!B:B,'Acuity-Adjust Staffing Metrics'!Z:Z,"")*26.25</f>
        <v>21.113489612512502</v>
      </c>
      <c r="E522" s="31">
        <v>0</v>
      </c>
      <c r="F522" s="31">
        <v>0</v>
      </c>
      <c r="G522" s="31">
        <f>IF(_xlfn.XLOOKUP(B522,'MDS Clinical Metrics'!B:B,'MDS Clinical Metrics'!BS:BS,"")="", "", _xlfn.XLOOKUP(B522,'MDS Clinical Metrics'!B:B,'MDS Clinical Metrics'!BS:BS,"")*20)</f>
        <v>20</v>
      </c>
      <c r="H522" s="31">
        <v>0</v>
      </c>
      <c r="I522" s="31">
        <v>0</v>
      </c>
      <c r="J522" s="36">
        <v>0</v>
      </c>
      <c r="K522" s="34">
        <f t="shared" si="8"/>
        <v>0.88894031594621625</v>
      </c>
    </row>
    <row r="523" spans="1:11" x14ac:dyDescent="0.45">
      <c r="A523" s="28" t="s">
        <v>3481</v>
      </c>
      <c r="B523" s="27" t="s">
        <v>3482</v>
      </c>
      <c r="C523" s="27" t="s">
        <v>3483</v>
      </c>
      <c r="D523" s="31">
        <f>_xlfn.XLOOKUP(B523,'Acuity-Adjust Staffing Metrics'!B:B,'Acuity-Adjust Staffing Metrics'!Z:Z,"")*26.25</f>
        <v>22.75</v>
      </c>
      <c r="E523" s="31">
        <v>0</v>
      </c>
      <c r="F523" s="31">
        <v>0</v>
      </c>
      <c r="G523" s="31">
        <f>IF(_xlfn.XLOOKUP(B523,'MDS Clinical Metrics'!B:B,'MDS Clinical Metrics'!BS:BS,"")="", "", _xlfn.XLOOKUP(B523,'MDS Clinical Metrics'!B:B,'MDS Clinical Metrics'!BS:BS,"")*20)</f>
        <v>8.2352941180000006</v>
      </c>
      <c r="H523" s="31">
        <v>0</v>
      </c>
      <c r="I523" s="31">
        <v>0</v>
      </c>
      <c r="J523" s="36">
        <v>0</v>
      </c>
      <c r="K523" s="34">
        <f t="shared" si="8"/>
        <v>0.66995230525405403</v>
      </c>
    </row>
    <row r="524" spans="1:11" x14ac:dyDescent="0.45">
      <c r="A524" s="28" t="s">
        <v>2868</v>
      </c>
      <c r="B524" s="27" t="s">
        <v>2869</v>
      </c>
      <c r="C524" s="27" t="s">
        <v>2870</v>
      </c>
      <c r="D524" s="31">
        <f>_xlfn.XLOOKUP(B524,'Acuity-Adjust Staffing Metrics'!B:B,'Acuity-Adjust Staffing Metrics'!Z:Z,"")*26.25</f>
        <v>2.625</v>
      </c>
      <c r="E524" s="31">
        <v>0</v>
      </c>
      <c r="F524" s="31">
        <v>0</v>
      </c>
      <c r="G524" s="31">
        <f>IF(_xlfn.XLOOKUP(B524,'MDS Clinical Metrics'!B:B,'MDS Clinical Metrics'!BS:BS,"")="", "", _xlfn.XLOOKUP(B524,'MDS Clinical Metrics'!B:B,'MDS Clinical Metrics'!BS:BS,"")*20)</f>
        <v>10.588235293999999</v>
      </c>
      <c r="H524" s="31">
        <v>0</v>
      </c>
      <c r="I524" s="31">
        <v>0</v>
      </c>
      <c r="J524" s="36">
        <v>0</v>
      </c>
      <c r="K524" s="34">
        <f t="shared" si="8"/>
        <v>0.28569157392432432</v>
      </c>
    </row>
    <row r="525" spans="1:11" x14ac:dyDescent="0.45">
      <c r="A525" s="28" t="s">
        <v>5175</v>
      </c>
      <c r="B525" s="27" t="s">
        <v>5176</v>
      </c>
      <c r="C525" s="27" t="s">
        <v>5177</v>
      </c>
      <c r="D525" s="31">
        <f>_xlfn.XLOOKUP(B525,'Acuity-Adjust Staffing Metrics'!B:B,'Acuity-Adjust Staffing Metrics'!Z:Z,"")*26.25</f>
        <v>18.757966030212501</v>
      </c>
      <c r="E525" s="31">
        <v>0</v>
      </c>
      <c r="F525" s="31">
        <v>0</v>
      </c>
      <c r="G525" s="31">
        <f>IF(_xlfn.XLOOKUP(B525,'MDS Clinical Metrics'!B:B,'MDS Clinical Metrics'!BS:BS,"")="", "", _xlfn.XLOOKUP(B525,'MDS Clinical Metrics'!B:B,'MDS Clinical Metrics'!BS:BS,"")*20)</f>
        <v>2.3529411759999999</v>
      </c>
      <c r="H525" s="31">
        <v>0</v>
      </c>
      <c r="I525" s="31">
        <v>0</v>
      </c>
      <c r="J525" s="36">
        <v>0</v>
      </c>
      <c r="K525" s="34">
        <f t="shared" si="8"/>
        <v>0.45645204770189196</v>
      </c>
    </row>
    <row r="526" spans="1:11" x14ac:dyDescent="0.45">
      <c r="A526" s="28" t="s">
        <v>4348</v>
      </c>
      <c r="B526" s="27" t="s">
        <v>4349</v>
      </c>
      <c r="C526" s="27" t="s">
        <v>4350</v>
      </c>
      <c r="D526" s="31">
        <f>_xlfn.XLOOKUP(B526,'Acuity-Adjust Staffing Metrics'!B:B,'Acuity-Adjust Staffing Metrics'!Z:Z,"")*26.25</f>
        <v>17.847265113562504</v>
      </c>
      <c r="E526" s="31">
        <v>0</v>
      </c>
      <c r="F526" s="31">
        <v>0</v>
      </c>
      <c r="G526" s="31">
        <f>IF(_xlfn.XLOOKUP(B526,'MDS Clinical Metrics'!B:B,'MDS Clinical Metrics'!BS:BS,"")="", "", _xlfn.XLOOKUP(B526,'MDS Clinical Metrics'!B:B,'MDS Clinical Metrics'!BS:BS,"")*20)</f>
        <v>3.5294117639999998</v>
      </c>
      <c r="H526" s="31">
        <v>0</v>
      </c>
      <c r="I526" s="31">
        <v>0</v>
      </c>
      <c r="J526" s="36">
        <v>0</v>
      </c>
      <c r="K526" s="34">
        <f t="shared" si="8"/>
        <v>0.4621984189743244</v>
      </c>
    </row>
    <row r="527" spans="1:11" x14ac:dyDescent="0.45">
      <c r="A527" s="28" t="s">
        <v>3747</v>
      </c>
      <c r="B527" s="27" t="s">
        <v>3748</v>
      </c>
      <c r="C527" s="27" t="s">
        <v>3749</v>
      </c>
      <c r="D527" s="31">
        <f>_xlfn.XLOOKUP(B527,'Acuity-Adjust Staffing Metrics'!B:B,'Acuity-Adjust Staffing Metrics'!Z:Z,"")*26.25</f>
        <v>0</v>
      </c>
      <c r="E527" s="31">
        <v>0</v>
      </c>
      <c r="F527" s="31">
        <v>0</v>
      </c>
      <c r="G527" s="31">
        <f>IF(_xlfn.XLOOKUP(B527,'MDS Clinical Metrics'!B:B,'MDS Clinical Metrics'!BS:BS,"")="", "", _xlfn.XLOOKUP(B527,'MDS Clinical Metrics'!B:B,'MDS Clinical Metrics'!BS:BS,"")*20)</f>
        <v>5.2941176479999994</v>
      </c>
      <c r="H527" s="31">
        <v>0</v>
      </c>
      <c r="I527" s="31">
        <v>0</v>
      </c>
      <c r="J527" s="36">
        <v>0</v>
      </c>
      <c r="K527" s="34">
        <f t="shared" si="8"/>
        <v>0.1144674086054054</v>
      </c>
    </row>
    <row r="528" spans="1:11" x14ac:dyDescent="0.45">
      <c r="A528" s="28" t="s">
        <v>1532</v>
      </c>
      <c r="B528" s="27" t="s">
        <v>1533</v>
      </c>
      <c r="C528" s="27" t="s">
        <v>1534</v>
      </c>
      <c r="D528" s="31">
        <f>_xlfn.XLOOKUP(B528,'Acuity-Adjust Staffing Metrics'!B:B,'Acuity-Adjust Staffing Metrics'!Z:Z,"")*26.25</f>
        <v>12.160256410312501</v>
      </c>
      <c r="E528" s="31">
        <v>0</v>
      </c>
      <c r="F528" s="31">
        <v>0</v>
      </c>
      <c r="G528" s="31">
        <f>IF(_xlfn.XLOOKUP(B528,'MDS Clinical Metrics'!B:B,'MDS Clinical Metrics'!BS:BS,"")="", "", _xlfn.XLOOKUP(B528,'MDS Clinical Metrics'!B:B,'MDS Clinical Metrics'!BS:BS,"")*20)</f>
        <v>4.1176470580000002</v>
      </c>
      <c r="H528" s="31">
        <v>0</v>
      </c>
      <c r="I528" s="31">
        <v>0</v>
      </c>
      <c r="J528" s="36">
        <v>0</v>
      </c>
      <c r="K528" s="34">
        <f t="shared" si="8"/>
        <v>0.35195466958513516</v>
      </c>
    </row>
    <row r="529" spans="1:11" x14ac:dyDescent="0.45">
      <c r="A529" s="28" t="s">
        <v>4027</v>
      </c>
      <c r="B529" s="27" t="s">
        <v>4028</v>
      </c>
      <c r="C529" s="27" t="s">
        <v>4029</v>
      </c>
      <c r="D529" s="31">
        <f>_xlfn.XLOOKUP(B529,'Acuity-Adjust Staffing Metrics'!B:B,'Acuity-Adjust Staffing Metrics'!Z:Z,"")*26.25</f>
        <v>4.375</v>
      </c>
      <c r="E529" s="31">
        <v>0</v>
      </c>
      <c r="F529" s="31">
        <v>0</v>
      </c>
      <c r="G529" s="31">
        <f>IF(_xlfn.XLOOKUP(B529,'MDS Clinical Metrics'!B:B,'MDS Clinical Metrics'!BS:BS,"")="", "", _xlfn.XLOOKUP(B529,'MDS Clinical Metrics'!B:B,'MDS Clinical Metrics'!BS:BS,"")*20)</f>
        <v>10.588235293999999</v>
      </c>
      <c r="H529" s="31">
        <v>0</v>
      </c>
      <c r="I529" s="31">
        <v>0</v>
      </c>
      <c r="J529" s="36">
        <v>0</v>
      </c>
      <c r="K529" s="34">
        <f t="shared" si="8"/>
        <v>0.32352941176216216</v>
      </c>
    </row>
    <row r="530" spans="1:11" x14ac:dyDescent="0.45">
      <c r="A530" s="28" t="s">
        <v>549</v>
      </c>
      <c r="B530" s="27" t="s">
        <v>550</v>
      </c>
      <c r="C530" s="27" t="s">
        <v>551</v>
      </c>
      <c r="D530" s="31">
        <f>_xlfn.XLOOKUP(B530,'Acuity-Adjust Staffing Metrics'!B:B,'Acuity-Adjust Staffing Metrics'!Z:Z,"")*26.25</f>
        <v>2.625</v>
      </c>
      <c r="E530" s="31">
        <v>0</v>
      </c>
      <c r="F530" s="31">
        <v>0</v>
      </c>
      <c r="G530" s="31">
        <f>IF(_xlfn.XLOOKUP(B530,'MDS Clinical Metrics'!B:B,'MDS Clinical Metrics'!BS:BS,"")="", "", _xlfn.XLOOKUP(B530,'MDS Clinical Metrics'!B:B,'MDS Clinical Metrics'!BS:BS,"")*20)</f>
        <v>18.823529411999999</v>
      </c>
      <c r="H530" s="31">
        <v>0</v>
      </c>
      <c r="I530" s="31">
        <v>0</v>
      </c>
      <c r="J530" s="36">
        <v>0</v>
      </c>
      <c r="K530" s="34">
        <f t="shared" si="8"/>
        <v>0.46375198728648648</v>
      </c>
    </row>
    <row r="531" spans="1:11" x14ac:dyDescent="0.45">
      <c r="A531" s="28" t="s">
        <v>1073</v>
      </c>
      <c r="B531" s="27" t="s">
        <v>1074</v>
      </c>
      <c r="C531" s="27" t="s">
        <v>1075</v>
      </c>
      <c r="D531" s="31">
        <f>_xlfn.XLOOKUP(B531,'Acuity-Adjust Staffing Metrics'!B:B,'Acuity-Adjust Staffing Metrics'!Z:Z,"")*26.25</f>
        <v>3.5</v>
      </c>
      <c r="E531" s="31">
        <v>0</v>
      </c>
      <c r="F531" s="31">
        <v>0</v>
      </c>
      <c r="G531" s="31">
        <f>IF(_xlfn.XLOOKUP(B531,'MDS Clinical Metrics'!B:B,'MDS Clinical Metrics'!BS:BS,"")="", "", _xlfn.XLOOKUP(B531,'MDS Clinical Metrics'!B:B,'MDS Clinical Metrics'!BS:BS,"")*20)</f>
        <v>0</v>
      </c>
      <c r="H531" s="31">
        <v>0</v>
      </c>
      <c r="I531" s="31">
        <v>0</v>
      </c>
      <c r="J531" s="36">
        <v>0</v>
      </c>
      <c r="K531" s="34">
        <f t="shared" si="8"/>
        <v>7.567567567567568E-2</v>
      </c>
    </row>
    <row r="532" spans="1:11" x14ac:dyDescent="0.45">
      <c r="A532" s="28" t="s">
        <v>4127</v>
      </c>
      <c r="B532" s="27" t="s">
        <v>4128</v>
      </c>
      <c r="C532" s="27" t="s">
        <v>4129</v>
      </c>
      <c r="D532" s="31">
        <f>_xlfn.XLOOKUP(B532,'Acuity-Adjust Staffing Metrics'!B:B,'Acuity-Adjust Staffing Metrics'!Z:Z,"")*26.25</f>
        <v>5.25</v>
      </c>
      <c r="E532" s="31">
        <v>0</v>
      </c>
      <c r="F532" s="31">
        <v>0</v>
      </c>
      <c r="G532" s="31">
        <f>IF(_xlfn.XLOOKUP(B532,'MDS Clinical Metrics'!B:B,'MDS Clinical Metrics'!BS:BS,"")="", "", _xlfn.XLOOKUP(B532,'MDS Clinical Metrics'!B:B,'MDS Clinical Metrics'!BS:BS,"")*20)</f>
        <v>15.294117648</v>
      </c>
      <c r="H532" s="31">
        <v>0</v>
      </c>
      <c r="I532" s="31">
        <v>0</v>
      </c>
      <c r="J532" s="36">
        <v>0</v>
      </c>
      <c r="K532" s="34">
        <f t="shared" si="8"/>
        <v>0.44419713833513513</v>
      </c>
    </row>
    <row r="533" spans="1:11" x14ac:dyDescent="0.45">
      <c r="A533" s="28" t="s">
        <v>3129</v>
      </c>
      <c r="B533" s="27" t="s">
        <v>3130</v>
      </c>
      <c r="C533" s="27" t="s">
        <v>3131</v>
      </c>
      <c r="D533" s="31">
        <f>_xlfn.XLOOKUP(B533,'Acuity-Adjust Staffing Metrics'!B:B,'Acuity-Adjust Staffing Metrics'!Z:Z,"")*26.25</f>
        <v>7.4824536777375004</v>
      </c>
      <c r="E533" s="31">
        <v>0</v>
      </c>
      <c r="F533" s="31">
        <v>0</v>
      </c>
      <c r="G533" s="31">
        <f>IF(_xlfn.XLOOKUP(B533,'MDS Clinical Metrics'!B:B,'MDS Clinical Metrics'!BS:BS,"")="", "", _xlfn.XLOOKUP(B533,'MDS Clinical Metrics'!B:B,'MDS Clinical Metrics'!BS:BS,"")*20)</f>
        <v>20</v>
      </c>
      <c r="H533" s="31">
        <v>0</v>
      </c>
      <c r="I533" s="31">
        <v>0</v>
      </c>
      <c r="J533" s="36">
        <v>0</v>
      </c>
      <c r="K533" s="34">
        <f t="shared" si="8"/>
        <v>0.5942152146537838</v>
      </c>
    </row>
    <row r="534" spans="1:11" x14ac:dyDescent="0.45">
      <c r="A534" s="40" t="s">
        <v>5385</v>
      </c>
      <c r="B534" s="27" t="s">
        <v>5386</v>
      </c>
      <c r="C534" s="27" t="s">
        <v>5387</v>
      </c>
      <c r="D534" s="31">
        <f>_xlfn.XLOOKUP(B534,'Acuity-Adjust Staffing Metrics'!B:B,'Acuity-Adjust Staffing Metrics'!Z:Z,"")*26.25</f>
        <v>26.25</v>
      </c>
      <c r="E534" s="31">
        <v>0</v>
      </c>
      <c r="F534" s="31">
        <v>0</v>
      </c>
      <c r="G534" s="31">
        <f>IF(_xlfn.XLOOKUP(B534,'MDS Clinical Metrics'!B:B,'MDS Clinical Metrics'!BS:BS,"")="", "", _xlfn.XLOOKUP(B534,'MDS Clinical Metrics'!B:B,'MDS Clinical Metrics'!BS:BS,"")*20)</f>
        <v>0</v>
      </c>
      <c r="H534" s="31">
        <v>0</v>
      </c>
      <c r="I534" s="31">
        <v>0</v>
      </c>
      <c r="J534" s="36">
        <v>0</v>
      </c>
      <c r="K534" s="34">
        <f t="shared" si="8"/>
        <v>0.56756756756756754</v>
      </c>
    </row>
    <row r="535" spans="1:11" x14ac:dyDescent="0.45">
      <c r="A535" s="28" t="s">
        <v>4943</v>
      </c>
      <c r="B535" s="27" t="s">
        <v>4944</v>
      </c>
      <c r="C535" s="27" t="s">
        <v>4945</v>
      </c>
      <c r="D535" s="31">
        <f>_xlfn.XLOOKUP(B535,'Acuity-Adjust Staffing Metrics'!B:B,'Acuity-Adjust Staffing Metrics'!Z:Z,"")*26.25</f>
        <v>19.933394160749998</v>
      </c>
      <c r="E535" s="31">
        <v>0</v>
      </c>
      <c r="F535" s="31">
        <v>0</v>
      </c>
      <c r="G535" s="31">
        <f>IF(_xlfn.XLOOKUP(B535,'MDS Clinical Metrics'!B:B,'MDS Clinical Metrics'!BS:BS,"")="", "", _xlfn.XLOOKUP(B535,'MDS Clinical Metrics'!B:B,'MDS Clinical Metrics'!BS:BS,"")*20)</f>
        <v>10.588235293999999</v>
      </c>
      <c r="H535" s="31">
        <v>0</v>
      </c>
      <c r="I535" s="31">
        <v>0</v>
      </c>
      <c r="J535" s="36">
        <v>0</v>
      </c>
      <c r="K535" s="34">
        <f t="shared" si="8"/>
        <v>0.65992712334594594</v>
      </c>
    </row>
    <row r="536" spans="1:11" x14ac:dyDescent="0.45">
      <c r="A536" s="28" t="s">
        <v>194</v>
      </c>
      <c r="B536" s="27" t="s">
        <v>195</v>
      </c>
      <c r="C536" s="27" t="s">
        <v>196</v>
      </c>
      <c r="D536" s="31">
        <f>_xlfn.XLOOKUP(B536,'Acuity-Adjust Staffing Metrics'!B:B,'Acuity-Adjust Staffing Metrics'!Z:Z,"")*26.25</f>
        <v>0.33211678832500002</v>
      </c>
      <c r="E536" s="31">
        <v>0</v>
      </c>
      <c r="F536" s="31">
        <v>0</v>
      </c>
      <c r="G536" s="31">
        <f>IF(_xlfn.XLOOKUP(B536,'MDS Clinical Metrics'!B:B,'MDS Clinical Metrics'!BS:BS,"")="", "", _xlfn.XLOOKUP(B536,'MDS Clinical Metrics'!B:B,'MDS Clinical Metrics'!BS:BS,"")*20)</f>
        <v>3.5294117639999998</v>
      </c>
      <c r="H536" s="31">
        <v>0</v>
      </c>
      <c r="I536" s="31">
        <v>0</v>
      </c>
      <c r="J536" s="36">
        <v>0</v>
      </c>
      <c r="K536" s="34">
        <f t="shared" si="8"/>
        <v>8.3492509239459459E-2</v>
      </c>
    </row>
    <row r="537" spans="1:11" x14ac:dyDescent="0.45">
      <c r="A537" s="28" t="s">
        <v>3308</v>
      </c>
      <c r="B537" s="27" t="s">
        <v>3309</v>
      </c>
      <c r="C537" s="27" t="s">
        <v>3310</v>
      </c>
      <c r="D537" s="31">
        <f>_xlfn.XLOOKUP(B537,'Acuity-Adjust Staffing Metrics'!B:B,'Acuity-Adjust Staffing Metrics'!Z:Z,"")*26.25</f>
        <v>5.9694226091499996</v>
      </c>
      <c r="E537" s="31">
        <v>0</v>
      </c>
      <c r="F537" s="31">
        <v>0</v>
      </c>
      <c r="G537" s="31">
        <f>IF(_xlfn.XLOOKUP(B537,'MDS Clinical Metrics'!B:B,'MDS Clinical Metrics'!BS:BS,"")="", "", _xlfn.XLOOKUP(B537,'MDS Clinical Metrics'!B:B,'MDS Clinical Metrics'!BS:BS,"")*20)</f>
        <v>17.647058823999998</v>
      </c>
      <c r="H537" s="31">
        <v>0</v>
      </c>
      <c r="I537" s="31">
        <v>0</v>
      </c>
      <c r="J537" s="36">
        <v>0</v>
      </c>
      <c r="K537" s="34">
        <f t="shared" si="8"/>
        <v>0.51062662558162164</v>
      </c>
    </row>
    <row r="538" spans="1:11" x14ac:dyDescent="0.45">
      <c r="A538" s="28" t="s">
        <v>3139</v>
      </c>
      <c r="B538" s="27" t="s">
        <v>3140</v>
      </c>
      <c r="C538" s="27" t="s">
        <v>3141</v>
      </c>
      <c r="D538" s="31">
        <f>_xlfn.XLOOKUP(B538,'Acuity-Adjust Staffing Metrics'!B:B,'Acuity-Adjust Staffing Metrics'!Z:Z,"")*26.25</f>
        <v>21.8064640654875</v>
      </c>
      <c r="E538" s="31">
        <v>0</v>
      </c>
      <c r="F538" s="31">
        <v>0</v>
      </c>
      <c r="G538" s="31">
        <f>IF(_xlfn.XLOOKUP(B538,'MDS Clinical Metrics'!B:B,'MDS Clinical Metrics'!BS:BS,"")="", "", _xlfn.XLOOKUP(B538,'MDS Clinical Metrics'!B:B,'MDS Clinical Metrics'!BS:BS,"")*20)</f>
        <v>16.470588236000001</v>
      </c>
      <c r="H538" s="31">
        <v>0</v>
      </c>
      <c r="I538" s="31">
        <v>0</v>
      </c>
      <c r="J538" s="36">
        <v>0</v>
      </c>
      <c r="K538" s="34">
        <f t="shared" si="8"/>
        <v>0.82761194165378382</v>
      </c>
    </row>
    <row r="539" spans="1:11" x14ac:dyDescent="0.45">
      <c r="A539" s="28" t="s">
        <v>554</v>
      </c>
      <c r="B539" s="27" t="s">
        <v>555</v>
      </c>
      <c r="C539" s="27" t="s">
        <v>556</v>
      </c>
      <c r="D539" s="31">
        <f>_xlfn.XLOOKUP(B539,'Acuity-Adjust Staffing Metrics'!B:B,'Acuity-Adjust Staffing Metrics'!Z:Z,"")*26.25</f>
        <v>12.466170690925001</v>
      </c>
      <c r="E539" s="31">
        <v>0</v>
      </c>
      <c r="F539" s="31">
        <v>0</v>
      </c>
      <c r="G539" s="31">
        <f>IF(_xlfn.XLOOKUP(B539,'MDS Clinical Metrics'!B:B,'MDS Clinical Metrics'!BS:BS,"")="", "", _xlfn.XLOOKUP(B539,'MDS Clinical Metrics'!B:B,'MDS Clinical Metrics'!BS:BS,"")*20)</f>
        <v>20</v>
      </c>
      <c r="H539" s="31">
        <v>0</v>
      </c>
      <c r="I539" s="31">
        <v>0</v>
      </c>
      <c r="J539" s="36">
        <v>0</v>
      </c>
      <c r="K539" s="34">
        <f t="shared" si="8"/>
        <v>0.70197125818216211</v>
      </c>
    </row>
    <row r="540" spans="1:11" x14ac:dyDescent="0.45">
      <c r="A540" s="28" t="s">
        <v>3259</v>
      </c>
      <c r="B540" s="27" t="s">
        <v>3260</v>
      </c>
      <c r="C540" s="27" t="s">
        <v>3261</v>
      </c>
      <c r="D540" s="31">
        <f>_xlfn.XLOOKUP(B540,'Acuity-Adjust Staffing Metrics'!B:B,'Acuity-Adjust Staffing Metrics'!Z:Z,"")*26.25</f>
        <v>12.976382650350001</v>
      </c>
      <c r="E540" s="31">
        <v>0</v>
      </c>
      <c r="F540" s="31">
        <v>0</v>
      </c>
      <c r="G540" s="31">
        <f>IF(_xlfn.XLOOKUP(B540,'MDS Clinical Metrics'!B:B,'MDS Clinical Metrics'!BS:BS,"")="", "", _xlfn.XLOOKUP(B540,'MDS Clinical Metrics'!B:B,'MDS Clinical Metrics'!BS:BS,"")*20)</f>
        <v>0</v>
      </c>
      <c r="H540" s="31">
        <v>0</v>
      </c>
      <c r="I540" s="31">
        <v>0</v>
      </c>
      <c r="J540" s="36">
        <v>0</v>
      </c>
      <c r="K540" s="34">
        <f t="shared" si="8"/>
        <v>0.28057043568324325</v>
      </c>
    </row>
    <row r="541" spans="1:11" x14ac:dyDescent="0.45">
      <c r="A541" s="28" t="s">
        <v>1343</v>
      </c>
      <c r="B541" s="27" t="s">
        <v>1344</v>
      </c>
      <c r="C541" s="27" t="s">
        <v>1345</v>
      </c>
      <c r="D541" s="31">
        <f>_xlfn.XLOOKUP(B541,'Acuity-Adjust Staffing Metrics'!B:B,'Acuity-Adjust Staffing Metrics'!Z:Z,"")*26.25</f>
        <v>11.03371233405</v>
      </c>
      <c r="E541" s="31">
        <v>0</v>
      </c>
      <c r="F541" s="31">
        <v>0</v>
      </c>
      <c r="G541" s="31">
        <f>IF(_xlfn.XLOOKUP(B541,'MDS Clinical Metrics'!B:B,'MDS Clinical Metrics'!BS:BS,"")="", "", _xlfn.XLOOKUP(B541,'MDS Clinical Metrics'!B:B,'MDS Clinical Metrics'!BS:BS,"")*20)</f>
        <v>10.588235293999999</v>
      </c>
      <c r="H541" s="31">
        <v>0</v>
      </c>
      <c r="I541" s="31">
        <v>0</v>
      </c>
      <c r="J541" s="36">
        <v>0</v>
      </c>
      <c r="K541" s="34">
        <f t="shared" si="8"/>
        <v>0.4675015703362162</v>
      </c>
    </row>
    <row r="542" spans="1:11" x14ac:dyDescent="0.45">
      <c r="A542" s="28" t="s">
        <v>559</v>
      </c>
      <c r="B542" s="27" t="s">
        <v>560</v>
      </c>
      <c r="C542" s="27" t="s">
        <v>561</v>
      </c>
      <c r="D542" s="31">
        <f>_xlfn.XLOOKUP(B542,'Acuity-Adjust Staffing Metrics'!B:B,'Acuity-Adjust Staffing Metrics'!Z:Z,"")*26.25</f>
        <v>17.743683323625</v>
      </c>
      <c r="E542" s="31">
        <v>0</v>
      </c>
      <c r="F542" s="31">
        <v>0</v>
      </c>
      <c r="G542" s="31">
        <f>IF(_xlfn.XLOOKUP(B542,'MDS Clinical Metrics'!B:B,'MDS Clinical Metrics'!BS:BS,"")="", "", _xlfn.XLOOKUP(B542,'MDS Clinical Metrics'!B:B,'MDS Clinical Metrics'!BS:BS,"")*20)</f>
        <v>12.94117647</v>
      </c>
      <c r="H542" s="31">
        <v>0</v>
      </c>
      <c r="I542" s="31">
        <v>0</v>
      </c>
      <c r="J542" s="36">
        <v>0</v>
      </c>
      <c r="K542" s="34">
        <f t="shared" si="8"/>
        <v>0.66345642797027027</v>
      </c>
    </row>
    <row r="543" spans="1:11" x14ac:dyDescent="0.45">
      <c r="A543" s="28" t="s">
        <v>5265</v>
      </c>
      <c r="B543" s="27" t="s">
        <v>5266</v>
      </c>
      <c r="C543" s="27" t="s">
        <v>5267</v>
      </c>
      <c r="D543" s="31">
        <f>_xlfn.XLOOKUP(B543,'Acuity-Adjust Staffing Metrics'!B:B,'Acuity-Adjust Staffing Metrics'!Z:Z,"")*26.25</f>
        <v>15.372683885125001</v>
      </c>
      <c r="E543" s="31">
        <v>0</v>
      </c>
      <c r="F543" s="31">
        <v>0</v>
      </c>
      <c r="G543" s="31">
        <f>IF(_xlfn.XLOOKUP(B543,'MDS Clinical Metrics'!B:B,'MDS Clinical Metrics'!BS:BS,"")="", "", _xlfn.XLOOKUP(B543,'MDS Clinical Metrics'!B:B,'MDS Clinical Metrics'!BS:BS,"")*20)</f>
        <v>9.4117647059999996</v>
      </c>
      <c r="H543" s="31">
        <v>0</v>
      </c>
      <c r="I543" s="31">
        <v>0</v>
      </c>
      <c r="J543" s="36">
        <v>0</v>
      </c>
      <c r="K543" s="34">
        <f t="shared" si="8"/>
        <v>0.53587996953783779</v>
      </c>
    </row>
    <row r="544" spans="1:11" x14ac:dyDescent="0.45">
      <c r="A544" s="28" t="s">
        <v>1842</v>
      </c>
      <c r="B544" s="27" t="s">
        <v>1843</v>
      </c>
      <c r="C544" s="27" t="s">
        <v>1844</v>
      </c>
      <c r="D544" s="31">
        <f>_xlfn.XLOOKUP(B544,'Acuity-Adjust Staffing Metrics'!B:B,'Acuity-Adjust Staffing Metrics'!Z:Z,"")*26.25</f>
        <v>5.9014598539750001</v>
      </c>
      <c r="E544" s="31">
        <v>0</v>
      </c>
      <c r="F544" s="31">
        <v>0</v>
      </c>
      <c r="G544" s="31">
        <f>IF(_xlfn.XLOOKUP(B544,'MDS Clinical Metrics'!B:B,'MDS Clinical Metrics'!BS:BS,"")="", "", _xlfn.XLOOKUP(B544,'MDS Clinical Metrics'!B:B,'MDS Clinical Metrics'!BS:BS,"")*20)</f>
        <v>7.0588235299999997</v>
      </c>
      <c r="H544" s="31">
        <v>0</v>
      </c>
      <c r="I544" s="31">
        <v>0</v>
      </c>
      <c r="J544" s="36">
        <v>0</v>
      </c>
      <c r="K544" s="34">
        <f t="shared" si="8"/>
        <v>0.28022234343729729</v>
      </c>
    </row>
    <row r="545" spans="1:11" x14ac:dyDescent="0.45">
      <c r="A545" s="28" t="s">
        <v>4923</v>
      </c>
      <c r="B545" s="27" t="s">
        <v>4924</v>
      </c>
      <c r="C545" s="27" t="s">
        <v>4925</v>
      </c>
      <c r="D545" s="31">
        <f>_xlfn.XLOOKUP(B545,'Acuity-Adjust Staffing Metrics'!B:B,'Acuity-Adjust Staffing Metrics'!Z:Z,"")*26.25</f>
        <v>7</v>
      </c>
      <c r="E545" s="31">
        <v>0</v>
      </c>
      <c r="F545" s="31">
        <v>0</v>
      </c>
      <c r="G545" s="31">
        <f>IF(_xlfn.XLOOKUP(B545,'MDS Clinical Metrics'!B:B,'MDS Clinical Metrics'!BS:BS,"")="", "", _xlfn.XLOOKUP(B545,'MDS Clinical Metrics'!B:B,'MDS Clinical Metrics'!BS:BS,"")*20)</f>
        <v>5.8823529419999998</v>
      </c>
      <c r="H545" s="31">
        <v>0</v>
      </c>
      <c r="I545" s="31">
        <v>0</v>
      </c>
      <c r="J545" s="36">
        <v>0</v>
      </c>
      <c r="K545" s="34">
        <f t="shared" si="8"/>
        <v>0.2785373609081081</v>
      </c>
    </row>
    <row r="546" spans="1:11" x14ac:dyDescent="0.45">
      <c r="A546" s="28" t="s">
        <v>4792</v>
      </c>
      <c r="B546" s="27" t="s">
        <v>4793</v>
      </c>
      <c r="C546" s="27" t="s">
        <v>4794</v>
      </c>
      <c r="D546" s="31">
        <f>_xlfn.XLOOKUP(B546,'Acuity-Adjust Staffing Metrics'!B:B,'Acuity-Adjust Staffing Metrics'!Z:Z,"")*26.25</f>
        <v>8.3278120905874999</v>
      </c>
      <c r="E546" s="31">
        <v>0</v>
      </c>
      <c r="F546" s="31">
        <v>0</v>
      </c>
      <c r="G546" s="31">
        <f>IF(_xlfn.XLOOKUP(B546,'MDS Clinical Metrics'!B:B,'MDS Clinical Metrics'!BS:BS,"")="", "", _xlfn.XLOOKUP(B546,'MDS Clinical Metrics'!B:B,'MDS Clinical Metrics'!BS:BS,"")*20)</f>
        <v>16.470588236000001</v>
      </c>
      <c r="H546" s="31">
        <v>0</v>
      </c>
      <c r="I546" s="31">
        <v>0</v>
      </c>
      <c r="J546" s="36">
        <v>0</v>
      </c>
      <c r="K546" s="34">
        <f t="shared" si="8"/>
        <v>0.53618162868297303</v>
      </c>
    </row>
    <row r="547" spans="1:11" x14ac:dyDescent="0.45">
      <c r="A547" s="28" t="s">
        <v>2630</v>
      </c>
      <c r="B547" s="27" t="s">
        <v>2631</v>
      </c>
      <c r="C547" s="27" t="s">
        <v>2632</v>
      </c>
      <c r="D547" s="31">
        <f>_xlfn.XLOOKUP(B547,'Acuity-Adjust Staffing Metrics'!B:B,'Acuity-Adjust Staffing Metrics'!Z:Z,"")*26.25</f>
        <v>3.5</v>
      </c>
      <c r="E547" s="31">
        <v>0</v>
      </c>
      <c r="F547" s="31">
        <v>0</v>
      </c>
      <c r="G547" s="31">
        <f>IF(_xlfn.XLOOKUP(B547,'MDS Clinical Metrics'!B:B,'MDS Clinical Metrics'!BS:BS,"")="", "", _xlfn.XLOOKUP(B547,'MDS Clinical Metrics'!B:B,'MDS Clinical Metrics'!BS:BS,"")*20)</f>
        <v>4.1176470580000002</v>
      </c>
      <c r="H547" s="31">
        <v>0</v>
      </c>
      <c r="I547" s="31">
        <v>0</v>
      </c>
      <c r="J547" s="36">
        <v>0</v>
      </c>
      <c r="K547" s="34">
        <f t="shared" si="8"/>
        <v>0.16470588233513514</v>
      </c>
    </row>
    <row r="548" spans="1:11" x14ac:dyDescent="0.45">
      <c r="A548" s="28" t="s">
        <v>2101</v>
      </c>
      <c r="B548" s="27" t="s">
        <v>2102</v>
      </c>
      <c r="C548" s="27" t="s">
        <v>2103</v>
      </c>
      <c r="D548" s="31">
        <f>_xlfn.XLOOKUP(B548,'Acuity-Adjust Staffing Metrics'!B:B,'Acuity-Adjust Staffing Metrics'!Z:Z,"")*26.25</f>
        <v>11.1820840350625</v>
      </c>
      <c r="E548" s="31">
        <v>0</v>
      </c>
      <c r="F548" s="31">
        <v>0</v>
      </c>
      <c r="G548" s="31">
        <f>IF(_xlfn.XLOOKUP(B548,'MDS Clinical Metrics'!B:B,'MDS Clinical Metrics'!BS:BS,"")="", "", _xlfn.XLOOKUP(B548,'MDS Clinical Metrics'!B:B,'MDS Clinical Metrics'!BS:BS,"")*20)</f>
        <v>17.647058823999998</v>
      </c>
      <c r="H548" s="31">
        <v>0</v>
      </c>
      <c r="I548" s="31">
        <v>0</v>
      </c>
      <c r="J548" s="36">
        <v>0</v>
      </c>
      <c r="K548" s="34">
        <f t="shared" si="8"/>
        <v>0.62333281857432432</v>
      </c>
    </row>
    <row r="549" spans="1:11" x14ac:dyDescent="0.45">
      <c r="A549" s="28" t="s">
        <v>4892</v>
      </c>
      <c r="B549" s="27" t="s">
        <v>4893</v>
      </c>
      <c r="C549" s="27" t="s">
        <v>4894</v>
      </c>
      <c r="D549" s="31">
        <f>_xlfn.XLOOKUP(B549,'Acuity-Adjust Staffing Metrics'!B:B,'Acuity-Adjust Staffing Metrics'!Z:Z,"")*26.25</f>
        <v>8.1334222345249998</v>
      </c>
      <c r="E549" s="31">
        <v>0</v>
      </c>
      <c r="F549" s="31">
        <v>0</v>
      </c>
      <c r="G549" s="31">
        <f>IF(_xlfn.XLOOKUP(B549,'MDS Clinical Metrics'!B:B,'MDS Clinical Metrics'!BS:BS,"")="", "", _xlfn.XLOOKUP(B549,'MDS Clinical Metrics'!B:B,'MDS Clinical Metrics'!BS:BS,"")*20)</f>
        <v>12.94117647</v>
      </c>
      <c r="H549" s="31">
        <v>0</v>
      </c>
      <c r="I549" s="31">
        <v>0</v>
      </c>
      <c r="J549" s="36">
        <v>0</v>
      </c>
      <c r="K549" s="34">
        <f t="shared" si="8"/>
        <v>0.45566699901675678</v>
      </c>
    </row>
    <row r="550" spans="1:11" x14ac:dyDescent="0.45">
      <c r="A550" s="28" t="s">
        <v>3581</v>
      </c>
      <c r="B550" s="27" t="s">
        <v>3582</v>
      </c>
      <c r="C550" s="27" t="s">
        <v>3583</v>
      </c>
      <c r="D550" s="31">
        <f>_xlfn.XLOOKUP(B550,'Acuity-Adjust Staffing Metrics'!B:B,'Acuity-Adjust Staffing Metrics'!Z:Z,"")*26.25</f>
        <v>0.83029197081249995</v>
      </c>
      <c r="E550" s="31">
        <v>0</v>
      </c>
      <c r="F550" s="31">
        <v>0</v>
      </c>
      <c r="G550" s="31">
        <f>IF(_xlfn.XLOOKUP(B550,'MDS Clinical Metrics'!B:B,'MDS Clinical Metrics'!BS:BS,"")="", "", _xlfn.XLOOKUP(B550,'MDS Clinical Metrics'!B:B,'MDS Clinical Metrics'!BS:BS,"")*20)</f>
        <v>17.647058823999998</v>
      </c>
      <c r="H550" s="31">
        <v>0</v>
      </c>
      <c r="I550" s="31">
        <v>0</v>
      </c>
      <c r="J550" s="36">
        <v>0</v>
      </c>
      <c r="K550" s="34">
        <f t="shared" si="8"/>
        <v>0.39951028745540534</v>
      </c>
    </row>
    <row r="551" spans="1:11" x14ac:dyDescent="0.45">
      <c r="A551" s="28" t="s">
        <v>3149</v>
      </c>
      <c r="B551" s="27" t="s">
        <v>3150</v>
      </c>
      <c r="C551" s="27" t="s">
        <v>3151</v>
      </c>
      <c r="D551" s="31">
        <f>_xlfn.XLOOKUP(B551,'Acuity-Adjust Staffing Metrics'!B:B,'Acuity-Adjust Staffing Metrics'!Z:Z,"")*26.25</f>
        <v>7</v>
      </c>
      <c r="E551" s="31">
        <v>0</v>
      </c>
      <c r="F551" s="31">
        <v>0</v>
      </c>
      <c r="G551" s="31">
        <f>IF(_xlfn.XLOOKUP(B551,'MDS Clinical Metrics'!B:B,'MDS Clinical Metrics'!BS:BS,"")="", "", _xlfn.XLOOKUP(B551,'MDS Clinical Metrics'!B:B,'MDS Clinical Metrics'!BS:BS,"")*20)</f>
        <v>20</v>
      </c>
      <c r="H551" s="31">
        <v>0</v>
      </c>
      <c r="I551" s="31">
        <v>0</v>
      </c>
      <c r="J551" s="36">
        <v>0</v>
      </c>
      <c r="K551" s="34">
        <f t="shared" si="8"/>
        <v>0.58378378378378382</v>
      </c>
    </row>
    <row r="552" spans="1:11" x14ac:dyDescent="0.45">
      <c r="A552" s="28" t="s">
        <v>3149</v>
      </c>
      <c r="B552" s="27" t="s">
        <v>4280</v>
      </c>
      <c r="C552" s="27" t="s">
        <v>4281</v>
      </c>
      <c r="D552" s="31">
        <f>_xlfn.XLOOKUP(B552,'Acuity-Adjust Staffing Metrics'!B:B,'Acuity-Adjust Staffing Metrics'!Z:Z,"")*26.25</f>
        <v>7.7421041549250003</v>
      </c>
      <c r="E552" s="31">
        <v>0</v>
      </c>
      <c r="F552" s="31">
        <v>0</v>
      </c>
      <c r="G552" s="31">
        <f>IF(_xlfn.XLOOKUP(B552,'MDS Clinical Metrics'!B:B,'MDS Clinical Metrics'!BS:BS,"")="", "", _xlfn.XLOOKUP(B552,'MDS Clinical Metrics'!B:B,'MDS Clinical Metrics'!BS:BS,"")*20)</f>
        <v>0</v>
      </c>
      <c r="H552" s="31">
        <v>0</v>
      </c>
      <c r="I552" s="31">
        <v>0</v>
      </c>
      <c r="J552" s="36">
        <v>0</v>
      </c>
      <c r="K552" s="34">
        <f t="shared" si="8"/>
        <v>0.16739684659297299</v>
      </c>
    </row>
    <row r="553" spans="1:11" x14ac:dyDescent="0.45">
      <c r="A553" s="28" t="s">
        <v>1128</v>
      </c>
      <c r="B553" s="27" t="s">
        <v>1129</v>
      </c>
      <c r="C553" s="27" t="s">
        <v>1130</v>
      </c>
      <c r="D553" s="31">
        <f>_xlfn.XLOOKUP(B553,'Acuity-Adjust Staffing Metrics'!B:B,'Acuity-Adjust Staffing Metrics'!Z:Z,"")*26.25</f>
        <v>9.9942097136000001</v>
      </c>
      <c r="E553" s="31">
        <v>0</v>
      </c>
      <c r="F553" s="31">
        <v>0</v>
      </c>
      <c r="G553" s="31">
        <f>IF(_xlfn.XLOOKUP(B553,'MDS Clinical Metrics'!B:B,'MDS Clinical Metrics'!BS:BS,"")="", "", _xlfn.XLOOKUP(B553,'MDS Clinical Metrics'!B:B,'MDS Clinical Metrics'!BS:BS,"")*20)</f>
        <v>12.94117647</v>
      </c>
      <c r="H553" s="31">
        <v>0</v>
      </c>
      <c r="I553" s="31">
        <v>0</v>
      </c>
      <c r="J553" s="36">
        <v>0</v>
      </c>
      <c r="K553" s="34">
        <f t="shared" si="8"/>
        <v>0.49590024180756759</v>
      </c>
    </row>
    <row r="554" spans="1:11" x14ac:dyDescent="0.45">
      <c r="A554" s="28" t="s">
        <v>2106</v>
      </c>
      <c r="B554" s="27" t="s">
        <v>2107</v>
      </c>
      <c r="C554" s="27" t="s">
        <v>2108</v>
      </c>
      <c r="D554" s="31">
        <f>_xlfn.XLOOKUP(B554,'Acuity-Adjust Staffing Metrics'!B:B,'Acuity-Adjust Staffing Metrics'!Z:Z,"")*26.25</f>
        <v>16.625</v>
      </c>
      <c r="E554" s="31">
        <v>0</v>
      </c>
      <c r="F554" s="31">
        <v>0</v>
      </c>
      <c r="G554" s="31">
        <f>IF(_xlfn.XLOOKUP(B554,'MDS Clinical Metrics'!B:B,'MDS Clinical Metrics'!BS:BS,"")="", "", _xlfn.XLOOKUP(B554,'MDS Clinical Metrics'!B:B,'MDS Clinical Metrics'!BS:BS,"")*20)</f>
        <v>9.4117647059999996</v>
      </c>
      <c r="H554" s="31">
        <v>0</v>
      </c>
      <c r="I554" s="31">
        <v>0</v>
      </c>
      <c r="J554" s="36">
        <v>0</v>
      </c>
      <c r="K554" s="34">
        <f t="shared" si="8"/>
        <v>0.56295707472432432</v>
      </c>
    </row>
    <row r="555" spans="1:11" x14ac:dyDescent="0.45">
      <c r="A555" s="28" t="s">
        <v>2337</v>
      </c>
      <c r="B555" s="27" t="s">
        <v>2338</v>
      </c>
      <c r="C555" s="27" t="s">
        <v>2339</v>
      </c>
      <c r="D555" s="31">
        <f>_xlfn.XLOOKUP(B555,'Acuity-Adjust Staffing Metrics'!B:B,'Acuity-Adjust Staffing Metrics'!Z:Z,"")*26.25</f>
        <v>7.6822478008499999</v>
      </c>
      <c r="E555" s="31">
        <v>0</v>
      </c>
      <c r="F555" s="31">
        <v>0</v>
      </c>
      <c r="G555" s="31">
        <f>IF(_xlfn.XLOOKUP(B555,'MDS Clinical Metrics'!B:B,'MDS Clinical Metrics'!BS:BS,"")="", "", _xlfn.XLOOKUP(B555,'MDS Clinical Metrics'!B:B,'MDS Clinical Metrics'!BS:BS,"")*20)</f>
        <v>7.0588235299999997</v>
      </c>
      <c r="H555" s="31">
        <v>0</v>
      </c>
      <c r="I555" s="31">
        <v>0</v>
      </c>
      <c r="J555" s="36">
        <v>0</v>
      </c>
      <c r="K555" s="34">
        <f t="shared" si="8"/>
        <v>0.31872586661297297</v>
      </c>
    </row>
    <row r="556" spans="1:11" x14ac:dyDescent="0.45">
      <c r="A556" s="28" t="s">
        <v>1693</v>
      </c>
      <c r="B556" s="27" t="s">
        <v>1694</v>
      </c>
      <c r="C556" s="27" t="s">
        <v>1695</v>
      </c>
      <c r="D556" s="31">
        <f>_xlfn.XLOOKUP(B556,'Acuity-Adjust Staffing Metrics'!B:B,'Acuity-Adjust Staffing Metrics'!Z:Z,"")*26.25</f>
        <v>3.4104201759250006</v>
      </c>
      <c r="E556" s="31">
        <v>0</v>
      </c>
      <c r="F556" s="31">
        <v>0</v>
      </c>
      <c r="G556" s="31">
        <f>IF(_xlfn.XLOOKUP(B556,'MDS Clinical Metrics'!B:B,'MDS Clinical Metrics'!BS:BS,"")="", "", _xlfn.XLOOKUP(B556,'MDS Clinical Metrics'!B:B,'MDS Clinical Metrics'!BS:BS,"")*20)</f>
        <v>15.294117648</v>
      </c>
      <c r="H556" s="31">
        <v>0</v>
      </c>
      <c r="I556" s="31">
        <v>0</v>
      </c>
      <c r="J556" s="36">
        <v>0</v>
      </c>
      <c r="K556" s="34">
        <f t="shared" si="8"/>
        <v>0.40442243943621625</v>
      </c>
    </row>
    <row r="557" spans="1:11" x14ac:dyDescent="0.45">
      <c r="A557" s="28" t="s">
        <v>1537</v>
      </c>
      <c r="B557" s="27" t="s">
        <v>1538</v>
      </c>
      <c r="C557" s="27" t="s">
        <v>1539</v>
      </c>
      <c r="D557" s="31">
        <f>_xlfn.XLOOKUP(B557,'Acuity-Adjust Staffing Metrics'!B:B,'Acuity-Adjust Staffing Metrics'!Z:Z,"")*26.25</f>
        <v>6.3813751637125007</v>
      </c>
      <c r="E557" s="31">
        <v>0</v>
      </c>
      <c r="F557" s="31">
        <v>0</v>
      </c>
      <c r="G557" s="31">
        <f>IF(_xlfn.XLOOKUP(B557,'MDS Clinical Metrics'!B:B,'MDS Clinical Metrics'!BS:BS,"")="", "", _xlfn.XLOOKUP(B557,'MDS Clinical Metrics'!B:B,'MDS Clinical Metrics'!BS:BS,"")*20)</f>
        <v>4.7058823519999997</v>
      </c>
      <c r="H557" s="31">
        <v>0</v>
      </c>
      <c r="I557" s="31">
        <v>0</v>
      </c>
      <c r="J557" s="36">
        <v>0</v>
      </c>
      <c r="K557" s="34">
        <f t="shared" si="8"/>
        <v>0.23972448682621625</v>
      </c>
    </row>
    <row r="558" spans="1:11" x14ac:dyDescent="0.45">
      <c r="A558" s="28" t="s">
        <v>2111</v>
      </c>
      <c r="B558" s="27" t="s">
        <v>2112</v>
      </c>
      <c r="C558" s="27" t="s">
        <v>2113</v>
      </c>
      <c r="D558" s="31">
        <f>_xlfn.XLOOKUP(B558,'Acuity-Adjust Staffing Metrics'!B:B,'Acuity-Adjust Staffing Metrics'!Z:Z,"")*26.25</f>
        <v>12.02326642335</v>
      </c>
      <c r="E558" s="31">
        <v>0</v>
      </c>
      <c r="F558" s="31">
        <v>0</v>
      </c>
      <c r="G558" s="31">
        <f>IF(_xlfn.XLOOKUP(B558,'MDS Clinical Metrics'!B:B,'MDS Clinical Metrics'!BS:BS,"")="", "", _xlfn.XLOOKUP(B558,'MDS Clinical Metrics'!B:B,'MDS Clinical Metrics'!BS:BS,"")*20)</f>
        <v>16.470588236000001</v>
      </c>
      <c r="H558" s="31">
        <v>0</v>
      </c>
      <c r="I558" s="31">
        <v>0</v>
      </c>
      <c r="J558" s="36">
        <v>0</v>
      </c>
      <c r="K558" s="34">
        <f t="shared" si="8"/>
        <v>0.61608334398594589</v>
      </c>
    </row>
    <row r="559" spans="1:11" x14ac:dyDescent="0.45">
      <c r="A559" s="28" t="s">
        <v>589</v>
      </c>
      <c r="B559" s="27" t="s">
        <v>590</v>
      </c>
      <c r="C559" s="27" t="s">
        <v>591</v>
      </c>
      <c r="D559" s="31">
        <f>_xlfn.XLOOKUP(B559,'Acuity-Adjust Staffing Metrics'!B:B,'Acuity-Adjust Staffing Metrics'!Z:Z,"")*26.25</f>
        <v>5.25</v>
      </c>
      <c r="E559" s="31">
        <v>0</v>
      </c>
      <c r="F559" s="31">
        <v>0</v>
      </c>
      <c r="G559" s="31">
        <f>IF(_xlfn.XLOOKUP(B559,'MDS Clinical Metrics'!B:B,'MDS Clinical Metrics'!BS:BS,"")="", "", _xlfn.XLOOKUP(B559,'MDS Clinical Metrics'!B:B,'MDS Clinical Metrics'!BS:BS,"")*20)</f>
        <v>8.2352941180000006</v>
      </c>
      <c r="H559" s="31">
        <v>0</v>
      </c>
      <c r="I559" s="31">
        <v>0</v>
      </c>
      <c r="J559" s="36">
        <v>0</v>
      </c>
      <c r="K559" s="34">
        <f t="shared" si="8"/>
        <v>0.29157392687567568</v>
      </c>
    </row>
    <row r="560" spans="1:11" x14ac:dyDescent="0.45">
      <c r="A560" s="28" t="s">
        <v>1652</v>
      </c>
      <c r="B560" s="27" t="s">
        <v>1653</v>
      </c>
      <c r="C560" s="27" t="s">
        <v>1654</v>
      </c>
      <c r="D560" s="31">
        <f>_xlfn.XLOOKUP(B560,'Acuity-Adjust Staffing Metrics'!B:B,'Acuity-Adjust Staffing Metrics'!Z:Z,"")*26.25</f>
        <v>21.875</v>
      </c>
      <c r="E560" s="31">
        <v>0</v>
      </c>
      <c r="F560" s="31">
        <v>0</v>
      </c>
      <c r="G560" s="31">
        <f>IF(_xlfn.XLOOKUP(B560,'MDS Clinical Metrics'!B:B,'MDS Clinical Metrics'!BS:BS,"")="", "", _xlfn.XLOOKUP(B560,'MDS Clinical Metrics'!B:B,'MDS Clinical Metrics'!BS:BS,"")*20)</f>
        <v>9.4117647059999996</v>
      </c>
      <c r="H560" s="31">
        <v>0</v>
      </c>
      <c r="I560" s="31">
        <v>0</v>
      </c>
      <c r="J560" s="36">
        <v>0</v>
      </c>
      <c r="K560" s="34">
        <f t="shared" si="8"/>
        <v>0.67647058823783779</v>
      </c>
    </row>
    <row r="561" spans="1:11" x14ac:dyDescent="0.45">
      <c r="A561" s="28" t="s">
        <v>831</v>
      </c>
      <c r="B561" s="27" t="s">
        <v>832</v>
      </c>
      <c r="C561" s="27" t="s">
        <v>833</v>
      </c>
      <c r="D561" s="31">
        <f>_xlfn.XLOOKUP(B561,'Acuity-Adjust Staffing Metrics'!B:B,'Acuity-Adjust Staffing Metrics'!Z:Z,"")*26.25</f>
        <v>10.4821495415</v>
      </c>
      <c r="E561" s="31">
        <v>0</v>
      </c>
      <c r="F561" s="31">
        <v>0</v>
      </c>
      <c r="G561" s="31">
        <f>IF(_xlfn.XLOOKUP(B561,'MDS Clinical Metrics'!B:B,'MDS Clinical Metrics'!BS:BS,"")="", "", _xlfn.XLOOKUP(B561,'MDS Clinical Metrics'!B:B,'MDS Clinical Metrics'!BS:BS,"")*20)</f>
        <v>4.1176470580000002</v>
      </c>
      <c r="H561" s="31">
        <v>0</v>
      </c>
      <c r="I561" s="31">
        <v>0</v>
      </c>
      <c r="J561" s="36">
        <v>0</v>
      </c>
      <c r="K561" s="34">
        <f t="shared" si="8"/>
        <v>0.31567127782702703</v>
      </c>
    </row>
    <row r="562" spans="1:11" x14ac:dyDescent="0.45">
      <c r="A562" s="28" t="s">
        <v>4260</v>
      </c>
      <c r="B562" s="27" t="s">
        <v>4261</v>
      </c>
      <c r="C562" s="27" t="s">
        <v>4262</v>
      </c>
      <c r="D562" s="31">
        <f>_xlfn.XLOOKUP(B562,'Acuity-Adjust Staffing Metrics'!B:B,'Acuity-Adjust Staffing Metrics'!Z:Z,"")*26.25</f>
        <v>7.3190974172750005</v>
      </c>
      <c r="E562" s="31">
        <v>0</v>
      </c>
      <c r="F562" s="31">
        <v>0</v>
      </c>
      <c r="G562" s="31">
        <f>IF(_xlfn.XLOOKUP(B562,'MDS Clinical Metrics'!B:B,'MDS Clinical Metrics'!BS:BS,"")="", "", _xlfn.XLOOKUP(B562,'MDS Clinical Metrics'!B:B,'MDS Clinical Metrics'!BS:BS,"")*20)</f>
        <v>9.4117647059999996</v>
      </c>
      <c r="H562" s="31">
        <v>0</v>
      </c>
      <c r="I562" s="31">
        <v>0</v>
      </c>
      <c r="J562" s="36">
        <v>0</v>
      </c>
      <c r="K562" s="34">
        <f t="shared" si="8"/>
        <v>0.36174837023297296</v>
      </c>
    </row>
    <row r="563" spans="1:11" x14ac:dyDescent="0.45">
      <c r="A563" s="28" t="s">
        <v>4458</v>
      </c>
      <c r="B563" s="27" t="s">
        <v>4459</v>
      </c>
      <c r="C563" s="27" t="s">
        <v>4460</v>
      </c>
      <c r="D563" s="31">
        <f>_xlfn.XLOOKUP(B563,'Acuity-Adjust Staffing Metrics'!B:B,'Acuity-Adjust Staffing Metrics'!Z:Z,"")*26.25</f>
        <v>10.7698039491875</v>
      </c>
      <c r="E563" s="31">
        <v>0</v>
      </c>
      <c r="F563" s="31">
        <v>0</v>
      </c>
      <c r="G563" s="31">
        <f>IF(_xlfn.XLOOKUP(B563,'MDS Clinical Metrics'!B:B,'MDS Clinical Metrics'!BS:BS,"")="", "", _xlfn.XLOOKUP(B563,'MDS Clinical Metrics'!B:B,'MDS Clinical Metrics'!BS:BS,"")*20)</f>
        <v>0</v>
      </c>
      <c r="H563" s="31">
        <v>0</v>
      </c>
      <c r="I563" s="31">
        <v>0</v>
      </c>
      <c r="J563" s="36">
        <v>0</v>
      </c>
      <c r="K563" s="34">
        <f t="shared" si="8"/>
        <v>0.23286062592837836</v>
      </c>
    </row>
    <row r="564" spans="1:11" x14ac:dyDescent="0.45">
      <c r="A564" s="28" t="s">
        <v>3154</v>
      </c>
      <c r="B564" s="27" t="s">
        <v>3155</v>
      </c>
      <c r="C564" s="27" t="s">
        <v>3156</v>
      </c>
      <c r="D564" s="31">
        <f>_xlfn.XLOOKUP(B564,'Acuity-Adjust Staffing Metrics'!B:B,'Acuity-Adjust Staffing Metrics'!Z:Z,"")*26.25</f>
        <v>13.0770985401</v>
      </c>
      <c r="E564" s="31">
        <v>0</v>
      </c>
      <c r="F564" s="31">
        <v>0</v>
      </c>
      <c r="G564" s="31">
        <f>IF(_xlfn.XLOOKUP(B564,'MDS Clinical Metrics'!B:B,'MDS Clinical Metrics'!BS:BS,"")="", "", _xlfn.XLOOKUP(B564,'MDS Clinical Metrics'!B:B,'MDS Clinical Metrics'!BS:BS,"")*20)</f>
        <v>18.823529411999999</v>
      </c>
      <c r="H564" s="31">
        <v>0</v>
      </c>
      <c r="I564" s="31">
        <v>0</v>
      </c>
      <c r="J564" s="36">
        <v>0</v>
      </c>
      <c r="K564" s="34">
        <f t="shared" si="8"/>
        <v>0.68974330707243237</v>
      </c>
    </row>
    <row r="565" spans="1:11" x14ac:dyDescent="0.45">
      <c r="A565" s="28" t="s">
        <v>4275</v>
      </c>
      <c r="B565" s="27" t="s">
        <v>4276</v>
      </c>
      <c r="C565" s="27" t="s">
        <v>4277</v>
      </c>
      <c r="D565" s="31">
        <f>_xlfn.XLOOKUP(B565,'Acuity-Adjust Staffing Metrics'!B:B,'Acuity-Adjust Staffing Metrics'!Z:Z,"")*26.25</f>
        <v>3.2030109488999998</v>
      </c>
      <c r="E565" s="31">
        <v>0</v>
      </c>
      <c r="F565" s="31">
        <v>0</v>
      </c>
      <c r="G565" s="31">
        <f>IF(_xlfn.XLOOKUP(B565,'MDS Clinical Metrics'!B:B,'MDS Clinical Metrics'!BS:BS,"")="", "", _xlfn.XLOOKUP(B565,'MDS Clinical Metrics'!B:B,'MDS Clinical Metrics'!BS:BS,"")*20)</f>
        <v>10.588235293999999</v>
      </c>
      <c r="H565" s="31">
        <v>0</v>
      </c>
      <c r="I565" s="31">
        <v>0</v>
      </c>
      <c r="J565" s="36">
        <v>0</v>
      </c>
      <c r="K565" s="34">
        <f t="shared" si="8"/>
        <v>0.29818910795459458</v>
      </c>
    </row>
    <row r="566" spans="1:11" x14ac:dyDescent="0.45">
      <c r="A566" s="28" t="s">
        <v>4102</v>
      </c>
      <c r="B566" s="27" t="s">
        <v>4103</v>
      </c>
      <c r="C566" s="27" t="s">
        <v>4104</v>
      </c>
      <c r="D566" s="31">
        <f>_xlfn.XLOOKUP(B566,'Acuity-Adjust Staffing Metrics'!B:B,'Acuity-Adjust Staffing Metrics'!Z:Z,"")*26.25</f>
        <v>6.9509521803750003</v>
      </c>
      <c r="E566" s="31">
        <v>0</v>
      </c>
      <c r="F566" s="31">
        <v>0</v>
      </c>
      <c r="G566" s="31">
        <f>IF(_xlfn.XLOOKUP(B566,'MDS Clinical Metrics'!B:B,'MDS Clinical Metrics'!BS:BS,"")="", "", _xlfn.XLOOKUP(B566,'MDS Clinical Metrics'!B:B,'MDS Clinical Metrics'!BS:BS,"")*20)</f>
        <v>7.6470588240000001</v>
      </c>
      <c r="H566" s="31">
        <v>0</v>
      </c>
      <c r="I566" s="31">
        <v>0</v>
      </c>
      <c r="J566" s="36">
        <v>0</v>
      </c>
      <c r="K566" s="34">
        <f t="shared" si="8"/>
        <v>0.31563267036486486</v>
      </c>
    </row>
    <row r="567" spans="1:11" x14ac:dyDescent="0.45">
      <c r="A567" s="28" t="s">
        <v>4847</v>
      </c>
      <c r="B567" s="27" t="s">
        <v>4848</v>
      </c>
      <c r="C567" s="27" t="s">
        <v>4849</v>
      </c>
      <c r="D567" s="31">
        <f>_xlfn.XLOOKUP(B567,'Acuity-Adjust Staffing Metrics'!B:B,'Acuity-Adjust Staffing Metrics'!Z:Z,"")*26.25</f>
        <v>3.5</v>
      </c>
      <c r="E567" s="31">
        <v>0</v>
      </c>
      <c r="F567" s="31">
        <v>0</v>
      </c>
      <c r="G567" s="31">
        <f>IF(_xlfn.XLOOKUP(B567,'MDS Clinical Metrics'!B:B,'MDS Clinical Metrics'!BS:BS,"")="", "", _xlfn.XLOOKUP(B567,'MDS Clinical Metrics'!B:B,'MDS Clinical Metrics'!BS:BS,"")*20)</f>
        <v>6.4705882360000002</v>
      </c>
      <c r="H567" s="31">
        <v>0</v>
      </c>
      <c r="I567" s="31">
        <v>0</v>
      </c>
      <c r="J567" s="36">
        <v>0</v>
      </c>
      <c r="K567" s="34">
        <f t="shared" si="8"/>
        <v>0.2155802861837838</v>
      </c>
    </row>
    <row r="568" spans="1:11" x14ac:dyDescent="0.45">
      <c r="A568" s="40" t="s">
        <v>5335</v>
      </c>
      <c r="B568" s="27" t="s">
        <v>5336</v>
      </c>
      <c r="C568" s="27" t="s">
        <v>5337</v>
      </c>
      <c r="D568" s="31">
        <f>_xlfn.XLOOKUP(B568,'Acuity-Adjust Staffing Metrics'!B:B,'Acuity-Adjust Staffing Metrics'!Z:Z,"")*26.25</f>
        <v>20.648722627749997</v>
      </c>
      <c r="E568" s="31">
        <v>0</v>
      </c>
      <c r="F568" s="31">
        <v>0</v>
      </c>
      <c r="G568" s="31">
        <f>IF(_xlfn.XLOOKUP(B568,'MDS Clinical Metrics'!B:B,'MDS Clinical Metrics'!BS:BS,"")="", "", _xlfn.XLOOKUP(B568,'MDS Clinical Metrics'!B:B,'MDS Clinical Metrics'!BS:BS,"")*20)</f>
        <v>18.333333333999999</v>
      </c>
      <c r="H568" s="31">
        <v>0</v>
      </c>
      <c r="I568" s="31">
        <v>0</v>
      </c>
      <c r="J568" s="36">
        <v>0</v>
      </c>
      <c r="K568" s="34">
        <f t="shared" si="8"/>
        <v>0.84285526403783773</v>
      </c>
    </row>
    <row r="569" spans="1:11" x14ac:dyDescent="0.45">
      <c r="A569" s="28" t="s">
        <v>3159</v>
      </c>
      <c r="B569" s="27" t="s">
        <v>3160</v>
      </c>
      <c r="C569" s="27" t="s">
        <v>3161</v>
      </c>
      <c r="D569" s="31">
        <f>_xlfn.XLOOKUP(B569,'Acuity-Adjust Staffing Metrics'!B:B,'Acuity-Adjust Staffing Metrics'!Z:Z,"")*26.25</f>
        <v>19.150758001549999</v>
      </c>
      <c r="E569" s="31">
        <v>0</v>
      </c>
      <c r="F569" s="31">
        <v>0</v>
      </c>
      <c r="G569" s="31">
        <f>IF(_xlfn.XLOOKUP(B569,'MDS Clinical Metrics'!B:B,'MDS Clinical Metrics'!BS:BS,"")="", "", _xlfn.XLOOKUP(B569,'MDS Clinical Metrics'!B:B,'MDS Clinical Metrics'!BS:BS,"")*20)</f>
        <v>8.2352941180000006</v>
      </c>
      <c r="H569" s="31">
        <v>0</v>
      </c>
      <c r="I569" s="31">
        <v>0</v>
      </c>
      <c r="J569" s="36">
        <v>0</v>
      </c>
      <c r="K569" s="34">
        <f t="shared" si="8"/>
        <v>0.59213085663891896</v>
      </c>
    </row>
    <row r="570" spans="1:11" x14ac:dyDescent="0.45">
      <c r="A570" s="28" t="s">
        <v>4463</v>
      </c>
      <c r="B570" s="27" t="s">
        <v>4464</v>
      </c>
      <c r="C570" s="27" t="s">
        <v>4465</v>
      </c>
      <c r="D570" s="31">
        <f>_xlfn.XLOOKUP(B570,'Acuity-Adjust Staffing Metrics'!B:B,'Acuity-Adjust Staffing Metrics'!Z:Z,"")*26.25</f>
        <v>7</v>
      </c>
      <c r="E570" s="31">
        <v>0</v>
      </c>
      <c r="F570" s="31">
        <v>0</v>
      </c>
      <c r="G570" s="31">
        <f>IF(_xlfn.XLOOKUP(B570,'MDS Clinical Metrics'!B:B,'MDS Clinical Metrics'!BS:BS,"")="", "", _xlfn.XLOOKUP(B570,'MDS Clinical Metrics'!B:B,'MDS Clinical Metrics'!BS:BS,"")*20)</f>
        <v>11.764705881999999</v>
      </c>
      <c r="H570" s="31">
        <v>0</v>
      </c>
      <c r="I570" s="31">
        <v>0</v>
      </c>
      <c r="J570" s="36">
        <v>0</v>
      </c>
      <c r="K570" s="34">
        <f t="shared" si="8"/>
        <v>0.40572337042162165</v>
      </c>
    </row>
    <row r="571" spans="1:11" x14ac:dyDescent="0.45">
      <c r="A571" s="28" t="s">
        <v>3752</v>
      </c>
      <c r="B571" s="27" t="s">
        <v>3753</v>
      </c>
      <c r="C571" s="27" t="s">
        <v>3754</v>
      </c>
      <c r="D571" s="31">
        <f>_xlfn.XLOOKUP(B571,'Acuity-Adjust Staffing Metrics'!B:B,'Acuity-Adjust Staffing Metrics'!Z:Z,"")*26.25</f>
        <v>17.135948905075001</v>
      </c>
      <c r="E571" s="31">
        <v>0</v>
      </c>
      <c r="F571" s="31">
        <v>0</v>
      </c>
      <c r="G571" s="31">
        <f>IF(_xlfn.XLOOKUP(B571,'MDS Clinical Metrics'!B:B,'MDS Clinical Metrics'!BS:BS,"")="", "", _xlfn.XLOOKUP(B571,'MDS Clinical Metrics'!B:B,'MDS Clinical Metrics'!BS:BS,"")*20)</f>
        <v>14.117647057999999</v>
      </c>
      <c r="H571" s="31">
        <v>0</v>
      </c>
      <c r="I571" s="31">
        <v>0</v>
      </c>
      <c r="J571" s="36">
        <v>0</v>
      </c>
      <c r="K571" s="34">
        <f t="shared" si="8"/>
        <v>0.67575342622864865</v>
      </c>
    </row>
    <row r="572" spans="1:11" x14ac:dyDescent="0.45">
      <c r="A572" s="28" t="s">
        <v>3872</v>
      </c>
      <c r="B572" s="27" t="s">
        <v>3873</v>
      </c>
      <c r="C572" s="27" t="s">
        <v>3874</v>
      </c>
      <c r="D572" s="31">
        <f>_xlfn.XLOOKUP(B572,'Acuity-Adjust Staffing Metrics'!B:B,'Acuity-Adjust Staffing Metrics'!Z:Z,"")*26.25</f>
        <v>10.901717200150001</v>
      </c>
      <c r="E572" s="31">
        <v>0</v>
      </c>
      <c r="F572" s="31">
        <v>0</v>
      </c>
      <c r="G572" s="31">
        <f>IF(_xlfn.XLOOKUP(B572,'MDS Clinical Metrics'!B:B,'MDS Clinical Metrics'!BS:BS,"")="", "", _xlfn.XLOOKUP(B572,'MDS Clinical Metrics'!B:B,'MDS Clinical Metrics'!BS:BS,"")*20)</f>
        <v>9.4117647059999996</v>
      </c>
      <c r="H572" s="31">
        <v>0</v>
      </c>
      <c r="I572" s="31">
        <v>0</v>
      </c>
      <c r="J572" s="36">
        <v>0</v>
      </c>
      <c r="K572" s="34">
        <f t="shared" si="8"/>
        <v>0.43921041959243251</v>
      </c>
    </row>
    <row r="573" spans="1:11" x14ac:dyDescent="0.45">
      <c r="A573" s="28" t="s">
        <v>619</v>
      </c>
      <c r="B573" s="27" t="s">
        <v>620</v>
      </c>
      <c r="C573" s="27" t="s">
        <v>621</v>
      </c>
      <c r="D573" s="31">
        <f>_xlfn.XLOOKUP(B573,'Acuity-Adjust Staffing Metrics'!B:B,'Acuity-Adjust Staffing Metrics'!Z:Z,"")*26.25</f>
        <v>7.8397903799249997</v>
      </c>
      <c r="E573" s="31">
        <v>0</v>
      </c>
      <c r="F573" s="31">
        <v>0</v>
      </c>
      <c r="G573" s="31">
        <f>IF(_xlfn.XLOOKUP(B573,'MDS Clinical Metrics'!B:B,'MDS Clinical Metrics'!BS:BS,"")="", "", _xlfn.XLOOKUP(B573,'MDS Clinical Metrics'!B:B,'MDS Clinical Metrics'!BS:BS,"")*20)</f>
        <v>10</v>
      </c>
      <c r="H573" s="31">
        <v>0</v>
      </c>
      <c r="I573" s="31">
        <v>0</v>
      </c>
      <c r="J573" s="36">
        <v>0</v>
      </c>
      <c r="K573" s="34">
        <f t="shared" si="8"/>
        <v>0.38572519740378375</v>
      </c>
    </row>
    <row r="574" spans="1:11" x14ac:dyDescent="0.45">
      <c r="A574" s="28" t="s">
        <v>2066</v>
      </c>
      <c r="B574" s="27" t="s">
        <v>2067</v>
      </c>
      <c r="C574" s="27" t="s">
        <v>2068</v>
      </c>
      <c r="D574" s="31">
        <f>_xlfn.XLOOKUP(B574,'Acuity-Adjust Staffing Metrics'!B:B,'Acuity-Adjust Staffing Metrics'!Z:Z,"")*26.25</f>
        <v>5.0731330713874998</v>
      </c>
      <c r="E574" s="31">
        <v>0</v>
      </c>
      <c r="F574" s="31">
        <v>0</v>
      </c>
      <c r="G574" s="31">
        <f>IF(_xlfn.XLOOKUP(B574,'MDS Clinical Metrics'!B:B,'MDS Clinical Metrics'!BS:BS,"")="", "", _xlfn.XLOOKUP(B574,'MDS Clinical Metrics'!B:B,'MDS Clinical Metrics'!BS:BS,"")*20)</f>
        <v>18.823529411999999</v>
      </c>
      <c r="H574" s="31">
        <v>0</v>
      </c>
      <c r="I574" s="31">
        <v>0</v>
      </c>
      <c r="J574" s="36">
        <v>0</v>
      </c>
      <c r="K574" s="34">
        <f t="shared" si="8"/>
        <v>0.51668459423540536</v>
      </c>
    </row>
    <row r="575" spans="1:11" x14ac:dyDescent="0.45">
      <c r="A575" s="28" t="s">
        <v>1215</v>
      </c>
      <c r="B575" s="27" t="s">
        <v>1216</v>
      </c>
      <c r="C575" s="27" t="s">
        <v>1217</v>
      </c>
      <c r="D575" s="31">
        <f>_xlfn.XLOOKUP(B575,'Acuity-Adjust Staffing Metrics'!B:B,'Acuity-Adjust Staffing Metrics'!Z:Z,"")*26.25</f>
        <v>2.625</v>
      </c>
      <c r="E575" s="31">
        <v>0</v>
      </c>
      <c r="F575" s="31">
        <v>0</v>
      </c>
      <c r="G575" s="31">
        <f>IF(_xlfn.XLOOKUP(B575,'MDS Clinical Metrics'!B:B,'MDS Clinical Metrics'!BS:BS,"")="", "", _xlfn.XLOOKUP(B575,'MDS Clinical Metrics'!B:B,'MDS Clinical Metrics'!BS:BS,"")*20)</f>
        <v>5.8823529419999998</v>
      </c>
      <c r="H575" s="31">
        <v>0</v>
      </c>
      <c r="I575" s="31">
        <v>0</v>
      </c>
      <c r="J575" s="36">
        <v>0</v>
      </c>
      <c r="K575" s="34">
        <f t="shared" si="8"/>
        <v>0.18394276631351353</v>
      </c>
    </row>
    <row r="576" spans="1:11" x14ac:dyDescent="0.45">
      <c r="A576" s="28" t="s">
        <v>2478</v>
      </c>
      <c r="B576" s="27" t="s">
        <v>2479</v>
      </c>
      <c r="C576" s="27" t="s">
        <v>2480</v>
      </c>
      <c r="D576" s="31">
        <f>_xlfn.XLOOKUP(B576,'Acuity-Adjust Staffing Metrics'!B:B,'Acuity-Adjust Staffing Metrics'!Z:Z,"")*26.25</f>
        <v>15.379562044000002</v>
      </c>
      <c r="E576" s="31">
        <v>0</v>
      </c>
      <c r="F576" s="31">
        <v>0</v>
      </c>
      <c r="G576" s="31">
        <f>IF(_xlfn.XLOOKUP(B576,'MDS Clinical Metrics'!B:B,'MDS Clinical Metrics'!BS:BS,"")="", "", _xlfn.XLOOKUP(B576,'MDS Clinical Metrics'!B:B,'MDS Clinical Metrics'!BS:BS,"")*20)</f>
        <v>14.117647057999999</v>
      </c>
      <c r="H576" s="31">
        <v>0</v>
      </c>
      <c r="I576" s="31">
        <v>0</v>
      </c>
      <c r="J576" s="36">
        <v>0</v>
      </c>
      <c r="K576" s="34">
        <f t="shared" si="8"/>
        <v>0.63777749409729734</v>
      </c>
    </row>
    <row r="577" spans="1:11" x14ac:dyDescent="0.45">
      <c r="A577" s="28" t="s">
        <v>4468</v>
      </c>
      <c r="B577" s="27" t="s">
        <v>4469</v>
      </c>
      <c r="C577" s="27" t="s">
        <v>4470</v>
      </c>
      <c r="D577" s="31">
        <f>_xlfn.XLOOKUP(B577,'Acuity-Adjust Staffing Metrics'!B:B,'Acuity-Adjust Staffing Metrics'!Z:Z,"")*26.25</f>
        <v>25.375</v>
      </c>
      <c r="E577" s="31">
        <v>0</v>
      </c>
      <c r="F577" s="31">
        <v>0</v>
      </c>
      <c r="G577" s="31">
        <f>IF(_xlfn.XLOOKUP(B577,'MDS Clinical Metrics'!B:B,'MDS Clinical Metrics'!BS:BS,"")="", "", _xlfn.XLOOKUP(B577,'MDS Clinical Metrics'!B:B,'MDS Clinical Metrics'!BS:BS,"")*20)</f>
        <v>10.588235293999999</v>
      </c>
      <c r="H577" s="31">
        <v>0</v>
      </c>
      <c r="I577" s="31">
        <v>0</v>
      </c>
      <c r="J577" s="36">
        <v>0</v>
      </c>
      <c r="K577" s="34">
        <f t="shared" si="8"/>
        <v>0.77758346581621618</v>
      </c>
    </row>
    <row r="578" spans="1:11" x14ac:dyDescent="0.45">
      <c r="A578" s="28" t="s">
        <v>4968</v>
      </c>
      <c r="B578" s="27" t="s">
        <v>4969</v>
      </c>
      <c r="C578" s="27" t="s">
        <v>4970</v>
      </c>
      <c r="D578" s="31">
        <f>_xlfn.XLOOKUP(B578,'Acuity-Adjust Staffing Metrics'!B:B,'Acuity-Adjust Staffing Metrics'!Z:Z,"")*26.25</f>
        <v>18.706789257012499</v>
      </c>
      <c r="E578" s="31">
        <v>0</v>
      </c>
      <c r="F578" s="31">
        <v>0</v>
      </c>
      <c r="G578" s="31">
        <f>IF(_xlfn.XLOOKUP(B578,'MDS Clinical Metrics'!B:B,'MDS Clinical Metrics'!BS:BS,"")="", "", _xlfn.XLOOKUP(B578,'MDS Clinical Metrics'!B:B,'MDS Clinical Metrics'!BS:BS,"")*20)</f>
        <v>0</v>
      </c>
      <c r="H578" s="31">
        <v>0</v>
      </c>
      <c r="I578" s="31">
        <v>0</v>
      </c>
      <c r="J578" s="36">
        <v>0</v>
      </c>
      <c r="K578" s="34">
        <f t="shared" si="8"/>
        <v>0.40447111907054051</v>
      </c>
    </row>
    <row r="579" spans="1:11" x14ac:dyDescent="0.45">
      <c r="A579" s="28" t="s">
        <v>3757</v>
      </c>
      <c r="B579" s="27" t="s">
        <v>3758</v>
      </c>
      <c r="C579" s="27" t="s">
        <v>3759</v>
      </c>
      <c r="D579" s="31">
        <f>_xlfn.XLOOKUP(B579,'Acuity-Adjust Staffing Metrics'!B:B,'Acuity-Adjust Staffing Metrics'!Z:Z,"")*26.25</f>
        <v>6.125</v>
      </c>
      <c r="E579" s="31">
        <v>0</v>
      </c>
      <c r="F579" s="31">
        <v>0</v>
      </c>
      <c r="G579" s="31">
        <f>IF(_xlfn.XLOOKUP(B579,'MDS Clinical Metrics'!B:B,'MDS Clinical Metrics'!BS:BS,"")="", "", _xlfn.XLOOKUP(B579,'MDS Clinical Metrics'!B:B,'MDS Clinical Metrics'!BS:BS,"")*20)</f>
        <v>7.6470588240000001</v>
      </c>
      <c r="H579" s="31">
        <v>0</v>
      </c>
      <c r="I579" s="31">
        <v>0</v>
      </c>
      <c r="J579" s="36">
        <v>0</v>
      </c>
      <c r="K579" s="34">
        <f t="shared" si="8"/>
        <v>0.29777424484324322</v>
      </c>
    </row>
    <row r="580" spans="1:11" x14ac:dyDescent="0.45">
      <c r="A580" s="28" t="s">
        <v>2121</v>
      </c>
      <c r="B580" s="27" t="s">
        <v>2122</v>
      </c>
      <c r="C580" s="27" t="s">
        <v>2123</v>
      </c>
      <c r="D580" s="31">
        <f>_xlfn.XLOOKUP(B580,'Acuity-Adjust Staffing Metrics'!B:B,'Acuity-Adjust Staffing Metrics'!Z:Z,"")*26.25</f>
        <v>4.375</v>
      </c>
      <c r="E580" s="31">
        <v>0</v>
      </c>
      <c r="F580" s="31">
        <v>0</v>
      </c>
      <c r="G580" s="31">
        <f>IF(_xlfn.XLOOKUP(B580,'MDS Clinical Metrics'!B:B,'MDS Clinical Metrics'!BS:BS,"")="", "", _xlfn.XLOOKUP(B580,'MDS Clinical Metrics'!B:B,'MDS Clinical Metrics'!BS:BS,"")*20)</f>
        <v>5.8823529419999998</v>
      </c>
      <c r="H580" s="31">
        <v>0</v>
      </c>
      <c r="I580" s="31">
        <v>0</v>
      </c>
      <c r="J580" s="36">
        <v>0</v>
      </c>
      <c r="K580" s="34">
        <f t="shared" si="8"/>
        <v>0.22178060415135137</v>
      </c>
    </row>
    <row r="581" spans="1:11" x14ac:dyDescent="0.45">
      <c r="A581" s="28" t="s">
        <v>3244</v>
      </c>
      <c r="B581" s="27" t="s">
        <v>3245</v>
      </c>
      <c r="C581" s="27" t="s">
        <v>3246</v>
      </c>
      <c r="D581" s="31">
        <f>_xlfn.XLOOKUP(B581,'Acuity-Adjust Staffing Metrics'!B:B,'Acuity-Adjust Staffing Metrics'!Z:Z,"")*26.25</f>
        <v>8.2768809657625013</v>
      </c>
      <c r="E581" s="31">
        <v>0</v>
      </c>
      <c r="F581" s="31">
        <v>0</v>
      </c>
      <c r="G581" s="31">
        <f>IF(_xlfn.XLOOKUP(B581,'MDS Clinical Metrics'!B:B,'MDS Clinical Metrics'!BS:BS,"")="", "", _xlfn.XLOOKUP(B581,'MDS Clinical Metrics'!B:B,'MDS Clinical Metrics'!BS:BS,"")*20)</f>
        <v>7.0588235299999997</v>
      </c>
      <c r="H581" s="31">
        <v>0</v>
      </c>
      <c r="I581" s="31">
        <v>0</v>
      </c>
      <c r="J581" s="36">
        <v>0</v>
      </c>
      <c r="K581" s="34">
        <f t="shared" si="8"/>
        <v>0.33158279990837841</v>
      </c>
    </row>
    <row r="582" spans="1:11" x14ac:dyDescent="0.45">
      <c r="A582" s="28" t="s">
        <v>5019</v>
      </c>
      <c r="B582" s="27" t="s">
        <v>5020</v>
      </c>
      <c r="C582" s="27" t="s">
        <v>5021</v>
      </c>
      <c r="D582" s="31">
        <f>_xlfn.XLOOKUP(B582,'Acuity-Adjust Staffing Metrics'!B:B,'Acuity-Adjust Staffing Metrics'!Z:Z,"")*26.25</f>
        <v>13.504772599850002</v>
      </c>
      <c r="E582" s="31">
        <v>0</v>
      </c>
      <c r="F582" s="31">
        <v>0</v>
      </c>
      <c r="G582" s="31">
        <f>IF(_xlfn.XLOOKUP(B582,'MDS Clinical Metrics'!B:B,'MDS Clinical Metrics'!BS:BS,"")="", "", _xlfn.XLOOKUP(B582,'MDS Clinical Metrics'!B:B,'MDS Clinical Metrics'!BS:BS,"")*20)</f>
        <v>0</v>
      </c>
      <c r="H582" s="31">
        <v>0</v>
      </c>
      <c r="I582" s="31">
        <v>0</v>
      </c>
      <c r="J582" s="36">
        <v>0</v>
      </c>
      <c r="K582" s="34">
        <f t="shared" si="8"/>
        <v>0.29199508324000001</v>
      </c>
    </row>
    <row r="583" spans="1:11" x14ac:dyDescent="0.45">
      <c r="A583" s="28" t="s">
        <v>256</v>
      </c>
      <c r="B583" s="27" t="s">
        <v>257</v>
      </c>
      <c r="C583" s="27" t="s">
        <v>258</v>
      </c>
      <c r="D583" s="31">
        <f>_xlfn.XLOOKUP(B583,'Acuity-Adjust Staffing Metrics'!B:B,'Acuity-Adjust Staffing Metrics'!Z:Z,"")*26.25</f>
        <v>7</v>
      </c>
      <c r="E583" s="31">
        <v>0</v>
      </c>
      <c r="F583" s="31">
        <v>0</v>
      </c>
      <c r="G583" s="31">
        <f>IF(_xlfn.XLOOKUP(B583,'MDS Clinical Metrics'!B:B,'MDS Clinical Metrics'!BS:BS,"")="", "", _xlfn.XLOOKUP(B583,'MDS Clinical Metrics'!B:B,'MDS Clinical Metrics'!BS:BS,"")*20)</f>
        <v>15.294117648</v>
      </c>
      <c r="H583" s="31">
        <v>0</v>
      </c>
      <c r="I583" s="31">
        <v>0</v>
      </c>
      <c r="J583" s="36">
        <v>0</v>
      </c>
      <c r="K583" s="34">
        <f t="shared" si="8"/>
        <v>0.48203497617297297</v>
      </c>
    </row>
    <row r="584" spans="1:11" x14ac:dyDescent="0.45">
      <c r="A584" s="28" t="s">
        <v>204</v>
      </c>
      <c r="B584" s="27" t="s">
        <v>205</v>
      </c>
      <c r="C584" s="27" t="s">
        <v>206</v>
      </c>
      <c r="D584" s="31">
        <f>_xlfn.XLOOKUP(B584,'Acuity-Adjust Staffing Metrics'!B:B,'Acuity-Adjust Staffing Metrics'!Z:Z,"")*26.25</f>
        <v>7.6163321167499989</v>
      </c>
      <c r="E584" s="31">
        <v>0</v>
      </c>
      <c r="F584" s="31">
        <v>0</v>
      </c>
      <c r="G584" s="31">
        <f>IF(_xlfn.XLOOKUP(B584,'MDS Clinical Metrics'!B:B,'MDS Clinical Metrics'!BS:BS,"")="", "", _xlfn.XLOOKUP(B584,'MDS Clinical Metrics'!B:B,'MDS Clinical Metrics'!BS:BS,"")*20)</f>
        <v>12.94117647</v>
      </c>
      <c r="H584" s="31">
        <v>0</v>
      </c>
      <c r="I584" s="31">
        <v>0</v>
      </c>
      <c r="J584" s="36">
        <v>0</v>
      </c>
      <c r="K584" s="34">
        <f t="shared" ref="K584:K647" si="9">IF(G584="",SUM(D584,E584,F584,G584,H584,I584,J584)/26.25,SUM(D584,E584,F584,G584,H584,I584,J584)/46.25)</f>
        <v>0.44448667214594595</v>
      </c>
    </row>
    <row r="585" spans="1:11" x14ac:dyDescent="0.45">
      <c r="A585" s="28" t="s">
        <v>5064</v>
      </c>
      <c r="B585" s="27" t="s">
        <v>5065</v>
      </c>
      <c r="C585" s="27" t="s">
        <v>5066</v>
      </c>
      <c r="D585" s="31">
        <f>_xlfn.XLOOKUP(B585,'Acuity-Adjust Staffing Metrics'!B:B,'Acuity-Adjust Staffing Metrics'!Z:Z,"")*26.25</f>
        <v>21.346855699487499</v>
      </c>
      <c r="E585" s="31">
        <v>0</v>
      </c>
      <c r="F585" s="31">
        <v>0</v>
      </c>
      <c r="G585" s="31">
        <f>IF(_xlfn.XLOOKUP(B585,'MDS Clinical Metrics'!B:B,'MDS Clinical Metrics'!BS:BS,"")="", "", _xlfn.XLOOKUP(B585,'MDS Clinical Metrics'!B:B,'MDS Clinical Metrics'!BS:BS,"")*20)</f>
        <v>5.8823529419999998</v>
      </c>
      <c r="H585" s="31">
        <v>0</v>
      </c>
      <c r="I585" s="31">
        <v>0</v>
      </c>
      <c r="J585" s="36">
        <v>0</v>
      </c>
      <c r="K585" s="34">
        <f t="shared" si="9"/>
        <v>0.58873964630243247</v>
      </c>
    </row>
    <row r="586" spans="1:11" x14ac:dyDescent="0.45">
      <c r="A586" s="28" t="s">
        <v>1802</v>
      </c>
      <c r="B586" s="27" t="s">
        <v>1803</v>
      </c>
      <c r="C586" s="27" t="s">
        <v>1804</v>
      </c>
      <c r="D586" s="31">
        <f>_xlfn.XLOOKUP(B586,'Acuity-Adjust Staffing Metrics'!B:B,'Acuity-Adjust Staffing Metrics'!Z:Z,"")*26.25</f>
        <v>4.375</v>
      </c>
      <c r="E586" s="31">
        <v>0</v>
      </c>
      <c r="F586" s="31">
        <v>0</v>
      </c>
      <c r="G586" s="31">
        <f>IF(_xlfn.XLOOKUP(B586,'MDS Clinical Metrics'!B:B,'MDS Clinical Metrics'!BS:BS,"")="", "", _xlfn.XLOOKUP(B586,'MDS Clinical Metrics'!B:B,'MDS Clinical Metrics'!BS:BS,"")*20)</f>
        <v>7.6470588240000001</v>
      </c>
      <c r="H586" s="31">
        <v>0</v>
      </c>
      <c r="I586" s="31">
        <v>0</v>
      </c>
      <c r="J586" s="36">
        <v>0</v>
      </c>
      <c r="K586" s="34">
        <f t="shared" si="9"/>
        <v>0.25993640700540543</v>
      </c>
    </row>
    <row r="587" spans="1:11" x14ac:dyDescent="0.45">
      <c r="A587" s="28" t="s">
        <v>3762</v>
      </c>
      <c r="B587" s="27" t="s">
        <v>3763</v>
      </c>
      <c r="C587" s="27" t="s">
        <v>3764</v>
      </c>
      <c r="D587" s="31">
        <f>_xlfn.XLOOKUP(B587,'Acuity-Adjust Staffing Metrics'!B:B,'Acuity-Adjust Staffing Metrics'!Z:Z,"")*26.25</f>
        <v>9.0930072057124995</v>
      </c>
      <c r="E587" s="31">
        <v>0</v>
      </c>
      <c r="F587" s="31">
        <v>0</v>
      </c>
      <c r="G587" s="31">
        <f>IF(_xlfn.XLOOKUP(B587,'MDS Clinical Metrics'!B:B,'MDS Clinical Metrics'!BS:BS,"")="", "", _xlfn.XLOOKUP(B587,'MDS Clinical Metrics'!B:B,'MDS Clinical Metrics'!BS:BS,"")*20)</f>
        <v>14.117647057999999</v>
      </c>
      <c r="H587" s="31">
        <v>0</v>
      </c>
      <c r="I587" s="31">
        <v>0</v>
      </c>
      <c r="J587" s="36">
        <v>0</v>
      </c>
      <c r="K587" s="34">
        <f t="shared" si="9"/>
        <v>0.50185198408027021</v>
      </c>
    </row>
    <row r="588" spans="1:11" x14ac:dyDescent="0.45">
      <c r="A588" s="28" t="s">
        <v>3486</v>
      </c>
      <c r="B588" s="27" t="s">
        <v>3487</v>
      </c>
      <c r="C588" s="27" t="s">
        <v>3488</v>
      </c>
      <c r="D588" s="31">
        <f>_xlfn.XLOOKUP(B588,'Acuity-Adjust Staffing Metrics'!B:B,'Acuity-Adjust Staffing Metrics'!Z:Z,"")*26.25</f>
        <v>6.125</v>
      </c>
      <c r="E588" s="31">
        <v>0</v>
      </c>
      <c r="F588" s="31">
        <v>0</v>
      </c>
      <c r="G588" s="31">
        <f>IF(_xlfn.XLOOKUP(B588,'MDS Clinical Metrics'!B:B,'MDS Clinical Metrics'!BS:BS,"")="", "", _xlfn.XLOOKUP(B588,'MDS Clinical Metrics'!B:B,'MDS Clinical Metrics'!BS:BS,"")*20)</f>
        <v>17.647058823999998</v>
      </c>
      <c r="H588" s="31">
        <v>0</v>
      </c>
      <c r="I588" s="31">
        <v>0</v>
      </c>
      <c r="J588" s="36">
        <v>0</v>
      </c>
      <c r="K588" s="34">
        <f t="shared" si="9"/>
        <v>0.51399046105945945</v>
      </c>
    </row>
    <row r="589" spans="1:11" x14ac:dyDescent="0.45">
      <c r="A589" s="28" t="s">
        <v>1847</v>
      </c>
      <c r="B589" s="27" t="s">
        <v>1848</v>
      </c>
      <c r="C589" s="27" t="s">
        <v>1849</v>
      </c>
      <c r="D589" s="31">
        <f>_xlfn.XLOOKUP(B589,'Acuity-Adjust Staffing Metrics'!B:B,'Acuity-Adjust Staffing Metrics'!Z:Z,"")*26.25</f>
        <v>22.702098540187503</v>
      </c>
      <c r="E589" s="31">
        <v>0</v>
      </c>
      <c r="F589" s="31">
        <v>0</v>
      </c>
      <c r="G589" s="144" t="str">
        <f>IF(_xlfn.XLOOKUP(B589,'MDS Clinical Metrics'!B:B,'MDS Clinical Metrics'!BS:BS,"")="", "", _xlfn.XLOOKUP(B589,'MDS Clinical Metrics'!B:B,'MDS Clinical Metrics'!BS:BS,"")*20)</f>
        <v/>
      </c>
      <c r="H589" s="31">
        <v>0</v>
      </c>
      <c r="I589" s="31">
        <v>0</v>
      </c>
      <c r="J589" s="36">
        <v>0</v>
      </c>
      <c r="K589" s="34">
        <f t="shared" si="9"/>
        <v>0.86484184915000006</v>
      </c>
    </row>
    <row r="590" spans="1:11" x14ac:dyDescent="0.45">
      <c r="A590" s="28" t="s">
        <v>5049</v>
      </c>
      <c r="B590" s="27" t="s">
        <v>5050</v>
      </c>
      <c r="C590" s="27" t="s">
        <v>5051</v>
      </c>
      <c r="D590" s="31">
        <f>_xlfn.XLOOKUP(B590,'Acuity-Adjust Staffing Metrics'!B:B,'Acuity-Adjust Staffing Metrics'!Z:Z,"")*26.25</f>
        <v>6.125</v>
      </c>
      <c r="E590" s="31">
        <v>0</v>
      </c>
      <c r="F590" s="31">
        <v>0</v>
      </c>
      <c r="G590" s="31">
        <f>IF(_xlfn.XLOOKUP(B590,'MDS Clinical Metrics'!B:B,'MDS Clinical Metrics'!BS:BS,"")="", "", _xlfn.XLOOKUP(B590,'MDS Clinical Metrics'!B:B,'MDS Clinical Metrics'!BS:BS,"")*20)</f>
        <v>0</v>
      </c>
      <c r="H590" s="31">
        <v>0</v>
      </c>
      <c r="I590" s="31">
        <v>0</v>
      </c>
      <c r="J590" s="36">
        <v>0</v>
      </c>
      <c r="K590" s="34">
        <f t="shared" si="9"/>
        <v>0.13243243243243244</v>
      </c>
    </row>
    <row r="591" spans="1:11" x14ac:dyDescent="0.45">
      <c r="A591" s="28" t="s">
        <v>489</v>
      </c>
      <c r="B591" s="27" t="s">
        <v>490</v>
      </c>
      <c r="C591" s="27" t="s">
        <v>491</v>
      </c>
      <c r="D591" s="31">
        <f>_xlfn.XLOOKUP(B591,'Acuity-Adjust Staffing Metrics'!B:B,'Acuity-Adjust Staffing Metrics'!Z:Z,"")*26.25</f>
        <v>8.641259591912501</v>
      </c>
      <c r="E591" s="31">
        <v>0</v>
      </c>
      <c r="F591" s="31">
        <v>0</v>
      </c>
      <c r="G591" s="31">
        <f>IF(_xlfn.XLOOKUP(B591,'MDS Clinical Metrics'!B:B,'MDS Clinical Metrics'!BS:BS,"")="", "", _xlfn.XLOOKUP(B591,'MDS Clinical Metrics'!B:B,'MDS Clinical Metrics'!BS:BS,"")*20)</f>
        <v>5.8823529419999998</v>
      </c>
      <c r="H591" s="31">
        <v>0</v>
      </c>
      <c r="I591" s="31">
        <v>0</v>
      </c>
      <c r="J591" s="36">
        <v>0</v>
      </c>
      <c r="K591" s="34">
        <f t="shared" si="9"/>
        <v>0.31402405478729734</v>
      </c>
    </row>
    <row r="592" spans="1:11" x14ac:dyDescent="0.45">
      <c r="A592" s="28" t="s">
        <v>796</v>
      </c>
      <c r="B592" s="27" t="s">
        <v>797</v>
      </c>
      <c r="C592" s="27" t="s">
        <v>798</v>
      </c>
      <c r="D592" s="31">
        <f>_xlfn.XLOOKUP(B592,'Acuity-Adjust Staffing Metrics'!B:B,'Acuity-Adjust Staffing Metrics'!Z:Z,"")*26.25</f>
        <v>6.6550276063250005</v>
      </c>
      <c r="E592" s="31">
        <v>0</v>
      </c>
      <c r="F592" s="31">
        <v>0</v>
      </c>
      <c r="G592" s="31">
        <f>IF(_xlfn.XLOOKUP(B592,'MDS Clinical Metrics'!B:B,'MDS Clinical Metrics'!BS:BS,"")="", "", _xlfn.XLOOKUP(B592,'MDS Clinical Metrics'!B:B,'MDS Clinical Metrics'!BS:BS,"")*20)</f>
        <v>5.8823529419999998</v>
      </c>
      <c r="H592" s="31">
        <v>0</v>
      </c>
      <c r="I592" s="31">
        <v>0</v>
      </c>
      <c r="J592" s="36">
        <v>0</v>
      </c>
      <c r="K592" s="34">
        <f t="shared" si="9"/>
        <v>0.27107849834216219</v>
      </c>
    </row>
    <row r="593" spans="1:11" x14ac:dyDescent="0.45">
      <c r="A593" s="28" t="s">
        <v>316</v>
      </c>
      <c r="B593" s="27" t="s">
        <v>317</v>
      </c>
      <c r="C593" s="27" t="s">
        <v>318</v>
      </c>
      <c r="D593" s="31">
        <f>_xlfn.XLOOKUP(B593,'Acuity-Adjust Staffing Metrics'!B:B,'Acuity-Adjust Staffing Metrics'!Z:Z,"")*26.25</f>
        <v>15.224803481562502</v>
      </c>
      <c r="E593" s="31">
        <v>0</v>
      </c>
      <c r="F593" s="31">
        <v>0</v>
      </c>
      <c r="G593" s="31">
        <f>IF(_xlfn.XLOOKUP(B593,'MDS Clinical Metrics'!B:B,'MDS Clinical Metrics'!BS:BS,"")="", "", _xlfn.XLOOKUP(B593,'MDS Clinical Metrics'!B:B,'MDS Clinical Metrics'!BS:BS,"")*20)</f>
        <v>10.588235293999999</v>
      </c>
      <c r="H593" s="31">
        <v>0</v>
      </c>
      <c r="I593" s="31">
        <v>0</v>
      </c>
      <c r="J593" s="36">
        <v>0</v>
      </c>
      <c r="K593" s="34">
        <f t="shared" si="9"/>
        <v>0.55811975730945951</v>
      </c>
    </row>
    <row r="594" spans="1:11" x14ac:dyDescent="0.45">
      <c r="A594" s="28" t="s">
        <v>1033</v>
      </c>
      <c r="B594" s="27" t="s">
        <v>1034</v>
      </c>
      <c r="C594" s="27" t="s">
        <v>1035</v>
      </c>
      <c r="D594" s="31">
        <f>_xlfn.XLOOKUP(B594,'Acuity-Adjust Staffing Metrics'!B:B,'Acuity-Adjust Staffing Metrics'!Z:Z,"")*26.25</f>
        <v>11.253649635024999</v>
      </c>
      <c r="E594" s="31">
        <v>0</v>
      </c>
      <c r="F594" s="31">
        <v>0</v>
      </c>
      <c r="G594" s="31">
        <f>IF(_xlfn.XLOOKUP(B594,'MDS Clinical Metrics'!B:B,'MDS Clinical Metrics'!BS:BS,"")="", "", _xlfn.XLOOKUP(B594,'MDS Clinical Metrics'!B:B,'MDS Clinical Metrics'!BS:BS,"")*20)</f>
        <v>15.294117648</v>
      </c>
      <c r="H594" s="31">
        <v>0</v>
      </c>
      <c r="I594" s="31">
        <v>0</v>
      </c>
      <c r="J594" s="36">
        <v>0</v>
      </c>
      <c r="K594" s="34">
        <f t="shared" si="9"/>
        <v>0.57400577909243244</v>
      </c>
    </row>
    <row r="595" spans="1:11" x14ac:dyDescent="0.45">
      <c r="A595" s="28" t="s">
        <v>1220</v>
      </c>
      <c r="B595" s="27" t="s">
        <v>1221</v>
      </c>
      <c r="C595" s="27" t="s">
        <v>1222</v>
      </c>
      <c r="D595" s="31">
        <f>_xlfn.XLOOKUP(B595,'Acuity-Adjust Staffing Metrics'!B:B,'Acuity-Adjust Staffing Metrics'!Z:Z,"")*26.25</f>
        <v>5.0743613138749994</v>
      </c>
      <c r="E595" s="31">
        <v>0</v>
      </c>
      <c r="F595" s="31">
        <v>0</v>
      </c>
      <c r="G595" s="31">
        <f>IF(_xlfn.XLOOKUP(B595,'MDS Clinical Metrics'!B:B,'MDS Clinical Metrics'!BS:BS,"")="", "", _xlfn.XLOOKUP(B595,'MDS Clinical Metrics'!B:B,'MDS Clinical Metrics'!BS:BS,"")*20)</f>
        <v>10.588235293999999</v>
      </c>
      <c r="H595" s="31">
        <v>0</v>
      </c>
      <c r="I595" s="31">
        <v>0</v>
      </c>
      <c r="J595" s="36">
        <v>0</v>
      </c>
      <c r="K595" s="34">
        <f t="shared" si="9"/>
        <v>0.33865073746756752</v>
      </c>
    </row>
    <row r="596" spans="1:11" x14ac:dyDescent="0.45">
      <c r="A596" s="28" t="s">
        <v>1118</v>
      </c>
      <c r="B596" s="27" t="s">
        <v>1119</v>
      </c>
      <c r="C596" s="27" t="s">
        <v>1120</v>
      </c>
      <c r="D596" s="31">
        <f>_xlfn.XLOOKUP(B596,'Acuity-Adjust Staffing Metrics'!B:B,'Acuity-Adjust Staffing Metrics'!Z:Z,"")*26.25</f>
        <v>6.1414584504</v>
      </c>
      <c r="E596" s="31">
        <v>0</v>
      </c>
      <c r="F596" s="31">
        <v>0</v>
      </c>
      <c r="G596" s="31">
        <f>IF(_xlfn.XLOOKUP(B596,'MDS Clinical Metrics'!B:B,'MDS Clinical Metrics'!BS:BS,"")="", "", _xlfn.XLOOKUP(B596,'MDS Clinical Metrics'!B:B,'MDS Clinical Metrics'!BS:BS,"")*20)</f>
        <v>2.3529411759999999</v>
      </c>
      <c r="H596" s="31">
        <v>0</v>
      </c>
      <c r="I596" s="31">
        <v>0</v>
      </c>
      <c r="J596" s="36">
        <v>0</v>
      </c>
      <c r="K596" s="34">
        <f t="shared" si="9"/>
        <v>0.18366269462486487</v>
      </c>
    </row>
    <row r="597" spans="1:11" x14ac:dyDescent="0.45">
      <c r="A597" s="28" t="s">
        <v>785</v>
      </c>
      <c r="B597" s="27" t="s">
        <v>786</v>
      </c>
      <c r="C597" s="27" t="s">
        <v>787</v>
      </c>
      <c r="D597" s="31">
        <f>_xlfn.XLOOKUP(B597,'Acuity-Adjust Staffing Metrics'!B:B,'Acuity-Adjust Staffing Metrics'!Z:Z,"")*26.25</f>
        <v>9.2909180237999998</v>
      </c>
      <c r="E597" s="31">
        <v>0</v>
      </c>
      <c r="F597" s="31">
        <v>0</v>
      </c>
      <c r="G597" s="31">
        <f>IF(_xlfn.XLOOKUP(B597,'MDS Clinical Metrics'!B:B,'MDS Clinical Metrics'!BS:BS,"")="", "", _xlfn.XLOOKUP(B597,'MDS Clinical Metrics'!B:B,'MDS Clinical Metrics'!BS:BS,"")*20)</f>
        <v>3.5294117639999998</v>
      </c>
      <c r="H597" s="31">
        <v>0</v>
      </c>
      <c r="I597" s="31">
        <v>0</v>
      </c>
      <c r="J597" s="36">
        <v>0</v>
      </c>
      <c r="K597" s="34">
        <f t="shared" si="9"/>
        <v>0.27719631973621617</v>
      </c>
    </row>
    <row r="598" spans="1:11" x14ac:dyDescent="0.45">
      <c r="A598" s="28" t="s">
        <v>3767</v>
      </c>
      <c r="B598" s="27" t="s">
        <v>3768</v>
      </c>
      <c r="C598" s="27" t="s">
        <v>3769</v>
      </c>
      <c r="D598" s="31">
        <f>_xlfn.XLOOKUP(B598,'Acuity-Adjust Staffing Metrics'!B:B,'Acuity-Adjust Staffing Metrics'!Z:Z,"")*26.25</f>
        <v>6.9120578325749991</v>
      </c>
      <c r="E598" s="31">
        <v>0</v>
      </c>
      <c r="F598" s="31">
        <v>0</v>
      </c>
      <c r="G598" s="31">
        <f>IF(_xlfn.XLOOKUP(B598,'MDS Clinical Metrics'!B:B,'MDS Clinical Metrics'!BS:BS,"")="", "", _xlfn.XLOOKUP(B598,'MDS Clinical Metrics'!B:B,'MDS Clinical Metrics'!BS:BS,"")*20)</f>
        <v>7.6470588240000001</v>
      </c>
      <c r="H598" s="31">
        <v>0</v>
      </c>
      <c r="I598" s="31">
        <v>0</v>
      </c>
      <c r="J598" s="36">
        <v>0</v>
      </c>
      <c r="K598" s="34">
        <f t="shared" si="9"/>
        <v>0.31479171149351354</v>
      </c>
    </row>
    <row r="599" spans="1:11" x14ac:dyDescent="0.45">
      <c r="A599" s="28" t="s">
        <v>321</v>
      </c>
      <c r="B599" s="27" t="s">
        <v>322</v>
      </c>
      <c r="C599" s="27" t="s">
        <v>323</v>
      </c>
      <c r="D599" s="31">
        <f>_xlfn.XLOOKUP(B599,'Acuity-Adjust Staffing Metrics'!B:B,'Acuity-Adjust Staffing Metrics'!Z:Z,"")*26.25</f>
        <v>13.972978663699999</v>
      </c>
      <c r="E599" s="31">
        <v>0</v>
      </c>
      <c r="F599" s="31">
        <v>0</v>
      </c>
      <c r="G599" s="31">
        <f>IF(_xlfn.XLOOKUP(B599,'MDS Clinical Metrics'!B:B,'MDS Clinical Metrics'!BS:BS,"")="", "", _xlfn.XLOOKUP(B599,'MDS Clinical Metrics'!B:B,'MDS Clinical Metrics'!BS:BS,"")*20)</f>
        <v>7.0588235299999997</v>
      </c>
      <c r="H599" s="31">
        <v>0</v>
      </c>
      <c r="I599" s="31">
        <v>0</v>
      </c>
      <c r="J599" s="36">
        <v>0</v>
      </c>
      <c r="K599" s="34">
        <f t="shared" si="9"/>
        <v>0.45474166905297297</v>
      </c>
    </row>
    <row r="600" spans="1:11" x14ac:dyDescent="0.45">
      <c r="A600" s="28" t="s">
        <v>2686</v>
      </c>
      <c r="B600" s="27" t="s">
        <v>2687</v>
      </c>
      <c r="C600" s="27" t="s">
        <v>2688</v>
      </c>
      <c r="D600" s="31">
        <f>_xlfn.XLOOKUP(B600,'Acuity-Adjust Staffing Metrics'!B:B,'Acuity-Adjust Staffing Metrics'!Z:Z,"")*26.25</f>
        <v>5.0077905671500007</v>
      </c>
      <c r="E600" s="31">
        <v>0</v>
      </c>
      <c r="F600" s="31">
        <v>0</v>
      </c>
      <c r="G600" s="31">
        <f>IF(_xlfn.XLOOKUP(B600,'MDS Clinical Metrics'!B:B,'MDS Clinical Metrics'!BS:BS,"")="", "", _xlfn.XLOOKUP(B600,'MDS Clinical Metrics'!B:B,'MDS Clinical Metrics'!BS:BS,"")*20)</f>
        <v>4.1176470580000002</v>
      </c>
      <c r="H600" s="31">
        <v>0</v>
      </c>
      <c r="I600" s="31">
        <v>0</v>
      </c>
      <c r="J600" s="36">
        <v>0</v>
      </c>
      <c r="K600" s="34">
        <f t="shared" si="9"/>
        <v>0.19730675946270274</v>
      </c>
    </row>
    <row r="601" spans="1:11" x14ac:dyDescent="0.45">
      <c r="A601" s="28" t="s">
        <v>3772</v>
      </c>
      <c r="B601" s="27" t="s">
        <v>3773</v>
      </c>
      <c r="C601" s="27" t="s">
        <v>3774</v>
      </c>
      <c r="D601" s="31">
        <f>_xlfn.XLOOKUP(B601,'Acuity-Adjust Staffing Metrics'!B:B,'Acuity-Adjust Staffing Metrics'!Z:Z,"")*26.25</f>
        <v>4.2507837357125</v>
      </c>
      <c r="E601" s="31">
        <v>0</v>
      </c>
      <c r="F601" s="31">
        <v>0</v>
      </c>
      <c r="G601" s="31">
        <f>IF(_xlfn.XLOOKUP(B601,'MDS Clinical Metrics'!B:B,'MDS Clinical Metrics'!BS:BS,"")="", "", _xlfn.XLOOKUP(B601,'MDS Clinical Metrics'!B:B,'MDS Clinical Metrics'!BS:BS,"")*20)</f>
        <v>7.0588235299999997</v>
      </c>
      <c r="H601" s="31">
        <v>0</v>
      </c>
      <c r="I601" s="31">
        <v>0</v>
      </c>
      <c r="J601" s="36">
        <v>0</v>
      </c>
      <c r="K601" s="34">
        <f t="shared" si="9"/>
        <v>0.24453204898837838</v>
      </c>
    </row>
    <row r="602" spans="1:11" x14ac:dyDescent="0.45">
      <c r="A602" s="28" t="s">
        <v>235</v>
      </c>
      <c r="B602" s="27" t="s">
        <v>236</v>
      </c>
      <c r="C602" s="27" t="s">
        <v>237</v>
      </c>
      <c r="D602" s="31">
        <f>_xlfn.XLOOKUP(B602,'Acuity-Adjust Staffing Metrics'!B:B,'Acuity-Adjust Staffing Metrics'!Z:Z,"")*26.25</f>
        <v>7.2889645331125008</v>
      </c>
      <c r="E602" s="31">
        <v>0</v>
      </c>
      <c r="F602" s="31">
        <v>0</v>
      </c>
      <c r="G602" s="31">
        <f>IF(_xlfn.XLOOKUP(B602,'MDS Clinical Metrics'!B:B,'MDS Clinical Metrics'!BS:BS,"")="", "", _xlfn.XLOOKUP(B602,'MDS Clinical Metrics'!B:B,'MDS Clinical Metrics'!BS:BS,"")*20)</f>
        <v>5.8823529419999998</v>
      </c>
      <c r="H602" s="31">
        <v>0</v>
      </c>
      <c r="I602" s="31">
        <v>0</v>
      </c>
      <c r="J602" s="36">
        <v>0</v>
      </c>
      <c r="K602" s="34">
        <f t="shared" si="9"/>
        <v>0.28478524270513517</v>
      </c>
    </row>
    <row r="603" spans="1:11" x14ac:dyDescent="0.45">
      <c r="A603" s="28" t="s">
        <v>4022</v>
      </c>
      <c r="B603" s="27" t="s">
        <v>4023</v>
      </c>
      <c r="C603" s="27" t="s">
        <v>4024</v>
      </c>
      <c r="D603" s="31">
        <f>_xlfn.XLOOKUP(B603,'Acuity-Adjust Staffing Metrics'!B:B,'Acuity-Adjust Staffing Metrics'!Z:Z,"")*26.25</f>
        <v>5.8852470522124989</v>
      </c>
      <c r="E603" s="31">
        <v>0</v>
      </c>
      <c r="F603" s="31">
        <v>0</v>
      </c>
      <c r="G603" s="31">
        <f>IF(_xlfn.XLOOKUP(B603,'MDS Clinical Metrics'!B:B,'MDS Clinical Metrics'!BS:BS,"")="", "", _xlfn.XLOOKUP(B603,'MDS Clinical Metrics'!B:B,'MDS Clinical Metrics'!BS:BS,"")*20)</f>
        <v>9.4117647059999996</v>
      </c>
      <c r="H603" s="31">
        <v>0</v>
      </c>
      <c r="I603" s="31">
        <v>0</v>
      </c>
      <c r="J603" s="36">
        <v>0</v>
      </c>
      <c r="K603" s="34">
        <f t="shared" si="9"/>
        <v>0.33074620017756756</v>
      </c>
    </row>
    <row r="604" spans="1:11" x14ac:dyDescent="0.45">
      <c r="A604" s="28" t="s">
        <v>5250</v>
      </c>
      <c r="B604" s="27" t="s">
        <v>5251</v>
      </c>
      <c r="C604" s="27" t="s">
        <v>5252</v>
      </c>
      <c r="D604" s="31">
        <f>_xlfn.XLOOKUP(B604,'Acuity-Adjust Staffing Metrics'!B:B,'Acuity-Adjust Staffing Metrics'!Z:Z,"")*26.25</f>
        <v>6.5031349427625003</v>
      </c>
      <c r="E604" s="31">
        <v>0</v>
      </c>
      <c r="F604" s="31">
        <v>0</v>
      </c>
      <c r="G604" s="31">
        <f>IF(_xlfn.XLOOKUP(B604,'MDS Clinical Metrics'!B:B,'MDS Clinical Metrics'!BS:BS,"")="", "", _xlfn.XLOOKUP(B604,'MDS Clinical Metrics'!B:B,'MDS Clinical Metrics'!BS:BS,"")*20)</f>
        <v>3.5294117639999998</v>
      </c>
      <c r="H604" s="31">
        <v>0</v>
      </c>
      <c r="I604" s="31">
        <v>0</v>
      </c>
      <c r="J604" s="36">
        <v>0</v>
      </c>
      <c r="K604" s="34">
        <f t="shared" si="9"/>
        <v>0.21691992879486485</v>
      </c>
    </row>
    <row r="605" spans="1:11" x14ac:dyDescent="0.45">
      <c r="A605" s="28" t="s">
        <v>3264</v>
      </c>
      <c r="B605" s="27" t="s">
        <v>3265</v>
      </c>
      <c r="C605" s="27" t="s">
        <v>3266</v>
      </c>
      <c r="D605" s="31">
        <f>_xlfn.XLOOKUP(B605,'Acuity-Adjust Staffing Metrics'!B:B,'Acuity-Adjust Staffing Metrics'!Z:Z,"")*26.25</f>
        <v>9.4204566723750016</v>
      </c>
      <c r="E605" s="31">
        <v>0</v>
      </c>
      <c r="F605" s="31">
        <v>0</v>
      </c>
      <c r="G605" s="31">
        <f>IF(_xlfn.XLOOKUP(B605,'MDS Clinical Metrics'!B:B,'MDS Clinical Metrics'!BS:BS,"")="", "", _xlfn.XLOOKUP(B605,'MDS Clinical Metrics'!B:B,'MDS Clinical Metrics'!BS:BS,"")*20)</f>
        <v>12.94117647</v>
      </c>
      <c r="H605" s="31">
        <v>0</v>
      </c>
      <c r="I605" s="31">
        <v>0</v>
      </c>
      <c r="J605" s="36">
        <v>0</v>
      </c>
      <c r="K605" s="34">
        <f t="shared" si="9"/>
        <v>0.48349477064594598</v>
      </c>
    </row>
    <row r="606" spans="1:11" x14ac:dyDescent="0.45">
      <c r="A606" s="28" t="s">
        <v>1103</v>
      </c>
      <c r="B606" s="27" t="s">
        <v>1104</v>
      </c>
      <c r="C606" s="27" t="s">
        <v>1105</v>
      </c>
      <c r="D606" s="31">
        <f>_xlfn.XLOOKUP(B606,'Acuity-Adjust Staffing Metrics'!B:B,'Acuity-Adjust Staffing Metrics'!Z:Z,"")*26.25</f>
        <v>15.1085298525875</v>
      </c>
      <c r="E606" s="31">
        <v>0</v>
      </c>
      <c r="F606" s="31">
        <v>0</v>
      </c>
      <c r="G606" s="31">
        <f>IF(_xlfn.XLOOKUP(B606,'MDS Clinical Metrics'!B:B,'MDS Clinical Metrics'!BS:BS,"")="", "", _xlfn.XLOOKUP(B606,'MDS Clinical Metrics'!B:B,'MDS Clinical Metrics'!BS:BS,"")*20)</f>
        <v>17.647058823999998</v>
      </c>
      <c r="H606" s="31">
        <v>0</v>
      </c>
      <c r="I606" s="31">
        <v>0</v>
      </c>
      <c r="J606" s="36">
        <v>0</v>
      </c>
      <c r="K606" s="34">
        <f t="shared" si="9"/>
        <v>0.70822894435864869</v>
      </c>
    </row>
    <row r="607" spans="1:11" x14ac:dyDescent="0.45">
      <c r="A607" s="28" t="s">
        <v>2833</v>
      </c>
      <c r="B607" s="27" t="s">
        <v>2834</v>
      </c>
      <c r="C607" s="27" t="s">
        <v>2835</v>
      </c>
      <c r="D607" s="31">
        <f>_xlfn.XLOOKUP(B607,'Acuity-Adjust Staffing Metrics'!B:B,'Acuity-Adjust Staffing Metrics'!Z:Z,"")*26.25</f>
        <v>6.125</v>
      </c>
      <c r="E607" s="31">
        <v>0</v>
      </c>
      <c r="F607" s="31">
        <v>0</v>
      </c>
      <c r="G607" s="31">
        <f>IF(_xlfn.XLOOKUP(B607,'MDS Clinical Metrics'!B:B,'MDS Clinical Metrics'!BS:BS,"")="", "", _xlfn.XLOOKUP(B607,'MDS Clinical Metrics'!B:B,'MDS Clinical Metrics'!BS:BS,"")*20)</f>
        <v>8.2352941180000006</v>
      </c>
      <c r="H607" s="31">
        <v>0</v>
      </c>
      <c r="I607" s="31">
        <v>0</v>
      </c>
      <c r="J607" s="36">
        <v>0</v>
      </c>
      <c r="K607" s="34">
        <f t="shared" si="9"/>
        <v>0.31049284579459463</v>
      </c>
    </row>
    <row r="608" spans="1:11" x14ac:dyDescent="0.45">
      <c r="A608" s="28" t="s">
        <v>569</v>
      </c>
      <c r="B608" s="27" t="s">
        <v>570</v>
      </c>
      <c r="C608" s="27" t="s">
        <v>571</v>
      </c>
      <c r="D608" s="31">
        <f>_xlfn.XLOOKUP(B608,'Acuity-Adjust Staffing Metrics'!B:B,'Acuity-Adjust Staffing Metrics'!Z:Z,"")*26.25</f>
        <v>3.5</v>
      </c>
      <c r="E608" s="31">
        <v>0</v>
      </c>
      <c r="F608" s="31">
        <v>0</v>
      </c>
      <c r="G608" s="31">
        <f>IF(_xlfn.XLOOKUP(B608,'MDS Clinical Metrics'!B:B,'MDS Clinical Metrics'!BS:BS,"")="", "", _xlfn.XLOOKUP(B608,'MDS Clinical Metrics'!B:B,'MDS Clinical Metrics'!BS:BS,"")*20)</f>
        <v>17.647058823999998</v>
      </c>
      <c r="H608" s="31">
        <v>0</v>
      </c>
      <c r="I608" s="31">
        <v>0</v>
      </c>
      <c r="J608" s="36">
        <v>0</v>
      </c>
      <c r="K608" s="34">
        <f t="shared" si="9"/>
        <v>0.45723370430270266</v>
      </c>
    </row>
    <row r="609" spans="1:11" x14ac:dyDescent="0.45">
      <c r="A609" s="28" t="s">
        <v>634</v>
      </c>
      <c r="B609" s="27" t="s">
        <v>635</v>
      </c>
      <c r="C609" s="27" t="s">
        <v>636</v>
      </c>
      <c r="D609" s="31">
        <f>_xlfn.XLOOKUP(B609,'Acuity-Adjust Staffing Metrics'!B:B,'Acuity-Adjust Staffing Metrics'!Z:Z,"")*26.25</f>
        <v>12.49474780085</v>
      </c>
      <c r="E609" s="31">
        <v>0</v>
      </c>
      <c r="F609" s="31">
        <v>0</v>
      </c>
      <c r="G609" s="31">
        <f>IF(_xlfn.XLOOKUP(B609,'MDS Clinical Metrics'!B:B,'MDS Clinical Metrics'!BS:BS,"")="", "", _xlfn.XLOOKUP(B609,'MDS Clinical Metrics'!B:B,'MDS Clinical Metrics'!BS:BS,"")*20)</f>
        <v>0</v>
      </c>
      <c r="H609" s="31">
        <v>0</v>
      </c>
      <c r="I609" s="31">
        <v>0</v>
      </c>
      <c r="J609" s="36">
        <v>0</v>
      </c>
      <c r="K609" s="34">
        <f t="shared" si="9"/>
        <v>0.27015670920756757</v>
      </c>
    </row>
    <row r="610" spans="1:11" x14ac:dyDescent="0.45">
      <c r="A610" s="28" t="s">
        <v>3777</v>
      </c>
      <c r="B610" s="27" t="s">
        <v>3778</v>
      </c>
      <c r="C610" s="27" t="s">
        <v>3779</v>
      </c>
      <c r="D610" s="31">
        <f>_xlfn.XLOOKUP(B610,'Acuity-Adjust Staffing Metrics'!B:B,'Acuity-Adjust Staffing Metrics'!Z:Z,"")*26.25</f>
        <v>20.125</v>
      </c>
      <c r="E610" s="31">
        <v>0</v>
      </c>
      <c r="F610" s="31">
        <v>0</v>
      </c>
      <c r="G610" s="31">
        <f>IF(_xlfn.XLOOKUP(B610,'MDS Clinical Metrics'!B:B,'MDS Clinical Metrics'!BS:BS,"")="", "", _xlfn.XLOOKUP(B610,'MDS Clinical Metrics'!B:B,'MDS Clinical Metrics'!BS:BS,"")*20)</f>
        <v>0</v>
      </c>
      <c r="H610" s="31">
        <v>0</v>
      </c>
      <c r="I610" s="31">
        <v>0</v>
      </c>
      <c r="J610" s="36">
        <v>0</v>
      </c>
      <c r="K610" s="34">
        <f t="shared" si="9"/>
        <v>0.43513513513513513</v>
      </c>
    </row>
    <row r="611" spans="1:11" x14ac:dyDescent="0.45">
      <c r="A611" s="28" t="s">
        <v>5275</v>
      </c>
      <c r="B611" s="27" t="s">
        <v>5276</v>
      </c>
      <c r="C611" s="27" t="s">
        <v>5277</v>
      </c>
      <c r="D611" s="31">
        <f>_xlfn.XLOOKUP(B611,'Acuity-Adjust Staffing Metrics'!B:B,'Acuity-Adjust Staffing Metrics'!Z:Z,"")*26.25</f>
        <v>19.234032846874999</v>
      </c>
      <c r="E611" s="31">
        <v>0</v>
      </c>
      <c r="F611" s="31">
        <v>0</v>
      </c>
      <c r="G611" s="31">
        <f>IF(_xlfn.XLOOKUP(B611,'MDS Clinical Metrics'!B:B,'MDS Clinical Metrics'!BS:BS,"")="", "", _xlfn.XLOOKUP(B611,'MDS Clinical Metrics'!B:B,'MDS Clinical Metrics'!BS:BS,"")*20)</f>
        <v>7.0588235299999997</v>
      </c>
      <c r="H611" s="31">
        <v>0</v>
      </c>
      <c r="I611" s="31">
        <v>0</v>
      </c>
      <c r="J611" s="36">
        <v>0</v>
      </c>
      <c r="K611" s="34">
        <f t="shared" si="9"/>
        <v>0.56849419193243245</v>
      </c>
    </row>
    <row r="612" spans="1:11" x14ac:dyDescent="0.45">
      <c r="A612" s="28" t="s">
        <v>1298</v>
      </c>
      <c r="B612" s="27" t="s">
        <v>1299</v>
      </c>
      <c r="C612" s="27" t="s">
        <v>1300</v>
      </c>
      <c r="D612" s="31">
        <f>_xlfn.XLOOKUP(B612,'Acuity-Adjust Staffing Metrics'!B:B,'Acuity-Adjust Staffing Metrics'!Z:Z,"")*26.25</f>
        <v>2.625</v>
      </c>
      <c r="E612" s="31">
        <v>0</v>
      </c>
      <c r="F612" s="31">
        <v>0</v>
      </c>
      <c r="G612" s="31">
        <f>IF(_xlfn.XLOOKUP(B612,'MDS Clinical Metrics'!B:B,'MDS Clinical Metrics'!BS:BS,"")="", "", _xlfn.XLOOKUP(B612,'MDS Clinical Metrics'!B:B,'MDS Clinical Metrics'!BS:BS,"")*20)</f>
        <v>12.94117647</v>
      </c>
      <c r="H612" s="31">
        <v>0</v>
      </c>
      <c r="I612" s="31">
        <v>0</v>
      </c>
      <c r="J612" s="36">
        <v>0</v>
      </c>
      <c r="K612" s="34">
        <f t="shared" si="9"/>
        <v>0.33656597772972974</v>
      </c>
    </row>
    <row r="613" spans="1:11" x14ac:dyDescent="0.45">
      <c r="A613" s="28" t="s">
        <v>2838</v>
      </c>
      <c r="B613" s="27" t="s">
        <v>2839</v>
      </c>
      <c r="C613" s="27" t="s">
        <v>2840</v>
      </c>
      <c r="D613" s="31">
        <f>_xlfn.XLOOKUP(B613,'Acuity-Adjust Staffing Metrics'!B:B,'Acuity-Adjust Staffing Metrics'!Z:Z,"")*26.25</f>
        <v>11.593381527175</v>
      </c>
      <c r="E613" s="31">
        <v>0</v>
      </c>
      <c r="F613" s="31">
        <v>0</v>
      </c>
      <c r="G613" s="31">
        <f>IF(_xlfn.XLOOKUP(B613,'MDS Clinical Metrics'!B:B,'MDS Clinical Metrics'!BS:BS,"")="", "", _xlfn.XLOOKUP(B613,'MDS Clinical Metrics'!B:B,'MDS Clinical Metrics'!BS:BS,"")*20)</f>
        <v>2.3529411759999999</v>
      </c>
      <c r="H613" s="31">
        <v>0</v>
      </c>
      <c r="I613" s="31">
        <v>0</v>
      </c>
      <c r="J613" s="36">
        <v>0</v>
      </c>
      <c r="K613" s="34">
        <f t="shared" si="9"/>
        <v>0.30154211250108109</v>
      </c>
    </row>
    <row r="614" spans="1:11" x14ac:dyDescent="0.45">
      <c r="A614" s="28" t="s">
        <v>3516</v>
      </c>
      <c r="B614" s="27" t="s">
        <v>3517</v>
      </c>
      <c r="C614" s="27" t="s">
        <v>3518</v>
      </c>
      <c r="D614" s="31">
        <f>_xlfn.XLOOKUP(B614,'Acuity-Adjust Staffing Metrics'!B:B,'Acuity-Adjust Staffing Metrics'!Z:Z,"")*26.25</f>
        <v>12.472885083400001</v>
      </c>
      <c r="E614" s="31">
        <v>0</v>
      </c>
      <c r="F614" s="31">
        <v>0</v>
      </c>
      <c r="G614" s="31">
        <f>IF(_xlfn.XLOOKUP(B614,'MDS Clinical Metrics'!B:B,'MDS Clinical Metrics'!BS:BS,"")="", "", _xlfn.XLOOKUP(B614,'MDS Clinical Metrics'!B:B,'MDS Clinical Metrics'!BS:BS,"")*20)</f>
        <v>8.2352941180000006</v>
      </c>
      <c r="H614" s="31">
        <v>0</v>
      </c>
      <c r="I614" s="31">
        <v>0</v>
      </c>
      <c r="J614" s="36">
        <v>0</v>
      </c>
      <c r="K614" s="34">
        <f t="shared" si="9"/>
        <v>0.44774441516540542</v>
      </c>
    </row>
    <row r="615" spans="1:11" x14ac:dyDescent="0.45">
      <c r="A615" s="28" t="s">
        <v>3331</v>
      </c>
      <c r="B615" s="27" t="s">
        <v>3332</v>
      </c>
      <c r="C615" s="27" t="s">
        <v>3333</v>
      </c>
      <c r="D615" s="31">
        <f>_xlfn.XLOOKUP(B615,'Acuity-Adjust Staffing Metrics'!B:B,'Acuity-Adjust Staffing Metrics'!Z:Z,"")*26.25</f>
        <v>2.625</v>
      </c>
      <c r="E615" s="31">
        <v>0</v>
      </c>
      <c r="F615" s="31">
        <v>0</v>
      </c>
      <c r="G615" s="31">
        <f>IF(_xlfn.XLOOKUP(B615,'MDS Clinical Metrics'!B:B,'MDS Clinical Metrics'!BS:BS,"")="", "", _xlfn.XLOOKUP(B615,'MDS Clinical Metrics'!B:B,'MDS Clinical Metrics'!BS:BS,"")*20)</f>
        <v>5.8823529419999998</v>
      </c>
      <c r="H615" s="31">
        <v>0</v>
      </c>
      <c r="I615" s="31">
        <v>0</v>
      </c>
      <c r="J615" s="36">
        <v>0</v>
      </c>
      <c r="K615" s="34">
        <f t="shared" si="9"/>
        <v>0.18394276631351353</v>
      </c>
    </row>
    <row r="616" spans="1:11" x14ac:dyDescent="0.45">
      <c r="A616" s="28" t="s">
        <v>4137</v>
      </c>
      <c r="B616" s="27" t="s">
        <v>4138</v>
      </c>
      <c r="C616" s="27" t="s">
        <v>4139</v>
      </c>
      <c r="D616" s="31">
        <f>_xlfn.XLOOKUP(B616,'Acuity-Adjust Staffing Metrics'!B:B,'Acuity-Adjust Staffing Metrics'!Z:Z,"")*26.25</f>
        <v>0</v>
      </c>
      <c r="E616" s="31">
        <v>0</v>
      </c>
      <c r="F616" s="31">
        <v>0</v>
      </c>
      <c r="G616" s="31">
        <f>IF(_xlfn.XLOOKUP(B616,'MDS Clinical Metrics'!B:B,'MDS Clinical Metrics'!BS:BS,"")="", "", _xlfn.XLOOKUP(B616,'MDS Clinical Metrics'!B:B,'MDS Clinical Metrics'!BS:BS,"")*20)</f>
        <v>5.8823529419999998</v>
      </c>
      <c r="H616" s="31">
        <v>0</v>
      </c>
      <c r="I616" s="31">
        <v>0</v>
      </c>
      <c r="J616" s="36">
        <v>0</v>
      </c>
      <c r="K616" s="34">
        <f t="shared" si="9"/>
        <v>0.12718600955675674</v>
      </c>
    </row>
    <row r="617" spans="1:11" x14ac:dyDescent="0.45">
      <c r="A617" s="28" t="s">
        <v>2438</v>
      </c>
      <c r="B617" s="27" t="s">
        <v>2439</v>
      </c>
      <c r="C617" s="27" t="s">
        <v>2440</v>
      </c>
      <c r="D617" s="31">
        <f>_xlfn.XLOOKUP(B617,'Acuity-Adjust Staffing Metrics'!B:B,'Acuity-Adjust Staffing Metrics'!Z:Z,"")*26.25</f>
        <v>7.6322992700499999</v>
      </c>
      <c r="E617" s="31">
        <v>0</v>
      </c>
      <c r="F617" s="31">
        <v>0</v>
      </c>
      <c r="G617" s="31">
        <f>IF(_xlfn.XLOOKUP(B617,'MDS Clinical Metrics'!B:B,'MDS Clinical Metrics'!BS:BS,"")="", "", _xlfn.XLOOKUP(B617,'MDS Clinical Metrics'!B:B,'MDS Clinical Metrics'!BS:BS,"")*20)</f>
        <v>12.94117647</v>
      </c>
      <c r="H617" s="31">
        <v>0</v>
      </c>
      <c r="I617" s="31">
        <v>0</v>
      </c>
      <c r="J617" s="36">
        <v>0</v>
      </c>
      <c r="K617" s="34">
        <f t="shared" si="9"/>
        <v>0.444831907892973</v>
      </c>
    </row>
    <row r="618" spans="1:11" x14ac:dyDescent="0.45">
      <c r="A618" s="28" t="s">
        <v>1453</v>
      </c>
      <c r="B618" s="27" t="s">
        <v>1454</v>
      </c>
      <c r="C618" s="27" t="s">
        <v>1455</v>
      </c>
      <c r="D618" s="31">
        <f>_xlfn.XLOOKUP(B618,'Acuity-Adjust Staffing Metrics'!B:B,'Acuity-Adjust Staffing Metrics'!Z:Z,"")*26.25</f>
        <v>1.75</v>
      </c>
      <c r="E618" s="31">
        <v>0</v>
      </c>
      <c r="F618" s="31">
        <v>0</v>
      </c>
      <c r="G618" s="31">
        <f>IF(_xlfn.XLOOKUP(B618,'MDS Clinical Metrics'!B:B,'MDS Clinical Metrics'!BS:BS,"")="", "", _xlfn.XLOOKUP(B618,'MDS Clinical Metrics'!B:B,'MDS Clinical Metrics'!BS:BS,"")*20)</f>
        <v>2.3529411759999999</v>
      </c>
      <c r="H618" s="31">
        <v>0</v>
      </c>
      <c r="I618" s="31">
        <v>0</v>
      </c>
      <c r="J618" s="36">
        <v>0</v>
      </c>
      <c r="K618" s="34">
        <f t="shared" si="9"/>
        <v>8.8712241643243234E-2</v>
      </c>
    </row>
    <row r="619" spans="1:11" x14ac:dyDescent="0.45">
      <c r="A619" s="28" t="s">
        <v>4797</v>
      </c>
      <c r="B619" s="27" t="s">
        <v>4798</v>
      </c>
      <c r="C619" s="27" t="s">
        <v>4799</v>
      </c>
      <c r="D619" s="31">
        <f>_xlfn.XLOOKUP(B619,'Acuity-Adjust Staffing Metrics'!B:B,'Acuity-Adjust Staffing Metrics'!Z:Z,"")*26.25</f>
        <v>5.9731073367</v>
      </c>
      <c r="E619" s="31">
        <v>0</v>
      </c>
      <c r="F619" s="31">
        <v>0</v>
      </c>
      <c r="G619" s="31">
        <f>IF(_xlfn.XLOOKUP(B619,'MDS Clinical Metrics'!B:B,'MDS Clinical Metrics'!BS:BS,"")="", "", _xlfn.XLOOKUP(B619,'MDS Clinical Metrics'!B:B,'MDS Clinical Metrics'!BS:BS,"")*20)</f>
        <v>11.764705881999999</v>
      </c>
      <c r="H619" s="31">
        <v>0</v>
      </c>
      <c r="I619" s="31">
        <v>0</v>
      </c>
      <c r="J619" s="36">
        <v>0</v>
      </c>
      <c r="K619" s="34">
        <f t="shared" si="9"/>
        <v>0.38352028580972969</v>
      </c>
    </row>
    <row r="620" spans="1:11" x14ac:dyDescent="0.45">
      <c r="A620" s="28" t="s">
        <v>2939</v>
      </c>
      <c r="B620" s="27" t="s">
        <v>2940</v>
      </c>
      <c r="C620" s="27" t="s">
        <v>2941</v>
      </c>
      <c r="D620" s="31">
        <f>_xlfn.XLOOKUP(B620,'Acuity-Adjust Staffing Metrics'!B:B,'Acuity-Adjust Staffing Metrics'!Z:Z,"")*26.25</f>
        <v>1.75</v>
      </c>
      <c r="E620" s="31">
        <v>0</v>
      </c>
      <c r="F620" s="31">
        <v>0</v>
      </c>
      <c r="G620" s="31">
        <f>IF(_xlfn.XLOOKUP(B620,'MDS Clinical Metrics'!B:B,'MDS Clinical Metrics'!BS:BS,"")="", "", _xlfn.XLOOKUP(B620,'MDS Clinical Metrics'!B:B,'MDS Clinical Metrics'!BS:BS,"")*20)</f>
        <v>5.8823529419999998</v>
      </c>
      <c r="H620" s="31">
        <v>0</v>
      </c>
      <c r="I620" s="31">
        <v>0</v>
      </c>
      <c r="J620" s="36">
        <v>0</v>
      </c>
      <c r="K620" s="34">
        <f t="shared" si="9"/>
        <v>0.16502384739459458</v>
      </c>
    </row>
    <row r="621" spans="1:11" x14ac:dyDescent="0.45">
      <c r="A621" s="28" t="s">
        <v>3184</v>
      </c>
      <c r="B621" s="27" t="s">
        <v>3185</v>
      </c>
      <c r="C621" s="27" t="s">
        <v>3186</v>
      </c>
      <c r="D621" s="31">
        <f>_xlfn.XLOOKUP(B621,'Acuity-Adjust Staffing Metrics'!B:B,'Acuity-Adjust Staffing Metrics'!Z:Z,"")*26.25</f>
        <v>8.1719890511000006</v>
      </c>
      <c r="E621" s="31">
        <v>0</v>
      </c>
      <c r="F621" s="31">
        <v>0</v>
      </c>
      <c r="G621" s="31">
        <f>IF(_xlfn.XLOOKUP(B621,'MDS Clinical Metrics'!B:B,'MDS Clinical Metrics'!BS:BS,"")="", "", _xlfn.XLOOKUP(B621,'MDS Clinical Metrics'!B:B,'MDS Clinical Metrics'!BS:BS,"")*20)</f>
        <v>14.117647057999999</v>
      </c>
      <c r="H621" s="31">
        <v>0</v>
      </c>
      <c r="I621" s="31">
        <v>0</v>
      </c>
      <c r="J621" s="36">
        <v>0</v>
      </c>
      <c r="K621" s="34">
        <f t="shared" si="9"/>
        <v>0.48193807803459465</v>
      </c>
    </row>
    <row r="622" spans="1:11" x14ac:dyDescent="0.45">
      <c r="A622" s="28" t="s">
        <v>1817</v>
      </c>
      <c r="B622" s="27" t="s">
        <v>1818</v>
      </c>
      <c r="C622" s="27" t="s">
        <v>1819</v>
      </c>
      <c r="D622" s="31">
        <f>_xlfn.XLOOKUP(B622,'Acuity-Adjust Staffing Metrics'!B:B,'Acuity-Adjust Staffing Metrics'!Z:Z,"")*26.25</f>
        <v>4.2740384615250004</v>
      </c>
      <c r="E622" s="31">
        <v>0</v>
      </c>
      <c r="F622" s="31">
        <v>0</v>
      </c>
      <c r="G622" s="31">
        <f>IF(_xlfn.XLOOKUP(B622,'MDS Clinical Metrics'!B:B,'MDS Clinical Metrics'!BS:BS,"")="", "", _xlfn.XLOOKUP(B622,'MDS Clinical Metrics'!B:B,'MDS Clinical Metrics'!BS:BS,"")*20)</f>
        <v>12.94117647</v>
      </c>
      <c r="H622" s="31">
        <v>0</v>
      </c>
      <c r="I622" s="31">
        <v>0</v>
      </c>
      <c r="J622" s="36">
        <v>0</v>
      </c>
      <c r="K622" s="34">
        <f t="shared" si="9"/>
        <v>0.37222086338432436</v>
      </c>
    </row>
    <row r="623" spans="1:11" x14ac:dyDescent="0.45">
      <c r="A623" s="28" t="s">
        <v>1418</v>
      </c>
      <c r="B623" s="27" t="s">
        <v>1419</v>
      </c>
      <c r="C623" s="27" t="s">
        <v>1420</v>
      </c>
      <c r="D623" s="31">
        <f>_xlfn.XLOOKUP(B623,'Acuity-Adjust Staffing Metrics'!B:B,'Acuity-Adjust Staffing Metrics'!Z:Z,"")*26.25</f>
        <v>3.5</v>
      </c>
      <c r="E623" s="31">
        <v>0</v>
      </c>
      <c r="F623" s="31">
        <v>0</v>
      </c>
      <c r="G623" s="31">
        <f>IF(_xlfn.XLOOKUP(B623,'MDS Clinical Metrics'!B:B,'MDS Clinical Metrics'!BS:BS,"")="", "", _xlfn.XLOOKUP(B623,'MDS Clinical Metrics'!B:B,'MDS Clinical Metrics'!BS:BS,"")*20)</f>
        <v>14.117647057999999</v>
      </c>
      <c r="H623" s="31">
        <v>0</v>
      </c>
      <c r="I623" s="31">
        <v>0</v>
      </c>
      <c r="J623" s="36">
        <v>0</v>
      </c>
      <c r="K623" s="34">
        <f t="shared" si="9"/>
        <v>0.38092209855135134</v>
      </c>
    </row>
    <row r="624" spans="1:11" x14ac:dyDescent="0.45">
      <c r="A624" s="28" t="s">
        <v>1348</v>
      </c>
      <c r="B624" s="27" t="s">
        <v>1349</v>
      </c>
      <c r="C624" s="27" t="s">
        <v>1350</v>
      </c>
      <c r="D624" s="31">
        <f>_xlfn.XLOOKUP(B624,'Acuity-Adjust Staffing Metrics'!B:B,'Acuity-Adjust Staffing Metrics'!Z:Z,"")*26.25</f>
        <v>11.886931499012501</v>
      </c>
      <c r="E624" s="31">
        <v>0</v>
      </c>
      <c r="F624" s="31">
        <v>0</v>
      </c>
      <c r="G624" s="31">
        <f>IF(_xlfn.XLOOKUP(B624,'MDS Clinical Metrics'!B:B,'MDS Clinical Metrics'!BS:BS,"")="", "", _xlfn.XLOOKUP(B624,'MDS Clinical Metrics'!B:B,'MDS Clinical Metrics'!BS:BS,"")*20)</f>
        <v>0</v>
      </c>
      <c r="H624" s="31">
        <v>0</v>
      </c>
      <c r="I624" s="31">
        <v>0</v>
      </c>
      <c r="J624" s="36">
        <v>0</v>
      </c>
      <c r="K624" s="34">
        <f t="shared" si="9"/>
        <v>0.25701473511378381</v>
      </c>
    </row>
    <row r="625" spans="1:11" x14ac:dyDescent="0.45">
      <c r="A625" s="40" t="s">
        <v>5430</v>
      </c>
      <c r="B625" s="27" t="s">
        <v>5431</v>
      </c>
      <c r="C625" s="27" t="s">
        <v>5432</v>
      </c>
      <c r="D625" s="31">
        <f>_xlfn.XLOOKUP(B625,'Acuity-Adjust Staffing Metrics'!B:B,'Acuity-Adjust Staffing Metrics'!Z:Z,"")*26.25</f>
        <v>24.5</v>
      </c>
      <c r="E625" s="31">
        <v>0</v>
      </c>
      <c r="F625" s="31">
        <v>0</v>
      </c>
      <c r="G625" s="31">
        <f>IF(_xlfn.XLOOKUP(B625,'MDS Clinical Metrics'!B:B,'MDS Clinical Metrics'!BS:BS,"")="", "", _xlfn.XLOOKUP(B625,'MDS Clinical Metrics'!B:B,'MDS Clinical Metrics'!BS:BS,"")*20)</f>
        <v>0</v>
      </c>
      <c r="H625" s="31">
        <v>0</v>
      </c>
      <c r="I625" s="31">
        <v>0</v>
      </c>
      <c r="J625" s="36">
        <v>0</v>
      </c>
      <c r="K625" s="34">
        <f t="shared" si="9"/>
        <v>0.52972972972972976</v>
      </c>
    </row>
    <row r="626" spans="1:11" x14ac:dyDescent="0.45">
      <c r="A626" s="28" t="s">
        <v>579</v>
      </c>
      <c r="B626" s="27" t="s">
        <v>580</v>
      </c>
      <c r="C626" s="27" t="s">
        <v>581</v>
      </c>
      <c r="D626" s="31">
        <f>_xlfn.XLOOKUP(B626,'Acuity-Adjust Staffing Metrics'!B:B,'Acuity-Adjust Staffing Metrics'!Z:Z,"")*26.25</f>
        <v>10.274740314562498</v>
      </c>
      <c r="E626" s="31">
        <v>0</v>
      </c>
      <c r="F626" s="31">
        <v>0</v>
      </c>
      <c r="G626" s="31">
        <f>IF(_xlfn.XLOOKUP(B626,'MDS Clinical Metrics'!B:B,'MDS Clinical Metrics'!BS:BS,"")="", "", _xlfn.XLOOKUP(B626,'MDS Clinical Metrics'!B:B,'MDS Clinical Metrics'!BS:BS,"")*20)</f>
        <v>0</v>
      </c>
      <c r="H626" s="31">
        <v>0</v>
      </c>
      <c r="I626" s="31">
        <v>0</v>
      </c>
      <c r="J626" s="36">
        <v>0</v>
      </c>
      <c r="K626" s="34">
        <f t="shared" si="9"/>
        <v>0.22215654734189186</v>
      </c>
    </row>
    <row r="627" spans="1:11" x14ac:dyDescent="0.45">
      <c r="A627" s="28" t="s">
        <v>3346</v>
      </c>
      <c r="B627" s="27" t="s">
        <v>3347</v>
      </c>
      <c r="C627" s="27" t="s">
        <v>3348</v>
      </c>
      <c r="D627" s="31">
        <f>_xlfn.XLOOKUP(B627,'Acuity-Adjust Staffing Metrics'!B:B,'Acuity-Adjust Staffing Metrics'!Z:Z,"")*26.25</f>
        <v>1.75</v>
      </c>
      <c r="E627" s="31">
        <v>0</v>
      </c>
      <c r="F627" s="31">
        <v>0</v>
      </c>
      <c r="G627" s="31">
        <f>IF(_xlfn.XLOOKUP(B627,'MDS Clinical Metrics'!B:B,'MDS Clinical Metrics'!BS:BS,"")="", "", _xlfn.XLOOKUP(B627,'MDS Clinical Metrics'!B:B,'MDS Clinical Metrics'!BS:BS,"")*20)</f>
        <v>16.470588236000001</v>
      </c>
      <c r="H627" s="31">
        <v>0</v>
      </c>
      <c r="I627" s="31">
        <v>0</v>
      </c>
      <c r="J627" s="36">
        <v>0</v>
      </c>
      <c r="K627" s="34">
        <f t="shared" si="9"/>
        <v>0.39395866456216216</v>
      </c>
    </row>
    <row r="628" spans="1:11" x14ac:dyDescent="0.45">
      <c r="A628" s="28" t="s">
        <v>3381</v>
      </c>
      <c r="B628" s="27" t="s">
        <v>3382</v>
      </c>
      <c r="C628" s="27" t="s">
        <v>3383</v>
      </c>
      <c r="D628" s="31">
        <f>_xlfn.XLOOKUP(B628,'Acuity-Adjust Staffing Metrics'!B:B,'Acuity-Adjust Staffing Metrics'!Z:Z,"")*26.25</f>
        <v>5.1813002995250006</v>
      </c>
      <c r="E628" s="31">
        <v>0</v>
      </c>
      <c r="F628" s="31">
        <v>0</v>
      </c>
      <c r="G628" s="31">
        <f>IF(_xlfn.XLOOKUP(B628,'MDS Clinical Metrics'!B:B,'MDS Clinical Metrics'!BS:BS,"")="", "", _xlfn.XLOOKUP(B628,'MDS Clinical Metrics'!B:B,'MDS Clinical Metrics'!BS:BS,"")*20)</f>
        <v>10</v>
      </c>
      <c r="H628" s="31">
        <v>0</v>
      </c>
      <c r="I628" s="31">
        <v>0</v>
      </c>
      <c r="J628" s="36">
        <v>0</v>
      </c>
      <c r="K628" s="34">
        <f t="shared" si="9"/>
        <v>0.32824433080054055</v>
      </c>
    </row>
    <row r="629" spans="1:11" x14ac:dyDescent="0.45">
      <c r="A629" s="28" t="s">
        <v>1542</v>
      </c>
      <c r="B629" s="27" t="s">
        <v>1543</v>
      </c>
      <c r="C629" s="27" t="s">
        <v>1544</v>
      </c>
      <c r="D629" s="31">
        <f>_xlfn.XLOOKUP(B629,'Acuity-Adjust Staffing Metrics'!B:B,'Acuity-Adjust Staffing Metrics'!Z:Z,"")*26.25</f>
        <v>2.625</v>
      </c>
      <c r="E629" s="31">
        <v>0</v>
      </c>
      <c r="F629" s="31">
        <v>0</v>
      </c>
      <c r="G629" s="31">
        <f>IF(_xlfn.XLOOKUP(B629,'MDS Clinical Metrics'!B:B,'MDS Clinical Metrics'!BS:BS,"")="", "", _xlfn.XLOOKUP(B629,'MDS Clinical Metrics'!B:B,'MDS Clinical Metrics'!BS:BS,"")*20)</f>
        <v>4.7058823519999997</v>
      </c>
      <c r="H629" s="31">
        <v>0</v>
      </c>
      <c r="I629" s="31">
        <v>0</v>
      </c>
      <c r="J629" s="36">
        <v>0</v>
      </c>
      <c r="K629" s="34">
        <f t="shared" si="9"/>
        <v>0.15850556436756758</v>
      </c>
    </row>
    <row r="630" spans="1:11" x14ac:dyDescent="0.45">
      <c r="A630" s="28" t="s">
        <v>4117</v>
      </c>
      <c r="B630" s="27" t="s">
        <v>4118</v>
      </c>
      <c r="C630" s="27" t="s">
        <v>4119</v>
      </c>
      <c r="D630" s="31">
        <f>_xlfn.XLOOKUP(B630,'Acuity-Adjust Staffing Metrics'!B:B,'Acuity-Adjust Staffing Metrics'!Z:Z,"")*26.25</f>
        <v>7.875</v>
      </c>
      <c r="E630" s="31">
        <v>0</v>
      </c>
      <c r="F630" s="31">
        <v>0</v>
      </c>
      <c r="G630" s="31">
        <f>IF(_xlfn.XLOOKUP(B630,'MDS Clinical Metrics'!B:B,'MDS Clinical Metrics'!BS:BS,"")="", "", _xlfn.XLOOKUP(B630,'MDS Clinical Metrics'!B:B,'MDS Clinical Metrics'!BS:BS,"")*20)</f>
        <v>17.647058823999998</v>
      </c>
      <c r="H630" s="31">
        <v>0</v>
      </c>
      <c r="I630" s="31">
        <v>0</v>
      </c>
      <c r="J630" s="36">
        <v>0</v>
      </c>
      <c r="K630" s="34">
        <f t="shared" si="9"/>
        <v>0.55182829889729723</v>
      </c>
    </row>
    <row r="631" spans="1:11" x14ac:dyDescent="0.45">
      <c r="A631" s="28" t="s">
        <v>2141</v>
      </c>
      <c r="B631" s="27" t="s">
        <v>2142</v>
      </c>
      <c r="C631" s="27" t="s">
        <v>2143</v>
      </c>
      <c r="D631" s="31">
        <f>_xlfn.XLOOKUP(B631,'Acuity-Adjust Staffing Metrics'!B:B,'Acuity-Adjust Staffing Metrics'!Z:Z,"")*26.25</f>
        <v>10.143727774424999</v>
      </c>
      <c r="E631" s="31">
        <v>0</v>
      </c>
      <c r="F631" s="31">
        <v>0</v>
      </c>
      <c r="G631" s="31">
        <f>IF(_xlfn.XLOOKUP(B631,'MDS Clinical Metrics'!B:B,'MDS Clinical Metrics'!BS:BS,"")="", "", _xlfn.XLOOKUP(B631,'MDS Clinical Metrics'!B:B,'MDS Clinical Metrics'!BS:BS,"")*20)</f>
        <v>12.94117647</v>
      </c>
      <c r="H631" s="31">
        <v>0</v>
      </c>
      <c r="I631" s="31">
        <v>0</v>
      </c>
      <c r="J631" s="36">
        <v>0</v>
      </c>
      <c r="K631" s="34">
        <f t="shared" si="9"/>
        <v>0.49913306474432428</v>
      </c>
    </row>
    <row r="632" spans="1:11" x14ac:dyDescent="0.45">
      <c r="A632" s="28" t="s">
        <v>2041</v>
      </c>
      <c r="B632" s="27" t="s">
        <v>2042</v>
      </c>
      <c r="C632" s="27" t="s">
        <v>2043</v>
      </c>
      <c r="D632" s="31">
        <f>_xlfn.XLOOKUP(B632,'Acuity-Adjust Staffing Metrics'!B:B,'Acuity-Adjust Staffing Metrics'!Z:Z,"")*26.25</f>
        <v>0.875</v>
      </c>
      <c r="E632" s="31">
        <v>0</v>
      </c>
      <c r="F632" s="31">
        <v>0</v>
      </c>
      <c r="G632" s="31">
        <f>IF(_xlfn.XLOOKUP(B632,'MDS Clinical Metrics'!B:B,'MDS Clinical Metrics'!BS:BS,"")="", "", _xlfn.XLOOKUP(B632,'MDS Clinical Metrics'!B:B,'MDS Clinical Metrics'!BS:BS,"")*20)</f>
        <v>14.117647057999999</v>
      </c>
      <c r="H632" s="31">
        <v>0</v>
      </c>
      <c r="I632" s="31">
        <v>0</v>
      </c>
      <c r="J632" s="36">
        <v>0</v>
      </c>
      <c r="K632" s="34">
        <f t="shared" si="9"/>
        <v>0.32416534179459455</v>
      </c>
    </row>
    <row r="633" spans="1:11" x14ac:dyDescent="0.45">
      <c r="A633" s="28" t="s">
        <v>1363</v>
      </c>
      <c r="B633" s="27" t="s">
        <v>1364</v>
      </c>
      <c r="C633" s="27" t="s">
        <v>1365</v>
      </c>
      <c r="D633" s="31">
        <f>_xlfn.XLOOKUP(B633,'Acuity-Adjust Staffing Metrics'!B:B,'Acuity-Adjust Staffing Metrics'!Z:Z,"")*26.25</f>
        <v>8.4812605278624993</v>
      </c>
      <c r="E633" s="31">
        <v>0</v>
      </c>
      <c r="F633" s="31">
        <v>0</v>
      </c>
      <c r="G633" s="31">
        <f>IF(_xlfn.XLOOKUP(B633,'MDS Clinical Metrics'!B:B,'MDS Clinical Metrics'!BS:BS,"")="", "", _xlfn.XLOOKUP(B633,'MDS Clinical Metrics'!B:B,'MDS Clinical Metrics'!BS:BS,"")*20)</f>
        <v>14.117647057999999</v>
      </c>
      <c r="H633" s="31">
        <v>0</v>
      </c>
      <c r="I633" s="31">
        <v>0</v>
      </c>
      <c r="J633" s="36">
        <v>0</v>
      </c>
      <c r="K633" s="34">
        <f t="shared" si="9"/>
        <v>0.4886250288835135</v>
      </c>
    </row>
    <row r="634" spans="1:11" x14ac:dyDescent="0.45">
      <c r="A634" s="28" t="s">
        <v>2146</v>
      </c>
      <c r="B634" s="27" t="s">
        <v>2147</v>
      </c>
      <c r="C634" s="27" t="s">
        <v>2148</v>
      </c>
      <c r="D634" s="31">
        <f>_xlfn.XLOOKUP(B634,'Acuity-Adjust Staffing Metrics'!B:B,'Acuity-Adjust Staffing Metrics'!Z:Z,"")*26.25</f>
        <v>18.904618192249998</v>
      </c>
      <c r="E634" s="31">
        <v>0</v>
      </c>
      <c r="F634" s="31">
        <v>0</v>
      </c>
      <c r="G634" s="31">
        <f>IF(_xlfn.XLOOKUP(B634,'MDS Clinical Metrics'!B:B,'MDS Clinical Metrics'!BS:BS,"")="", "", _xlfn.XLOOKUP(B634,'MDS Clinical Metrics'!B:B,'MDS Clinical Metrics'!BS:BS,"")*20)</f>
        <v>15.294117648</v>
      </c>
      <c r="H634" s="31">
        <v>0</v>
      </c>
      <c r="I634" s="31">
        <v>0</v>
      </c>
      <c r="J634" s="36">
        <v>0</v>
      </c>
      <c r="K634" s="34">
        <f t="shared" si="9"/>
        <v>0.73943212627567556</v>
      </c>
    </row>
    <row r="635" spans="1:11" x14ac:dyDescent="0.45">
      <c r="A635" s="28" t="s">
        <v>1862</v>
      </c>
      <c r="B635" s="27" t="s">
        <v>1863</v>
      </c>
      <c r="C635" s="27" t="s">
        <v>1864</v>
      </c>
      <c r="D635" s="31">
        <f>_xlfn.XLOOKUP(B635,'Acuity-Adjust Staffing Metrics'!B:B,'Acuity-Adjust Staffing Metrics'!Z:Z,"")*26.25</f>
        <v>10.5</v>
      </c>
      <c r="E635" s="31">
        <v>0</v>
      </c>
      <c r="F635" s="31">
        <v>0</v>
      </c>
      <c r="G635" s="31">
        <f>IF(_xlfn.XLOOKUP(B635,'MDS Clinical Metrics'!B:B,'MDS Clinical Metrics'!BS:BS,"")="", "", _xlfn.XLOOKUP(B635,'MDS Clinical Metrics'!B:B,'MDS Clinical Metrics'!BS:BS,"")*20)</f>
        <v>17.647058823999998</v>
      </c>
      <c r="H635" s="31">
        <v>0</v>
      </c>
      <c r="I635" s="31">
        <v>0</v>
      </c>
      <c r="J635" s="36">
        <v>0</v>
      </c>
      <c r="K635" s="34">
        <f t="shared" si="9"/>
        <v>0.60858505565405396</v>
      </c>
    </row>
    <row r="636" spans="1:11" x14ac:dyDescent="0.45">
      <c r="A636" s="28" t="s">
        <v>2641</v>
      </c>
      <c r="B636" s="27" t="s">
        <v>2642</v>
      </c>
      <c r="C636" s="27" t="s">
        <v>2643</v>
      </c>
      <c r="D636" s="31">
        <f>_xlfn.XLOOKUP(B636,'Acuity-Adjust Staffing Metrics'!B:B,'Acuity-Adjust Staffing Metrics'!Z:Z,"")*26.25</f>
        <v>10.5822922513875</v>
      </c>
      <c r="E636" s="31">
        <v>0</v>
      </c>
      <c r="F636" s="31">
        <v>0</v>
      </c>
      <c r="G636" s="31">
        <f>IF(_xlfn.XLOOKUP(B636,'MDS Clinical Metrics'!B:B,'MDS Clinical Metrics'!BS:BS,"")="", "", _xlfn.XLOOKUP(B636,'MDS Clinical Metrics'!B:B,'MDS Clinical Metrics'!BS:BS,"")*20)</f>
        <v>14.117647057999999</v>
      </c>
      <c r="H636" s="31">
        <v>0</v>
      </c>
      <c r="I636" s="31">
        <v>0</v>
      </c>
      <c r="J636" s="36">
        <v>0</v>
      </c>
      <c r="K636" s="34">
        <f t="shared" si="9"/>
        <v>0.53405274182459461</v>
      </c>
    </row>
    <row r="637" spans="1:11" x14ac:dyDescent="0.45">
      <c r="A637" s="28" t="s">
        <v>2151</v>
      </c>
      <c r="B637" s="27" t="s">
        <v>2152</v>
      </c>
      <c r="C637" s="27" t="s">
        <v>2153</v>
      </c>
      <c r="D637" s="31">
        <f>_xlfn.XLOOKUP(B637,'Acuity-Adjust Staffing Metrics'!B:B,'Acuity-Adjust Staffing Metrics'!Z:Z,"")*26.25</f>
        <v>18.754608834412501</v>
      </c>
      <c r="E637" s="31">
        <v>0</v>
      </c>
      <c r="F637" s="31">
        <v>0</v>
      </c>
      <c r="G637" s="31">
        <f>IF(_xlfn.XLOOKUP(B637,'MDS Clinical Metrics'!B:B,'MDS Clinical Metrics'!BS:BS,"")="", "", _xlfn.XLOOKUP(B637,'MDS Clinical Metrics'!B:B,'MDS Clinical Metrics'!BS:BS,"")*20)</f>
        <v>11.764705881999999</v>
      </c>
      <c r="H637" s="31">
        <v>0</v>
      </c>
      <c r="I637" s="31">
        <v>0</v>
      </c>
      <c r="J637" s="36">
        <v>0</v>
      </c>
      <c r="K637" s="34">
        <f t="shared" si="9"/>
        <v>0.65987707494945946</v>
      </c>
    </row>
    <row r="638" spans="1:11" x14ac:dyDescent="0.45">
      <c r="A638" s="28" t="s">
        <v>4032</v>
      </c>
      <c r="B638" s="27" t="s">
        <v>4033</v>
      </c>
      <c r="C638" s="27" t="s">
        <v>4034</v>
      </c>
      <c r="D638" s="31">
        <f>_xlfn.XLOOKUP(B638,'Acuity-Adjust Staffing Metrics'!B:B,'Acuity-Adjust Staffing Metrics'!Z:Z,"")*26.25</f>
        <v>11.0858717011875</v>
      </c>
      <c r="E638" s="31">
        <v>0</v>
      </c>
      <c r="F638" s="31">
        <v>0</v>
      </c>
      <c r="G638" s="31">
        <f>IF(_xlfn.XLOOKUP(B638,'MDS Clinical Metrics'!B:B,'MDS Clinical Metrics'!BS:BS,"")="", "", _xlfn.XLOOKUP(B638,'MDS Clinical Metrics'!B:B,'MDS Clinical Metrics'!BS:BS,"")*20)</f>
        <v>14.117647057999999</v>
      </c>
      <c r="H638" s="31">
        <v>0</v>
      </c>
      <c r="I638" s="31">
        <v>0</v>
      </c>
      <c r="J638" s="36">
        <v>0</v>
      </c>
      <c r="K638" s="34">
        <f t="shared" si="9"/>
        <v>0.54494094614459454</v>
      </c>
    </row>
    <row r="639" spans="1:11" x14ac:dyDescent="0.45">
      <c r="A639" s="28" t="s">
        <v>3496</v>
      </c>
      <c r="B639" s="27" t="s">
        <v>3497</v>
      </c>
      <c r="C639" s="27" t="s">
        <v>3498</v>
      </c>
      <c r="D639" s="31">
        <f>_xlfn.XLOOKUP(B639,'Acuity-Adjust Staffing Metrics'!B:B,'Acuity-Adjust Staffing Metrics'!Z:Z,"")*26.25</f>
        <v>7.2177264644625003</v>
      </c>
      <c r="E639" s="31">
        <v>0</v>
      </c>
      <c r="F639" s="31">
        <v>0</v>
      </c>
      <c r="G639" s="31">
        <f>IF(_xlfn.XLOOKUP(B639,'MDS Clinical Metrics'!B:B,'MDS Clinical Metrics'!BS:BS,"")="", "", _xlfn.XLOOKUP(B639,'MDS Clinical Metrics'!B:B,'MDS Clinical Metrics'!BS:BS,"")*20)</f>
        <v>11.764705881999999</v>
      </c>
      <c r="H639" s="31">
        <v>0</v>
      </c>
      <c r="I639" s="31">
        <v>0</v>
      </c>
      <c r="J639" s="36">
        <v>0</v>
      </c>
      <c r="K639" s="34">
        <f t="shared" si="9"/>
        <v>0.41043096965324322</v>
      </c>
    </row>
    <row r="640" spans="1:11" x14ac:dyDescent="0.45">
      <c r="A640" s="28" t="s">
        <v>4122</v>
      </c>
      <c r="B640" s="27" t="s">
        <v>4123</v>
      </c>
      <c r="C640" s="27" t="s">
        <v>4124</v>
      </c>
      <c r="D640" s="31">
        <f>_xlfn.XLOOKUP(B640,'Acuity-Adjust Staffing Metrics'!B:B,'Acuity-Adjust Staffing Metrics'!Z:Z,"")*26.25</f>
        <v>7.9287970243125017</v>
      </c>
      <c r="E640" s="31">
        <v>0</v>
      </c>
      <c r="F640" s="31">
        <v>0</v>
      </c>
      <c r="G640" s="31">
        <f>IF(_xlfn.XLOOKUP(B640,'MDS Clinical Metrics'!B:B,'MDS Clinical Metrics'!BS:BS,"")="", "", _xlfn.XLOOKUP(B640,'MDS Clinical Metrics'!B:B,'MDS Clinical Metrics'!BS:BS,"")*20)</f>
        <v>14.117647057999999</v>
      </c>
      <c r="H640" s="31">
        <v>0</v>
      </c>
      <c r="I640" s="31">
        <v>0</v>
      </c>
      <c r="J640" s="36">
        <v>0</v>
      </c>
      <c r="K640" s="34">
        <f t="shared" si="9"/>
        <v>0.47667987205000001</v>
      </c>
    </row>
    <row r="641" spans="1:11" x14ac:dyDescent="0.45">
      <c r="A641" s="28" t="s">
        <v>2691</v>
      </c>
      <c r="B641" s="27" t="s">
        <v>2692</v>
      </c>
      <c r="C641" s="27" t="s">
        <v>2693</v>
      </c>
      <c r="D641" s="31">
        <f>_xlfn.XLOOKUP(B641,'Acuity-Adjust Staffing Metrics'!B:B,'Acuity-Adjust Staffing Metrics'!Z:Z,"")*26.25</f>
        <v>18.119361782024999</v>
      </c>
      <c r="E641" s="31">
        <v>0</v>
      </c>
      <c r="F641" s="31">
        <v>0</v>
      </c>
      <c r="G641" s="144" t="str">
        <f>IF(_xlfn.XLOOKUP(B641,'MDS Clinical Metrics'!B:B,'MDS Clinical Metrics'!BS:BS,"")="", "", _xlfn.XLOOKUP(B641,'MDS Clinical Metrics'!B:B,'MDS Clinical Metrics'!BS:BS,"")*20)</f>
        <v/>
      </c>
      <c r="H641" s="31">
        <v>0</v>
      </c>
      <c r="I641" s="31">
        <v>0</v>
      </c>
      <c r="J641" s="36">
        <v>0</v>
      </c>
      <c r="K641" s="34">
        <f t="shared" si="9"/>
        <v>0.69026140122000001</v>
      </c>
    </row>
    <row r="642" spans="1:11" x14ac:dyDescent="0.45">
      <c r="A642" s="28" t="s">
        <v>4812</v>
      </c>
      <c r="B642" s="27" t="s">
        <v>4813</v>
      </c>
      <c r="C642" s="27" t="s">
        <v>4814</v>
      </c>
      <c r="D642" s="31">
        <f>_xlfn.XLOOKUP(B642,'Acuity-Adjust Staffing Metrics'!B:B,'Acuity-Adjust Staffing Metrics'!Z:Z,"")*26.25</f>
        <v>14.191442073899998</v>
      </c>
      <c r="E642" s="31">
        <v>0</v>
      </c>
      <c r="F642" s="31">
        <v>0</v>
      </c>
      <c r="G642" s="31">
        <f>IF(_xlfn.XLOOKUP(B642,'MDS Clinical Metrics'!B:B,'MDS Clinical Metrics'!BS:BS,"")="", "", _xlfn.XLOOKUP(B642,'MDS Clinical Metrics'!B:B,'MDS Clinical Metrics'!BS:BS,"")*20)</f>
        <v>16.470588236000001</v>
      </c>
      <c r="H642" s="31">
        <v>0</v>
      </c>
      <c r="I642" s="31">
        <v>0</v>
      </c>
      <c r="J642" s="36">
        <v>0</v>
      </c>
      <c r="K642" s="34">
        <f t="shared" si="9"/>
        <v>0.66296281751135133</v>
      </c>
    </row>
    <row r="643" spans="1:11" x14ac:dyDescent="0.45">
      <c r="A643" s="28" t="s">
        <v>3194</v>
      </c>
      <c r="B643" s="27" t="s">
        <v>3195</v>
      </c>
      <c r="C643" s="27" t="s">
        <v>3196</v>
      </c>
      <c r="D643" s="31">
        <f>_xlfn.XLOOKUP(B643,'Acuity-Adjust Staffing Metrics'!B:B,'Acuity-Adjust Staffing Metrics'!Z:Z,"")*26.25</f>
        <v>7</v>
      </c>
      <c r="E643" s="31">
        <v>0</v>
      </c>
      <c r="F643" s="31">
        <v>0</v>
      </c>
      <c r="G643" s="31">
        <f>IF(_xlfn.XLOOKUP(B643,'MDS Clinical Metrics'!B:B,'MDS Clinical Metrics'!BS:BS,"")="", "", _xlfn.XLOOKUP(B643,'MDS Clinical Metrics'!B:B,'MDS Clinical Metrics'!BS:BS,"")*20)</f>
        <v>10.588235293999999</v>
      </c>
      <c r="H643" s="31">
        <v>0</v>
      </c>
      <c r="I643" s="31">
        <v>0</v>
      </c>
      <c r="J643" s="36">
        <v>0</v>
      </c>
      <c r="K643" s="34">
        <f t="shared" si="9"/>
        <v>0.38028616851891894</v>
      </c>
    </row>
    <row r="644" spans="1:11" x14ac:dyDescent="0.45">
      <c r="A644" s="28" t="s">
        <v>3199</v>
      </c>
      <c r="B644" s="27" t="s">
        <v>3200</v>
      </c>
      <c r="C644" s="27" t="s">
        <v>3201</v>
      </c>
      <c r="D644" s="31">
        <f>_xlfn.XLOOKUP(B644,'Acuity-Adjust Staffing Metrics'!B:B,'Acuity-Adjust Staffing Metrics'!Z:Z,"")*26.25</f>
        <v>1.75</v>
      </c>
      <c r="E644" s="31">
        <v>0</v>
      </c>
      <c r="F644" s="31">
        <v>0</v>
      </c>
      <c r="G644" s="31">
        <f>IF(_xlfn.XLOOKUP(B644,'MDS Clinical Metrics'!B:B,'MDS Clinical Metrics'!BS:BS,"")="", "", _xlfn.XLOOKUP(B644,'MDS Clinical Metrics'!B:B,'MDS Clinical Metrics'!BS:BS,"")*20)</f>
        <v>0</v>
      </c>
      <c r="H644" s="31">
        <v>0</v>
      </c>
      <c r="I644" s="31">
        <v>0</v>
      </c>
      <c r="J644" s="36">
        <v>0</v>
      </c>
      <c r="K644" s="34">
        <f t="shared" si="9"/>
        <v>3.783783783783784E-2</v>
      </c>
    </row>
    <row r="645" spans="1:11" x14ac:dyDescent="0.45">
      <c r="A645" s="28" t="s">
        <v>1832</v>
      </c>
      <c r="B645" s="27" t="s">
        <v>1833</v>
      </c>
      <c r="C645" s="27" t="s">
        <v>1834</v>
      </c>
      <c r="D645" s="31">
        <f>_xlfn.XLOOKUP(B645,'Acuity-Adjust Staffing Metrics'!B:B,'Acuity-Adjust Staffing Metrics'!Z:Z,"")*26.25</f>
        <v>5.2116788321499996</v>
      </c>
      <c r="E645" s="31">
        <v>0</v>
      </c>
      <c r="F645" s="31">
        <v>0</v>
      </c>
      <c r="G645" s="31">
        <f>IF(_xlfn.XLOOKUP(B645,'MDS Clinical Metrics'!B:B,'MDS Clinical Metrics'!BS:BS,"")="", "", _xlfn.XLOOKUP(B645,'MDS Clinical Metrics'!B:B,'MDS Clinical Metrics'!BS:BS,"")*20)</f>
        <v>0</v>
      </c>
      <c r="H645" s="31">
        <v>0</v>
      </c>
      <c r="I645" s="31">
        <v>0</v>
      </c>
      <c r="J645" s="36">
        <v>0</v>
      </c>
      <c r="K645" s="34">
        <f t="shared" si="9"/>
        <v>0.11268494772216216</v>
      </c>
    </row>
    <row r="646" spans="1:11" x14ac:dyDescent="0.45">
      <c r="A646" s="28" t="s">
        <v>1368</v>
      </c>
      <c r="B646" s="27" t="s">
        <v>1369</v>
      </c>
      <c r="C646" s="27" t="s">
        <v>1370</v>
      </c>
      <c r="D646" s="31">
        <f>_xlfn.XLOOKUP(B646,'Acuity-Adjust Staffing Metrics'!B:B,'Acuity-Adjust Staffing Metrics'!Z:Z,"")*26.25</f>
        <v>14.658829309249999</v>
      </c>
      <c r="E646" s="31">
        <v>0</v>
      </c>
      <c r="F646" s="31">
        <v>0</v>
      </c>
      <c r="G646" s="31">
        <f>IF(_xlfn.XLOOKUP(B646,'MDS Clinical Metrics'!B:B,'MDS Clinical Metrics'!BS:BS,"")="", "", _xlfn.XLOOKUP(B646,'MDS Clinical Metrics'!B:B,'MDS Clinical Metrics'!BS:BS,"")*20)</f>
        <v>9.4117647059999996</v>
      </c>
      <c r="H646" s="31">
        <v>0</v>
      </c>
      <c r="I646" s="31">
        <v>0</v>
      </c>
      <c r="J646" s="36">
        <v>0</v>
      </c>
      <c r="K646" s="34">
        <f t="shared" si="9"/>
        <v>0.52044527600540536</v>
      </c>
    </row>
    <row r="647" spans="1:11" x14ac:dyDescent="0.45">
      <c r="A647" s="28" t="s">
        <v>1209</v>
      </c>
      <c r="B647" s="27" t="s">
        <v>1210</v>
      </c>
      <c r="C647" s="27" t="s">
        <v>1211</v>
      </c>
      <c r="D647" s="31">
        <f>_xlfn.XLOOKUP(B647,'Acuity-Adjust Staffing Metrics'!B:B,'Acuity-Adjust Staffing Metrics'!Z:Z,"")*26.25</f>
        <v>5.9855535279750001</v>
      </c>
      <c r="E647" s="31">
        <v>0</v>
      </c>
      <c r="F647" s="31">
        <v>0</v>
      </c>
      <c r="G647" s="31">
        <f>IF(_xlfn.XLOOKUP(B647,'MDS Clinical Metrics'!B:B,'MDS Clinical Metrics'!BS:BS,"")="", "", _xlfn.XLOOKUP(B647,'MDS Clinical Metrics'!B:B,'MDS Clinical Metrics'!BS:BS,"")*20)</f>
        <v>12.94117647</v>
      </c>
      <c r="H647" s="31">
        <v>0</v>
      </c>
      <c r="I647" s="31">
        <v>0</v>
      </c>
      <c r="J647" s="36">
        <v>0</v>
      </c>
      <c r="K647" s="34">
        <f t="shared" si="9"/>
        <v>0.40922659455081084</v>
      </c>
    </row>
    <row r="648" spans="1:11" x14ac:dyDescent="0.45">
      <c r="A648" s="28" t="s">
        <v>2156</v>
      </c>
      <c r="B648" s="27" t="s">
        <v>2157</v>
      </c>
      <c r="C648" s="27" t="s">
        <v>2158</v>
      </c>
      <c r="D648" s="31">
        <f>_xlfn.XLOOKUP(B648,'Acuity-Adjust Staffing Metrics'!B:B,'Acuity-Adjust Staffing Metrics'!Z:Z,"")*26.25</f>
        <v>8.8349125024999999</v>
      </c>
      <c r="E648" s="31">
        <v>0</v>
      </c>
      <c r="F648" s="31">
        <v>0</v>
      </c>
      <c r="G648" s="31">
        <f>IF(_xlfn.XLOOKUP(B648,'MDS Clinical Metrics'!B:B,'MDS Clinical Metrics'!BS:BS,"")="", "", _xlfn.XLOOKUP(B648,'MDS Clinical Metrics'!B:B,'MDS Clinical Metrics'!BS:BS,"")*20)</f>
        <v>7.0588235299999997</v>
      </c>
      <c r="H648" s="31">
        <v>0</v>
      </c>
      <c r="I648" s="31">
        <v>0</v>
      </c>
      <c r="J648" s="36">
        <v>0</v>
      </c>
      <c r="K648" s="34">
        <f t="shared" ref="K648:K711" si="10">IF(G648="",SUM(D648,E648,F648,G648,H648,I648,J648)/26.25,SUM(D648,E648,F648,G648,H648,I648,J648)/46.25)</f>
        <v>0.34364834664864863</v>
      </c>
    </row>
    <row r="649" spans="1:11" x14ac:dyDescent="0.45">
      <c r="A649" s="28" t="s">
        <v>2412</v>
      </c>
      <c r="B649" s="27" t="s">
        <v>2413</v>
      </c>
      <c r="C649" s="27" t="s">
        <v>2414</v>
      </c>
      <c r="D649" s="31">
        <f>_xlfn.XLOOKUP(B649,'Acuity-Adjust Staffing Metrics'!B:B,'Acuity-Adjust Staffing Metrics'!Z:Z,"")*26.25</f>
        <v>4.5898605652374993</v>
      </c>
      <c r="E649" s="31">
        <v>0</v>
      </c>
      <c r="F649" s="31">
        <v>0</v>
      </c>
      <c r="G649" s="31">
        <f>IF(_xlfn.XLOOKUP(B649,'MDS Clinical Metrics'!B:B,'MDS Clinical Metrics'!BS:BS,"")="", "", _xlfn.XLOOKUP(B649,'MDS Clinical Metrics'!B:B,'MDS Clinical Metrics'!BS:BS,"")*20)</f>
        <v>9.4117647059999996</v>
      </c>
      <c r="H649" s="31">
        <v>0</v>
      </c>
      <c r="I649" s="31">
        <v>0</v>
      </c>
      <c r="J649" s="36">
        <v>0</v>
      </c>
      <c r="K649" s="34">
        <f t="shared" si="10"/>
        <v>0.3027378437024324</v>
      </c>
    </row>
    <row r="650" spans="1:11" x14ac:dyDescent="0.45">
      <c r="A650" s="28" t="s">
        <v>2367</v>
      </c>
      <c r="B650" s="27" t="s">
        <v>2368</v>
      </c>
      <c r="C650" s="27" t="s">
        <v>2369</v>
      </c>
      <c r="D650" s="31">
        <f>_xlfn.XLOOKUP(B650,'Acuity-Adjust Staffing Metrics'!B:B,'Acuity-Adjust Staffing Metrics'!Z:Z,"")*26.25</f>
        <v>10.448413812549999</v>
      </c>
      <c r="E650" s="31">
        <v>0</v>
      </c>
      <c r="F650" s="31">
        <v>0</v>
      </c>
      <c r="G650" s="31">
        <f>IF(_xlfn.XLOOKUP(B650,'MDS Clinical Metrics'!B:B,'MDS Clinical Metrics'!BS:BS,"")="", "", _xlfn.XLOOKUP(B650,'MDS Clinical Metrics'!B:B,'MDS Clinical Metrics'!BS:BS,"")*20)</f>
        <v>16.470588236000001</v>
      </c>
      <c r="H650" s="31">
        <v>0</v>
      </c>
      <c r="I650" s="31">
        <v>0</v>
      </c>
      <c r="J650" s="36">
        <v>0</v>
      </c>
      <c r="K650" s="34">
        <f t="shared" si="10"/>
        <v>0.58203247672540537</v>
      </c>
    </row>
    <row r="651" spans="1:11" x14ac:dyDescent="0.45">
      <c r="A651" s="28" t="s">
        <v>3336</v>
      </c>
      <c r="B651" s="27" t="s">
        <v>3337</v>
      </c>
      <c r="C651" s="27" t="s">
        <v>3338</v>
      </c>
      <c r="D651" s="31">
        <f>_xlfn.XLOOKUP(B651,'Acuity-Adjust Staffing Metrics'!B:B,'Acuity-Adjust Staffing Metrics'!Z:Z,"")*26.25</f>
        <v>16.075729927162499</v>
      </c>
      <c r="E651" s="31">
        <v>0</v>
      </c>
      <c r="F651" s="31">
        <v>0</v>
      </c>
      <c r="G651" s="31">
        <f>IF(_xlfn.XLOOKUP(B651,'MDS Clinical Metrics'!B:B,'MDS Clinical Metrics'!BS:BS,"")="", "", _xlfn.XLOOKUP(B651,'MDS Clinical Metrics'!B:B,'MDS Clinical Metrics'!BS:BS,"")*20)</f>
        <v>0</v>
      </c>
      <c r="H651" s="31">
        <v>0</v>
      </c>
      <c r="I651" s="31">
        <v>0</v>
      </c>
      <c r="J651" s="36">
        <v>0</v>
      </c>
      <c r="K651" s="34">
        <f t="shared" si="10"/>
        <v>0.34758334977648647</v>
      </c>
    </row>
    <row r="652" spans="1:11" x14ac:dyDescent="0.45">
      <c r="A652" s="28" t="s">
        <v>3626</v>
      </c>
      <c r="B652" s="27" t="s">
        <v>3627</v>
      </c>
      <c r="C652" s="27" t="s">
        <v>3628</v>
      </c>
      <c r="D652" s="31">
        <f>_xlfn.XLOOKUP(B652,'Acuity-Adjust Staffing Metrics'!B:B,'Acuity-Adjust Staffing Metrics'!Z:Z,"")*26.25</f>
        <v>8.5569202694499999</v>
      </c>
      <c r="E652" s="31">
        <v>0</v>
      </c>
      <c r="F652" s="31">
        <v>0</v>
      </c>
      <c r="G652" s="31">
        <f>IF(_xlfn.XLOOKUP(B652,'MDS Clinical Metrics'!B:B,'MDS Clinical Metrics'!BS:BS,"")="", "", _xlfn.XLOOKUP(B652,'MDS Clinical Metrics'!B:B,'MDS Clinical Metrics'!BS:BS,"")*20)</f>
        <v>14.117647057999999</v>
      </c>
      <c r="H652" s="31">
        <v>0</v>
      </c>
      <c r="I652" s="31">
        <v>0</v>
      </c>
      <c r="J652" s="36">
        <v>0</v>
      </c>
      <c r="K652" s="34">
        <f t="shared" si="10"/>
        <v>0.4902609151881081</v>
      </c>
    </row>
    <row r="653" spans="1:11" x14ac:dyDescent="0.45">
      <c r="A653" s="28" t="s">
        <v>2488</v>
      </c>
      <c r="B653" s="27" t="s">
        <v>2489</v>
      </c>
      <c r="C653" s="27" t="s">
        <v>2490</v>
      </c>
      <c r="D653" s="31">
        <f>_xlfn.XLOOKUP(B653,'Acuity-Adjust Staffing Metrics'!B:B,'Acuity-Adjust Staffing Metrics'!Z:Z,"")*26.25</f>
        <v>5.25</v>
      </c>
      <c r="E653" s="31">
        <v>0</v>
      </c>
      <c r="F653" s="31">
        <v>0</v>
      </c>
      <c r="G653" s="31">
        <f>IF(_xlfn.XLOOKUP(B653,'MDS Clinical Metrics'!B:B,'MDS Clinical Metrics'!BS:BS,"")="", "", _xlfn.XLOOKUP(B653,'MDS Clinical Metrics'!B:B,'MDS Clinical Metrics'!BS:BS,"")*20)</f>
        <v>12.94117647</v>
      </c>
      <c r="H653" s="31">
        <v>0</v>
      </c>
      <c r="I653" s="31">
        <v>0</v>
      </c>
      <c r="J653" s="36">
        <v>0</v>
      </c>
      <c r="K653" s="34">
        <f t="shared" si="10"/>
        <v>0.39332273448648652</v>
      </c>
    </row>
    <row r="654" spans="1:11" x14ac:dyDescent="0.45">
      <c r="A654" s="28" t="s">
        <v>4132</v>
      </c>
      <c r="B654" s="27" t="s">
        <v>4133</v>
      </c>
      <c r="C654" s="27" t="s">
        <v>4134</v>
      </c>
      <c r="D654" s="31">
        <f>_xlfn.XLOOKUP(B654,'Acuity-Adjust Staffing Metrics'!B:B,'Acuity-Adjust Staffing Metrics'!Z:Z,"")*26.25</f>
        <v>13.125</v>
      </c>
      <c r="E654" s="31">
        <v>0</v>
      </c>
      <c r="F654" s="31">
        <v>0</v>
      </c>
      <c r="G654" s="31">
        <f>IF(_xlfn.XLOOKUP(B654,'MDS Clinical Metrics'!B:B,'MDS Clinical Metrics'!BS:BS,"")="", "", _xlfn.XLOOKUP(B654,'MDS Clinical Metrics'!B:B,'MDS Clinical Metrics'!BS:BS,"")*20)</f>
        <v>3.5294117639999998</v>
      </c>
      <c r="H654" s="31">
        <v>0</v>
      </c>
      <c r="I654" s="31">
        <v>0</v>
      </c>
      <c r="J654" s="36">
        <v>0</v>
      </c>
      <c r="K654" s="34">
        <f t="shared" si="10"/>
        <v>0.36009538949189185</v>
      </c>
    </row>
    <row r="655" spans="1:11" x14ac:dyDescent="0.45">
      <c r="A655" s="28" t="s">
        <v>1867</v>
      </c>
      <c r="B655" s="27" t="s">
        <v>1868</v>
      </c>
      <c r="C655" s="27" t="s">
        <v>1869</v>
      </c>
      <c r="D655" s="31">
        <f>_xlfn.XLOOKUP(B655,'Acuity-Adjust Staffing Metrics'!B:B,'Acuity-Adjust Staffing Metrics'!Z:Z,"")*26.25</f>
        <v>3.5</v>
      </c>
      <c r="E655" s="31">
        <v>0</v>
      </c>
      <c r="F655" s="31">
        <v>0</v>
      </c>
      <c r="G655" s="31">
        <f>IF(_xlfn.XLOOKUP(B655,'MDS Clinical Metrics'!B:B,'MDS Clinical Metrics'!BS:BS,"")="", "", _xlfn.XLOOKUP(B655,'MDS Clinical Metrics'!B:B,'MDS Clinical Metrics'!BS:BS,"")*20)</f>
        <v>7.0588235299999997</v>
      </c>
      <c r="H655" s="31">
        <v>0</v>
      </c>
      <c r="I655" s="31">
        <v>0</v>
      </c>
      <c r="J655" s="36">
        <v>0</v>
      </c>
      <c r="K655" s="34">
        <f t="shared" si="10"/>
        <v>0.22829888713513513</v>
      </c>
    </row>
    <row r="656" spans="1:11" x14ac:dyDescent="0.45">
      <c r="A656" s="28" t="s">
        <v>5270</v>
      </c>
      <c r="B656" s="27" t="s">
        <v>5271</v>
      </c>
      <c r="C656" s="27" t="s">
        <v>5272</v>
      </c>
      <c r="D656" s="31">
        <f>_xlfn.XLOOKUP(B656,'Acuity-Adjust Staffing Metrics'!B:B,'Acuity-Adjust Staffing Metrics'!Z:Z,"")*26.25</f>
        <v>6.6293163952749987</v>
      </c>
      <c r="E656" s="31">
        <v>0</v>
      </c>
      <c r="F656" s="31">
        <v>0</v>
      </c>
      <c r="G656" s="31">
        <f>IF(_xlfn.XLOOKUP(B656,'MDS Clinical Metrics'!B:B,'MDS Clinical Metrics'!BS:BS,"")="", "", _xlfn.XLOOKUP(B656,'MDS Clinical Metrics'!B:B,'MDS Clinical Metrics'!BS:BS,"")*20)</f>
        <v>12.94117647</v>
      </c>
      <c r="H656" s="31">
        <v>0</v>
      </c>
      <c r="I656" s="31">
        <v>0</v>
      </c>
      <c r="J656" s="36">
        <v>0</v>
      </c>
      <c r="K656" s="34">
        <f t="shared" si="10"/>
        <v>0.42314579168162164</v>
      </c>
    </row>
    <row r="657" spans="1:11" x14ac:dyDescent="0.45">
      <c r="A657" s="28" t="s">
        <v>1797</v>
      </c>
      <c r="B657" s="27" t="s">
        <v>1798</v>
      </c>
      <c r="C657" s="27" t="s">
        <v>1799</v>
      </c>
      <c r="D657" s="31">
        <f>_xlfn.XLOOKUP(B657,'Acuity-Adjust Staffing Metrics'!B:B,'Acuity-Adjust Staffing Metrics'!Z:Z,"")*26.25</f>
        <v>6.9472674528250007</v>
      </c>
      <c r="E657" s="31">
        <v>0</v>
      </c>
      <c r="F657" s="31">
        <v>0</v>
      </c>
      <c r="G657" s="31">
        <f>IF(_xlfn.XLOOKUP(B657,'MDS Clinical Metrics'!B:B,'MDS Clinical Metrics'!BS:BS,"")="", "", _xlfn.XLOOKUP(B657,'MDS Clinical Metrics'!B:B,'MDS Clinical Metrics'!BS:BS,"")*20)</f>
        <v>12.94117647</v>
      </c>
      <c r="H657" s="31">
        <v>0</v>
      </c>
      <c r="I657" s="31">
        <v>0</v>
      </c>
      <c r="J657" s="36">
        <v>0</v>
      </c>
      <c r="K657" s="34">
        <f t="shared" si="10"/>
        <v>0.43002040914216216</v>
      </c>
    </row>
    <row r="658" spans="1:11" x14ac:dyDescent="0.45">
      <c r="A658" s="28" t="s">
        <v>199</v>
      </c>
      <c r="B658" s="27" t="s">
        <v>200</v>
      </c>
      <c r="C658" s="27" t="s">
        <v>201</v>
      </c>
      <c r="D658" s="31">
        <f>_xlfn.XLOOKUP(B658,'Acuity-Adjust Staffing Metrics'!B:B,'Acuity-Adjust Staffing Metrics'!Z:Z,"")*26.25</f>
        <v>15.226277372249998</v>
      </c>
      <c r="E658" s="31">
        <v>0</v>
      </c>
      <c r="F658" s="31">
        <v>0</v>
      </c>
      <c r="G658" s="31">
        <f>IF(_xlfn.XLOOKUP(B658,'MDS Clinical Metrics'!B:B,'MDS Clinical Metrics'!BS:BS,"")="", "", _xlfn.XLOOKUP(B658,'MDS Clinical Metrics'!B:B,'MDS Clinical Metrics'!BS:BS,"")*20)</f>
        <v>5.2941176479999994</v>
      </c>
      <c r="H658" s="31">
        <v>0</v>
      </c>
      <c r="I658" s="31">
        <v>0</v>
      </c>
      <c r="J658" s="36">
        <v>0</v>
      </c>
      <c r="K658" s="34">
        <f t="shared" si="10"/>
        <v>0.44368421665405394</v>
      </c>
    </row>
    <row r="659" spans="1:11" x14ac:dyDescent="0.45">
      <c r="A659" s="28" t="s">
        <v>1882</v>
      </c>
      <c r="B659" s="27" t="s">
        <v>1883</v>
      </c>
      <c r="C659" s="27" t="s">
        <v>1884</v>
      </c>
      <c r="D659" s="31">
        <f>_xlfn.XLOOKUP(B659,'Acuity-Adjust Staffing Metrics'!B:B,'Acuity-Adjust Staffing Metrics'!Z:Z,"")*26.25</f>
        <v>18.323905109650003</v>
      </c>
      <c r="E659" s="31">
        <v>0</v>
      </c>
      <c r="F659" s="31">
        <v>0</v>
      </c>
      <c r="G659" s="31">
        <f>IF(_xlfn.XLOOKUP(B659,'MDS Clinical Metrics'!B:B,'MDS Clinical Metrics'!BS:BS,"")="", "", _xlfn.XLOOKUP(B659,'MDS Clinical Metrics'!B:B,'MDS Clinical Metrics'!BS:BS,"")*20)</f>
        <v>14.117647057999999</v>
      </c>
      <c r="H659" s="31">
        <v>0</v>
      </c>
      <c r="I659" s="31">
        <v>0</v>
      </c>
      <c r="J659" s="36">
        <v>0</v>
      </c>
      <c r="K659" s="34">
        <f t="shared" si="10"/>
        <v>0.70143896578702702</v>
      </c>
    </row>
    <row r="660" spans="1:11" x14ac:dyDescent="0.45">
      <c r="A660" s="28" t="s">
        <v>2493</v>
      </c>
      <c r="B660" s="27" t="s">
        <v>2494</v>
      </c>
      <c r="C660" s="27" t="s">
        <v>2495</v>
      </c>
      <c r="D660" s="31">
        <f>_xlfn.XLOOKUP(B660,'Acuity-Adjust Staffing Metrics'!B:B,'Acuity-Adjust Staffing Metrics'!Z:Z,"")*26.25</f>
        <v>23.9443430653</v>
      </c>
      <c r="E660" s="31">
        <v>0</v>
      </c>
      <c r="F660" s="31">
        <v>0</v>
      </c>
      <c r="G660" s="31">
        <f>IF(_xlfn.XLOOKUP(B660,'MDS Clinical Metrics'!B:B,'MDS Clinical Metrics'!BS:BS,"")="", "", _xlfn.XLOOKUP(B660,'MDS Clinical Metrics'!B:B,'MDS Clinical Metrics'!BS:BS,"")*20)</f>
        <v>10</v>
      </c>
      <c r="H660" s="31">
        <v>0</v>
      </c>
      <c r="I660" s="31">
        <v>0</v>
      </c>
      <c r="J660" s="36">
        <v>0</v>
      </c>
      <c r="K660" s="34">
        <f t="shared" si="10"/>
        <v>0.73393174195243249</v>
      </c>
    </row>
    <row r="661" spans="1:11" x14ac:dyDescent="0.45">
      <c r="A661" s="28" t="s">
        <v>1887</v>
      </c>
      <c r="B661" s="27" t="s">
        <v>1888</v>
      </c>
      <c r="C661" s="27" t="s">
        <v>1889</v>
      </c>
      <c r="D661" s="31">
        <f>_xlfn.XLOOKUP(B661,'Acuity-Adjust Staffing Metrics'!B:B,'Acuity-Adjust Staffing Metrics'!Z:Z,"")*26.25</f>
        <v>8.7775126334000007</v>
      </c>
      <c r="E661" s="31">
        <v>0</v>
      </c>
      <c r="F661" s="31">
        <v>0</v>
      </c>
      <c r="G661" s="31">
        <f>IF(_xlfn.XLOOKUP(B661,'MDS Clinical Metrics'!B:B,'MDS Clinical Metrics'!BS:BS,"")="", "", _xlfn.XLOOKUP(B661,'MDS Clinical Metrics'!B:B,'MDS Clinical Metrics'!BS:BS,"")*20)</f>
        <v>9.4117647059999996</v>
      </c>
      <c r="H661" s="31">
        <v>0</v>
      </c>
      <c r="I661" s="31">
        <v>0</v>
      </c>
      <c r="J661" s="36">
        <v>0</v>
      </c>
      <c r="K661" s="34">
        <f t="shared" si="10"/>
        <v>0.39328167220324323</v>
      </c>
    </row>
    <row r="662" spans="1:11" x14ac:dyDescent="0.45">
      <c r="A662" s="28" t="s">
        <v>1562</v>
      </c>
      <c r="B662" s="27" t="s">
        <v>1563</v>
      </c>
      <c r="C662" s="27" t="s">
        <v>1564</v>
      </c>
      <c r="D662" s="31">
        <f>_xlfn.XLOOKUP(B662,'Acuity-Adjust Staffing Metrics'!B:B,'Acuity-Adjust Staffing Metrics'!Z:Z,"")*26.25</f>
        <v>1.4945255474625001</v>
      </c>
      <c r="E662" s="31">
        <v>0</v>
      </c>
      <c r="F662" s="31">
        <v>0</v>
      </c>
      <c r="G662" s="31">
        <f>IF(_xlfn.XLOOKUP(B662,'MDS Clinical Metrics'!B:B,'MDS Clinical Metrics'!BS:BS,"")="", "", _xlfn.XLOOKUP(B662,'MDS Clinical Metrics'!B:B,'MDS Clinical Metrics'!BS:BS,"")*20)</f>
        <v>0</v>
      </c>
      <c r="H662" s="31">
        <v>0</v>
      </c>
      <c r="I662" s="31">
        <v>0</v>
      </c>
      <c r="J662" s="36">
        <v>0</v>
      </c>
      <c r="K662" s="34">
        <f t="shared" si="10"/>
        <v>3.231406589108108E-2</v>
      </c>
    </row>
    <row r="663" spans="1:11" x14ac:dyDescent="0.45">
      <c r="A663" s="28" t="s">
        <v>2397</v>
      </c>
      <c r="B663" s="27" t="s">
        <v>2398</v>
      </c>
      <c r="C663" s="27" t="s">
        <v>2399</v>
      </c>
      <c r="D663" s="31">
        <f>_xlfn.XLOOKUP(B663,'Acuity-Adjust Staffing Metrics'!B:B,'Acuity-Adjust Staffing Metrics'!Z:Z,"")*26.25</f>
        <v>1.6922725997625001</v>
      </c>
      <c r="E663" s="31">
        <v>0</v>
      </c>
      <c r="F663" s="31">
        <v>0</v>
      </c>
      <c r="G663" s="31">
        <f>IF(_xlfn.XLOOKUP(B663,'MDS Clinical Metrics'!B:B,'MDS Clinical Metrics'!BS:BS,"")="", "", _xlfn.XLOOKUP(B663,'MDS Clinical Metrics'!B:B,'MDS Clinical Metrics'!BS:BS,"")*20)</f>
        <v>10.588235293999999</v>
      </c>
      <c r="H663" s="31">
        <v>0</v>
      </c>
      <c r="I663" s="31">
        <v>0</v>
      </c>
      <c r="J663" s="36">
        <v>0</v>
      </c>
      <c r="K663" s="34">
        <f t="shared" si="10"/>
        <v>0.26552449500027026</v>
      </c>
    </row>
    <row r="664" spans="1:11" x14ac:dyDescent="0.45">
      <c r="A664" s="28" t="s">
        <v>4547</v>
      </c>
      <c r="B664" s="27" t="s">
        <v>4548</v>
      </c>
      <c r="C664" s="27" t="s">
        <v>4549</v>
      </c>
      <c r="D664" s="31">
        <f>_xlfn.XLOOKUP(B664,'Acuity-Adjust Staffing Metrics'!B:B,'Acuity-Adjust Staffing Metrics'!Z:Z,"")*26.25</f>
        <v>11.0424737976</v>
      </c>
      <c r="E664" s="31">
        <v>0</v>
      </c>
      <c r="F664" s="31">
        <v>0</v>
      </c>
      <c r="G664" s="31">
        <f>IF(_xlfn.XLOOKUP(B664,'MDS Clinical Metrics'!B:B,'MDS Clinical Metrics'!BS:BS,"")="", "", _xlfn.XLOOKUP(B664,'MDS Clinical Metrics'!B:B,'MDS Clinical Metrics'!BS:BS,"")*20)</f>
        <v>3.5294117639999998</v>
      </c>
      <c r="H664" s="31">
        <v>0</v>
      </c>
      <c r="I664" s="31">
        <v>0</v>
      </c>
      <c r="J664" s="36">
        <v>0</v>
      </c>
      <c r="K664" s="34">
        <f t="shared" si="10"/>
        <v>0.31506779592648643</v>
      </c>
    </row>
    <row r="665" spans="1:11" x14ac:dyDescent="0.45">
      <c r="A665" s="28" t="s">
        <v>4343</v>
      </c>
      <c r="B665" s="27" t="s">
        <v>4344</v>
      </c>
      <c r="C665" s="27" t="s">
        <v>4345</v>
      </c>
      <c r="D665" s="31">
        <f>_xlfn.XLOOKUP(B665,'Acuity-Adjust Staffing Metrics'!B:B,'Acuity-Adjust Staffing Metrics'!Z:Z,"")*26.25</f>
        <v>0.875</v>
      </c>
      <c r="E665" s="31">
        <v>0</v>
      </c>
      <c r="F665" s="31">
        <v>0</v>
      </c>
      <c r="G665" s="31">
        <f>IF(_xlfn.XLOOKUP(B665,'MDS Clinical Metrics'!B:B,'MDS Clinical Metrics'!BS:BS,"")="", "", _xlfn.XLOOKUP(B665,'MDS Clinical Metrics'!B:B,'MDS Clinical Metrics'!BS:BS,"")*20)</f>
        <v>2.3529411759999999</v>
      </c>
      <c r="H665" s="31">
        <v>0</v>
      </c>
      <c r="I665" s="31">
        <v>0</v>
      </c>
      <c r="J665" s="36">
        <v>0</v>
      </c>
      <c r="K665" s="34">
        <f t="shared" si="10"/>
        <v>6.9793322724324328E-2</v>
      </c>
    </row>
    <row r="666" spans="1:11" x14ac:dyDescent="0.45">
      <c r="A666" s="40" t="s">
        <v>5360</v>
      </c>
      <c r="B666" s="27" t="s">
        <v>5361</v>
      </c>
      <c r="C666" s="27" t="s">
        <v>5362</v>
      </c>
      <c r="D666" s="31">
        <f>_xlfn.XLOOKUP(B666,'Acuity-Adjust Staffing Metrics'!B:B,'Acuity-Adjust Staffing Metrics'!Z:Z,"")*26.25</f>
        <v>13.452940763499999</v>
      </c>
      <c r="E666" s="31">
        <v>0</v>
      </c>
      <c r="F666" s="31">
        <v>0</v>
      </c>
      <c r="G666" s="31">
        <f>IF(_xlfn.XLOOKUP(B666,'MDS Clinical Metrics'!B:B,'MDS Clinical Metrics'!BS:BS,"")="", "", _xlfn.XLOOKUP(B666,'MDS Clinical Metrics'!B:B,'MDS Clinical Metrics'!BS:BS,"")*20)</f>
        <v>6.4705882360000002</v>
      </c>
      <c r="H666" s="31">
        <v>0</v>
      </c>
      <c r="I666" s="31">
        <v>0</v>
      </c>
      <c r="J666" s="36">
        <v>0</v>
      </c>
      <c r="K666" s="34">
        <f t="shared" si="10"/>
        <v>0.43077900539459457</v>
      </c>
    </row>
    <row r="667" spans="1:11" x14ac:dyDescent="0.45">
      <c r="A667" s="28" t="s">
        <v>4478</v>
      </c>
      <c r="B667" s="27" t="s">
        <v>4479</v>
      </c>
      <c r="C667" s="27" t="s">
        <v>4480</v>
      </c>
      <c r="D667" s="31">
        <f>_xlfn.XLOOKUP(B667,'Acuity-Adjust Staffing Metrics'!B:B,'Acuity-Adjust Staffing Metrics'!Z:Z,"")*26.25</f>
        <v>1.75</v>
      </c>
      <c r="E667" s="31">
        <v>0</v>
      </c>
      <c r="F667" s="31">
        <v>0</v>
      </c>
      <c r="G667" s="31">
        <f>IF(_xlfn.XLOOKUP(B667,'MDS Clinical Metrics'!B:B,'MDS Clinical Metrics'!BS:BS,"")="", "", _xlfn.XLOOKUP(B667,'MDS Clinical Metrics'!B:B,'MDS Clinical Metrics'!BS:BS,"")*20)</f>
        <v>8.2352941180000006</v>
      </c>
      <c r="H667" s="31">
        <v>0</v>
      </c>
      <c r="I667" s="31">
        <v>0</v>
      </c>
      <c r="J667" s="36">
        <v>0</v>
      </c>
      <c r="K667" s="34">
        <f t="shared" si="10"/>
        <v>0.2158982512</v>
      </c>
    </row>
    <row r="668" spans="1:11" x14ac:dyDescent="0.45">
      <c r="A668" s="28" t="s">
        <v>4687</v>
      </c>
      <c r="B668" s="27" t="s">
        <v>4688</v>
      </c>
      <c r="C668" s="27" t="s">
        <v>4689</v>
      </c>
      <c r="D668" s="31">
        <f>_xlfn.XLOOKUP(B668,'Acuity-Adjust Staffing Metrics'!B:B,'Acuity-Adjust Staffing Metrics'!Z:Z,"")*26.25</f>
        <v>0.875</v>
      </c>
      <c r="E668" s="31">
        <v>0</v>
      </c>
      <c r="F668" s="31">
        <v>0</v>
      </c>
      <c r="G668" s="31">
        <f>IF(_xlfn.XLOOKUP(B668,'MDS Clinical Metrics'!B:B,'MDS Clinical Metrics'!BS:BS,"")="", "", _xlfn.XLOOKUP(B668,'MDS Clinical Metrics'!B:B,'MDS Clinical Metrics'!BS:BS,"")*20)</f>
        <v>14.117647057999999</v>
      </c>
      <c r="H668" s="31">
        <v>0</v>
      </c>
      <c r="I668" s="31">
        <v>0</v>
      </c>
      <c r="J668" s="36">
        <v>0</v>
      </c>
      <c r="K668" s="34">
        <f t="shared" si="10"/>
        <v>0.32416534179459455</v>
      </c>
    </row>
    <row r="669" spans="1:11" x14ac:dyDescent="0.45">
      <c r="A669" s="28" t="s">
        <v>1752</v>
      </c>
      <c r="B669" s="27" t="s">
        <v>1753</v>
      </c>
      <c r="C669" s="27" t="s">
        <v>1754</v>
      </c>
      <c r="D669" s="31">
        <f>_xlfn.XLOOKUP(B669,'Acuity-Adjust Staffing Metrics'!B:B,'Acuity-Adjust Staffing Metrics'!Z:Z,"")*26.25</f>
        <v>4.375</v>
      </c>
      <c r="E669" s="31">
        <v>0</v>
      </c>
      <c r="F669" s="31">
        <v>0</v>
      </c>
      <c r="G669" s="31">
        <f>IF(_xlfn.XLOOKUP(B669,'MDS Clinical Metrics'!B:B,'MDS Clinical Metrics'!BS:BS,"")="", "", _xlfn.XLOOKUP(B669,'MDS Clinical Metrics'!B:B,'MDS Clinical Metrics'!BS:BS,"")*20)</f>
        <v>8.2352941180000006</v>
      </c>
      <c r="H669" s="31">
        <v>0</v>
      </c>
      <c r="I669" s="31">
        <v>0</v>
      </c>
      <c r="J669" s="36">
        <v>0</v>
      </c>
      <c r="K669" s="34">
        <f t="shared" si="10"/>
        <v>0.27265500795675679</v>
      </c>
    </row>
    <row r="670" spans="1:11" x14ac:dyDescent="0.45">
      <c r="A670" s="28" t="s">
        <v>5285</v>
      </c>
      <c r="B670" s="27" t="s">
        <v>5286</v>
      </c>
      <c r="C670" s="27" t="s">
        <v>5287</v>
      </c>
      <c r="D670" s="31">
        <f>_xlfn.XLOOKUP(B670,'Acuity-Adjust Staffing Metrics'!B:B,'Acuity-Adjust Staffing Metrics'!Z:Z,"")*26.25</f>
        <v>7</v>
      </c>
      <c r="E670" s="31">
        <v>0</v>
      </c>
      <c r="F670" s="31">
        <v>0</v>
      </c>
      <c r="G670" s="144" t="str">
        <f>IF(_xlfn.XLOOKUP(B670,'MDS Clinical Metrics'!B:B,'MDS Clinical Metrics'!BS:BS,"")="", "", _xlfn.XLOOKUP(B670,'MDS Clinical Metrics'!B:B,'MDS Clinical Metrics'!BS:BS,"")*20)</f>
        <v/>
      </c>
      <c r="H670" s="31">
        <v>0</v>
      </c>
      <c r="I670" s="31">
        <v>0</v>
      </c>
      <c r="J670" s="36">
        <v>0</v>
      </c>
      <c r="K670" s="34">
        <f t="shared" si="10"/>
        <v>0.26666666666666666</v>
      </c>
    </row>
    <row r="671" spans="1:11" x14ac:dyDescent="0.45">
      <c r="A671" s="28" t="s">
        <v>220</v>
      </c>
      <c r="B671" s="27" t="s">
        <v>221</v>
      </c>
      <c r="C671" s="27" t="s">
        <v>222</v>
      </c>
      <c r="D671" s="31">
        <f>_xlfn.XLOOKUP(B671,'Acuity-Adjust Staffing Metrics'!B:B,'Acuity-Adjust Staffing Metrics'!Z:Z,"")*26.25</f>
        <v>18.007346060374999</v>
      </c>
      <c r="E671" s="31">
        <v>0</v>
      </c>
      <c r="F671" s="31">
        <v>0</v>
      </c>
      <c r="G671" s="31">
        <f>IF(_xlfn.XLOOKUP(B671,'MDS Clinical Metrics'!B:B,'MDS Clinical Metrics'!BS:BS,"")="", "", _xlfn.XLOOKUP(B671,'MDS Clinical Metrics'!B:B,'MDS Clinical Metrics'!BS:BS,"")*20)</f>
        <v>15.294117648</v>
      </c>
      <c r="H671" s="31">
        <v>0</v>
      </c>
      <c r="I671" s="31">
        <v>0</v>
      </c>
      <c r="J671" s="36">
        <v>0</v>
      </c>
      <c r="K671" s="34">
        <f t="shared" si="10"/>
        <v>0.72003164774864858</v>
      </c>
    </row>
    <row r="672" spans="1:11" x14ac:dyDescent="0.45">
      <c r="A672" s="28" t="s">
        <v>4200</v>
      </c>
      <c r="B672" s="27" t="s">
        <v>4201</v>
      </c>
      <c r="C672" s="27" t="s">
        <v>4202</v>
      </c>
      <c r="D672" s="31">
        <f>_xlfn.XLOOKUP(B672,'Acuity-Adjust Staffing Metrics'!B:B,'Acuity-Adjust Staffing Metrics'!Z:Z,"")*26.25</f>
        <v>6.457362436875</v>
      </c>
      <c r="E672" s="31">
        <v>0</v>
      </c>
      <c r="F672" s="31">
        <v>0</v>
      </c>
      <c r="G672" s="31">
        <f>IF(_xlfn.XLOOKUP(B672,'MDS Clinical Metrics'!B:B,'MDS Clinical Metrics'!BS:BS,"")="", "", _xlfn.XLOOKUP(B672,'MDS Clinical Metrics'!B:B,'MDS Clinical Metrics'!BS:BS,"")*20)</f>
        <v>5.8823529419999998</v>
      </c>
      <c r="H672" s="31">
        <v>0</v>
      </c>
      <c r="I672" s="31">
        <v>0</v>
      </c>
      <c r="J672" s="36">
        <v>0</v>
      </c>
      <c r="K672" s="34">
        <f t="shared" si="10"/>
        <v>0.2668046568405405</v>
      </c>
    </row>
    <row r="673" spans="1:11" x14ac:dyDescent="0.45">
      <c r="A673" s="28" t="s">
        <v>599</v>
      </c>
      <c r="B673" s="27" t="s">
        <v>600</v>
      </c>
      <c r="C673" s="27" t="s">
        <v>601</v>
      </c>
      <c r="D673" s="31">
        <f>_xlfn.XLOOKUP(B673,'Acuity-Adjust Staffing Metrics'!B:B,'Acuity-Adjust Staffing Metrics'!Z:Z,"")*26.25</f>
        <v>17.5</v>
      </c>
      <c r="E673" s="31">
        <v>0</v>
      </c>
      <c r="F673" s="31">
        <v>0</v>
      </c>
      <c r="G673" s="31">
        <f>IF(_xlfn.XLOOKUP(B673,'MDS Clinical Metrics'!B:B,'MDS Clinical Metrics'!BS:BS,"")="", "", _xlfn.XLOOKUP(B673,'MDS Clinical Metrics'!B:B,'MDS Clinical Metrics'!BS:BS,"")*20)</f>
        <v>3.5294117639999998</v>
      </c>
      <c r="H673" s="31">
        <v>0</v>
      </c>
      <c r="I673" s="31">
        <v>0</v>
      </c>
      <c r="J673" s="36">
        <v>0</v>
      </c>
      <c r="K673" s="34">
        <f t="shared" si="10"/>
        <v>0.45468998408648648</v>
      </c>
    </row>
    <row r="674" spans="1:11" x14ac:dyDescent="0.45">
      <c r="A674" s="28" t="s">
        <v>4483</v>
      </c>
      <c r="B674" s="27" t="s">
        <v>4484</v>
      </c>
      <c r="C674" s="27" t="s">
        <v>4485</v>
      </c>
      <c r="D674" s="31">
        <f>_xlfn.XLOOKUP(B674,'Acuity-Adjust Staffing Metrics'!B:B,'Acuity-Adjust Staffing Metrics'!Z:Z,"")*26.25</f>
        <v>18.0712146733125</v>
      </c>
      <c r="E674" s="31">
        <v>0</v>
      </c>
      <c r="F674" s="31">
        <v>0</v>
      </c>
      <c r="G674" s="31">
        <f>IF(_xlfn.XLOOKUP(B674,'MDS Clinical Metrics'!B:B,'MDS Clinical Metrics'!BS:BS,"")="", "", _xlfn.XLOOKUP(B674,'MDS Clinical Metrics'!B:B,'MDS Clinical Metrics'!BS:BS,"")*20)</f>
        <v>11.764705881999999</v>
      </c>
      <c r="H674" s="31">
        <v>0</v>
      </c>
      <c r="I674" s="31">
        <v>0</v>
      </c>
      <c r="J674" s="36">
        <v>0</v>
      </c>
      <c r="K674" s="34">
        <f t="shared" si="10"/>
        <v>0.64510098497972967</v>
      </c>
    </row>
    <row r="675" spans="1:11" x14ac:dyDescent="0.45">
      <c r="A675" s="28" t="s">
        <v>4938</v>
      </c>
      <c r="B675" s="27" t="s">
        <v>4939</v>
      </c>
      <c r="C675" s="27" t="s">
        <v>4940</v>
      </c>
      <c r="D675" s="31">
        <f>_xlfn.XLOOKUP(B675,'Acuity-Adjust Staffing Metrics'!B:B,'Acuity-Adjust Staffing Metrics'!Z:Z,"")*26.25</f>
        <v>4.375</v>
      </c>
      <c r="E675" s="31">
        <v>0</v>
      </c>
      <c r="F675" s="31">
        <v>0</v>
      </c>
      <c r="G675" s="31">
        <f>IF(_xlfn.XLOOKUP(B675,'MDS Clinical Metrics'!B:B,'MDS Clinical Metrics'!BS:BS,"")="", "", _xlfn.XLOOKUP(B675,'MDS Clinical Metrics'!B:B,'MDS Clinical Metrics'!BS:BS,"")*20)</f>
        <v>12.94117647</v>
      </c>
      <c r="H675" s="31">
        <v>0</v>
      </c>
      <c r="I675" s="31">
        <v>0</v>
      </c>
      <c r="J675" s="36">
        <v>0</v>
      </c>
      <c r="K675" s="34">
        <f t="shared" si="10"/>
        <v>0.37440381556756763</v>
      </c>
    </row>
    <row r="676" spans="1:11" x14ac:dyDescent="0.45">
      <c r="A676" s="28" t="s">
        <v>4378</v>
      </c>
      <c r="B676" s="27" t="s">
        <v>4379</v>
      </c>
      <c r="C676" s="27" t="s">
        <v>4380</v>
      </c>
      <c r="D676" s="31">
        <f>_xlfn.XLOOKUP(B676,'Acuity-Adjust Staffing Metrics'!B:B,'Acuity-Adjust Staffing Metrics'!Z:Z,"")*26.25</f>
        <v>4.375</v>
      </c>
      <c r="E676" s="31">
        <v>0</v>
      </c>
      <c r="F676" s="31">
        <v>0</v>
      </c>
      <c r="G676" s="31">
        <f>IF(_xlfn.XLOOKUP(B676,'MDS Clinical Metrics'!B:B,'MDS Clinical Metrics'!BS:BS,"")="", "", _xlfn.XLOOKUP(B676,'MDS Clinical Metrics'!B:B,'MDS Clinical Metrics'!BS:BS,"")*20)</f>
        <v>20</v>
      </c>
      <c r="H676" s="31">
        <v>0</v>
      </c>
      <c r="I676" s="31">
        <v>0</v>
      </c>
      <c r="J676" s="36">
        <v>0</v>
      </c>
      <c r="K676" s="34">
        <f t="shared" si="10"/>
        <v>0.52702702702702697</v>
      </c>
    </row>
    <row r="677" spans="1:11" x14ac:dyDescent="0.45">
      <c r="A677" s="28" t="s">
        <v>4983</v>
      </c>
      <c r="B677" s="27" t="s">
        <v>4984</v>
      </c>
      <c r="C677" s="27" t="s">
        <v>4985</v>
      </c>
      <c r="D677" s="31">
        <f>_xlfn.XLOOKUP(B677,'Acuity-Adjust Staffing Metrics'!B:B,'Acuity-Adjust Staffing Metrics'!Z:Z,"")*26.25</f>
        <v>16.806206719137499</v>
      </c>
      <c r="E677" s="31">
        <v>0</v>
      </c>
      <c r="F677" s="31">
        <v>0</v>
      </c>
      <c r="G677" s="31">
        <f>IF(_xlfn.XLOOKUP(B677,'MDS Clinical Metrics'!B:B,'MDS Clinical Metrics'!BS:BS,"")="", "", _xlfn.XLOOKUP(B677,'MDS Clinical Metrics'!B:B,'MDS Clinical Metrics'!BS:BS,"")*20)</f>
        <v>12.94117647</v>
      </c>
      <c r="H677" s="31">
        <v>0</v>
      </c>
      <c r="I677" s="31">
        <v>0</v>
      </c>
      <c r="J677" s="36">
        <v>0</v>
      </c>
      <c r="K677" s="34">
        <f t="shared" si="10"/>
        <v>0.64318666354891896</v>
      </c>
    </row>
    <row r="678" spans="1:11" x14ac:dyDescent="0.45">
      <c r="A678" s="28" t="s">
        <v>225</v>
      </c>
      <c r="B678" s="27" t="s">
        <v>226</v>
      </c>
      <c r="C678" s="27" t="s">
        <v>227</v>
      </c>
      <c r="D678" s="31">
        <f>_xlfn.XLOOKUP(B678,'Acuity-Adjust Staffing Metrics'!B:B,'Acuity-Adjust Staffing Metrics'!Z:Z,"")*26.25</f>
        <v>11.356740127075</v>
      </c>
      <c r="E678" s="31">
        <v>0</v>
      </c>
      <c r="F678" s="31">
        <v>0</v>
      </c>
      <c r="G678" s="31">
        <f>IF(_xlfn.XLOOKUP(B678,'MDS Clinical Metrics'!B:B,'MDS Clinical Metrics'!BS:BS,"")="", "", _xlfn.XLOOKUP(B678,'MDS Clinical Metrics'!B:B,'MDS Clinical Metrics'!BS:BS,"")*20)</f>
        <v>8.2352941180000006</v>
      </c>
      <c r="H678" s="31">
        <v>0</v>
      </c>
      <c r="I678" s="31">
        <v>0</v>
      </c>
      <c r="J678" s="36">
        <v>0</v>
      </c>
      <c r="K678" s="34">
        <f t="shared" si="10"/>
        <v>0.42361155124486483</v>
      </c>
    </row>
    <row r="679" spans="1:11" x14ac:dyDescent="0.45">
      <c r="A679" s="28" t="s">
        <v>1043</v>
      </c>
      <c r="B679" s="27" t="s">
        <v>1044</v>
      </c>
      <c r="C679" s="27" t="s">
        <v>1045</v>
      </c>
      <c r="D679" s="31">
        <f>_xlfn.XLOOKUP(B679,'Acuity-Adjust Staffing Metrics'!B:B,'Acuity-Adjust Staffing Metrics'!Z:Z,"")*26.25</f>
        <v>14.983085345200001</v>
      </c>
      <c r="E679" s="31">
        <v>0</v>
      </c>
      <c r="F679" s="31">
        <v>0</v>
      </c>
      <c r="G679" s="31">
        <f>IF(_xlfn.XLOOKUP(B679,'MDS Clinical Metrics'!B:B,'MDS Clinical Metrics'!BS:BS,"")="", "", _xlfn.XLOOKUP(B679,'MDS Clinical Metrics'!B:B,'MDS Clinical Metrics'!BS:BS,"")*20)</f>
        <v>9.4117647059999996</v>
      </c>
      <c r="H679" s="31">
        <v>0</v>
      </c>
      <c r="I679" s="31">
        <v>0</v>
      </c>
      <c r="J679" s="36">
        <v>0</v>
      </c>
      <c r="K679" s="34">
        <f t="shared" si="10"/>
        <v>0.52745621732324333</v>
      </c>
    </row>
    <row r="680" spans="1:11" x14ac:dyDescent="0.45">
      <c r="A680" s="28" t="s">
        <v>604</v>
      </c>
      <c r="B680" s="27" t="s">
        <v>605</v>
      </c>
      <c r="C680" s="27" t="s">
        <v>606</v>
      </c>
      <c r="D680" s="31">
        <f>_xlfn.XLOOKUP(B680,'Acuity-Adjust Staffing Metrics'!B:B,'Acuity-Adjust Staffing Metrics'!Z:Z,"")*26.25</f>
        <v>10.775863279037502</v>
      </c>
      <c r="E680" s="31">
        <v>0</v>
      </c>
      <c r="F680" s="31">
        <v>0</v>
      </c>
      <c r="G680" s="31">
        <f>IF(_xlfn.XLOOKUP(B680,'MDS Clinical Metrics'!B:B,'MDS Clinical Metrics'!BS:BS,"")="", "", _xlfn.XLOOKUP(B680,'MDS Clinical Metrics'!B:B,'MDS Clinical Metrics'!BS:BS,"")*20)</f>
        <v>12.94117647</v>
      </c>
      <c r="H680" s="31">
        <v>0</v>
      </c>
      <c r="I680" s="31">
        <v>0</v>
      </c>
      <c r="J680" s="36">
        <v>0</v>
      </c>
      <c r="K680" s="34">
        <f t="shared" si="10"/>
        <v>0.51280085943864873</v>
      </c>
    </row>
    <row r="681" spans="1:11" x14ac:dyDescent="0.45">
      <c r="A681" s="28" t="s">
        <v>3501</v>
      </c>
      <c r="B681" s="27" t="s">
        <v>3502</v>
      </c>
      <c r="C681" s="27" t="s">
        <v>3503</v>
      </c>
      <c r="D681" s="31">
        <f>_xlfn.XLOOKUP(B681,'Acuity-Adjust Staffing Metrics'!B:B,'Acuity-Adjust Staffing Metrics'!Z:Z,"")*26.25</f>
        <v>10.487226277500001</v>
      </c>
      <c r="E681" s="31">
        <v>0</v>
      </c>
      <c r="F681" s="31">
        <v>0</v>
      </c>
      <c r="G681" s="31">
        <f>IF(_xlfn.XLOOKUP(B681,'MDS Clinical Metrics'!B:B,'MDS Clinical Metrics'!BS:BS,"")="", "", _xlfn.XLOOKUP(B681,'MDS Clinical Metrics'!B:B,'MDS Clinical Metrics'!BS:BS,"")*20)</f>
        <v>8.2352941180000006</v>
      </c>
      <c r="H681" s="31">
        <v>0</v>
      </c>
      <c r="I681" s="31">
        <v>0</v>
      </c>
      <c r="J681" s="36">
        <v>0</v>
      </c>
      <c r="K681" s="34">
        <f t="shared" si="10"/>
        <v>0.40481125179459465</v>
      </c>
    </row>
    <row r="682" spans="1:11" x14ac:dyDescent="0.45">
      <c r="A682" s="28" t="s">
        <v>1732</v>
      </c>
      <c r="B682" s="27" t="s">
        <v>1733</v>
      </c>
      <c r="C682" s="27" t="s">
        <v>1734</v>
      </c>
      <c r="D682" s="31">
        <f>_xlfn.XLOOKUP(B682,'Acuity-Adjust Staffing Metrics'!B:B,'Acuity-Adjust Staffing Metrics'!Z:Z,"")*26.25</f>
        <v>8.8330291972125003</v>
      </c>
      <c r="E682" s="31">
        <v>0</v>
      </c>
      <c r="F682" s="31">
        <v>0</v>
      </c>
      <c r="G682" s="31">
        <f>IF(_xlfn.XLOOKUP(B682,'MDS Clinical Metrics'!B:B,'MDS Clinical Metrics'!BS:BS,"")="", "", _xlfn.XLOOKUP(B682,'MDS Clinical Metrics'!B:B,'MDS Clinical Metrics'!BS:BS,"")*20)</f>
        <v>0</v>
      </c>
      <c r="H682" s="31">
        <v>0</v>
      </c>
      <c r="I682" s="31">
        <v>0</v>
      </c>
      <c r="J682" s="36">
        <v>0</v>
      </c>
      <c r="K682" s="34">
        <f t="shared" si="10"/>
        <v>0.19098441507486488</v>
      </c>
    </row>
    <row r="683" spans="1:11" x14ac:dyDescent="0.45">
      <c r="A683" s="28" t="s">
        <v>564</v>
      </c>
      <c r="B683" s="27" t="s">
        <v>565</v>
      </c>
      <c r="C683" s="27" t="s">
        <v>566</v>
      </c>
      <c r="D683" s="31">
        <f>_xlfn.XLOOKUP(B683,'Acuity-Adjust Staffing Metrics'!B:B,'Acuity-Adjust Staffing Metrics'!Z:Z,"")*26.25</f>
        <v>2.625</v>
      </c>
      <c r="E683" s="31">
        <v>0</v>
      </c>
      <c r="F683" s="31">
        <v>0</v>
      </c>
      <c r="G683" s="31">
        <f>IF(_xlfn.XLOOKUP(B683,'MDS Clinical Metrics'!B:B,'MDS Clinical Metrics'!BS:BS,"")="", "", _xlfn.XLOOKUP(B683,'MDS Clinical Metrics'!B:B,'MDS Clinical Metrics'!BS:BS,"")*20)</f>
        <v>10</v>
      </c>
      <c r="H683" s="31">
        <v>0</v>
      </c>
      <c r="I683" s="31">
        <v>0</v>
      </c>
      <c r="J683" s="36">
        <v>0</v>
      </c>
      <c r="K683" s="34">
        <f t="shared" si="10"/>
        <v>0.27297297297297296</v>
      </c>
    </row>
    <row r="684" spans="1:11" x14ac:dyDescent="0.45">
      <c r="A684" s="28" t="s">
        <v>609</v>
      </c>
      <c r="B684" s="27" t="s">
        <v>610</v>
      </c>
      <c r="C684" s="27" t="s">
        <v>611</v>
      </c>
      <c r="D684" s="31">
        <f>_xlfn.XLOOKUP(B684,'Acuity-Adjust Staffing Metrics'!B:B,'Acuity-Adjust Staffing Metrics'!Z:Z,"")*26.25</f>
        <v>18.8923357665</v>
      </c>
      <c r="E684" s="31">
        <v>0</v>
      </c>
      <c r="F684" s="31">
        <v>0</v>
      </c>
      <c r="G684" s="31">
        <f>IF(_xlfn.XLOOKUP(B684,'MDS Clinical Metrics'!B:B,'MDS Clinical Metrics'!BS:BS,"")="", "", _xlfn.XLOOKUP(B684,'MDS Clinical Metrics'!B:B,'MDS Clinical Metrics'!BS:BS,"")*20)</f>
        <v>7.0588235299999997</v>
      </c>
      <c r="H684" s="31">
        <v>0</v>
      </c>
      <c r="I684" s="31">
        <v>0</v>
      </c>
      <c r="J684" s="36">
        <v>0</v>
      </c>
      <c r="K684" s="34">
        <f t="shared" si="10"/>
        <v>0.56110614695135141</v>
      </c>
    </row>
    <row r="685" spans="1:11" x14ac:dyDescent="0.45">
      <c r="A685" s="28" t="s">
        <v>2031</v>
      </c>
      <c r="B685" s="27" t="s">
        <v>2032</v>
      </c>
      <c r="C685" s="27" t="s">
        <v>2033</v>
      </c>
      <c r="D685" s="31">
        <f>_xlfn.XLOOKUP(B685,'Acuity-Adjust Staffing Metrics'!B:B,'Acuity-Adjust Staffing Metrics'!Z:Z,"")*26.25</f>
        <v>12.367419988787502</v>
      </c>
      <c r="E685" s="31">
        <v>0</v>
      </c>
      <c r="F685" s="31">
        <v>0</v>
      </c>
      <c r="G685" s="31">
        <f>IF(_xlfn.XLOOKUP(B685,'MDS Clinical Metrics'!B:B,'MDS Clinical Metrics'!BS:BS,"")="", "", _xlfn.XLOOKUP(B685,'MDS Clinical Metrics'!B:B,'MDS Clinical Metrics'!BS:BS,"")*20)</f>
        <v>1.1764705879999999</v>
      </c>
      <c r="H685" s="31">
        <v>0</v>
      </c>
      <c r="I685" s="31">
        <v>0</v>
      </c>
      <c r="J685" s="36">
        <v>0</v>
      </c>
      <c r="K685" s="34">
        <f t="shared" si="10"/>
        <v>0.29284087733594594</v>
      </c>
    </row>
    <row r="686" spans="1:11" x14ac:dyDescent="0.45">
      <c r="A686" s="28" t="s">
        <v>3219</v>
      </c>
      <c r="B686" s="27" t="s">
        <v>3220</v>
      </c>
      <c r="C686" s="27" t="s">
        <v>3221</v>
      </c>
      <c r="D686" s="31">
        <f>_xlfn.XLOOKUP(B686,'Acuity-Adjust Staffing Metrics'!B:B,'Acuity-Adjust Staffing Metrics'!Z:Z,"")*26.25</f>
        <v>20.029197080374999</v>
      </c>
      <c r="E686" s="31">
        <v>0</v>
      </c>
      <c r="F686" s="31">
        <v>0</v>
      </c>
      <c r="G686" s="31">
        <f>IF(_xlfn.XLOOKUP(B686,'MDS Clinical Metrics'!B:B,'MDS Clinical Metrics'!BS:BS,"")="", "", _xlfn.XLOOKUP(B686,'MDS Clinical Metrics'!B:B,'MDS Clinical Metrics'!BS:BS,"")*20)</f>
        <v>11.764705881999999</v>
      </c>
      <c r="H686" s="31">
        <v>0</v>
      </c>
      <c r="I686" s="31">
        <v>0</v>
      </c>
      <c r="J686" s="36">
        <v>0</v>
      </c>
      <c r="K686" s="34">
        <f t="shared" si="10"/>
        <v>0.68743573972702698</v>
      </c>
    </row>
    <row r="687" spans="1:11" x14ac:dyDescent="0.45">
      <c r="A687" s="28" t="s">
        <v>4488</v>
      </c>
      <c r="B687" s="27" t="s">
        <v>4489</v>
      </c>
      <c r="C687" s="27" t="s">
        <v>4490</v>
      </c>
      <c r="D687" s="31">
        <f>_xlfn.XLOOKUP(B687,'Acuity-Adjust Staffing Metrics'!B:B,'Acuity-Adjust Staffing Metrics'!Z:Z,"")*26.25</f>
        <v>5.2276459854499997</v>
      </c>
      <c r="E687" s="31">
        <v>0</v>
      </c>
      <c r="F687" s="31">
        <v>0</v>
      </c>
      <c r="G687" s="31">
        <f>IF(_xlfn.XLOOKUP(B687,'MDS Clinical Metrics'!B:B,'MDS Clinical Metrics'!BS:BS,"")="", "", _xlfn.XLOOKUP(B687,'MDS Clinical Metrics'!B:B,'MDS Clinical Metrics'!BS:BS,"")*20)</f>
        <v>2.3529411759999999</v>
      </c>
      <c r="H687" s="31">
        <v>0</v>
      </c>
      <c r="I687" s="31">
        <v>0</v>
      </c>
      <c r="J687" s="36">
        <v>0</v>
      </c>
      <c r="K687" s="34">
        <f t="shared" si="10"/>
        <v>0.16390458727459459</v>
      </c>
    </row>
    <row r="688" spans="1:11" x14ac:dyDescent="0.45">
      <c r="A688" s="28" t="s">
        <v>2468</v>
      </c>
      <c r="B688" s="27" t="s">
        <v>2469</v>
      </c>
      <c r="C688" s="27" t="s">
        <v>2470</v>
      </c>
      <c r="D688" s="31">
        <f>_xlfn.XLOOKUP(B688,'Acuity-Adjust Staffing Metrics'!B:B,'Acuity-Adjust Staffing Metrics'!Z:Z,"")*26.25</f>
        <v>3.5</v>
      </c>
      <c r="E688" s="31">
        <v>0</v>
      </c>
      <c r="F688" s="31">
        <v>0</v>
      </c>
      <c r="G688" s="31">
        <f>IF(_xlfn.XLOOKUP(B688,'MDS Clinical Metrics'!B:B,'MDS Clinical Metrics'!BS:BS,"")="", "", _xlfn.XLOOKUP(B688,'MDS Clinical Metrics'!B:B,'MDS Clinical Metrics'!BS:BS,"")*20)</f>
        <v>12.94117647</v>
      </c>
      <c r="H688" s="31">
        <v>0</v>
      </c>
      <c r="I688" s="31">
        <v>0</v>
      </c>
      <c r="J688" s="36">
        <v>0</v>
      </c>
      <c r="K688" s="34">
        <f t="shared" si="10"/>
        <v>0.35548489664864868</v>
      </c>
    </row>
    <row r="689" spans="1:11" x14ac:dyDescent="0.45">
      <c r="A689" s="28" t="s">
        <v>3224</v>
      </c>
      <c r="B689" s="27" t="s">
        <v>3225</v>
      </c>
      <c r="C689" s="27" t="s">
        <v>3226</v>
      </c>
      <c r="D689" s="31">
        <f>_xlfn.XLOOKUP(B689,'Acuity-Adjust Staffing Metrics'!B:B,'Acuity-Adjust Staffing Metrics'!Z:Z,"")*26.25</f>
        <v>5.9306920268749987</v>
      </c>
      <c r="E689" s="31">
        <v>0</v>
      </c>
      <c r="F689" s="31">
        <v>0</v>
      </c>
      <c r="G689" s="31">
        <f>IF(_xlfn.XLOOKUP(B689,'MDS Clinical Metrics'!B:B,'MDS Clinical Metrics'!BS:BS,"")="", "", _xlfn.XLOOKUP(B689,'MDS Clinical Metrics'!B:B,'MDS Clinical Metrics'!BS:BS,"")*20)</f>
        <v>14.117647057999999</v>
      </c>
      <c r="H689" s="31">
        <v>0</v>
      </c>
      <c r="I689" s="31">
        <v>0</v>
      </c>
      <c r="J689" s="36">
        <v>0</v>
      </c>
      <c r="K689" s="34">
        <f t="shared" si="10"/>
        <v>0.43347760183513506</v>
      </c>
    </row>
    <row r="690" spans="1:11" x14ac:dyDescent="0.45">
      <c r="A690" s="28" t="s">
        <v>3341</v>
      </c>
      <c r="B690" s="27" t="s">
        <v>3342</v>
      </c>
      <c r="C690" s="27" t="s">
        <v>3343</v>
      </c>
      <c r="D690" s="31">
        <f>_xlfn.XLOOKUP(B690,'Acuity-Adjust Staffing Metrics'!B:B,'Acuity-Adjust Staffing Metrics'!Z:Z,"")*26.25</f>
        <v>0.875</v>
      </c>
      <c r="E690" s="31">
        <v>0</v>
      </c>
      <c r="F690" s="31">
        <v>0</v>
      </c>
      <c r="G690" s="31">
        <f>IF(_xlfn.XLOOKUP(B690,'MDS Clinical Metrics'!B:B,'MDS Clinical Metrics'!BS:BS,"")="", "", _xlfn.XLOOKUP(B690,'MDS Clinical Metrics'!B:B,'MDS Clinical Metrics'!BS:BS,"")*20)</f>
        <v>18.823529411999999</v>
      </c>
      <c r="H690" s="31">
        <v>0</v>
      </c>
      <c r="I690" s="31">
        <v>0</v>
      </c>
      <c r="J690" s="36">
        <v>0</v>
      </c>
      <c r="K690" s="34">
        <f t="shared" si="10"/>
        <v>0.42591414944864864</v>
      </c>
    </row>
    <row r="691" spans="1:11" x14ac:dyDescent="0.45">
      <c r="A691" s="28" t="s">
        <v>739</v>
      </c>
      <c r="B691" s="27" t="s">
        <v>740</v>
      </c>
      <c r="C691" s="27" t="s">
        <v>741</v>
      </c>
      <c r="D691" s="31">
        <f>_xlfn.XLOOKUP(B691,'Acuity-Adjust Staffing Metrics'!B:B,'Acuity-Adjust Staffing Metrics'!Z:Z,"")*26.25</f>
        <v>2.8900547445</v>
      </c>
      <c r="E691" s="31">
        <v>0</v>
      </c>
      <c r="F691" s="31">
        <v>0</v>
      </c>
      <c r="G691" s="31">
        <f>IF(_xlfn.XLOOKUP(B691,'MDS Clinical Metrics'!B:B,'MDS Clinical Metrics'!BS:BS,"")="", "", _xlfn.XLOOKUP(B691,'MDS Clinical Metrics'!B:B,'MDS Clinical Metrics'!BS:BS,"")*20)</f>
        <v>5.8823529419999998</v>
      </c>
      <c r="H691" s="31">
        <v>0</v>
      </c>
      <c r="I691" s="31">
        <v>0</v>
      </c>
      <c r="J691" s="36">
        <v>0</v>
      </c>
      <c r="K691" s="34">
        <f t="shared" si="10"/>
        <v>0.18967367970810808</v>
      </c>
    </row>
    <row r="692" spans="1:11" x14ac:dyDescent="0.45">
      <c r="A692" s="28" t="s">
        <v>2661</v>
      </c>
      <c r="B692" s="27" t="s">
        <v>2662</v>
      </c>
      <c r="C692" s="27" t="s">
        <v>2663</v>
      </c>
      <c r="D692" s="31">
        <f>_xlfn.XLOOKUP(B692,'Acuity-Adjust Staffing Metrics'!B:B,'Acuity-Adjust Staffing Metrics'!Z:Z,"")*26.25</f>
        <v>14.368063353875</v>
      </c>
      <c r="E692" s="31">
        <v>0</v>
      </c>
      <c r="F692" s="31">
        <v>0</v>
      </c>
      <c r="G692" s="31">
        <f>IF(_xlfn.XLOOKUP(B692,'MDS Clinical Metrics'!B:B,'MDS Clinical Metrics'!BS:BS,"")="", "", _xlfn.XLOOKUP(B692,'MDS Clinical Metrics'!B:B,'MDS Clinical Metrics'!BS:BS,"")*20)</f>
        <v>7.0588235299999997</v>
      </c>
      <c r="H692" s="31">
        <v>0</v>
      </c>
      <c r="I692" s="31">
        <v>0</v>
      </c>
      <c r="J692" s="36">
        <v>0</v>
      </c>
      <c r="K692" s="34">
        <f t="shared" si="10"/>
        <v>0.4632840407324324</v>
      </c>
    </row>
    <row r="693" spans="1:11" x14ac:dyDescent="0.45">
      <c r="A693" s="28" t="s">
        <v>3787</v>
      </c>
      <c r="B693" s="27" t="s">
        <v>3788</v>
      </c>
      <c r="C693" s="27" t="s">
        <v>3789</v>
      </c>
      <c r="D693" s="31">
        <f>_xlfn.XLOOKUP(B693,'Acuity-Adjust Staffing Metrics'!B:B,'Acuity-Adjust Staffing Metrics'!Z:Z,"")*26.25</f>
        <v>0.42857477074999994</v>
      </c>
      <c r="E693" s="31">
        <v>0</v>
      </c>
      <c r="F693" s="31">
        <v>0</v>
      </c>
      <c r="G693" s="31">
        <f>IF(_xlfn.XLOOKUP(B693,'MDS Clinical Metrics'!B:B,'MDS Clinical Metrics'!BS:BS,"")="", "", _xlfn.XLOOKUP(B693,'MDS Clinical Metrics'!B:B,'MDS Clinical Metrics'!BS:BS,"")*20)</f>
        <v>7.0588235299999997</v>
      </c>
      <c r="H693" s="31">
        <v>0</v>
      </c>
      <c r="I693" s="31">
        <v>0</v>
      </c>
      <c r="J693" s="36">
        <v>0</v>
      </c>
      <c r="K693" s="34">
        <f t="shared" si="10"/>
        <v>0.16188969298918918</v>
      </c>
    </row>
    <row r="694" spans="1:11" x14ac:dyDescent="0.45">
      <c r="A694" s="28" t="s">
        <v>2770</v>
      </c>
      <c r="B694" s="27" t="s">
        <v>2771</v>
      </c>
      <c r="C694" s="27" t="s">
        <v>2772</v>
      </c>
      <c r="D694" s="31">
        <f>_xlfn.XLOOKUP(B694,'Acuity-Adjust Staffing Metrics'!B:B,'Acuity-Adjust Staffing Metrics'!Z:Z,"")*26.25</f>
        <v>19.166970802962499</v>
      </c>
      <c r="E694" s="31">
        <v>0</v>
      </c>
      <c r="F694" s="31">
        <v>0</v>
      </c>
      <c r="G694" s="31">
        <f>IF(_xlfn.XLOOKUP(B694,'MDS Clinical Metrics'!B:B,'MDS Clinical Metrics'!BS:BS,"")="", "", _xlfn.XLOOKUP(B694,'MDS Clinical Metrics'!B:B,'MDS Clinical Metrics'!BS:BS,"")*20)</f>
        <v>15.294117648</v>
      </c>
      <c r="H694" s="31">
        <v>0</v>
      </c>
      <c r="I694" s="31">
        <v>0</v>
      </c>
      <c r="J694" s="36">
        <v>0</v>
      </c>
      <c r="K694" s="34">
        <f t="shared" si="10"/>
        <v>0.74510461515594595</v>
      </c>
    </row>
    <row r="695" spans="1:11" x14ac:dyDescent="0.45">
      <c r="A695" s="28" t="s">
        <v>4493</v>
      </c>
      <c r="B695" s="27" t="s">
        <v>4494</v>
      </c>
      <c r="C695" s="27" t="s">
        <v>4495</v>
      </c>
      <c r="D695" s="31">
        <f>_xlfn.XLOOKUP(B695,'Acuity-Adjust Staffing Metrics'!B:B,'Acuity-Adjust Staffing Metrics'!Z:Z,"")*26.25</f>
        <v>13.01413063825</v>
      </c>
      <c r="E695" s="31">
        <v>0</v>
      </c>
      <c r="F695" s="31">
        <v>0</v>
      </c>
      <c r="G695" s="31">
        <f>IF(_xlfn.XLOOKUP(B695,'MDS Clinical Metrics'!B:B,'MDS Clinical Metrics'!BS:BS,"")="", "", _xlfn.XLOOKUP(B695,'MDS Clinical Metrics'!B:B,'MDS Clinical Metrics'!BS:BS,"")*20)</f>
        <v>9.4117647059999996</v>
      </c>
      <c r="H695" s="31">
        <v>0</v>
      </c>
      <c r="I695" s="31">
        <v>0</v>
      </c>
      <c r="J695" s="36">
        <v>0</v>
      </c>
      <c r="K695" s="34">
        <f t="shared" si="10"/>
        <v>0.48488422365945949</v>
      </c>
    </row>
    <row r="696" spans="1:11" x14ac:dyDescent="0.45">
      <c r="A696" s="28" t="s">
        <v>3229</v>
      </c>
      <c r="B696" s="27" t="s">
        <v>3230</v>
      </c>
      <c r="C696" s="27" t="s">
        <v>3231</v>
      </c>
      <c r="D696" s="31">
        <f>_xlfn.XLOOKUP(B696,'Acuity-Adjust Staffing Metrics'!B:B,'Acuity-Adjust Staffing Metrics'!Z:Z,"")*26.25</f>
        <v>16.478102189850002</v>
      </c>
      <c r="E696" s="31">
        <v>0</v>
      </c>
      <c r="F696" s="31">
        <v>0</v>
      </c>
      <c r="G696" s="31">
        <f>IF(_xlfn.XLOOKUP(B696,'MDS Clinical Metrics'!B:B,'MDS Clinical Metrics'!BS:BS,"")="", "", _xlfn.XLOOKUP(B696,'MDS Clinical Metrics'!B:B,'MDS Clinical Metrics'!BS:BS,"")*20)</f>
        <v>6.4705882360000002</v>
      </c>
      <c r="H696" s="31">
        <v>0</v>
      </c>
      <c r="I696" s="31">
        <v>0</v>
      </c>
      <c r="J696" s="36">
        <v>0</v>
      </c>
      <c r="K696" s="34">
        <f t="shared" si="10"/>
        <v>0.49618790109945954</v>
      </c>
    </row>
    <row r="697" spans="1:11" x14ac:dyDescent="0.45">
      <c r="A697" s="40" t="s">
        <v>5420</v>
      </c>
      <c r="B697" s="27" t="s">
        <v>5421</v>
      </c>
      <c r="C697" s="27" t="s">
        <v>5422</v>
      </c>
      <c r="D697" s="31">
        <f>_xlfn.XLOOKUP(B697,'Acuity-Adjust Staffing Metrics'!B:B,'Acuity-Adjust Staffing Metrics'!Z:Z,"")*26.25</f>
        <v>1.75</v>
      </c>
      <c r="E697" s="31">
        <v>0</v>
      </c>
      <c r="F697" s="31">
        <v>0</v>
      </c>
      <c r="G697" s="31">
        <f>IF(_xlfn.XLOOKUP(B697,'MDS Clinical Metrics'!B:B,'MDS Clinical Metrics'!BS:BS,"")="", "", _xlfn.XLOOKUP(B697,'MDS Clinical Metrics'!B:B,'MDS Clinical Metrics'!BS:BS,"")*20)</f>
        <v>8.2352941180000006</v>
      </c>
      <c r="H697" s="31">
        <v>0</v>
      </c>
      <c r="I697" s="31">
        <v>0</v>
      </c>
      <c r="J697" s="36">
        <v>0</v>
      </c>
      <c r="K697" s="34">
        <f t="shared" si="10"/>
        <v>0.2158982512</v>
      </c>
    </row>
    <row r="698" spans="1:11" x14ac:dyDescent="0.45">
      <c r="A698" s="28" t="s">
        <v>2898</v>
      </c>
      <c r="B698" s="27" t="s">
        <v>2899</v>
      </c>
      <c r="C698" s="27" t="s">
        <v>2900</v>
      </c>
      <c r="D698" s="31">
        <f>_xlfn.XLOOKUP(B698,'Acuity-Adjust Staffing Metrics'!B:B,'Acuity-Adjust Staffing Metrics'!Z:Z,"")*26.25</f>
        <v>1.75</v>
      </c>
      <c r="E698" s="31">
        <v>0</v>
      </c>
      <c r="F698" s="31">
        <v>0</v>
      </c>
      <c r="G698" s="31">
        <f>IF(_xlfn.XLOOKUP(B698,'MDS Clinical Metrics'!B:B,'MDS Clinical Metrics'!BS:BS,"")="", "", _xlfn.XLOOKUP(B698,'MDS Clinical Metrics'!B:B,'MDS Clinical Metrics'!BS:BS,"")*20)</f>
        <v>0</v>
      </c>
      <c r="H698" s="31">
        <v>0</v>
      </c>
      <c r="I698" s="31">
        <v>0</v>
      </c>
      <c r="J698" s="36">
        <v>0</v>
      </c>
      <c r="K698" s="34">
        <f t="shared" si="10"/>
        <v>3.783783783783784E-2</v>
      </c>
    </row>
    <row r="699" spans="1:11" x14ac:dyDescent="0.45">
      <c r="A699" s="28" t="s">
        <v>3234</v>
      </c>
      <c r="B699" s="27" t="s">
        <v>3235</v>
      </c>
      <c r="C699" s="27" t="s">
        <v>3236</v>
      </c>
      <c r="D699" s="31">
        <f>_xlfn.XLOOKUP(B699,'Acuity-Adjust Staffing Metrics'!B:B,'Acuity-Adjust Staffing Metrics'!Z:Z,"")*26.25</f>
        <v>13.897482687724999</v>
      </c>
      <c r="E699" s="31">
        <v>0</v>
      </c>
      <c r="F699" s="31">
        <v>0</v>
      </c>
      <c r="G699" s="31">
        <f>IF(_xlfn.XLOOKUP(B699,'MDS Clinical Metrics'!B:B,'MDS Clinical Metrics'!BS:BS,"")="", "", _xlfn.XLOOKUP(B699,'MDS Clinical Metrics'!B:B,'MDS Clinical Metrics'!BS:BS,"")*20)</f>
        <v>8.2352941180000006</v>
      </c>
      <c r="H699" s="31">
        <v>0</v>
      </c>
      <c r="I699" s="31">
        <v>0</v>
      </c>
      <c r="J699" s="36">
        <v>0</v>
      </c>
      <c r="K699" s="34">
        <f t="shared" si="10"/>
        <v>0.47854652552918919</v>
      </c>
    </row>
    <row r="700" spans="1:11" x14ac:dyDescent="0.45">
      <c r="A700" s="28" t="s">
        <v>1068</v>
      </c>
      <c r="B700" s="27" t="s">
        <v>1069</v>
      </c>
      <c r="C700" s="27" t="s">
        <v>1070</v>
      </c>
      <c r="D700" s="31">
        <f>_xlfn.XLOOKUP(B700,'Acuity-Adjust Staffing Metrics'!B:B,'Acuity-Adjust Staffing Metrics'!Z:Z,"")*26.25</f>
        <v>3.8425977916375</v>
      </c>
      <c r="E700" s="31">
        <v>0</v>
      </c>
      <c r="F700" s="31">
        <v>0</v>
      </c>
      <c r="G700" s="31">
        <f>IF(_xlfn.XLOOKUP(B700,'MDS Clinical Metrics'!B:B,'MDS Clinical Metrics'!BS:BS,"")="", "", _xlfn.XLOOKUP(B700,'MDS Clinical Metrics'!B:B,'MDS Clinical Metrics'!BS:BS,"")*20)</f>
        <v>3.5294117639999998</v>
      </c>
      <c r="H700" s="31">
        <v>0</v>
      </c>
      <c r="I700" s="31">
        <v>0</v>
      </c>
      <c r="J700" s="36">
        <v>0</v>
      </c>
      <c r="K700" s="34">
        <f t="shared" si="10"/>
        <v>0.15939480120297297</v>
      </c>
    </row>
    <row r="701" spans="1:11" x14ac:dyDescent="0.45">
      <c r="A701" s="28" t="s">
        <v>3239</v>
      </c>
      <c r="B701" s="27" t="s">
        <v>3240</v>
      </c>
      <c r="C701" s="27" t="s">
        <v>3241</v>
      </c>
      <c r="D701" s="31">
        <f>_xlfn.XLOOKUP(B701,'Acuity-Adjust Staffing Metrics'!B:B,'Acuity-Adjust Staffing Metrics'!Z:Z,"")*26.25</f>
        <v>6.125</v>
      </c>
      <c r="E701" s="31">
        <v>0</v>
      </c>
      <c r="F701" s="31">
        <v>0</v>
      </c>
      <c r="G701" s="31">
        <f>IF(_xlfn.XLOOKUP(B701,'MDS Clinical Metrics'!B:B,'MDS Clinical Metrics'!BS:BS,"")="", "", _xlfn.XLOOKUP(B701,'MDS Clinical Metrics'!B:B,'MDS Clinical Metrics'!BS:BS,"")*20)</f>
        <v>8.2352941180000006</v>
      </c>
      <c r="H701" s="31">
        <v>0</v>
      </c>
      <c r="I701" s="31">
        <v>0</v>
      </c>
      <c r="J701" s="36">
        <v>0</v>
      </c>
      <c r="K701" s="34">
        <f t="shared" si="10"/>
        <v>0.31049284579459463</v>
      </c>
    </row>
    <row r="702" spans="1:11" x14ac:dyDescent="0.45">
      <c r="A702" s="28" t="s">
        <v>2781</v>
      </c>
      <c r="B702" s="27" t="s">
        <v>2782</v>
      </c>
      <c r="C702" s="27" t="s">
        <v>2783</v>
      </c>
      <c r="D702" s="31">
        <f>_xlfn.XLOOKUP(B702,'Acuity-Adjust Staffing Metrics'!B:B,'Acuity-Adjust Staffing Metrics'!Z:Z,"")*26.25</f>
        <v>15.477493917375</v>
      </c>
      <c r="E702" s="31">
        <v>0</v>
      </c>
      <c r="F702" s="31">
        <v>0</v>
      </c>
      <c r="G702" s="31">
        <f>IF(_xlfn.XLOOKUP(B702,'MDS Clinical Metrics'!B:B,'MDS Clinical Metrics'!BS:BS,"")="", "", _xlfn.XLOOKUP(B702,'MDS Clinical Metrics'!B:B,'MDS Clinical Metrics'!BS:BS,"")*20)</f>
        <v>7.0588235299999997</v>
      </c>
      <c r="H702" s="31">
        <v>0</v>
      </c>
      <c r="I702" s="31">
        <v>0</v>
      </c>
      <c r="J702" s="36">
        <v>0</v>
      </c>
      <c r="K702" s="34">
        <f t="shared" si="10"/>
        <v>0.48727172859189183</v>
      </c>
    </row>
    <row r="703" spans="1:11" x14ac:dyDescent="0.45">
      <c r="A703" s="28" t="s">
        <v>2753</v>
      </c>
      <c r="B703" s="27" t="s">
        <v>2754</v>
      </c>
      <c r="C703" s="27" t="s">
        <v>2755</v>
      </c>
      <c r="D703" s="31">
        <f>_xlfn.XLOOKUP(B703,'Acuity-Adjust Staffing Metrics'!B:B,'Acuity-Adjust Staffing Metrics'!Z:Z,"")*26.25</f>
        <v>13.118858787124999</v>
      </c>
      <c r="E703" s="31">
        <v>0</v>
      </c>
      <c r="F703" s="31">
        <v>0</v>
      </c>
      <c r="G703" s="31">
        <f>IF(_xlfn.XLOOKUP(B703,'MDS Clinical Metrics'!B:B,'MDS Clinical Metrics'!BS:BS,"")="", "", _xlfn.XLOOKUP(B703,'MDS Clinical Metrics'!B:B,'MDS Clinical Metrics'!BS:BS,"")*20)</f>
        <v>2.3529411759999999</v>
      </c>
      <c r="H703" s="31">
        <v>0</v>
      </c>
      <c r="I703" s="31">
        <v>0</v>
      </c>
      <c r="J703" s="36">
        <v>0</v>
      </c>
      <c r="K703" s="34">
        <f t="shared" si="10"/>
        <v>0.33452540460810809</v>
      </c>
    </row>
    <row r="704" spans="1:11" x14ac:dyDescent="0.45">
      <c r="A704" s="28" t="s">
        <v>2989</v>
      </c>
      <c r="B704" s="27" t="s">
        <v>2990</v>
      </c>
      <c r="C704" s="27" t="s">
        <v>2991</v>
      </c>
      <c r="D704" s="31">
        <f>_xlfn.XLOOKUP(B704,'Acuity-Adjust Staffing Metrics'!B:B,'Acuity-Adjust Staffing Metrics'!Z:Z,"")*26.25</f>
        <v>0.875</v>
      </c>
      <c r="E704" s="31">
        <v>0</v>
      </c>
      <c r="F704" s="31">
        <v>0</v>
      </c>
      <c r="G704" s="31">
        <f>IF(_xlfn.XLOOKUP(B704,'MDS Clinical Metrics'!B:B,'MDS Clinical Metrics'!BS:BS,"")="", "", _xlfn.XLOOKUP(B704,'MDS Clinical Metrics'!B:B,'MDS Clinical Metrics'!BS:BS,"")*20)</f>
        <v>16.470588236000001</v>
      </c>
      <c r="H704" s="31">
        <v>0</v>
      </c>
      <c r="I704" s="31">
        <v>0</v>
      </c>
      <c r="J704" s="36">
        <v>0</v>
      </c>
      <c r="K704" s="34">
        <f t="shared" si="10"/>
        <v>0.37503974564324327</v>
      </c>
    </row>
    <row r="705" spans="1:11" x14ac:dyDescent="0.45">
      <c r="A705" s="28" t="s">
        <v>311</v>
      </c>
      <c r="B705" s="27" t="s">
        <v>312</v>
      </c>
      <c r="C705" s="27" t="s">
        <v>313</v>
      </c>
      <c r="D705" s="31">
        <f>_xlfn.XLOOKUP(B705,'Acuity-Adjust Staffing Metrics'!B:B,'Acuity-Adjust Staffing Metrics'!Z:Z,"")*26.25</f>
        <v>2.625</v>
      </c>
      <c r="E705" s="31">
        <v>0</v>
      </c>
      <c r="F705" s="31">
        <v>0</v>
      </c>
      <c r="G705" s="31">
        <f>IF(_xlfn.XLOOKUP(B705,'MDS Clinical Metrics'!B:B,'MDS Clinical Metrics'!BS:BS,"")="", "", _xlfn.XLOOKUP(B705,'MDS Clinical Metrics'!B:B,'MDS Clinical Metrics'!BS:BS,"")*20)</f>
        <v>10.588235293999999</v>
      </c>
      <c r="H705" s="31">
        <v>0</v>
      </c>
      <c r="I705" s="31">
        <v>0</v>
      </c>
      <c r="J705" s="36">
        <v>0</v>
      </c>
      <c r="K705" s="34">
        <f t="shared" si="10"/>
        <v>0.28569157392432432</v>
      </c>
    </row>
    <row r="706" spans="1:11" x14ac:dyDescent="0.45">
      <c r="A706" s="28" t="s">
        <v>1990</v>
      </c>
      <c r="B706" s="27" t="s">
        <v>1991</v>
      </c>
      <c r="C706" s="27" t="s">
        <v>1992</v>
      </c>
      <c r="D706" s="31">
        <f>_xlfn.XLOOKUP(B706,'Acuity-Adjust Staffing Metrics'!B:B,'Acuity-Adjust Staffing Metrics'!Z:Z,"")*26.25</f>
        <v>15.455467433875002</v>
      </c>
      <c r="E706" s="31">
        <v>0</v>
      </c>
      <c r="F706" s="31">
        <v>0</v>
      </c>
      <c r="G706" s="31">
        <f>IF(_xlfn.XLOOKUP(B706,'MDS Clinical Metrics'!B:B,'MDS Clinical Metrics'!BS:BS,"")="", "", _xlfn.XLOOKUP(B706,'MDS Clinical Metrics'!B:B,'MDS Clinical Metrics'!BS:BS,"")*20)</f>
        <v>14.117647057999999</v>
      </c>
      <c r="H706" s="31">
        <v>0</v>
      </c>
      <c r="I706" s="31">
        <v>0</v>
      </c>
      <c r="J706" s="36">
        <v>0</v>
      </c>
      <c r="K706" s="34">
        <f t="shared" si="10"/>
        <v>0.63941869171621624</v>
      </c>
    </row>
    <row r="707" spans="1:11" x14ac:dyDescent="0.45">
      <c r="A707" s="28" t="s">
        <v>484</v>
      </c>
      <c r="B707" s="27" t="s">
        <v>485</v>
      </c>
      <c r="C707" s="27" t="s">
        <v>486</v>
      </c>
      <c r="D707" s="31">
        <f>_xlfn.XLOOKUP(B707,'Acuity-Adjust Staffing Metrics'!B:B,'Acuity-Adjust Staffing Metrics'!Z:Z,"")*26.25</f>
        <v>7.6743051654500007</v>
      </c>
      <c r="E707" s="31">
        <v>0</v>
      </c>
      <c r="F707" s="31">
        <v>0</v>
      </c>
      <c r="G707" s="31">
        <f>IF(_xlfn.XLOOKUP(B707,'MDS Clinical Metrics'!B:B,'MDS Clinical Metrics'!BS:BS,"")="", "", _xlfn.XLOOKUP(B707,'MDS Clinical Metrics'!B:B,'MDS Clinical Metrics'!BS:BS,"")*20)</f>
        <v>5.8823529419999998</v>
      </c>
      <c r="H707" s="31">
        <v>0</v>
      </c>
      <c r="I707" s="31">
        <v>0</v>
      </c>
      <c r="J707" s="36">
        <v>0</v>
      </c>
      <c r="K707" s="34">
        <f t="shared" si="10"/>
        <v>0.29311693205297301</v>
      </c>
    </row>
    <row r="708" spans="1:11" x14ac:dyDescent="0.45">
      <c r="A708" s="28" t="s">
        <v>2508</v>
      </c>
      <c r="B708" s="27" t="s">
        <v>2509</v>
      </c>
      <c r="C708" s="27" t="s">
        <v>2510</v>
      </c>
      <c r="D708" s="31">
        <f>_xlfn.XLOOKUP(B708,'Acuity-Adjust Staffing Metrics'!B:B,'Acuity-Adjust Staffing Metrics'!Z:Z,"")*26.25</f>
        <v>19.42522927205</v>
      </c>
      <c r="E708" s="31">
        <v>0</v>
      </c>
      <c r="F708" s="31">
        <v>0</v>
      </c>
      <c r="G708" s="31">
        <f>IF(_xlfn.XLOOKUP(B708,'MDS Clinical Metrics'!B:B,'MDS Clinical Metrics'!BS:BS,"")="", "", _xlfn.XLOOKUP(B708,'MDS Clinical Metrics'!B:B,'MDS Clinical Metrics'!BS:BS,"")*20)</f>
        <v>14.117647057999999</v>
      </c>
      <c r="H708" s="31">
        <v>0</v>
      </c>
      <c r="I708" s="31">
        <v>0</v>
      </c>
      <c r="J708" s="36">
        <v>0</v>
      </c>
      <c r="K708" s="34">
        <f t="shared" si="10"/>
        <v>0.72525138010918921</v>
      </c>
    </row>
    <row r="709" spans="1:11" x14ac:dyDescent="0.45">
      <c r="A709" s="28" t="s">
        <v>1897</v>
      </c>
      <c r="B709" s="27" t="s">
        <v>1898</v>
      </c>
      <c r="C709" s="27" t="s">
        <v>1899</v>
      </c>
      <c r="D709" s="31">
        <f>_xlfn.XLOOKUP(B709,'Acuity-Adjust Staffing Metrics'!B:B,'Acuity-Adjust Staffing Metrics'!Z:Z,"")*26.25</f>
        <v>19.580888546187502</v>
      </c>
      <c r="E709" s="31">
        <v>0</v>
      </c>
      <c r="F709" s="31">
        <v>0</v>
      </c>
      <c r="G709" s="31">
        <f>IF(_xlfn.XLOOKUP(B709,'MDS Clinical Metrics'!B:B,'MDS Clinical Metrics'!BS:BS,"")="", "", _xlfn.XLOOKUP(B709,'MDS Clinical Metrics'!B:B,'MDS Clinical Metrics'!BS:BS,"")*20)</f>
        <v>7.0588235299999997</v>
      </c>
      <c r="H709" s="31">
        <v>0</v>
      </c>
      <c r="I709" s="31">
        <v>0</v>
      </c>
      <c r="J709" s="36">
        <v>0</v>
      </c>
      <c r="K709" s="34">
        <f t="shared" si="10"/>
        <v>0.57599377462027024</v>
      </c>
    </row>
    <row r="710" spans="1:11" x14ac:dyDescent="0.45">
      <c r="A710" s="28" t="s">
        <v>2483</v>
      </c>
      <c r="B710" s="27" t="s">
        <v>2484</v>
      </c>
      <c r="C710" s="27" t="s">
        <v>2485</v>
      </c>
      <c r="D710" s="31">
        <f>_xlfn.XLOOKUP(B710,'Acuity-Adjust Staffing Metrics'!B:B,'Acuity-Adjust Staffing Metrics'!Z:Z,"")*26.25</f>
        <v>2.625</v>
      </c>
      <c r="E710" s="31">
        <v>0</v>
      </c>
      <c r="F710" s="31">
        <v>0</v>
      </c>
      <c r="G710" s="31">
        <f>IF(_xlfn.XLOOKUP(B710,'MDS Clinical Metrics'!B:B,'MDS Clinical Metrics'!BS:BS,"")="", "", _xlfn.XLOOKUP(B710,'MDS Clinical Metrics'!B:B,'MDS Clinical Metrics'!BS:BS,"")*20)</f>
        <v>0</v>
      </c>
      <c r="H710" s="31">
        <v>0</v>
      </c>
      <c r="I710" s="31">
        <v>0</v>
      </c>
      <c r="J710" s="36">
        <v>0</v>
      </c>
      <c r="K710" s="34">
        <f t="shared" si="10"/>
        <v>5.675675675675676E-2</v>
      </c>
    </row>
    <row r="711" spans="1:11" x14ac:dyDescent="0.45">
      <c r="A711" s="28" t="s">
        <v>3039</v>
      </c>
      <c r="B711" s="27" t="s">
        <v>3040</v>
      </c>
      <c r="C711" s="27" t="s">
        <v>3041</v>
      </c>
      <c r="D711" s="31">
        <f>_xlfn.XLOOKUP(B711,'Acuity-Adjust Staffing Metrics'!B:B,'Acuity-Adjust Staffing Metrics'!Z:Z,"")*26.25</f>
        <v>12.130123526325001</v>
      </c>
      <c r="E711" s="31">
        <v>0</v>
      </c>
      <c r="F711" s="31">
        <v>0</v>
      </c>
      <c r="G711" s="31">
        <f>IF(_xlfn.XLOOKUP(B711,'MDS Clinical Metrics'!B:B,'MDS Clinical Metrics'!BS:BS,"")="", "", _xlfn.XLOOKUP(B711,'MDS Clinical Metrics'!B:B,'MDS Clinical Metrics'!BS:BS,"")*20)</f>
        <v>16.470588236000001</v>
      </c>
      <c r="H711" s="31">
        <v>0</v>
      </c>
      <c r="I711" s="31">
        <v>0</v>
      </c>
      <c r="J711" s="36">
        <v>0</v>
      </c>
      <c r="K711" s="34">
        <f t="shared" si="10"/>
        <v>0.61839376783405409</v>
      </c>
    </row>
    <row r="712" spans="1:11" x14ac:dyDescent="0.45">
      <c r="A712" s="28" t="s">
        <v>4953</v>
      </c>
      <c r="B712" s="27" t="s">
        <v>4954</v>
      </c>
      <c r="C712" s="27" t="s">
        <v>4955</v>
      </c>
      <c r="D712" s="31">
        <f>_xlfn.XLOOKUP(B712,'Acuity-Adjust Staffing Metrics'!B:B,'Acuity-Adjust Staffing Metrics'!Z:Z,"")*26.25</f>
        <v>26.230839416249999</v>
      </c>
      <c r="E712" s="31">
        <v>0</v>
      </c>
      <c r="F712" s="31">
        <v>0</v>
      </c>
      <c r="G712" s="31">
        <f>IF(_xlfn.XLOOKUP(B712,'MDS Clinical Metrics'!B:B,'MDS Clinical Metrics'!BS:BS,"")="", "", _xlfn.XLOOKUP(B712,'MDS Clinical Metrics'!B:B,'MDS Clinical Metrics'!BS:BS,"")*20)</f>
        <v>4.7058823519999997</v>
      </c>
      <c r="H712" s="31">
        <v>0</v>
      </c>
      <c r="I712" s="31">
        <v>0</v>
      </c>
      <c r="J712" s="36">
        <v>0</v>
      </c>
      <c r="K712" s="34">
        <f t="shared" ref="K712:K775" si="11">IF(G712="",SUM(D712,E712,F712,G712,H712,I712,J712)/26.25,SUM(D712,E712,F712,G712,H712,I712,J712)/46.25)</f>
        <v>0.66890209228648645</v>
      </c>
    </row>
    <row r="713" spans="1:11" x14ac:dyDescent="0.45">
      <c r="A713" s="40" t="s">
        <v>5445</v>
      </c>
      <c r="B713" s="27" t="s">
        <v>5446</v>
      </c>
      <c r="C713" s="27" t="s">
        <v>5447</v>
      </c>
      <c r="D713" s="31">
        <f>_xlfn.XLOOKUP(B713,'Acuity-Adjust Staffing Metrics'!B:B,'Acuity-Adjust Staffing Metrics'!Z:Z,"")*26.25</f>
        <v>21.280530600875</v>
      </c>
      <c r="E713" s="31">
        <v>0</v>
      </c>
      <c r="F713" s="31">
        <v>0</v>
      </c>
      <c r="G713" s="144" t="str">
        <f>IF(_xlfn.XLOOKUP(B713,'MDS Clinical Metrics'!B:B,'MDS Clinical Metrics'!BS:BS,"")="", "", _xlfn.XLOOKUP(B713,'MDS Clinical Metrics'!B:B,'MDS Clinical Metrics'!BS:BS,"")*20)</f>
        <v/>
      </c>
      <c r="H713" s="31">
        <v>0</v>
      </c>
      <c r="I713" s="31">
        <v>0</v>
      </c>
      <c r="J713" s="36">
        <v>0</v>
      </c>
      <c r="K713" s="34">
        <f t="shared" si="11"/>
        <v>0.81068688003333333</v>
      </c>
    </row>
    <row r="714" spans="1:11" x14ac:dyDescent="0.45">
      <c r="A714" s="28" t="s">
        <v>230</v>
      </c>
      <c r="B714" s="27" t="s">
        <v>231</v>
      </c>
      <c r="C714" s="27" t="s">
        <v>232</v>
      </c>
      <c r="D714" s="31">
        <f>_xlfn.XLOOKUP(B714,'Acuity-Adjust Staffing Metrics'!B:B,'Acuity-Adjust Staffing Metrics'!Z:Z,"")*26.25</f>
        <v>7.1972557551999987</v>
      </c>
      <c r="E714" s="31">
        <v>0</v>
      </c>
      <c r="F714" s="31">
        <v>0</v>
      </c>
      <c r="G714" s="31">
        <f>IF(_xlfn.XLOOKUP(B714,'MDS Clinical Metrics'!B:B,'MDS Clinical Metrics'!BS:BS,"")="", "", _xlfn.XLOOKUP(B714,'MDS Clinical Metrics'!B:B,'MDS Clinical Metrics'!BS:BS,"")*20)</f>
        <v>11.764705881999999</v>
      </c>
      <c r="H714" s="31">
        <v>0</v>
      </c>
      <c r="I714" s="31">
        <v>0</v>
      </c>
      <c r="J714" s="36">
        <v>0</v>
      </c>
      <c r="K714" s="34">
        <f t="shared" si="11"/>
        <v>0.40998835972324321</v>
      </c>
    </row>
    <row r="715" spans="1:11" x14ac:dyDescent="0.45">
      <c r="A715" s="28" t="s">
        <v>3802</v>
      </c>
      <c r="B715" s="27" t="s">
        <v>3803</v>
      </c>
      <c r="C715" s="27" t="s">
        <v>3804</v>
      </c>
      <c r="D715" s="31">
        <f>_xlfn.XLOOKUP(B715,'Acuity-Adjust Staffing Metrics'!B:B,'Acuity-Adjust Staffing Metrics'!Z:Z,"")*26.25</f>
        <v>6.125</v>
      </c>
      <c r="E715" s="31">
        <v>0</v>
      </c>
      <c r="F715" s="31">
        <v>0</v>
      </c>
      <c r="G715" s="31">
        <f>IF(_xlfn.XLOOKUP(B715,'MDS Clinical Metrics'!B:B,'MDS Clinical Metrics'!BS:BS,"")="", "", _xlfn.XLOOKUP(B715,'MDS Clinical Metrics'!B:B,'MDS Clinical Metrics'!BS:BS,"")*20)</f>
        <v>9.4117647059999996</v>
      </c>
      <c r="H715" s="31">
        <v>0</v>
      </c>
      <c r="I715" s="31">
        <v>0</v>
      </c>
      <c r="J715" s="36">
        <v>0</v>
      </c>
      <c r="K715" s="34">
        <f t="shared" si="11"/>
        <v>0.33593004769729728</v>
      </c>
    </row>
    <row r="716" spans="1:11" x14ac:dyDescent="0.45">
      <c r="A716" s="28" t="s">
        <v>4142</v>
      </c>
      <c r="B716" s="27" t="s">
        <v>4143</v>
      </c>
      <c r="C716" s="27" t="s">
        <v>4144</v>
      </c>
      <c r="D716" s="31">
        <f>_xlfn.XLOOKUP(B716,'Acuity-Adjust Staffing Metrics'!B:B,'Acuity-Adjust Staffing Metrics'!Z:Z,"")*26.25</f>
        <v>3.5</v>
      </c>
      <c r="E716" s="31">
        <v>0</v>
      </c>
      <c r="F716" s="31">
        <v>0</v>
      </c>
      <c r="G716" s="31">
        <f>IF(_xlfn.XLOOKUP(B716,'MDS Clinical Metrics'!B:B,'MDS Clinical Metrics'!BS:BS,"")="", "", _xlfn.XLOOKUP(B716,'MDS Clinical Metrics'!B:B,'MDS Clinical Metrics'!BS:BS,"")*20)</f>
        <v>14.117647057999999</v>
      </c>
      <c r="H716" s="31">
        <v>0</v>
      </c>
      <c r="I716" s="31">
        <v>0</v>
      </c>
      <c r="J716" s="36">
        <v>0</v>
      </c>
      <c r="K716" s="34">
        <f t="shared" si="11"/>
        <v>0.38092209855135134</v>
      </c>
    </row>
    <row r="717" spans="1:11" x14ac:dyDescent="0.45">
      <c r="A717" s="28" t="s">
        <v>1108</v>
      </c>
      <c r="B717" s="27" t="s">
        <v>1109</v>
      </c>
      <c r="C717" s="27" t="s">
        <v>1110</v>
      </c>
      <c r="D717" s="31">
        <f>_xlfn.XLOOKUP(B717,'Acuity-Adjust Staffing Metrics'!B:B,'Acuity-Adjust Staffing Metrics'!Z:Z,"")*26.25</f>
        <v>7</v>
      </c>
      <c r="E717" s="31">
        <v>0</v>
      </c>
      <c r="F717" s="31">
        <v>0</v>
      </c>
      <c r="G717" s="31">
        <f>IF(_xlfn.XLOOKUP(B717,'MDS Clinical Metrics'!B:B,'MDS Clinical Metrics'!BS:BS,"")="", "", _xlfn.XLOOKUP(B717,'MDS Clinical Metrics'!B:B,'MDS Clinical Metrics'!BS:BS,"")*20)</f>
        <v>14.117647057999999</v>
      </c>
      <c r="H717" s="31">
        <v>0</v>
      </c>
      <c r="I717" s="31">
        <v>0</v>
      </c>
      <c r="J717" s="36">
        <v>0</v>
      </c>
      <c r="K717" s="34">
        <f t="shared" si="11"/>
        <v>0.45659777422702702</v>
      </c>
    </row>
    <row r="718" spans="1:11" x14ac:dyDescent="0.45">
      <c r="A718" s="28" t="s">
        <v>1063</v>
      </c>
      <c r="B718" s="27" t="s">
        <v>1064</v>
      </c>
      <c r="C718" s="27" t="s">
        <v>1065</v>
      </c>
      <c r="D718" s="31">
        <f>_xlfn.XLOOKUP(B718,'Acuity-Adjust Staffing Metrics'!B:B,'Acuity-Adjust Staffing Metrics'!Z:Z,"")*26.25</f>
        <v>9.1183090025124987</v>
      </c>
      <c r="E718" s="31">
        <v>0</v>
      </c>
      <c r="F718" s="31">
        <v>0</v>
      </c>
      <c r="G718" s="31">
        <f>IF(_xlfn.XLOOKUP(B718,'MDS Clinical Metrics'!B:B,'MDS Clinical Metrics'!BS:BS,"")="", "", _xlfn.XLOOKUP(B718,'MDS Clinical Metrics'!B:B,'MDS Clinical Metrics'!BS:BS,"")*20)</f>
        <v>8.2352941180000006</v>
      </c>
      <c r="H718" s="31">
        <v>0</v>
      </c>
      <c r="I718" s="31">
        <v>0</v>
      </c>
      <c r="J718" s="36">
        <v>0</v>
      </c>
      <c r="K718" s="34">
        <f t="shared" si="11"/>
        <v>0.3752130404435135</v>
      </c>
    </row>
    <row r="719" spans="1:11" x14ac:dyDescent="0.45">
      <c r="A719" s="28" t="s">
        <v>2823</v>
      </c>
      <c r="B719" s="27" t="s">
        <v>2824</v>
      </c>
      <c r="C719" s="27" t="s">
        <v>2825</v>
      </c>
      <c r="D719" s="31">
        <f>_xlfn.XLOOKUP(B719,'Acuity-Adjust Staffing Metrics'!B:B,'Acuity-Adjust Staffing Metrics'!Z:Z,"")*26.25</f>
        <v>2.0406021897625002</v>
      </c>
      <c r="E719" s="31">
        <v>0</v>
      </c>
      <c r="F719" s="31">
        <v>0</v>
      </c>
      <c r="G719" s="31">
        <f>IF(_xlfn.XLOOKUP(B719,'MDS Clinical Metrics'!B:B,'MDS Clinical Metrics'!BS:BS,"")="", "", _xlfn.XLOOKUP(B719,'MDS Clinical Metrics'!B:B,'MDS Clinical Metrics'!BS:BS,"")*20)</f>
        <v>8.2352941180000006</v>
      </c>
      <c r="H719" s="31">
        <v>0</v>
      </c>
      <c r="I719" s="31">
        <v>0</v>
      </c>
      <c r="J719" s="36">
        <v>0</v>
      </c>
      <c r="K719" s="34">
        <f t="shared" si="11"/>
        <v>0.22218154178945948</v>
      </c>
    </row>
    <row r="720" spans="1:11" x14ac:dyDescent="0.45">
      <c r="A720" s="28" t="s">
        <v>2791</v>
      </c>
      <c r="B720" s="27" t="s">
        <v>2792</v>
      </c>
      <c r="C720" s="27" t="s">
        <v>2793</v>
      </c>
      <c r="D720" s="31">
        <f>_xlfn.XLOOKUP(B720,'Acuity-Adjust Staffing Metrics'!B:B,'Acuity-Adjust Staffing Metrics'!Z:Z,"")*26.25</f>
        <v>8.4901038741750003</v>
      </c>
      <c r="E720" s="31">
        <v>0</v>
      </c>
      <c r="F720" s="31">
        <v>0</v>
      </c>
      <c r="G720" s="31">
        <f>IF(_xlfn.XLOOKUP(B720,'MDS Clinical Metrics'!B:B,'MDS Clinical Metrics'!BS:BS,"")="", "", _xlfn.XLOOKUP(B720,'MDS Clinical Metrics'!B:B,'MDS Clinical Metrics'!BS:BS,"")*20)</f>
        <v>3.5294117639999998</v>
      </c>
      <c r="H720" s="31">
        <v>0</v>
      </c>
      <c r="I720" s="31">
        <v>0</v>
      </c>
      <c r="J720" s="36">
        <v>0</v>
      </c>
      <c r="K720" s="34">
        <f t="shared" si="11"/>
        <v>0.25988141920378383</v>
      </c>
    </row>
    <row r="721" spans="1:11" x14ac:dyDescent="0.45">
      <c r="A721" s="28" t="s">
        <v>1093</v>
      </c>
      <c r="B721" s="27" t="s">
        <v>1094</v>
      </c>
      <c r="C721" s="27" t="s">
        <v>1095</v>
      </c>
      <c r="D721" s="31">
        <f>_xlfn.XLOOKUP(B721,'Acuity-Adjust Staffing Metrics'!B:B,'Acuity-Adjust Staffing Metrics'!Z:Z,"")*26.25</f>
        <v>5.5369174621249995</v>
      </c>
      <c r="E721" s="31">
        <v>0</v>
      </c>
      <c r="F721" s="31">
        <v>0</v>
      </c>
      <c r="G721" s="31">
        <f>IF(_xlfn.XLOOKUP(B721,'MDS Clinical Metrics'!B:B,'MDS Clinical Metrics'!BS:BS,"")="", "", _xlfn.XLOOKUP(B721,'MDS Clinical Metrics'!B:B,'MDS Clinical Metrics'!BS:BS,"")*20)</f>
        <v>8.2352941180000006</v>
      </c>
      <c r="H721" s="31">
        <v>0</v>
      </c>
      <c r="I721" s="31">
        <v>0</v>
      </c>
      <c r="J721" s="36">
        <v>0</v>
      </c>
      <c r="K721" s="34">
        <f t="shared" si="11"/>
        <v>0.29777754767837838</v>
      </c>
    </row>
    <row r="722" spans="1:11" x14ac:dyDescent="0.45">
      <c r="A722" s="28" t="s">
        <v>1373</v>
      </c>
      <c r="B722" s="27" t="s">
        <v>1374</v>
      </c>
      <c r="C722" s="27" t="s">
        <v>1375</v>
      </c>
      <c r="D722" s="31">
        <f>_xlfn.XLOOKUP(B722,'Acuity-Adjust Staffing Metrics'!B:B,'Acuity-Adjust Staffing Metrics'!Z:Z,"")*26.25</f>
        <v>6.5538204192124994</v>
      </c>
      <c r="E722" s="31">
        <v>0</v>
      </c>
      <c r="F722" s="31">
        <v>0</v>
      </c>
      <c r="G722" s="31">
        <f>IF(_xlfn.XLOOKUP(B722,'MDS Clinical Metrics'!B:B,'MDS Clinical Metrics'!BS:BS,"")="", "", _xlfn.XLOOKUP(B722,'MDS Clinical Metrics'!B:B,'MDS Clinical Metrics'!BS:BS,"")*20)</f>
        <v>18.823529411999999</v>
      </c>
      <c r="H722" s="31">
        <v>0</v>
      </c>
      <c r="I722" s="31">
        <v>0</v>
      </c>
      <c r="J722" s="36">
        <v>0</v>
      </c>
      <c r="K722" s="34">
        <f t="shared" si="11"/>
        <v>0.54869945581000001</v>
      </c>
    </row>
    <row r="723" spans="1:11" x14ac:dyDescent="0.45">
      <c r="A723" s="28" t="s">
        <v>1153</v>
      </c>
      <c r="B723" s="27" t="s">
        <v>1154</v>
      </c>
      <c r="C723" s="27" t="s">
        <v>1155</v>
      </c>
      <c r="D723" s="31">
        <f>_xlfn.XLOOKUP(B723,'Acuity-Adjust Staffing Metrics'!B:B,'Acuity-Adjust Staffing Metrics'!Z:Z,"")*26.25</f>
        <v>7.3011650757500011</v>
      </c>
      <c r="E723" s="31">
        <v>0</v>
      </c>
      <c r="F723" s="31">
        <v>0</v>
      </c>
      <c r="G723" s="31">
        <f>IF(_xlfn.XLOOKUP(B723,'MDS Clinical Metrics'!B:B,'MDS Clinical Metrics'!BS:BS,"")="", "", _xlfn.XLOOKUP(B723,'MDS Clinical Metrics'!B:B,'MDS Clinical Metrics'!BS:BS,"")*20)</f>
        <v>10.588235293999999</v>
      </c>
      <c r="H723" s="31">
        <v>0</v>
      </c>
      <c r="I723" s="31">
        <v>0</v>
      </c>
      <c r="J723" s="36">
        <v>0</v>
      </c>
      <c r="K723" s="34">
        <f t="shared" si="11"/>
        <v>0.38679784583243243</v>
      </c>
    </row>
    <row r="724" spans="1:11" x14ac:dyDescent="0.45">
      <c r="A724" s="28" t="s">
        <v>3144</v>
      </c>
      <c r="B724" s="27" t="s">
        <v>3145</v>
      </c>
      <c r="C724" s="27" t="s">
        <v>3146</v>
      </c>
      <c r="D724" s="31">
        <f>_xlfn.XLOOKUP(B724,'Acuity-Adjust Staffing Metrics'!B:B,'Acuity-Adjust Staffing Metrics'!Z:Z,"")*26.25</f>
        <v>16.473352985250003</v>
      </c>
      <c r="E724" s="31">
        <v>0</v>
      </c>
      <c r="F724" s="31">
        <v>0</v>
      </c>
      <c r="G724" s="31">
        <f>IF(_xlfn.XLOOKUP(B724,'MDS Clinical Metrics'!B:B,'MDS Clinical Metrics'!BS:BS,"")="", "", _xlfn.XLOOKUP(B724,'MDS Clinical Metrics'!B:B,'MDS Clinical Metrics'!BS:BS,"")*20)</f>
        <v>12.94117647</v>
      </c>
      <c r="H724" s="31">
        <v>0</v>
      </c>
      <c r="I724" s="31">
        <v>0</v>
      </c>
      <c r="J724" s="36">
        <v>0</v>
      </c>
      <c r="K724" s="34">
        <f t="shared" si="11"/>
        <v>0.63598982605945953</v>
      </c>
    </row>
    <row r="725" spans="1:11" x14ac:dyDescent="0.45">
      <c r="A725" s="28" t="s">
        <v>3204</v>
      </c>
      <c r="B725" s="27" t="s">
        <v>3205</v>
      </c>
      <c r="C725" s="27" t="s">
        <v>3206</v>
      </c>
      <c r="D725" s="31">
        <f>_xlfn.XLOOKUP(B725,'Acuity-Adjust Staffing Metrics'!B:B,'Acuity-Adjust Staffing Metrics'!Z:Z,"")*26.25</f>
        <v>2.0565693431500001</v>
      </c>
      <c r="E725" s="31">
        <v>0</v>
      </c>
      <c r="F725" s="31">
        <v>0</v>
      </c>
      <c r="G725" s="31">
        <f>IF(_xlfn.XLOOKUP(B725,'MDS Clinical Metrics'!B:B,'MDS Clinical Metrics'!BS:BS,"")="", "", _xlfn.XLOOKUP(B725,'MDS Clinical Metrics'!B:B,'MDS Clinical Metrics'!BS:BS,"")*20)</f>
        <v>10.588235293999999</v>
      </c>
      <c r="H725" s="31">
        <v>0</v>
      </c>
      <c r="I725" s="31">
        <v>0</v>
      </c>
      <c r="J725" s="36">
        <v>0</v>
      </c>
      <c r="K725" s="34">
        <f t="shared" si="11"/>
        <v>0.27340118134378377</v>
      </c>
    </row>
    <row r="726" spans="1:11" x14ac:dyDescent="0.45">
      <c r="A726" s="28" t="s">
        <v>2892</v>
      </c>
      <c r="B726" s="27" t="s">
        <v>2893</v>
      </c>
      <c r="C726" s="27" t="s">
        <v>2894</v>
      </c>
      <c r="D726" s="31">
        <f>_xlfn.XLOOKUP(B726,'Acuity-Adjust Staffing Metrics'!B:B,'Acuity-Adjust Staffing Metrics'!Z:Z,"")*26.25</f>
        <v>8.934727680987498</v>
      </c>
      <c r="E726" s="31">
        <v>0</v>
      </c>
      <c r="F726" s="31">
        <v>0</v>
      </c>
      <c r="G726" s="31">
        <f>IF(_xlfn.XLOOKUP(B726,'MDS Clinical Metrics'!B:B,'MDS Clinical Metrics'!BS:BS,"")="", "", _xlfn.XLOOKUP(B726,'MDS Clinical Metrics'!B:B,'MDS Clinical Metrics'!BS:BS,"")*20)</f>
        <v>0</v>
      </c>
      <c r="H726" s="31">
        <v>0</v>
      </c>
      <c r="I726" s="31">
        <v>0</v>
      </c>
      <c r="J726" s="36">
        <v>0</v>
      </c>
      <c r="K726" s="34">
        <f t="shared" si="11"/>
        <v>0.1931833012105405</v>
      </c>
    </row>
    <row r="727" spans="1:11" x14ac:dyDescent="0.45">
      <c r="A727" s="28" t="s">
        <v>3189</v>
      </c>
      <c r="B727" s="27" t="s">
        <v>3190</v>
      </c>
      <c r="C727" s="27" t="s">
        <v>3191</v>
      </c>
      <c r="D727" s="31">
        <f>_xlfn.XLOOKUP(B727,'Acuity-Adjust Staffing Metrics'!B:B,'Acuity-Adjust Staffing Metrics'!Z:Z,"")*26.25</f>
        <v>3.4440740221125004</v>
      </c>
      <c r="E727" s="31">
        <v>0</v>
      </c>
      <c r="F727" s="31">
        <v>0</v>
      </c>
      <c r="G727" s="31">
        <f>IF(_xlfn.XLOOKUP(B727,'MDS Clinical Metrics'!B:B,'MDS Clinical Metrics'!BS:BS,"")="", "", _xlfn.XLOOKUP(B727,'MDS Clinical Metrics'!B:B,'MDS Clinical Metrics'!BS:BS,"")*20)</f>
        <v>10</v>
      </c>
      <c r="H727" s="31">
        <v>0</v>
      </c>
      <c r="I727" s="31">
        <v>0</v>
      </c>
      <c r="J727" s="36">
        <v>0</v>
      </c>
      <c r="K727" s="34">
        <f t="shared" si="11"/>
        <v>0.29068268155918919</v>
      </c>
    </row>
    <row r="728" spans="1:11" x14ac:dyDescent="0.45">
      <c r="A728" s="28" t="s">
        <v>1178</v>
      </c>
      <c r="B728" s="27" t="s">
        <v>1179</v>
      </c>
      <c r="C728" s="27" t="s">
        <v>1180</v>
      </c>
      <c r="D728" s="31">
        <f>_xlfn.XLOOKUP(B728,'Acuity-Adjust Staffing Metrics'!B:B,'Acuity-Adjust Staffing Metrics'!Z:Z,"")*26.25</f>
        <v>7.7547959947499994</v>
      </c>
      <c r="E728" s="31">
        <v>0</v>
      </c>
      <c r="F728" s="31">
        <v>0</v>
      </c>
      <c r="G728" s="31">
        <f>IF(_xlfn.XLOOKUP(B728,'MDS Clinical Metrics'!B:B,'MDS Clinical Metrics'!BS:BS,"")="", "", _xlfn.XLOOKUP(B728,'MDS Clinical Metrics'!B:B,'MDS Clinical Metrics'!BS:BS,"")*20)</f>
        <v>17.647058823999998</v>
      </c>
      <c r="H728" s="31">
        <v>0</v>
      </c>
      <c r="I728" s="31">
        <v>0</v>
      </c>
      <c r="J728" s="36">
        <v>0</v>
      </c>
      <c r="K728" s="34">
        <f t="shared" si="11"/>
        <v>0.54922929337837834</v>
      </c>
    </row>
    <row r="729" spans="1:11" x14ac:dyDescent="0.45">
      <c r="A729" s="28" t="s">
        <v>4147</v>
      </c>
      <c r="B729" s="27" t="s">
        <v>4148</v>
      </c>
      <c r="C729" s="27" t="s">
        <v>4149</v>
      </c>
      <c r="D729" s="31">
        <f>_xlfn.XLOOKUP(B729,'Acuity-Adjust Staffing Metrics'!B:B,'Acuity-Adjust Staffing Metrics'!Z:Z,"")*26.25</f>
        <v>4.0875093581000002</v>
      </c>
      <c r="E729" s="31">
        <v>0</v>
      </c>
      <c r="F729" s="31">
        <v>0</v>
      </c>
      <c r="G729" s="31">
        <f>IF(_xlfn.XLOOKUP(B729,'MDS Clinical Metrics'!B:B,'MDS Clinical Metrics'!BS:BS,"")="", "", _xlfn.XLOOKUP(B729,'MDS Clinical Metrics'!B:B,'MDS Clinical Metrics'!BS:BS,"")*20)</f>
        <v>20</v>
      </c>
      <c r="H729" s="31">
        <v>0</v>
      </c>
      <c r="I729" s="31">
        <v>0</v>
      </c>
      <c r="J729" s="36">
        <v>0</v>
      </c>
      <c r="K729" s="34">
        <f t="shared" si="11"/>
        <v>0.52081101314810807</v>
      </c>
    </row>
    <row r="730" spans="1:11" x14ac:dyDescent="0.45">
      <c r="A730" s="28" t="s">
        <v>774</v>
      </c>
      <c r="B730" s="27" t="s">
        <v>775</v>
      </c>
      <c r="C730" s="27" t="s">
        <v>776</v>
      </c>
      <c r="D730" s="31">
        <f>_xlfn.XLOOKUP(B730,'Acuity-Adjust Staffing Metrics'!B:B,'Acuity-Adjust Staffing Metrics'!Z:Z,"")*26.25</f>
        <v>3.5</v>
      </c>
      <c r="E730" s="31">
        <v>0</v>
      </c>
      <c r="F730" s="31">
        <v>0</v>
      </c>
      <c r="G730" s="31">
        <f>IF(_xlfn.XLOOKUP(B730,'MDS Clinical Metrics'!B:B,'MDS Clinical Metrics'!BS:BS,"")="", "", _xlfn.XLOOKUP(B730,'MDS Clinical Metrics'!B:B,'MDS Clinical Metrics'!BS:BS,"")*20)</f>
        <v>20</v>
      </c>
      <c r="H730" s="31">
        <v>0</v>
      </c>
      <c r="I730" s="31">
        <v>0</v>
      </c>
      <c r="J730" s="36">
        <v>0</v>
      </c>
      <c r="K730" s="34">
        <f t="shared" si="11"/>
        <v>0.50810810810810814</v>
      </c>
    </row>
    <row r="731" spans="1:11" x14ac:dyDescent="0.45">
      <c r="A731" s="28" t="s">
        <v>173</v>
      </c>
      <c r="B731" s="27" t="s">
        <v>174</v>
      </c>
      <c r="C731" s="27" t="s">
        <v>175</v>
      </c>
      <c r="D731" s="31">
        <f>_xlfn.XLOOKUP(B731,'Acuity-Adjust Staffing Metrics'!B:B,'Acuity-Adjust Staffing Metrics'!Z:Z,"")*26.25</f>
        <v>9.8505053338999993</v>
      </c>
      <c r="E731" s="31">
        <v>0</v>
      </c>
      <c r="F731" s="31">
        <v>0</v>
      </c>
      <c r="G731" s="31">
        <f>IF(_xlfn.XLOOKUP(B731,'MDS Clinical Metrics'!B:B,'MDS Clinical Metrics'!BS:BS,"")="", "", _xlfn.XLOOKUP(B731,'MDS Clinical Metrics'!B:B,'MDS Clinical Metrics'!BS:BS,"")*20)</f>
        <v>20</v>
      </c>
      <c r="H731" s="31">
        <v>0</v>
      </c>
      <c r="I731" s="31">
        <v>0</v>
      </c>
      <c r="J731" s="36">
        <v>0</v>
      </c>
      <c r="K731" s="34">
        <f t="shared" si="11"/>
        <v>0.64541633154378375</v>
      </c>
    </row>
    <row r="732" spans="1:11" x14ac:dyDescent="0.45">
      <c r="A732" s="28" t="s">
        <v>1393</v>
      </c>
      <c r="B732" s="27" t="s">
        <v>1394</v>
      </c>
      <c r="C732" s="27" t="s">
        <v>1395</v>
      </c>
      <c r="D732" s="31">
        <f>_xlfn.XLOOKUP(B732,'Acuity-Adjust Staffing Metrics'!B:B,'Acuity-Adjust Staffing Metrics'!Z:Z,"")*26.25</f>
        <v>3.5113817143999997</v>
      </c>
      <c r="E732" s="31">
        <v>0</v>
      </c>
      <c r="F732" s="31">
        <v>0</v>
      </c>
      <c r="G732" s="31">
        <f>IF(_xlfn.XLOOKUP(B732,'MDS Clinical Metrics'!B:B,'MDS Clinical Metrics'!BS:BS,"")="", "", _xlfn.XLOOKUP(B732,'MDS Clinical Metrics'!B:B,'MDS Clinical Metrics'!BS:BS,"")*20)</f>
        <v>18.823529411999999</v>
      </c>
      <c r="H732" s="31">
        <v>0</v>
      </c>
      <c r="I732" s="31">
        <v>0</v>
      </c>
      <c r="J732" s="36">
        <v>0</v>
      </c>
      <c r="K732" s="34">
        <f t="shared" si="11"/>
        <v>0.48291699732756754</v>
      </c>
    </row>
    <row r="733" spans="1:11" x14ac:dyDescent="0.45">
      <c r="A733" s="28" t="s">
        <v>4152</v>
      </c>
      <c r="B733" s="27" t="s">
        <v>4153</v>
      </c>
      <c r="C733" s="27" t="s">
        <v>4154</v>
      </c>
      <c r="D733" s="31">
        <f>_xlfn.XLOOKUP(B733,'Acuity-Adjust Staffing Metrics'!B:B,'Acuity-Adjust Staffing Metrics'!Z:Z,"")*26.25</f>
        <v>1.75</v>
      </c>
      <c r="E733" s="31">
        <v>0</v>
      </c>
      <c r="F733" s="31">
        <v>0</v>
      </c>
      <c r="G733" s="31">
        <f>IF(_xlfn.XLOOKUP(B733,'MDS Clinical Metrics'!B:B,'MDS Clinical Metrics'!BS:BS,"")="", "", _xlfn.XLOOKUP(B733,'MDS Clinical Metrics'!B:B,'MDS Clinical Metrics'!BS:BS,"")*20)</f>
        <v>0</v>
      </c>
      <c r="H733" s="31">
        <v>0</v>
      </c>
      <c r="I733" s="31">
        <v>0</v>
      </c>
      <c r="J733" s="36">
        <v>0</v>
      </c>
      <c r="K733" s="34">
        <f t="shared" si="11"/>
        <v>3.783783783783784E-2</v>
      </c>
    </row>
    <row r="734" spans="1:11" x14ac:dyDescent="0.45">
      <c r="A734" s="28" t="s">
        <v>3506</v>
      </c>
      <c r="B734" s="27" t="s">
        <v>3507</v>
      </c>
      <c r="C734" s="27" t="s">
        <v>3508</v>
      </c>
      <c r="D734" s="31">
        <f>_xlfn.XLOOKUP(B734,'Acuity-Adjust Staffing Metrics'!B:B,'Acuity-Adjust Staffing Metrics'!Z:Z,"")*26.25</f>
        <v>21.703946752949999</v>
      </c>
      <c r="E734" s="31">
        <v>0</v>
      </c>
      <c r="F734" s="31">
        <v>0</v>
      </c>
      <c r="G734" s="31">
        <f>IF(_xlfn.XLOOKUP(B734,'MDS Clinical Metrics'!B:B,'MDS Clinical Metrics'!BS:BS,"")="", "", _xlfn.XLOOKUP(B734,'MDS Clinical Metrics'!B:B,'MDS Clinical Metrics'!BS:BS,"")*20)</f>
        <v>10.588235293999999</v>
      </c>
      <c r="H734" s="31">
        <v>0</v>
      </c>
      <c r="I734" s="31">
        <v>0</v>
      </c>
      <c r="J734" s="36">
        <v>0</v>
      </c>
      <c r="K734" s="34">
        <f t="shared" si="11"/>
        <v>0.6982093415556756</v>
      </c>
    </row>
    <row r="735" spans="1:11" x14ac:dyDescent="0.45">
      <c r="A735" s="28" t="s">
        <v>4353</v>
      </c>
      <c r="B735" s="27" t="s">
        <v>4354</v>
      </c>
      <c r="C735" s="27" t="s">
        <v>4355</v>
      </c>
      <c r="D735" s="31">
        <f>_xlfn.XLOOKUP(B735,'Acuity-Adjust Staffing Metrics'!B:B,'Acuity-Adjust Staffing Metrics'!Z:Z,"")*26.25</f>
        <v>3.7522810220000005</v>
      </c>
      <c r="E735" s="31">
        <v>0</v>
      </c>
      <c r="F735" s="31">
        <v>0</v>
      </c>
      <c r="G735" s="31">
        <f>IF(_xlfn.XLOOKUP(B735,'MDS Clinical Metrics'!B:B,'MDS Clinical Metrics'!BS:BS,"")="", "", _xlfn.XLOOKUP(B735,'MDS Clinical Metrics'!B:B,'MDS Clinical Metrics'!BS:BS,"")*20)</f>
        <v>9.4117647059999996</v>
      </c>
      <c r="H735" s="31">
        <v>0</v>
      </c>
      <c r="I735" s="31">
        <v>0</v>
      </c>
      <c r="J735" s="36">
        <v>0</v>
      </c>
      <c r="K735" s="34">
        <f t="shared" si="11"/>
        <v>0.28462801574054053</v>
      </c>
    </row>
    <row r="736" spans="1:11" x14ac:dyDescent="0.45">
      <c r="A736" s="28" t="s">
        <v>1058</v>
      </c>
      <c r="B736" s="27" t="s">
        <v>1059</v>
      </c>
      <c r="C736" s="27" t="s">
        <v>1060</v>
      </c>
      <c r="D736" s="31">
        <f>_xlfn.XLOOKUP(B736,'Acuity-Adjust Staffing Metrics'!B:B,'Acuity-Adjust Staffing Metrics'!Z:Z,"")*26.25</f>
        <v>6.125</v>
      </c>
      <c r="E736" s="31">
        <v>0</v>
      </c>
      <c r="F736" s="31">
        <v>0</v>
      </c>
      <c r="G736" s="31">
        <f>IF(_xlfn.XLOOKUP(B736,'MDS Clinical Metrics'!B:B,'MDS Clinical Metrics'!BS:BS,"")="", "", _xlfn.XLOOKUP(B736,'MDS Clinical Metrics'!B:B,'MDS Clinical Metrics'!BS:BS,"")*20)</f>
        <v>18.823529411999999</v>
      </c>
      <c r="H736" s="31">
        <v>0</v>
      </c>
      <c r="I736" s="31">
        <v>0</v>
      </c>
      <c r="J736" s="36">
        <v>0</v>
      </c>
      <c r="K736" s="34">
        <f t="shared" si="11"/>
        <v>0.53942766296216216</v>
      </c>
    </row>
    <row r="737" spans="1:11" x14ac:dyDescent="0.45">
      <c r="A737" s="28" t="s">
        <v>1113</v>
      </c>
      <c r="B737" s="27" t="s">
        <v>1114</v>
      </c>
      <c r="C737" s="27" t="s">
        <v>1115</v>
      </c>
      <c r="D737" s="31">
        <f>_xlfn.XLOOKUP(B737,'Acuity-Adjust Staffing Metrics'!B:B,'Acuity-Adjust Staffing Metrics'!Z:Z,"")*26.25</f>
        <v>6.125</v>
      </c>
      <c r="E737" s="31">
        <v>0</v>
      </c>
      <c r="F737" s="31">
        <v>0</v>
      </c>
      <c r="G737" s="31">
        <f>IF(_xlfn.XLOOKUP(B737,'MDS Clinical Metrics'!B:B,'MDS Clinical Metrics'!BS:BS,"")="", "", _xlfn.XLOOKUP(B737,'MDS Clinical Metrics'!B:B,'MDS Clinical Metrics'!BS:BS,"")*20)</f>
        <v>10.588235293999999</v>
      </c>
      <c r="H737" s="31">
        <v>0</v>
      </c>
      <c r="I737" s="31">
        <v>0</v>
      </c>
      <c r="J737" s="36">
        <v>0</v>
      </c>
      <c r="K737" s="34">
        <f t="shared" si="11"/>
        <v>0.3613672496</v>
      </c>
    </row>
    <row r="738" spans="1:11" x14ac:dyDescent="0.45">
      <c r="A738" s="28" t="s">
        <v>1572</v>
      </c>
      <c r="B738" s="27" t="s">
        <v>1573</v>
      </c>
      <c r="C738" s="27" t="s">
        <v>1574</v>
      </c>
      <c r="D738" s="31">
        <f>_xlfn.XLOOKUP(B738,'Acuity-Adjust Staffing Metrics'!B:B,'Acuity-Adjust Staffing Metrics'!Z:Z,"")*26.25</f>
        <v>18.365419708125</v>
      </c>
      <c r="E738" s="31">
        <v>0</v>
      </c>
      <c r="F738" s="31">
        <v>0</v>
      </c>
      <c r="G738" s="31">
        <f>IF(_xlfn.XLOOKUP(B738,'MDS Clinical Metrics'!B:B,'MDS Clinical Metrics'!BS:BS,"")="", "", _xlfn.XLOOKUP(B738,'MDS Clinical Metrics'!B:B,'MDS Clinical Metrics'!BS:BS,"")*20)</f>
        <v>9.4117647059999996</v>
      </c>
      <c r="H738" s="31">
        <v>0</v>
      </c>
      <c r="I738" s="31">
        <v>0</v>
      </c>
      <c r="J738" s="36">
        <v>0</v>
      </c>
      <c r="K738" s="34">
        <f t="shared" si="11"/>
        <v>0.6005877711162162</v>
      </c>
    </row>
    <row r="739" spans="1:11" x14ac:dyDescent="0.45">
      <c r="A739" s="28" t="s">
        <v>534</v>
      </c>
      <c r="B739" s="27" t="s">
        <v>535</v>
      </c>
      <c r="C739" s="27" t="s">
        <v>536</v>
      </c>
      <c r="D739" s="31">
        <f>_xlfn.XLOOKUP(B739,'Acuity-Adjust Staffing Metrics'!B:B,'Acuity-Adjust Staffing Metrics'!Z:Z,"")*26.25</f>
        <v>10.449969586525</v>
      </c>
      <c r="E739" s="31">
        <v>0</v>
      </c>
      <c r="F739" s="31">
        <v>0</v>
      </c>
      <c r="G739" s="31">
        <f>IF(_xlfn.XLOOKUP(B739,'MDS Clinical Metrics'!B:B,'MDS Clinical Metrics'!BS:BS,"")="", "", _xlfn.XLOOKUP(B739,'MDS Clinical Metrics'!B:B,'MDS Clinical Metrics'!BS:BS,"")*20)</f>
        <v>9.4117647059999996</v>
      </c>
      <c r="H739" s="31">
        <v>0</v>
      </c>
      <c r="I739" s="31">
        <v>0</v>
      </c>
      <c r="J739" s="36">
        <v>0</v>
      </c>
      <c r="K739" s="34">
        <f t="shared" si="11"/>
        <v>0.42944290362216214</v>
      </c>
    </row>
    <row r="740" spans="1:11" x14ac:dyDescent="0.45">
      <c r="A740" s="28" t="s">
        <v>1892</v>
      </c>
      <c r="B740" s="27" t="s">
        <v>1893</v>
      </c>
      <c r="C740" s="27" t="s">
        <v>1894</v>
      </c>
      <c r="D740" s="31">
        <f>_xlfn.XLOOKUP(B740,'Acuity-Adjust Staffing Metrics'!B:B,'Acuity-Adjust Staffing Metrics'!Z:Z,"")*26.25</f>
        <v>18.298357664299999</v>
      </c>
      <c r="E740" s="31">
        <v>0</v>
      </c>
      <c r="F740" s="31">
        <v>0</v>
      </c>
      <c r="G740" s="31">
        <f>IF(_xlfn.XLOOKUP(B740,'MDS Clinical Metrics'!B:B,'MDS Clinical Metrics'!BS:BS,"")="", "", _xlfn.XLOOKUP(B740,'MDS Clinical Metrics'!B:B,'MDS Clinical Metrics'!BS:BS,"")*20)</f>
        <v>12.94117647</v>
      </c>
      <c r="H740" s="31">
        <v>0</v>
      </c>
      <c r="I740" s="31">
        <v>0</v>
      </c>
      <c r="J740" s="36">
        <v>0</v>
      </c>
      <c r="K740" s="34">
        <f t="shared" si="11"/>
        <v>0.6754493866875676</v>
      </c>
    </row>
    <row r="741" spans="1:11" x14ac:dyDescent="0.45">
      <c r="A741" s="28" t="s">
        <v>4157</v>
      </c>
      <c r="B741" s="27" t="s">
        <v>4158</v>
      </c>
      <c r="C741" s="27" t="s">
        <v>4159</v>
      </c>
      <c r="D741" s="31">
        <f>_xlfn.XLOOKUP(B741,'Acuity-Adjust Staffing Metrics'!B:B,'Acuity-Adjust Staffing Metrics'!Z:Z,"")*26.25</f>
        <v>12.9397810220875</v>
      </c>
      <c r="E741" s="31">
        <v>0</v>
      </c>
      <c r="F741" s="31">
        <v>0</v>
      </c>
      <c r="G741" s="31">
        <f>IF(_xlfn.XLOOKUP(B741,'MDS Clinical Metrics'!B:B,'MDS Clinical Metrics'!BS:BS,"")="", "", _xlfn.XLOOKUP(B741,'MDS Clinical Metrics'!B:B,'MDS Clinical Metrics'!BS:BS,"")*20)</f>
        <v>11.764705881999999</v>
      </c>
      <c r="H741" s="31">
        <v>0</v>
      </c>
      <c r="I741" s="31">
        <v>0</v>
      </c>
      <c r="J741" s="36">
        <v>0</v>
      </c>
      <c r="K741" s="34">
        <f t="shared" si="11"/>
        <v>0.5341510681964865</v>
      </c>
    </row>
    <row r="742" spans="1:11" x14ac:dyDescent="0.45">
      <c r="A742" s="28" t="s">
        <v>4507</v>
      </c>
      <c r="B742" s="27" t="s">
        <v>4508</v>
      </c>
      <c r="C742" s="27" t="s">
        <v>4509</v>
      </c>
      <c r="D742" s="31">
        <f>_xlfn.XLOOKUP(B742,'Acuity-Adjust Staffing Metrics'!B:B,'Acuity-Adjust Staffing Metrics'!Z:Z,"")*26.25</f>
        <v>12.697571588974998</v>
      </c>
      <c r="E742" s="31">
        <v>0</v>
      </c>
      <c r="F742" s="31">
        <v>0</v>
      </c>
      <c r="G742" s="31">
        <f>IF(_xlfn.XLOOKUP(B742,'MDS Clinical Metrics'!B:B,'MDS Clinical Metrics'!BS:BS,"")="", "", _xlfn.XLOOKUP(B742,'MDS Clinical Metrics'!B:B,'MDS Clinical Metrics'!BS:BS,"")*20)</f>
        <v>8.8235294119999992</v>
      </c>
      <c r="H742" s="31">
        <v>0</v>
      </c>
      <c r="I742" s="31">
        <v>0</v>
      </c>
      <c r="J742" s="36">
        <v>0</v>
      </c>
      <c r="K742" s="34">
        <f t="shared" si="11"/>
        <v>0.46532110272378374</v>
      </c>
    </row>
    <row r="743" spans="1:11" x14ac:dyDescent="0.45">
      <c r="A743" s="28" t="s">
        <v>4512</v>
      </c>
      <c r="B743" s="27" t="s">
        <v>4513</v>
      </c>
      <c r="C743" s="27" t="s">
        <v>4514</v>
      </c>
      <c r="D743" s="31">
        <f>_xlfn.XLOOKUP(B743,'Acuity-Adjust Staffing Metrics'!B:B,'Acuity-Adjust Staffing Metrics'!Z:Z,"")*26.25</f>
        <v>20.999754351187498</v>
      </c>
      <c r="E743" s="31">
        <v>0</v>
      </c>
      <c r="F743" s="31">
        <v>0</v>
      </c>
      <c r="G743" s="31">
        <f>IF(_xlfn.XLOOKUP(B743,'MDS Clinical Metrics'!B:B,'MDS Clinical Metrics'!BS:BS,"")="", "", _xlfn.XLOOKUP(B743,'MDS Clinical Metrics'!B:B,'MDS Clinical Metrics'!BS:BS,"")*20)</f>
        <v>0.58823529399999996</v>
      </c>
      <c r="H743" s="31">
        <v>0</v>
      </c>
      <c r="I743" s="31">
        <v>0</v>
      </c>
      <c r="J743" s="36">
        <v>0</v>
      </c>
      <c r="K743" s="34">
        <f t="shared" si="11"/>
        <v>0.46676734367972972</v>
      </c>
    </row>
    <row r="744" spans="1:11" x14ac:dyDescent="0.45">
      <c r="A744" s="28" t="s">
        <v>3817</v>
      </c>
      <c r="B744" s="27" t="s">
        <v>3818</v>
      </c>
      <c r="C744" s="27" t="s">
        <v>3819</v>
      </c>
      <c r="D744" s="31">
        <f>_xlfn.XLOOKUP(B744,'Acuity-Adjust Staffing Metrics'!B:B,'Acuity-Adjust Staffing Metrics'!Z:Z,"")*26.25</f>
        <v>10.807797585462499</v>
      </c>
      <c r="E744" s="31">
        <v>0</v>
      </c>
      <c r="F744" s="31">
        <v>0</v>
      </c>
      <c r="G744" s="31">
        <f>IF(_xlfn.XLOOKUP(B744,'MDS Clinical Metrics'!B:B,'MDS Clinical Metrics'!BS:BS,"")="", "", _xlfn.XLOOKUP(B744,'MDS Clinical Metrics'!B:B,'MDS Clinical Metrics'!BS:BS,"")*20)</f>
        <v>2.3529411759999999</v>
      </c>
      <c r="H744" s="31">
        <v>0</v>
      </c>
      <c r="I744" s="31">
        <v>0</v>
      </c>
      <c r="J744" s="36">
        <v>0</v>
      </c>
      <c r="K744" s="34">
        <f t="shared" si="11"/>
        <v>0.28455651376135133</v>
      </c>
    </row>
    <row r="745" spans="1:11" x14ac:dyDescent="0.45">
      <c r="A745" s="28" t="s">
        <v>4413</v>
      </c>
      <c r="B745" s="27" t="s">
        <v>4414</v>
      </c>
      <c r="C745" s="27" t="s">
        <v>4415</v>
      </c>
      <c r="D745" s="31">
        <f>_xlfn.XLOOKUP(B745,'Acuity-Adjust Staffing Metrics'!B:B,'Acuity-Adjust Staffing Metrics'!Z:Z,"")*26.25</f>
        <v>8.8108389481875005</v>
      </c>
      <c r="E745" s="31">
        <v>0</v>
      </c>
      <c r="F745" s="31">
        <v>0</v>
      </c>
      <c r="G745" s="31">
        <f>IF(_xlfn.XLOOKUP(B745,'MDS Clinical Metrics'!B:B,'MDS Clinical Metrics'!BS:BS,"")="", "", _xlfn.XLOOKUP(B745,'MDS Clinical Metrics'!B:B,'MDS Clinical Metrics'!BS:BS,"")*20)</f>
        <v>7.0588235299999997</v>
      </c>
      <c r="H745" s="31">
        <v>0</v>
      </c>
      <c r="I745" s="31">
        <v>0</v>
      </c>
      <c r="J745" s="36">
        <v>0</v>
      </c>
      <c r="K745" s="34">
        <f t="shared" si="11"/>
        <v>0.34312783736621622</v>
      </c>
    </row>
    <row r="746" spans="1:11" x14ac:dyDescent="0.45">
      <c r="A746" s="28" t="s">
        <v>4443</v>
      </c>
      <c r="B746" s="27" t="s">
        <v>4444</v>
      </c>
      <c r="C746" s="27" t="s">
        <v>4445</v>
      </c>
      <c r="D746" s="31">
        <f>_xlfn.XLOOKUP(B746,'Acuity-Adjust Staffing Metrics'!B:B,'Acuity-Adjust Staffing Metrics'!Z:Z,"")*26.25</f>
        <v>0</v>
      </c>
      <c r="E746" s="31">
        <v>0</v>
      </c>
      <c r="F746" s="31">
        <v>0</v>
      </c>
      <c r="G746" s="31">
        <f>IF(_xlfn.XLOOKUP(B746,'MDS Clinical Metrics'!B:B,'MDS Clinical Metrics'!BS:BS,"")="", "", _xlfn.XLOOKUP(B746,'MDS Clinical Metrics'!B:B,'MDS Clinical Metrics'!BS:BS,"")*20)</f>
        <v>2.3529411759999999</v>
      </c>
      <c r="H746" s="31">
        <v>0</v>
      </c>
      <c r="I746" s="31">
        <v>0</v>
      </c>
      <c r="J746" s="36">
        <v>0</v>
      </c>
      <c r="K746" s="34">
        <f t="shared" si="11"/>
        <v>5.0874403805405401E-2</v>
      </c>
    </row>
    <row r="747" spans="1:11" x14ac:dyDescent="0.45">
      <c r="A747" s="28" t="s">
        <v>971</v>
      </c>
      <c r="B747" s="27" t="s">
        <v>972</v>
      </c>
      <c r="C747" s="27" t="s">
        <v>973</v>
      </c>
      <c r="D747" s="31">
        <f>_xlfn.XLOOKUP(B747,'Acuity-Adjust Staffing Metrics'!B:B,'Acuity-Adjust Staffing Metrics'!Z:Z,"")*26.25</f>
        <v>5.25</v>
      </c>
      <c r="E747" s="31">
        <v>0</v>
      </c>
      <c r="F747" s="31">
        <v>0</v>
      </c>
      <c r="G747" s="31">
        <f>IF(_xlfn.XLOOKUP(B747,'MDS Clinical Metrics'!B:B,'MDS Clinical Metrics'!BS:BS,"")="", "", _xlfn.XLOOKUP(B747,'MDS Clinical Metrics'!B:B,'MDS Clinical Metrics'!BS:BS,"")*20)</f>
        <v>18.823529411999999</v>
      </c>
      <c r="H747" s="31">
        <v>0</v>
      </c>
      <c r="I747" s="31">
        <v>0</v>
      </c>
      <c r="J747" s="36">
        <v>0</v>
      </c>
      <c r="K747" s="34">
        <f t="shared" si="11"/>
        <v>0.52050874404324321</v>
      </c>
    </row>
    <row r="748" spans="1:11" x14ac:dyDescent="0.45">
      <c r="A748" s="28" t="s">
        <v>474</v>
      </c>
      <c r="B748" s="27" t="s">
        <v>475</v>
      </c>
      <c r="C748" s="27" t="s">
        <v>476</v>
      </c>
      <c r="D748" s="31">
        <f>_xlfn.XLOOKUP(B748,'Acuity-Adjust Staffing Metrics'!B:B,'Acuity-Adjust Staffing Metrics'!Z:Z,"")*26.25</f>
        <v>2.2131293280250004</v>
      </c>
      <c r="E748" s="31">
        <v>0</v>
      </c>
      <c r="F748" s="31">
        <v>0</v>
      </c>
      <c r="G748" s="31">
        <f>IF(_xlfn.XLOOKUP(B748,'MDS Clinical Metrics'!B:B,'MDS Clinical Metrics'!BS:BS,"")="", "", _xlfn.XLOOKUP(B748,'MDS Clinical Metrics'!B:B,'MDS Clinical Metrics'!BS:BS,"")*20)</f>
        <v>12.94117647</v>
      </c>
      <c r="H748" s="31">
        <v>0</v>
      </c>
      <c r="I748" s="31">
        <v>0</v>
      </c>
      <c r="J748" s="36">
        <v>0</v>
      </c>
      <c r="K748" s="34">
        <f t="shared" si="11"/>
        <v>0.32766066590324322</v>
      </c>
    </row>
    <row r="749" spans="1:11" x14ac:dyDescent="0.45">
      <c r="A749" s="28" t="s">
        <v>4542</v>
      </c>
      <c r="B749" s="27" t="s">
        <v>4543</v>
      </c>
      <c r="C749" s="27" t="s">
        <v>4544</v>
      </c>
      <c r="D749" s="31">
        <f>_xlfn.XLOOKUP(B749,'Acuity-Adjust Staffing Metrics'!B:B,'Acuity-Adjust Staffing Metrics'!Z:Z,"")*26.25</f>
        <v>13.671240408000003</v>
      </c>
      <c r="E749" s="31">
        <v>0</v>
      </c>
      <c r="F749" s="31">
        <v>0</v>
      </c>
      <c r="G749" s="31">
        <f>IF(_xlfn.XLOOKUP(B749,'MDS Clinical Metrics'!B:B,'MDS Clinical Metrics'!BS:BS,"")="", "", _xlfn.XLOOKUP(B749,'MDS Clinical Metrics'!B:B,'MDS Clinical Metrics'!BS:BS,"")*20)</f>
        <v>10.588235293999999</v>
      </c>
      <c r="H749" s="31">
        <v>0</v>
      </c>
      <c r="I749" s="31">
        <v>0</v>
      </c>
      <c r="J749" s="36">
        <v>0</v>
      </c>
      <c r="K749" s="34">
        <f t="shared" si="11"/>
        <v>0.52452920436756767</v>
      </c>
    </row>
    <row r="750" spans="1:11" x14ac:dyDescent="0.45">
      <c r="A750" s="28" t="s">
        <v>2176</v>
      </c>
      <c r="B750" s="27" t="s">
        <v>2177</v>
      </c>
      <c r="C750" s="27" t="s">
        <v>2178</v>
      </c>
      <c r="D750" s="31">
        <f>_xlfn.XLOOKUP(B750,'Acuity-Adjust Staffing Metrics'!B:B,'Acuity-Adjust Staffing Metrics'!Z:Z,"")*26.25</f>
        <v>2.625</v>
      </c>
      <c r="E750" s="31">
        <v>0</v>
      </c>
      <c r="F750" s="31">
        <v>0</v>
      </c>
      <c r="G750" s="31">
        <f>IF(_xlfn.XLOOKUP(B750,'MDS Clinical Metrics'!B:B,'MDS Clinical Metrics'!BS:BS,"")="", "", _xlfn.XLOOKUP(B750,'MDS Clinical Metrics'!B:B,'MDS Clinical Metrics'!BS:BS,"")*20)</f>
        <v>16.470588236000001</v>
      </c>
      <c r="H750" s="31">
        <v>0</v>
      </c>
      <c r="I750" s="31">
        <v>0</v>
      </c>
      <c r="J750" s="36">
        <v>0</v>
      </c>
      <c r="K750" s="34">
        <f t="shared" si="11"/>
        <v>0.41287758348108111</v>
      </c>
    </row>
    <row r="751" spans="1:11" x14ac:dyDescent="0.45">
      <c r="A751" s="28" t="s">
        <v>5059</v>
      </c>
      <c r="B751" s="27" t="s">
        <v>5060</v>
      </c>
      <c r="C751" s="27" t="s">
        <v>5061</v>
      </c>
      <c r="D751" s="31">
        <f>_xlfn.XLOOKUP(B751,'Acuity-Adjust Staffing Metrics'!B:B,'Acuity-Adjust Staffing Metrics'!Z:Z,"")*26.25</f>
        <v>17.395353733712501</v>
      </c>
      <c r="E751" s="31">
        <v>0</v>
      </c>
      <c r="F751" s="31">
        <v>0</v>
      </c>
      <c r="G751" s="31">
        <f>IF(_xlfn.XLOOKUP(B751,'MDS Clinical Metrics'!B:B,'MDS Clinical Metrics'!BS:BS,"")="", "", _xlfn.XLOOKUP(B751,'MDS Clinical Metrics'!B:B,'MDS Clinical Metrics'!BS:BS,"")*20)</f>
        <v>0</v>
      </c>
      <c r="H751" s="31">
        <v>0</v>
      </c>
      <c r="I751" s="31">
        <v>0</v>
      </c>
      <c r="J751" s="36">
        <v>0</v>
      </c>
      <c r="K751" s="34">
        <f t="shared" si="11"/>
        <v>0.3761157564045946</v>
      </c>
    </row>
    <row r="752" spans="1:11" x14ac:dyDescent="0.45">
      <c r="A752" s="28" t="s">
        <v>2701</v>
      </c>
      <c r="B752" s="27" t="s">
        <v>2702</v>
      </c>
      <c r="C752" s="27" t="s">
        <v>2703</v>
      </c>
      <c r="D752" s="31">
        <f>_xlfn.XLOOKUP(B752,'Acuity-Adjust Staffing Metrics'!B:B,'Acuity-Adjust Staffing Metrics'!Z:Z,"")*26.25</f>
        <v>14</v>
      </c>
      <c r="E752" s="31">
        <v>0</v>
      </c>
      <c r="F752" s="31">
        <v>0</v>
      </c>
      <c r="G752" s="31">
        <f>IF(_xlfn.XLOOKUP(B752,'MDS Clinical Metrics'!B:B,'MDS Clinical Metrics'!BS:BS,"")="", "", _xlfn.XLOOKUP(B752,'MDS Clinical Metrics'!B:B,'MDS Clinical Metrics'!BS:BS,"")*20)</f>
        <v>14.117647057999999</v>
      </c>
      <c r="H752" s="31">
        <v>0</v>
      </c>
      <c r="I752" s="31">
        <v>0</v>
      </c>
      <c r="J752" s="36">
        <v>0</v>
      </c>
      <c r="K752" s="34">
        <f t="shared" si="11"/>
        <v>0.60794912557837832</v>
      </c>
    </row>
    <row r="753" spans="1:11" x14ac:dyDescent="0.45">
      <c r="A753" s="28" t="s">
        <v>2327</v>
      </c>
      <c r="B753" s="27" t="s">
        <v>2328</v>
      </c>
      <c r="C753" s="27" t="s">
        <v>2329</v>
      </c>
      <c r="D753" s="31">
        <f>_xlfn.XLOOKUP(B753,'Acuity-Adjust Staffing Metrics'!B:B,'Acuity-Adjust Staffing Metrics'!Z:Z,"")*26.25</f>
        <v>3.5</v>
      </c>
      <c r="E753" s="31">
        <v>0</v>
      </c>
      <c r="F753" s="31">
        <v>0</v>
      </c>
      <c r="G753" s="31">
        <f>IF(_xlfn.XLOOKUP(B753,'MDS Clinical Metrics'!B:B,'MDS Clinical Metrics'!BS:BS,"")="", "", _xlfn.XLOOKUP(B753,'MDS Clinical Metrics'!B:B,'MDS Clinical Metrics'!BS:BS,"")*20)</f>
        <v>7.0588235299999997</v>
      </c>
      <c r="H753" s="31">
        <v>0</v>
      </c>
      <c r="I753" s="31">
        <v>0</v>
      </c>
      <c r="J753" s="36">
        <v>0</v>
      </c>
      <c r="K753" s="34">
        <f t="shared" si="11"/>
        <v>0.22829888713513513</v>
      </c>
    </row>
    <row r="754" spans="1:11" x14ac:dyDescent="0.45">
      <c r="A754" s="28" t="s">
        <v>2598</v>
      </c>
      <c r="B754" s="27" t="s">
        <v>2599</v>
      </c>
      <c r="C754" s="27" t="s">
        <v>2600</v>
      </c>
      <c r="D754" s="31">
        <f>_xlfn.XLOOKUP(B754,'Acuity-Adjust Staffing Metrics'!B:B,'Acuity-Adjust Staffing Metrics'!Z:Z,"")*26.25</f>
        <v>15.6490384617</v>
      </c>
      <c r="E754" s="31">
        <v>0</v>
      </c>
      <c r="F754" s="31">
        <v>0</v>
      </c>
      <c r="G754" s="31">
        <f>IF(_xlfn.XLOOKUP(B754,'MDS Clinical Metrics'!B:B,'MDS Clinical Metrics'!BS:BS,"")="", "", _xlfn.XLOOKUP(B754,'MDS Clinical Metrics'!B:B,'MDS Clinical Metrics'!BS:BS,"")*20)</f>
        <v>5.2941176479999994</v>
      </c>
      <c r="H754" s="31">
        <v>0</v>
      </c>
      <c r="I754" s="31">
        <v>0</v>
      </c>
      <c r="J754" s="36">
        <v>0</v>
      </c>
      <c r="K754" s="34">
        <f t="shared" si="11"/>
        <v>0.45282499696648648</v>
      </c>
    </row>
    <row r="755" spans="1:11" x14ac:dyDescent="0.45">
      <c r="A755" s="28" t="s">
        <v>2620</v>
      </c>
      <c r="B755" s="27" t="s">
        <v>2621</v>
      </c>
      <c r="C755" s="27" t="s">
        <v>2622</v>
      </c>
      <c r="D755" s="31">
        <f>_xlfn.XLOOKUP(B755,'Acuity-Adjust Staffing Metrics'!B:B,'Acuity-Adjust Staffing Metrics'!Z:Z,"")*26.25</f>
        <v>3.5</v>
      </c>
      <c r="E755" s="31">
        <v>0</v>
      </c>
      <c r="F755" s="31">
        <v>0</v>
      </c>
      <c r="G755" s="31">
        <f>IF(_xlfn.XLOOKUP(B755,'MDS Clinical Metrics'!B:B,'MDS Clinical Metrics'!BS:BS,"")="", "", _xlfn.XLOOKUP(B755,'MDS Clinical Metrics'!B:B,'MDS Clinical Metrics'!BS:BS,"")*20)</f>
        <v>9.4117647059999996</v>
      </c>
      <c r="H755" s="31">
        <v>0</v>
      </c>
      <c r="I755" s="31">
        <v>0</v>
      </c>
      <c r="J755" s="36">
        <v>0</v>
      </c>
      <c r="K755" s="34">
        <f t="shared" si="11"/>
        <v>0.27917329094054055</v>
      </c>
    </row>
    <row r="756" spans="1:11" x14ac:dyDescent="0.45">
      <c r="A756" s="28" t="s">
        <v>4978</v>
      </c>
      <c r="B756" s="27" t="s">
        <v>4979</v>
      </c>
      <c r="C756" s="27" t="s">
        <v>4980</v>
      </c>
      <c r="D756" s="31">
        <f>_xlfn.XLOOKUP(B756,'Acuity-Adjust Staffing Metrics'!B:B,'Acuity-Adjust Staffing Metrics'!Z:Z,"")*26.25</f>
        <v>20.865875912700002</v>
      </c>
      <c r="E756" s="31">
        <v>0</v>
      </c>
      <c r="F756" s="31">
        <v>0</v>
      </c>
      <c r="G756" s="31">
        <f>IF(_xlfn.XLOOKUP(B756,'MDS Clinical Metrics'!B:B,'MDS Clinical Metrics'!BS:BS,"")="", "", _xlfn.XLOOKUP(B756,'MDS Clinical Metrics'!B:B,'MDS Clinical Metrics'!BS:BS,"")*20)</f>
        <v>11.764705881999999</v>
      </c>
      <c r="H756" s="31">
        <v>0</v>
      </c>
      <c r="I756" s="31">
        <v>0</v>
      </c>
      <c r="J756" s="36">
        <v>0</v>
      </c>
      <c r="K756" s="34">
        <f t="shared" si="11"/>
        <v>0.70552609285837842</v>
      </c>
    </row>
    <row r="757" spans="1:11" x14ac:dyDescent="0.45">
      <c r="A757" s="28" t="s">
        <v>4522</v>
      </c>
      <c r="B757" s="27" t="s">
        <v>4523</v>
      </c>
      <c r="C757" s="27" t="s">
        <v>4524</v>
      </c>
      <c r="D757" s="31">
        <f>_xlfn.XLOOKUP(B757,'Acuity-Adjust Staffing Metrics'!B:B,'Acuity-Adjust Staffing Metrics'!Z:Z,"")*26.25</f>
        <v>4.375</v>
      </c>
      <c r="E757" s="31">
        <v>0</v>
      </c>
      <c r="F757" s="31">
        <v>0</v>
      </c>
      <c r="G757" s="31">
        <f>IF(_xlfn.XLOOKUP(B757,'MDS Clinical Metrics'!B:B,'MDS Clinical Metrics'!BS:BS,"")="", "", _xlfn.XLOOKUP(B757,'MDS Clinical Metrics'!B:B,'MDS Clinical Metrics'!BS:BS,"")*20)</f>
        <v>0</v>
      </c>
      <c r="H757" s="31">
        <v>0</v>
      </c>
      <c r="I757" s="31">
        <v>0</v>
      </c>
      <c r="J757" s="36">
        <v>0</v>
      </c>
      <c r="K757" s="34">
        <f t="shared" si="11"/>
        <v>9.45945945945946E-2</v>
      </c>
    </row>
    <row r="758" spans="1:11" x14ac:dyDescent="0.45">
      <c r="A758" s="28" t="s">
        <v>3014</v>
      </c>
      <c r="B758" s="27" t="s">
        <v>3015</v>
      </c>
      <c r="C758" s="27" t="s">
        <v>3016</v>
      </c>
      <c r="D758" s="31">
        <f>_xlfn.XLOOKUP(B758,'Acuity-Adjust Staffing Metrics'!B:B,'Acuity-Adjust Staffing Metrics'!Z:Z,"")*26.25</f>
        <v>4.8790707468124994</v>
      </c>
      <c r="E758" s="31">
        <v>0</v>
      </c>
      <c r="F758" s="31">
        <v>0</v>
      </c>
      <c r="G758" s="31">
        <f>IF(_xlfn.XLOOKUP(B758,'MDS Clinical Metrics'!B:B,'MDS Clinical Metrics'!BS:BS,"")="", "", _xlfn.XLOOKUP(B758,'MDS Clinical Metrics'!B:B,'MDS Clinical Metrics'!BS:BS,"")*20)</f>
        <v>20</v>
      </c>
      <c r="H758" s="31">
        <v>0</v>
      </c>
      <c r="I758" s="31">
        <v>0</v>
      </c>
      <c r="J758" s="36">
        <v>0</v>
      </c>
      <c r="K758" s="34">
        <f t="shared" si="11"/>
        <v>0.53792585398513515</v>
      </c>
    </row>
    <row r="759" spans="1:11" x14ac:dyDescent="0.45">
      <c r="A759" s="28" t="s">
        <v>1465</v>
      </c>
      <c r="B759" s="27" t="s">
        <v>1466</v>
      </c>
      <c r="C759" s="27" t="s">
        <v>1467</v>
      </c>
      <c r="D759" s="31">
        <f>_xlfn.XLOOKUP(B759,'Acuity-Adjust Staffing Metrics'!B:B,'Acuity-Adjust Staffing Metrics'!Z:Z,"")*26.25</f>
        <v>6.9073086280625002</v>
      </c>
      <c r="E759" s="31">
        <v>0</v>
      </c>
      <c r="F759" s="31">
        <v>0</v>
      </c>
      <c r="G759" s="31">
        <f>IF(_xlfn.XLOOKUP(B759,'MDS Clinical Metrics'!B:B,'MDS Clinical Metrics'!BS:BS,"")="", "", _xlfn.XLOOKUP(B759,'MDS Clinical Metrics'!B:B,'MDS Clinical Metrics'!BS:BS,"")*20)</f>
        <v>12.94117647</v>
      </c>
      <c r="H759" s="31">
        <v>0</v>
      </c>
      <c r="I759" s="31">
        <v>0</v>
      </c>
      <c r="J759" s="36">
        <v>0</v>
      </c>
      <c r="K759" s="34">
        <f t="shared" si="11"/>
        <v>0.42915643455270269</v>
      </c>
    </row>
    <row r="760" spans="1:11" x14ac:dyDescent="0.45">
      <c r="A760" s="28" t="s">
        <v>2046</v>
      </c>
      <c r="B760" s="27" t="s">
        <v>2047</v>
      </c>
      <c r="C760" s="27" t="s">
        <v>2048</v>
      </c>
      <c r="D760" s="31">
        <f>_xlfn.XLOOKUP(B760,'Acuity-Adjust Staffing Metrics'!B:B,'Acuity-Adjust Staffing Metrics'!Z:Z,"")*26.25</f>
        <v>6.3713035747375004</v>
      </c>
      <c r="E760" s="31">
        <v>0</v>
      </c>
      <c r="F760" s="31">
        <v>0</v>
      </c>
      <c r="G760" s="31">
        <f>IF(_xlfn.XLOOKUP(B760,'MDS Clinical Metrics'!B:B,'MDS Clinical Metrics'!BS:BS,"")="", "", _xlfn.XLOOKUP(B760,'MDS Clinical Metrics'!B:B,'MDS Clinical Metrics'!BS:BS,"")*20)</f>
        <v>16.470588236000001</v>
      </c>
      <c r="H760" s="31">
        <v>0</v>
      </c>
      <c r="I760" s="31">
        <v>0</v>
      </c>
      <c r="J760" s="36">
        <v>0</v>
      </c>
      <c r="K760" s="34">
        <f t="shared" si="11"/>
        <v>0.49387874185378378</v>
      </c>
    </row>
    <row r="761" spans="1:11" x14ac:dyDescent="0.45">
      <c r="A761" s="28" t="s">
        <v>5079</v>
      </c>
      <c r="B761" s="27" t="s">
        <v>5080</v>
      </c>
      <c r="C761" s="27" t="s">
        <v>5081</v>
      </c>
      <c r="D761" s="31">
        <f>_xlfn.XLOOKUP(B761,'Acuity-Adjust Staffing Metrics'!B:B,'Acuity-Adjust Staffing Metrics'!Z:Z,"")*26.25</f>
        <v>6.125</v>
      </c>
      <c r="E761" s="31">
        <v>0</v>
      </c>
      <c r="F761" s="31">
        <v>0</v>
      </c>
      <c r="G761" s="144" t="str">
        <f>IF(_xlfn.XLOOKUP(B761,'MDS Clinical Metrics'!B:B,'MDS Clinical Metrics'!BS:BS,"")="", "", _xlfn.XLOOKUP(B761,'MDS Clinical Metrics'!B:B,'MDS Clinical Metrics'!BS:BS,"")*20)</f>
        <v/>
      </c>
      <c r="H761" s="31">
        <v>0</v>
      </c>
      <c r="I761" s="31">
        <v>0</v>
      </c>
      <c r="J761" s="36">
        <v>0</v>
      </c>
      <c r="K761" s="34">
        <f t="shared" si="11"/>
        <v>0.23333333333333334</v>
      </c>
    </row>
    <row r="762" spans="1:11" x14ac:dyDescent="0.45">
      <c r="A762" s="28" t="s">
        <v>639</v>
      </c>
      <c r="B762" s="27" t="s">
        <v>640</v>
      </c>
      <c r="C762" s="27" t="s">
        <v>641</v>
      </c>
      <c r="D762" s="31">
        <f>_xlfn.XLOOKUP(B762,'Acuity-Adjust Staffing Metrics'!B:B,'Acuity-Adjust Staffing Metrics'!Z:Z,"")*26.25</f>
        <v>20.272061575937499</v>
      </c>
      <c r="E762" s="31">
        <v>0</v>
      </c>
      <c r="F762" s="31">
        <v>0</v>
      </c>
      <c r="G762" s="31">
        <f>IF(_xlfn.XLOOKUP(B762,'MDS Clinical Metrics'!B:B,'MDS Clinical Metrics'!BS:BS,"")="", "", _xlfn.XLOOKUP(B762,'MDS Clinical Metrics'!B:B,'MDS Clinical Metrics'!BS:BS,"")*20)</f>
        <v>4.7058823519999997</v>
      </c>
      <c r="H762" s="31">
        <v>0</v>
      </c>
      <c r="I762" s="31">
        <v>0</v>
      </c>
      <c r="J762" s="36">
        <v>0</v>
      </c>
      <c r="K762" s="34">
        <f t="shared" si="11"/>
        <v>0.5400636524959459</v>
      </c>
    </row>
    <row r="763" spans="1:11" x14ac:dyDescent="0.45">
      <c r="A763" s="28" t="s">
        <v>1083</v>
      </c>
      <c r="B763" s="27" t="s">
        <v>1084</v>
      </c>
      <c r="C763" s="27" t="s">
        <v>1085</v>
      </c>
      <c r="D763" s="31">
        <f>_xlfn.XLOOKUP(B763,'Acuity-Adjust Staffing Metrics'!B:B,'Acuity-Adjust Staffing Metrics'!Z:Z,"")*26.25</f>
        <v>8.747052217924999</v>
      </c>
      <c r="E763" s="31">
        <v>0</v>
      </c>
      <c r="F763" s="31">
        <v>0</v>
      </c>
      <c r="G763" s="31">
        <f>IF(_xlfn.XLOOKUP(B763,'MDS Clinical Metrics'!B:B,'MDS Clinical Metrics'!BS:BS,"")="", "", _xlfn.XLOOKUP(B763,'MDS Clinical Metrics'!B:B,'MDS Clinical Metrics'!BS:BS,"")*20)</f>
        <v>1.1764705879999999</v>
      </c>
      <c r="H763" s="31">
        <v>0</v>
      </c>
      <c r="I763" s="31">
        <v>0</v>
      </c>
      <c r="J763" s="36">
        <v>0</v>
      </c>
      <c r="K763" s="34">
        <f t="shared" si="11"/>
        <v>0.21456265526324325</v>
      </c>
    </row>
    <row r="764" spans="1:11" x14ac:dyDescent="0.45">
      <c r="A764" s="28" t="s">
        <v>1482</v>
      </c>
      <c r="B764" s="27" t="s">
        <v>1483</v>
      </c>
      <c r="C764" s="27" t="s">
        <v>1484</v>
      </c>
      <c r="D764" s="31">
        <f>_xlfn.XLOOKUP(B764,'Acuity-Adjust Staffing Metrics'!B:B,'Acuity-Adjust Staffing Metrics'!Z:Z,"")*26.25</f>
        <v>16.625</v>
      </c>
      <c r="E764" s="31">
        <v>0</v>
      </c>
      <c r="F764" s="31">
        <v>0</v>
      </c>
      <c r="G764" s="31">
        <f>IF(_xlfn.XLOOKUP(B764,'MDS Clinical Metrics'!B:B,'MDS Clinical Metrics'!BS:BS,"")="", "", _xlfn.XLOOKUP(B764,'MDS Clinical Metrics'!B:B,'MDS Clinical Metrics'!BS:BS,"")*20)</f>
        <v>10.588235293999999</v>
      </c>
      <c r="H764" s="31">
        <v>0</v>
      </c>
      <c r="I764" s="31">
        <v>0</v>
      </c>
      <c r="J764" s="36">
        <v>0</v>
      </c>
      <c r="K764" s="34">
        <f t="shared" si="11"/>
        <v>0.58839427662702704</v>
      </c>
    </row>
    <row r="765" spans="1:11" x14ac:dyDescent="0.45">
      <c r="A765" s="28" t="s">
        <v>4933</v>
      </c>
      <c r="B765" s="27" t="s">
        <v>4934</v>
      </c>
      <c r="C765" s="27" t="s">
        <v>4935</v>
      </c>
      <c r="D765" s="31">
        <f>_xlfn.XLOOKUP(B765,'Acuity-Adjust Staffing Metrics'!B:B,'Acuity-Adjust Staffing Metrics'!Z:Z,"")*26.25</f>
        <v>21</v>
      </c>
      <c r="E765" s="31">
        <v>0</v>
      </c>
      <c r="F765" s="31">
        <v>0</v>
      </c>
      <c r="G765" s="144" t="str">
        <f>IF(_xlfn.XLOOKUP(B765,'MDS Clinical Metrics'!B:B,'MDS Clinical Metrics'!BS:BS,"")="", "", _xlfn.XLOOKUP(B765,'MDS Clinical Metrics'!B:B,'MDS Clinical Metrics'!BS:BS,"")*20)</f>
        <v/>
      </c>
      <c r="H765" s="31">
        <v>0</v>
      </c>
      <c r="I765" s="31">
        <v>0</v>
      </c>
      <c r="J765" s="36">
        <v>0</v>
      </c>
      <c r="K765" s="34">
        <f t="shared" si="11"/>
        <v>0.8</v>
      </c>
    </row>
    <row r="766" spans="1:11" x14ac:dyDescent="0.45">
      <c r="A766" s="28" t="s">
        <v>4527</v>
      </c>
      <c r="B766" s="27" t="s">
        <v>4528</v>
      </c>
      <c r="C766" s="27" t="s">
        <v>4529</v>
      </c>
      <c r="D766" s="31">
        <f>_xlfn.XLOOKUP(B766,'Acuity-Adjust Staffing Metrics'!B:B,'Acuity-Adjust Staffing Metrics'!Z:Z,"")*26.25</f>
        <v>17.411975950250003</v>
      </c>
      <c r="E766" s="31">
        <v>0</v>
      </c>
      <c r="F766" s="31">
        <v>0</v>
      </c>
      <c r="G766" s="31">
        <f>IF(_xlfn.XLOOKUP(B766,'MDS Clinical Metrics'!B:B,'MDS Clinical Metrics'!BS:BS,"")="", "", _xlfn.XLOOKUP(B766,'MDS Clinical Metrics'!B:B,'MDS Clinical Metrics'!BS:BS,"")*20)</f>
        <v>15.294117648</v>
      </c>
      <c r="H766" s="31">
        <v>0</v>
      </c>
      <c r="I766" s="31">
        <v>0</v>
      </c>
      <c r="J766" s="36">
        <v>0</v>
      </c>
      <c r="K766" s="34">
        <f t="shared" si="11"/>
        <v>0.70715878050270287</v>
      </c>
    </row>
    <row r="767" spans="1:11" x14ac:dyDescent="0.45">
      <c r="A767" s="28" t="s">
        <v>654</v>
      </c>
      <c r="B767" s="27" t="s">
        <v>655</v>
      </c>
      <c r="C767" s="27" t="s">
        <v>656</v>
      </c>
      <c r="D767" s="31">
        <f>_xlfn.XLOOKUP(B767,'Acuity-Adjust Staffing Metrics'!B:B,'Acuity-Adjust Staffing Metrics'!Z:Z,"")*26.25</f>
        <v>6.8937979599999997</v>
      </c>
      <c r="E767" s="31">
        <v>0</v>
      </c>
      <c r="F767" s="31">
        <v>0</v>
      </c>
      <c r="G767" s="31">
        <f>IF(_xlfn.XLOOKUP(B767,'MDS Clinical Metrics'!B:B,'MDS Clinical Metrics'!BS:BS,"")="", "", _xlfn.XLOOKUP(B767,'MDS Clinical Metrics'!B:B,'MDS Clinical Metrics'!BS:BS,"")*20)</f>
        <v>4.1176470580000002</v>
      </c>
      <c r="H767" s="31">
        <v>0</v>
      </c>
      <c r="I767" s="31">
        <v>0</v>
      </c>
      <c r="J767" s="36">
        <v>0</v>
      </c>
      <c r="K767" s="34">
        <f t="shared" si="11"/>
        <v>0.23808529768648648</v>
      </c>
    </row>
    <row r="768" spans="1:11" x14ac:dyDescent="0.45">
      <c r="A768" s="28" t="s">
        <v>2635</v>
      </c>
      <c r="B768" s="27" t="s">
        <v>2636</v>
      </c>
      <c r="C768" s="27" t="s">
        <v>2637</v>
      </c>
      <c r="D768" s="31">
        <f>_xlfn.XLOOKUP(B768,'Acuity-Adjust Staffing Metrics'!B:B,'Acuity-Adjust Staffing Metrics'!Z:Z,"")*26.25</f>
        <v>10.811236664725001</v>
      </c>
      <c r="E768" s="31">
        <v>0</v>
      </c>
      <c r="F768" s="31">
        <v>0</v>
      </c>
      <c r="G768" s="31">
        <f>IF(_xlfn.XLOOKUP(B768,'MDS Clinical Metrics'!B:B,'MDS Clinical Metrics'!BS:BS,"")="", "", _xlfn.XLOOKUP(B768,'MDS Clinical Metrics'!B:B,'MDS Clinical Metrics'!BS:BS,"")*20)</f>
        <v>18.823529411999999</v>
      </c>
      <c r="H768" s="31">
        <v>0</v>
      </c>
      <c r="I768" s="31">
        <v>0</v>
      </c>
      <c r="J768" s="36">
        <v>0</v>
      </c>
      <c r="K768" s="34">
        <f t="shared" si="11"/>
        <v>0.6407516989562162</v>
      </c>
    </row>
    <row r="769" spans="1:11" x14ac:dyDescent="0.45">
      <c r="A769" s="28" t="s">
        <v>4532</v>
      </c>
      <c r="B769" s="27" t="s">
        <v>4533</v>
      </c>
      <c r="C769" s="27" t="s">
        <v>4534</v>
      </c>
      <c r="D769" s="31">
        <f>_xlfn.XLOOKUP(B769,'Acuity-Adjust Staffing Metrics'!B:B,'Acuity-Adjust Staffing Metrics'!Z:Z,"")*26.25</f>
        <v>6.2854084783874997</v>
      </c>
      <c r="E769" s="31">
        <v>0</v>
      </c>
      <c r="F769" s="31">
        <v>0</v>
      </c>
      <c r="G769" s="31">
        <f>IF(_xlfn.XLOOKUP(B769,'MDS Clinical Metrics'!B:B,'MDS Clinical Metrics'!BS:BS,"")="", "", _xlfn.XLOOKUP(B769,'MDS Clinical Metrics'!B:B,'MDS Clinical Metrics'!BS:BS,"")*20)</f>
        <v>9.4117647059999996</v>
      </c>
      <c r="H769" s="31">
        <v>0</v>
      </c>
      <c r="I769" s="31">
        <v>0</v>
      </c>
      <c r="J769" s="36">
        <v>0</v>
      </c>
      <c r="K769" s="34">
        <f t="shared" si="11"/>
        <v>0.33939833912189188</v>
      </c>
    </row>
    <row r="770" spans="1:11" x14ac:dyDescent="0.45">
      <c r="A770" s="28" t="s">
        <v>2231</v>
      </c>
      <c r="B770" s="27" t="s">
        <v>2232</v>
      </c>
      <c r="C770" s="27" t="s">
        <v>2233</v>
      </c>
      <c r="D770" s="31">
        <f>_xlfn.XLOOKUP(B770,'Acuity-Adjust Staffing Metrics'!B:B,'Acuity-Adjust Staffing Metrics'!Z:Z,"")*26.25</f>
        <v>8.4770845033000004</v>
      </c>
      <c r="E770" s="31">
        <v>0</v>
      </c>
      <c r="F770" s="31">
        <v>0</v>
      </c>
      <c r="G770" s="31">
        <f>IF(_xlfn.XLOOKUP(B770,'MDS Clinical Metrics'!B:B,'MDS Clinical Metrics'!BS:BS,"")="", "", _xlfn.XLOOKUP(B770,'MDS Clinical Metrics'!B:B,'MDS Clinical Metrics'!BS:BS,"")*20)</f>
        <v>10.588235293999999</v>
      </c>
      <c r="H770" s="31">
        <v>0</v>
      </c>
      <c r="I770" s="31">
        <v>0</v>
      </c>
      <c r="J770" s="36">
        <v>0</v>
      </c>
      <c r="K770" s="34">
        <f t="shared" si="11"/>
        <v>0.41222313075243239</v>
      </c>
    </row>
    <row r="771" spans="1:11" x14ac:dyDescent="0.45">
      <c r="A771" s="28" t="s">
        <v>3822</v>
      </c>
      <c r="B771" s="27" t="s">
        <v>3823</v>
      </c>
      <c r="C771" s="27" t="s">
        <v>3824</v>
      </c>
      <c r="D771" s="31">
        <f>_xlfn.XLOOKUP(B771,'Acuity-Adjust Staffing Metrics'!B:B,'Acuity-Adjust Staffing Metrics'!Z:Z,"")*26.25</f>
        <v>3.4712591241124997</v>
      </c>
      <c r="E771" s="31">
        <v>0</v>
      </c>
      <c r="F771" s="31">
        <v>0</v>
      </c>
      <c r="G771" s="31">
        <f>IF(_xlfn.XLOOKUP(B771,'MDS Clinical Metrics'!B:B,'MDS Clinical Metrics'!BS:BS,"")="", "", _xlfn.XLOOKUP(B771,'MDS Clinical Metrics'!B:B,'MDS Clinical Metrics'!BS:BS,"")*20)</f>
        <v>1.1764705879999999</v>
      </c>
      <c r="H771" s="31">
        <v>0</v>
      </c>
      <c r="I771" s="31">
        <v>0</v>
      </c>
      <c r="J771" s="36">
        <v>0</v>
      </c>
      <c r="K771" s="34">
        <f t="shared" si="11"/>
        <v>0.10049145323486486</v>
      </c>
    </row>
    <row r="772" spans="1:11" x14ac:dyDescent="0.45">
      <c r="A772" s="28" t="s">
        <v>2186</v>
      </c>
      <c r="B772" s="27" t="s">
        <v>2187</v>
      </c>
      <c r="C772" s="27" t="s">
        <v>2188</v>
      </c>
      <c r="D772" s="31">
        <f>_xlfn.XLOOKUP(B772,'Acuity-Adjust Staffing Metrics'!B:B,'Acuity-Adjust Staffing Metrics'!Z:Z,"")*26.25</f>
        <v>4.375</v>
      </c>
      <c r="E772" s="31">
        <v>0</v>
      </c>
      <c r="F772" s="31">
        <v>0</v>
      </c>
      <c r="G772" s="31">
        <f>IF(_xlfn.XLOOKUP(B772,'MDS Clinical Metrics'!B:B,'MDS Clinical Metrics'!BS:BS,"")="", "", _xlfn.XLOOKUP(B772,'MDS Clinical Metrics'!B:B,'MDS Clinical Metrics'!BS:BS,"")*20)</f>
        <v>10.588235293999999</v>
      </c>
      <c r="H772" s="31">
        <v>0</v>
      </c>
      <c r="I772" s="31">
        <v>0</v>
      </c>
      <c r="J772" s="36">
        <v>0</v>
      </c>
      <c r="K772" s="34">
        <f t="shared" si="11"/>
        <v>0.32352941176216216</v>
      </c>
    </row>
    <row r="773" spans="1:11" x14ac:dyDescent="0.45">
      <c r="A773" s="28" t="s">
        <v>3987</v>
      </c>
      <c r="B773" s="27" t="s">
        <v>3988</v>
      </c>
      <c r="C773" s="27" t="s">
        <v>3989</v>
      </c>
      <c r="D773" s="31">
        <f>_xlfn.XLOOKUP(B773,'Acuity-Adjust Staffing Metrics'!B:B,'Acuity-Adjust Staffing Metrics'!Z:Z,"")*26.25</f>
        <v>1.6126824817250001</v>
      </c>
      <c r="E773" s="31">
        <v>0</v>
      </c>
      <c r="F773" s="31">
        <v>0</v>
      </c>
      <c r="G773" s="31">
        <f>IF(_xlfn.XLOOKUP(B773,'MDS Clinical Metrics'!B:B,'MDS Clinical Metrics'!BS:BS,"")="", "", _xlfn.XLOOKUP(B773,'MDS Clinical Metrics'!B:B,'MDS Clinical Metrics'!BS:BS,"")*20)</f>
        <v>10.588235293999999</v>
      </c>
      <c r="H773" s="31">
        <v>0</v>
      </c>
      <c r="I773" s="31">
        <v>0</v>
      </c>
      <c r="J773" s="36">
        <v>0</v>
      </c>
      <c r="K773" s="34">
        <f t="shared" si="11"/>
        <v>0.26380362758324322</v>
      </c>
    </row>
    <row r="774" spans="1:11" x14ac:dyDescent="0.45">
      <c r="A774" s="28" t="s">
        <v>4294</v>
      </c>
      <c r="B774" s="27" t="s">
        <v>4295</v>
      </c>
      <c r="C774" s="27" t="s">
        <v>4296</v>
      </c>
      <c r="D774" s="31">
        <f>_xlfn.XLOOKUP(B774,'Acuity-Adjust Staffing Metrics'!B:B,'Acuity-Adjust Staffing Metrics'!Z:Z,"")*26.25</f>
        <v>20.684096013875003</v>
      </c>
      <c r="E774" s="31">
        <v>0</v>
      </c>
      <c r="F774" s="31">
        <v>0</v>
      </c>
      <c r="G774" s="31">
        <f>IF(_xlfn.XLOOKUP(B774,'MDS Clinical Metrics'!B:B,'MDS Clinical Metrics'!BS:BS,"")="", "", _xlfn.XLOOKUP(B774,'MDS Clinical Metrics'!B:B,'MDS Clinical Metrics'!BS:BS,"")*20)</f>
        <v>4.7058823519999997</v>
      </c>
      <c r="H774" s="31">
        <v>0</v>
      </c>
      <c r="I774" s="31">
        <v>0</v>
      </c>
      <c r="J774" s="36">
        <v>0</v>
      </c>
      <c r="K774" s="34">
        <f t="shared" si="11"/>
        <v>0.54897250520810814</v>
      </c>
    </row>
    <row r="775" spans="1:11" x14ac:dyDescent="0.45">
      <c r="A775" s="28" t="s">
        <v>2387</v>
      </c>
      <c r="B775" s="27" t="s">
        <v>2388</v>
      </c>
      <c r="C775" s="27" t="s">
        <v>2389</v>
      </c>
      <c r="D775" s="31">
        <f>_xlfn.XLOOKUP(B775,'Acuity-Adjust Staffing Metrics'!B:B,'Acuity-Adjust Staffing Metrics'!Z:Z,"")*26.25</f>
        <v>8.7136440202875001</v>
      </c>
      <c r="E775" s="31">
        <v>0</v>
      </c>
      <c r="F775" s="31">
        <v>0</v>
      </c>
      <c r="G775" s="31">
        <f>IF(_xlfn.XLOOKUP(B775,'MDS Clinical Metrics'!B:B,'MDS Clinical Metrics'!BS:BS,"")="", "", _xlfn.XLOOKUP(B775,'MDS Clinical Metrics'!B:B,'MDS Clinical Metrics'!BS:BS,"")*20)</f>
        <v>9.4117647059999996</v>
      </c>
      <c r="H775" s="31">
        <v>0</v>
      </c>
      <c r="I775" s="31">
        <v>0</v>
      </c>
      <c r="J775" s="36">
        <v>0</v>
      </c>
      <c r="K775" s="34">
        <f t="shared" si="11"/>
        <v>0.39190072921702701</v>
      </c>
    </row>
    <row r="776" spans="1:11" x14ac:dyDescent="0.45">
      <c r="A776" s="28" t="s">
        <v>1582</v>
      </c>
      <c r="B776" s="27" t="s">
        <v>1583</v>
      </c>
      <c r="C776" s="27" t="s">
        <v>1584</v>
      </c>
      <c r="D776" s="31">
        <f>_xlfn.XLOOKUP(B776,'Acuity-Adjust Staffing Metrics'!B:B,'Acuity-Adjust Staffing Metrics'!Z:Z,"")*26.25</f>
        <v>9.1018505520250006</v>
      </c>
      <c r="E776" s="31">
        <v>0</v>
      </c>
      <c r="F776" s="31">
        <v>0</v>
      </c>
      <c r="G776" s="31">
        <f>IF(_xlfn.XLOOKUP(B776,'MDS Clinical Metrics'!B:B,'MDS Clinical Metrics'!BS:BS,"")="", "", _xlfn.XLOOKUP(B776,'MDS Clinical Metrics'!B:B,'MDS Clinical Metrics'!BS:BS,"")*20)</f>
        <v>11.764705881999999</v>
      </c>
      <c r="H776" s="31">
        <v>0</v>
      </c>
      <c r="I776" s="31">
        <v>0</v>
      </c>
      <c r="J776" s="36">
        <v>0</v>
      </c>
      <c r="K776" s="34">
        <f t="shared" ref="K776:K839" si="12">IF(G776="",SUM(D776,E776,F776,G776,H776,I776,J776)/26.25,SUM(D776,E776,F776,G776,H776,I776,J776)/46.25)</f>
        <v>0.45116878776270269</v>
      </c>
    </row>
    <row r="777" spans="1:11" x14ac:dyDescent="0.45">
      <c r="A777" s="28" t="s">
        <v>3526</v>
      </c>
      <c r="B777" s="27" t="s">
        <v>3527</v>
      </c>
      <c r="C777" s="27" t="s">
        <v>3528</v>
      </c>
      <c r="D777" s="31">
        <f>_xlfn.XLOOKUP(B777,'Acuity-Adjust Staffing Metrics'!B:B,'Acuity-Adjust Staffing Metrics'!Z:Z,"")*26.25</f>
        <v>18.3270985401</v>
      </c>
      <c r="E777" s="31">
        <v>0</v>
      </c>
      <c r="F777" s="31">
        <v>0</v>
      </c>
      <c r="G777" s="31">
        <f>IF(_xlfn.XLOOKUP(B777,'MDS Clinical Metrics'!B:B,'MDS Clinical Metrics'!BS:BS,"")="", "", _xlfn.XLOOKUP(B777,'MDS Clinical Metrics'!B:B,'MDS Clinical Metrics'!BS:BS,"")*20)</f>
        <v>11.764705881999999</v>
      </c>
      <c r="H777" s="31">
        <v>0</v>
      </c>
      <c r="I777" s="31">
        <v>0</v>
      </c>
      <c r="J777" s="36">
        <v>0</v>
      </c>
      <c r="K777" s="34">
        <f t="shared" si="12"/>
        <v>0.65063360912648638</v>
      </c>
    </row>
    <row r="778" spans="1:11" x14ac:dyDescent="0.45">
      <c r="A778" s="28" t="s">
        <v>5195</v>
      </c>
      <c r="B778" s="27" t="s">
        <v>5196</v>
      </c>
      <c r="C778" s="27" t="s">
        <v>5197</v>
      </c>
      <c r="D778" s="31">
        <f>_xlfn.XLOOKUP(B778,'Acuity-Adjust Staffing Metrics'!B:B,'Acuity-Adjust Staffing Metrics'!Z:Z,"")*26.25</f>
        <v>20.888229927074999</v>
      </c>
      <c r="E778" s="31">
        <v>0</v>
      </c>
      <c r="F778" s="31">
        <v>0</v>
      </c>
      <c r="G778" s="31">
        <f>IF(_xlfn.XLOOKUP(B778,'MDS Clinical Metrics'!B:B,'MDS Clinical Metrics'!BS:BS,"")="", "", _xlfn.XLOOKUP(B778,'MDS Clinical Metrics'!B:B,'MDS Clinical Metrics'!BS:BS,"")*20)</f>
        <v>1.1764705879999999</v>
      </c>
      <c r="H778" s="31">
        <v>0</v>
      </c>
      <c r="I778" s="31">
        <v>0</v>
      </c>
      <c r="J778" s="36">
        <v>0</v>
      </c>
      <c r="K778" s="34">
        <f t="shared" si="12"/>
        <v>0.47707460573135135</v>
      </c>
    </row>
    <row r="779" spans="1:11" x14ac:dyDescent="0.45">
      <c r="A779" s="28" t="s">
        <v>1612</v>
      </c>
      <c r="B779" s="27" t="s">
        <v>1613</v>
      </c>
      <c r="C779" s="27" t="s">
        <v>1614</v>
      </c>
      <c r="D779" s="31">
        <f>_xlfn.XLOOKUP(B779,'Acuity-Adjust Staffing Metrics'!B:B,'Acuity-Adjust Staffing Metrics'!Z:Z,"")*26.25</f>
        <v>17.090258281950003</v>
      </c>
      <c r="E779" s="31">
        <v>0</v>
      </c>
      <c r="F779" s="31">
        <v>0</v>
      </c>
      <c r="G779" s="31">
        <f>IF(_xlfn.XLOOKUP(B779,'MDS Clinical Metrics'!B:B,'MDS Clinical Metrics'!BS:BS,"")="", "", _xlfn.XLOOKUP(B779,'MDS Clinical Metrics'!B:B,'MDS Clinical Metrics'!BS:BS,"")*20)</f>
        <v>14.117647057999999</v>
      </c>
      <c r="H779" s="31">
        <v>0</v>
      </c>
      <c r="I779" s="31">
        <v>0</v>
      </c>
      <c r="J779" s="36">
        <v>0</v>
      </c>
      <c r="K779" s="34">
        <f t="shared" si="12"/>
        <v>0.67476552086378383</v>
      </c>
    </row>
    <row r="780" spans="1:11" x14ac:dyDescent="0.45">
      <c r="A780" s="28" t="s">
        <v>179</v>
      </c>
      <c r="B780" s="27" t="s">
        <v>180</v>
      </c>
      <c r="C780" s="27" t="s">
        <v>181</v>
      </c>
      <c r="D780" s="31">
        <f>_xlfn.XLOOKUP(B780,'Acuity-Adjust Staffing Metrics'!B:B,'Acuity-Adjust Staffing Metrics'!Z:Z,"")*26.25</f>
        <v>6.3010481001999992</v>
      </c>
      <c r="E780" s="31">
        <v>0</v>
      </c>
      <c r="F780" s="31">
        <v>0</v>
      </c>
      <c r="G780" s="31">
        <f>IF(_xlfn.XLOOKUP(B780,'MDS Clinical Metrics'!B:B,'MDS Clinical Metrics'!BS:BS,"")="", "", _xlfn.XLOOKUP(B780,'MDS Clinical Metrics'!B:B,'MDS Clinical Metrics'!BS:BS,"")*20)</f>
        <v>10.588235293999999</v>
      </c>
      <c r="H780" s="31">
        <v>0</v>
      </c>
      <c r="I780" s="31">
        <v>0</v>
      </c>
      <c r="J780" s="36">
        <v>0</v>
      </c>
      <c r="K780" s="34">
        <f t="shared" si="12"/>
        <v>0.36517369500972974</v>
      </c>
    </row>
    <row r="781" spans="1:11" x14ac:dyDescent="0.45">
      <c r="A781" s="28" t="s">
        <v>2191</v>
      </c>
      <c r="B781" s="27" t="s">
        <v>2192</v>
      </c>
      <c r="C781" s="27" t="s">
        <v>2193</v>
      </c>
      <c r="D781" s="31">
        <f>_xlfn.XLOOKUP(B781,'Acuity-Adjust Staffing Metrics'!B:B,'Acuity-Adjust Staffing Metrics'!Z:Z,"")*26.25</f>
        <v>17.043912595937499</v>
      </c>
      <c r="E781" s="31">
        <v>0</v>
      </c>
      <c r="F781" s="31">
        <v>0</v>
      </c>
      <c r="G781" s="31">
        <f>IF(_xlfn.XLOOKUP(B781,'MDS Clinical Metrics'!B:B,'MDS Clinical Metrics'!BS:BS,"")="", "", _xlfn.XLOOKUP(B781,'MDS Clinical Metrics'!B:B,'MDS Clinical Metrics'!BS:BS,"")*20)</f>
        <v>12.94117647</v>
      </c>
      <c r="H781" s="31">
        <v>0</v>
      </c>
      <c r="I781" s="31">
        <v>0</v>
      </c>
      <c r="J781" s="36">
        <v>0</v>
      </c>
      <c r="K781" s="34">
        <f t="shared" si="12"/>
        <v>0.64832625007432432</v>
      </c>
    </row>
    <row r="782" spans="1:11" x14ac:dyDescent="0.45">
      <c r="A782" s="28" t="s">
        <v>1088</v>
      </c>
      <c r="B782" s="27" t="s">
        <v>1089</v>
      </c>
      <c r="C782" s="27" t="s">
        <v>1090</v>
      </c>
      <c r="D782" s="31">
        <f>_xlfn.XLOOKUP(B782,'Acuity-Adjust Staffing Metrics'!B:B,'Acuity-Adjust Staffing Metrics'!Z:Z,"")*26.25</f>
        <v>8.126216545037499</v>
      </c>
      <c r="E782" s="31">
        <v>0</v>
      </c>
      <c r="F782" s="31">
        <v>0</v>
      </c>
      <c r="G782" s="31">
        <f>IF(_xlfn.XLOOKUP(B782,'MDS Clinical Metrics'!B:B,'MDS Clinical Metrics'!BS:BS,"")="", "", _xlfn.XLOOKUP(B782,'MDS Clinical Metrics'!B:B,'MDS Clinical Metrics'!BS:BS,"")*20)</f>
        <v>9.4117647059999996</v>
      </c>
      <c r="H782" s="31">
        <v>0</v>
      </c>
      <c r="I782" s="31">
        <v>0</v>
      </c>
      <c r="J782" s="36">
        <v>0</v>
      </c>
      <c r="K782" s="34">
        <f t="shared" si="12"/>
        <v>0.37919959461702701</v>
      </c>
    </row>
    <row r="783" spans="1:11" x14ac:dyDescent="0.45">
      <c r="A783" s="28" t="s">
        <v>1787</v>
      </c>
      <c r="B783" s="27" t="s">
        <v>1788</v>
      </c>
      <c r="C783" s="27" t="s">
        <v>1789</v>
      </c>
      <c r="D783" s="31">
        <f>_xlfn.XLOOKUP(B783,'Acuity-Adjust Staffing Metrics'!B:B,'Acuity-Adjust Staffing Metrics'!Z:Z,"")*26.25</f>
        <v>6.826572150475001</v>
      </c>
      <c r="E783" s="31">
        <v>0</v>
      </c>
      <c r="F783" s="31">
        <v>0</v>
      </c>
      <c r="G783" s="31">
        <f>IF(_xlfn.XLOOKUP(B783,'MDS Clinical Metrics'!B:B,'MDS Clinical Metrics'!BS:BS,"")="", "", _xlfn.XLOOKUP(B783,'MDS Clinical Metrics'!B:B,'MDS Clinical Metrics'!BS:BS,"")*20)</f>
        <v>8.2352941180000006</v>
      </c>
      <c r="H783" s="31">
        <v>0</v>
      </c>
      <c r="I783" s="31">
        <v>0</v>
      </c>
      <c r="J783" s="36">
        <v>0</v>
      </c>
      <c r="K783" s="34">
        <f t="shared" si="12"/>
        <v>0.32566197337243247</v>
      </c>
    </row>
    <row r="784" spans="1:11" x14ac:dyDescent="0.45">
      <c r="A784" s="28" t="s">
        <v>3536</v>
      </c>
      <c r="B784" s="27" t="s">
        <v>3537</v>
      </c>
      <c r="C784" s="27" t="s">
        <v>3538</v>
      </c>
      <c r="D784" s="31">
        <f>_xlfn.XLOOKUP(B784,'Acuity-Adjust Staffing Metrics'!B:B,'Acuity-Adjust Staffing Metrics'!Z:Z,"")*26.25</f>
        <v>16.985448249962499</v>
      </c>
      <c r="E784" s="31">
        <v>0</v>
      </c>
      <c r="F784" s="31">
        <v>0</v>
      </c>
      <c r="G784" s="31">
        <f>IF(_xlfn.XLOOKUP(B784,'MDS Clinical Metrics'!B:B,'MDS Clinical Metrics'!BS:BS,"")="", "", _xlfn.XLOOKUP(B784,'MDS Clinical Metrics'!B:B,'MDS Clinical Metrics'!BS:BS,"")*20)</f>
        <v>2.9411764699999998</v>
      </c>
      <c r="H784" s="31">
        <v>0</v>
      </c>
      <c r="I784" s="31">
        <v>0</v>
      </c>
      <c r="J784" s="36">
        <v>0</v>
      </c>
      <c r="K784" s="34">
        <f t="shared" si="12"/>
        <v>0.430845939891081</v>
      </c>
    </row>
    <row r="785" spans="1:11" x14ac:dyDescent="0.45">
      <c r="A785" s="28" t="s">
        <v>1688</v>
      </c>
      <c r="B785" s="27" t="s">
        <v>1689</v>
      </c>
      <c r="C785" s="27" t="s">
        <v>1690</v>
      </c>
      <c r="D785" s="31">
        <f>_xlfn.XLOOKUP(B785,'Acuity-Adjust Staffing Metrics'!B:B,'Acuity-Adjust Staffing Metrics'!Z:Z,"")*26.25</f>
        <v>13.692939360100002</v>
      </c>
      <c r="E785" s="31">
        <v>0</v>
      </c>
      <c r="F785" s="31">
        <v>0</v>
      </c>
      <c r="G785" s="31">
        <f>IF(_xlfn.XLOOKUP(B785,'MDS Clinical Metrics'!B:B,'MDS Clinical Metrics'!BS:BS,"")="", "", _xlfn.XLOOKUP(B785,'MDS Clinical Metrics'!B:B,'MDS Clinical Metrics'!BS:BS,"")*20)</f>
        <v>8.2352941180000006</v>
      </c>
      <c r="H785" s="31">
        <v>0</v>
      </c>
      <c r="I785" s="31">
        <v>0</v>
      </c>
      <c r="J785" s="36">
        <v>0</v>
      </c>
      <c r="K785" s="34">
        <f t="shared" si="12"/>
        <v>0.47412396709405413</v>
      </c>
    </row>
    <row r="786" spans="1:11" x14ac:dyDescent="0.45">
      <c r="A786" s="28" t="s">
        <v>240</v>
      </c>
      <c r="B786" s="27" t="s">
        <v>241</v>
      </c>
      <c r="C786" s="27" t="s">
        <v>242</v>
      </c>
      <c r="D786" s="31">
        <f>_xlfn.XLOOKUP(B786,'Acuity-Adjust Staffing Metrics'!B:B,'Acuity-Adjust Staffing Metrics'!Z:Z,"")*26.25</f>
        <v>12.304370203825</v>
      </c>
      <c r="E786" s="31">
        <v>0</v>
      </c>
      <c r="F786" s="31">
        <v>0</v>
      </c>
      <c r="G786" s="31">
        <f>IF(_xlfn.XLOOKUP(B786,'MDS Clinical Metrics'!B:B,'MDS Clinical Metrics'!BS:BS,"")="", "", _xlfn.XLOOKUP(B786,'MDS Clinical Metrics'!B:B,'MDS Clinical Metrics'!BS:BS,"")*20)</f>
        <v>10.588235293999999</v>
      </c>
      <c r="H786" s="31">
        <v>0</v>
      </c>
      <c r="I786" s="31">
        <v>0</v>
      </c>
      <c r="J786" s="36">
        <v>0</v>
      </c>
      <c r="K786" s="34">
        <f t="shared" si="12"/>
        <v>0.49497525400702702</v>
      </c>
    </row>
    <row r="787" spans="1:11" x14ac:dyDescent="0.45">
      <c r="A787" s="28" t="s">
        <v>1423</v>
      </c>
      <c r="B787" s="27" t="s">
        <v>1424</v>
      </c>
      <c r="C787" s="27" t="s">
        <v>1425</v>
      </c>
      <c r="D787" s="31">
        <f>_xlfn.XLOOKUP(B787,'Acuity-Adjust Staffing Metrics'!B:B,'Acuity-Adjust Staffing Metrics'!Z:Z,"")*26.25</f>
        <v>3.3943711399500005</v>
      </c>
      <c r="E787" s="31">
        <v>0</v>
      </c>
      <c r="F787" s="31">
        <v>0</v>
      </c>
      <c r="G787" s="31">
        <f>IF(_xlfn.XLOOKUP(B787,'MDS Clinical Metrics'!B:B,'MDS Clinical Metrics'!BS:BS,"")="", "", _xlfn.XLOOKUP(B787,'MDS Clinical Metrics'!B:B,'MDS Clinical Metrics'!BS:BS,"")*20)</f>
        <v>12.94117647</v>
      </c>
      <c r="H787" s="31">
        <v>0</v>
      </c>
      <c r="I787" s="31">
        <v>0</v>
      </c>
      <c r="J787" s="36">
        <v>0</v>
      </c>
      <c r="K787" s="34">
        <f t="shared" si="12"/>
        <v>0.35320102940432435</v>
      </c>
    </row>
    <row r="788" spans="1:11" x14ac:dyDescent="0.45">
      <c r="A788" s="28" t="s">
        <v>1303</v>
      </c>
      <c r="B788" s="27" t="s">
        <v>1304</v>
      </c>
      <c r="C788" s="27" t="s">
        <v>1305</v>
      </c>
      <c r="D788" s="31">
        <f>_xlfn.XLOOKUP(B788,'Acuity-Adjust Staffing Metrics'!B:B,'Acuity-Adjust Staffing Metrics'!Z:Z,"")*26.25</f>
        <v>12.309037525487501</v>
      </c>
      <c r="E788" s="31">
        <v>0</v>
      </c>
      <c r="F788" s="31">
        <v>0</v>
      </c>
      <c r="G788" s="31">
        <f>IF(_xlfn.XLOOKUP(B788,'MDS Clinical Metrics'!B:B,'MDS Clinical Metrics'!BS:BS,"")="", "", _xlfn.XLOOKUP(B788,'MDS Clinical Metrics'!B:B,'MDS Clinical Metrics'!BS:BS,"")*20)</f>
        <v>5.2941176479999994</v>
      </c>
      <c r="H788" s="31">
        <v>0</v>
      </c>
      <c r="I788" s="31">
        <v>0</v>
      </c>
      <c r="J788" s="36">
        <v>0</v>
      </c>
      <c r="K788" s="34">
        <f t="shared" si="12"/>
        <v>0.38060876050783787</v>
      </c>
    </row>
    <row r="789" spans="1:11" x14ac:dyDescent="0.45">
      <c r="A789" s="28" t="s">
        <v>2706</v>
      </c>
      <c r="B789" s="27" t="s">
        <v>2707</v>
      </c>
      <c r="C789" s="27" t="s">
        <v>2708</v>
      </c>
      <c r="D789" s="31">
        <f>_xlfn.XLOOKUP(B789,'Acuity-Adjust Staffing Metrics'!B:B,'Acuity-Adjust Staffing Metrics'!Z:Z,"")*26.25</f>
        <v>20.980839416250003</v>
      </c>
      <c r="E789" s="31">
        <v>0</v>
      </c>
      <c r="F789" s="31">
        <v>0</v>
      </c>
      <c r="G789" s="31">
        <f>IF(_xlfn.XLOOKUP(B789,'MDS Clinical Metrics'!B:B,'MDS Clinical Metrics'!BS:BS,"")="", "", _xlfn.XLOOKUP(B789,'MDS Clinical Metrics'!B:B,'MDS Clinical Metrics'!BS:BS,"")*20)</f>
        <v>17.647058823999998</v>
      </c>
      <c r="H789" s="31">
        <v>0</v>
      </c>
      <c r="I789" s="31">
        <v>0</v>
      </c>
      <c r="J789" s="36">
        <v>0</v>
      </c>
      <c r="K789" s="34">
        <f t="shared" si="12"/>
        <v>0.83519779978918929</v>
      </c>
    </row>
    <row r="790" spans="1:11" x14ac:dyDescent="0.45">
      <c r="A790" s="28" t="s">
        <v>679</v>
      </c>
      <c r="B790" s="27" t="s">
        <v>680</v>
      </c>
      <c r="C790" s="27" t="s">
        <v>681</v>
      </c>
      <c r="D790" s="31">
        <f>_xlfn.XLOOKUP(B790,'Acuity-Adjust Staffing Metrics'!B:B,'Acuity-Adjust Staffing Metrics'!Z:Z,"")*26.25</f>
        <v>0</v>
      </c>
      <c r="E790" s="31">
        <v>0</v>
      </c>
      <c r="F790" s="31">
        <v>0</v>
      </c>
      <c r="G790" s="31">
        <f>IF(_xlfn.XLOOKUP(B790,'MDS Clinical Metrics'!B:B,'MDS Clinical Metrics'!BS:BS,"")="", "", _xlfn.XLOOKUP(B790,'MDS Clinical Metrics'!B:B,'MDS Clinical Metrics'!BS:BS,"")*20)</f>
        <v>12.94117647</v>
      </c>
      <c r="H790" s="31">
        <v>0</v>
      </c>
      <c r="I790" s="31">
        <v>0</v>
      </c>
      <c r="J790" s="36">
        <v>0</v>
      </c>
      <c r="K790" s="34">
        <f t="shared" si="12"/>
        <v>0.27980922097297301</v>
      </c>
    </row>
    <row r="791" spans="1:11" x14ac:dyDescent="0.45">
      <c r="A791" s="40" t="s">
        <v>5440</v>
      </c>
      <c r="B791" s="27" t="s">
        <v>5441</v>
      </c>
      <c r="C791" s="27" t="s">
        <v>5442</v>
      </c>
      <c r="D791" s="31">
        <f>_xlfn.XLOOKUP(B791,'Acuity-Adjust Staffing Metrics'!B:B,'Acuity-Adjust Staffing Metrics'!Z:Z,"")*26.25</f>
        <v>0</v>
      </c>
      <c r="E791" s="31">
        <v>0</v>
      </c>
      <c r="F791" s="31">
        <v>0</v>
      </c>
      <c r="G791" s="144" t="str">
        <f>IF(_xlfn.XLOOKUP(B791,'MDS Clinical Metrics'!B:B,'MDS Clinical Metrics'!BS:BS,"")="", "", _xlfn.XLOOKUP(B791,'MDS Clinical Metrics'!B:B,'MDS Clinical Metrics'!BS:BS,"")*20)</f>
        <v/>
      </c>
      <c r="H791" s="31">
        <v>0</v>
      </c>
      <c r="I791" s="31">
        <v>0</v>
      </c>
      <c r="J791" s="36">
        <v>0</v>
      </c>
      <c r="K791" s="34">
        <f t="shared" si="12"/>
        <v>0</v>
      </c>
    </row>
    <row r="792" spans="1:11" x14ac:dyDescent="0.45">
      <c r="A792" s="28" t="s">
        <v>1592</v>
      </c>
      <c r="B792" s="27" t="s">
        <v>1593</v>
      </c>
      <c r="C792" s="27" t="s">
        <v>1594</v>
      </c>
      <c r="D792" s="31">
        <f>_xlfn.XLOOKUP(B792,'Acuity-Adjust Staffing Metrics'!B:B,'Acuity-Adjust Staffing Metrics'!Z:Z,"")*26.25</f>
        <v>0.45027372258749992</v>
      </c>
      <c r="E792" s="31">
        <v>0</v>
      </c>
      <c r="F792" s="31">
        <v>0</v>
      </c>
      <c r="G792" s="31">
        <f>IF(_xlfn.XLOOKUP(B792,'MDS Clinical Metrics'!B:B,'MDS Clinical Metrics'!BS:BS,"")="", "", _xlfn.XLOOKUP(B792,'MDS Clinical Metrics'!B:B,'MDS Clinical Metrics'!BS:BS,"")*20)</f>
        <v>0</v>
      </c>
      <c r="H792" s="31">
        <v>0</v>
      </c>
      <c r="I792" s="31">
        <v>0</v>
      </c>
      <c r="J792" s="36">
        <v>0</v>
      </c>
      <c r="K792" s="34">
        <f t="shared" si="12"/>
        <v>9.7356480559459436E-3</v>
      </c>
    </row>
    <row r="793" spans="1:11" x14ac:dyDescent="0.45">
      <c r="A793" s="28" t="s">
        <v>4817</v>
      </c>
      <c r="B793" s="27" t="s">
        <v>4818</v>
      </c>
      <c r="C793" s="27" t="s">
        <v>4819</v>
      </c>
      <c r="D793" s="31">
        <f>_xlfn.XLOOKUP(B793,'Acuity-Adjust Staffing Metrics'!B:B,'Acuity-Adjust Staffing Metrics'!Z:Z,"")*26.25</f>
        <v>2.2290145985625003</v>
      </c>
      <c r="E793" s="31">
        <v>0</v>
      </c>
      <c r="F793" s="31">
        <v>0</v>
      </c>
      <c r="G793" s="31">
        <f>IF(_xlfn.XLOOKUP(B793,'MDS Clinical Metrics'!B:B,'MDS Clinical Metrics'!BS:BS,"")="", "", _xlfn.XLOOKUP(B793,'MDS Clinical Metrics'!B:B,'MDS Clinical Metrics'!BS:BS,"")*20)</f>
        <v>5.8823529419999998</v>
      </c>
      <c r="H793" s="31">
        <v>0</v>
      </c>
      <c r="I793" s="31">
        <v>0</v>
      </c>
      <c r="J793" s="36">
        <v>0</v>
      </c>
      <c r="K793" s="34">
        <f t="shared" si="12"/>
        <v>0.17538091979594597</v>
      </c>
    </row>
    <row r="794" spans="1:11" x14ac:dyDescent="0.45">
      <c r="A794" s="28" t="s">
        <v>2764</v>
      </c>
      <c r="B794" s="27" t="s">
        <v>2765</v>
      </c>
      <c r="C794" s="27" t="s">
        <v>2766</v>
      </c>
      <c r="D794" s="31">
        <f>_xlfn.XLOOKUP(B794,'Acuity-Adjust Staffing Metrics'!B:B,'Acuity-Adjust Staffing Metrics'!Z:Z,"")*26.25</f>
        <v>3.5</v>
      </c>
      <c r="E794" s="31">
        <v>0</v>
      </c>
      <c r="F794" s="31">
        <v>0</v>
      </c>
      <c r="G794" s="31">
        <f>IF(_xlfn.XLOOKUP(B794,'MDS Clinical Metrics'!B:B,'MDS Clinical Metrics'!BS:BS,"")="", "", _xlfn.XLOOKUP(B794,'MDS Clinical Metrics'!B:B,'MDS Clinical Metrics'!BS:BS,"")*20)</f>
        <v>10.588235293999999</v>
      </c>
      <c r="H794" s="31">
        <v>0</v>
      </c>
      <c r="I794" s="31">
        <v>0</v>
      </c>
      <c r="J794" s="36">
        <v>0</v>
      </c>
      <c r="K794" s="34">
        <f t="shared" si="12"/>
        <v>0.30461049284324321</v>
      </c>
    </row>
    <row r="795" spans="1:11" x14ac:dyDescent="0.45">
      <c r="A795" s="28" t="s">
        <v>2880</v>
      </c>
      <c r="B795" s="27" t="s">
        <v>2881</v>
      </c>
      <c r="C795" s="27" t="s">
        <v>2882</v>
      </c>
      <c r="D795" s="31">
        <f>_xlfn.XLOOKUP(B795,'Acuity-Adjust Staffing Metrics'!B:B,'Acuity-Adjust Staffing Metrics'!Z:Z,"")*26.25</f>
        <v>22.734196612312502</v>
      </c>
      <c r="E795" s="31">
        <v>0</v>
      </c>
      <c r="F795" s="31">
        <v>0</v>
      </c>
      <c r="G795" s="31">
        <f>IF(_xlfn.XLOOKUP(B795,'MDS Clinical Metrics'!B:B,'MDS Clinical Metrics'!BS:BS,"")="", "", _xlfn.XLOOKUP(B795,'MDS Clinical Metrics'!B:B,'MDS Clinical Metrics'!BS:BS,"")*20)</f>
        <v>8.2352941180000006</v>
      </c>
      <c r="H795" s="31">
        <v>0</v>
      </c>
      <c r="I795" s="31">
        <v>0</v>
      </c>
      <c r="J795" s="36">
        <v>0</v>
      </c>
      <c r="K795" s="34">
        <f t="shared" si="12"/>
        <v>0.66961061038513514</v>
      </c>
    </row>
    <row r="796" spans="1:11" x14ac:dyDescent="0.45">
      <c r="A796" s="28" t="s">
        <v>3832</v>
      </c>
      <c r="B796" s="27" t="s">
        <v>3833</v>
      </c>
      <c r="C796" s="27" t="s">
        <v>3834</v>
      </c>
      <c r="D796" s="31">
        <f>_xlfn.XLOOKUP(B796,'Acuity-Adjust Staffing Metrics'!B:B,'Acuity-Adjust Staffing Metrics'!Z:Z,"")*26.25</f>
        <v>7.5867724124500002</v>
      </c>
      <c r="E796" s="31">
        <v>0</v>
      </c>
      <c r="F796" s="31">
        <v>0</v>
      </c>
      <c r="G796" s="31">
        <f>IF(_xlfn.XLOOKUP(B796,'MDS Clinical Metrics'!B:B,'MDS Clinical Metrics'!BS:BS,"")="", "", _xlfn.XLOOKUP(B796,'MDS Clinical Metrics'!B:B,'MDS Clinical Metrics'!BS:BS,"")*20)</f>
        <v>14.117647057999999</v>
      </c>
      <c r="H796" s="31">
        <v>0</v>
      </c>
      <c r="I796" s="31">
        <v>0</v>
      </c>
      <c r="J796" s="36">
        <v>0</v>
      </c>
      <c r="K796" s="34">
        <f t="shared" si="12"/>
        <v>0.46928474530702702</v>
      </c>
    </row>
    <row r="797" spans="1:11" x14ac:dyDescent="0.45">
      <c r="A797" s="28" t="s">
        <v>3807</v>
      </c>
      <c r="B797" s="27" t="s">
        <v>3808</v>
      </c>
      <c r="C797" s="27" t="s">
        <v>3809</v>
      </c>
      <c r="D797" s="31">
        <f>_xlfn.XLOOKUP(B797,'Acuity-Adjust Staffing Metrics'!B:B,'Acuity-Adjust Staffing Metrics'!Z:Z,"")*26.25</f>
        <v>5.25</v>
      </c>
      <c r="E797" s="31">
        <v>0</v>
      </c>
      <c r="F797" s="31">
        <v>0</v>
      </c>
      <c r="G797" s="31">
        <f>IF(_xlfn.XLOOKUP(B797,'MDS Clinical Metrics'!B:B,'MDS Clinical Metrics'!BS:BS,"")="", "", _xlfn.XLOOKUP(B797,'MDS Clinical Metrics'!B:B,'MDS Clinical Metrics'!BS:BS,"")*20)</f>
        <v>11.764705881999999</v>
      </c>
      <c r="H797" s="31">
        <v>0</v>
      </c>
      <c r="I797" s="31">
        <v>0</v>
      </c>
      <c r="J797" s="36">
        <v>0</v>
      </c>
      <c r="K797" s="34">
        <f t="shared" si="12"/>
        <v>0.36788553258378381</v>
      </c>
    </row>
    <row r="798" spans="1:11" x14ac:dyDescent="0.45">
      <c r="A798" s="28" t="s">
        <v>1098</v>
      </c>
      <c r="B798" s="27" t="s">
        <v>1099</v>
      </c>
      <c r="C798" s="27" t="s">
        <v>1100</v>
      </c>
      <c r="D798" s="31">
        <f>_xlfn.XLOOKUP(B798,'Acuity-Adjust Staffing Metrics'!B:B,'Acuity-Adjust Staffing Metrics'!Z:Z,"")*26.25</f>
        <v>8.0782332023749994</v>
      </c>
      <c r="E798" s="31">
        <v>0</v>
      </c>
      <c r="F798" s="31">
        <v>0</v>
      </c>
      <c r="G798" s="31">
        <f>IF(_xlfn.XLOOKUP(B798,'MDS Clinical Metrics'!B:B,'MDS Clinical Metrics'!BS:BS,"")="", "", _xlfn.XLOOKUP(B798,'MDS Clinical Metrics'!B:B,'MDS Clinical Metrics'!BS:BS,"")*20)</f>
        <v>7.0588235299999997</v>
      </c>
      <c r="H798" s="31">
        <v>0</v>
      </c>
      <c r="I798" s="31">
        <v>0</v>
      </c>
      <c r="J798" s="36">
        <v>0</v>
      </c>
      <c r="K798" s="34">
        <f t="shared" si="12"/>
        <v>0.32728771313243243</v>
      </c>
    </row>
    <row r="799" spans="1:11" x14ac:dyDescent="0.45">
      <c r="A799" s="28" t="s">
        <v>5155</v>
      </c>
      <c r="B799" s="27" t="s">
        <v>5156</v>
      </c>
      <c r="C799" s="27" t="s">
        <v>5157</v>
      </c>
      <c r="D799" s="31">
        <f>_xlfn.XLOOKUP(B799,'Acuity-Adjust Staffing Metrics'!B:B,'Acuity-Adjust Staffing Metrics'!Z:Z,"")*26.25</f>
        <v>1.75</v>
      </c>
      <c r="E799" s="31">
        <v>0</v>
      </c>
      <c r="F799" s="31">
        <v>0</v>
      </c>
      <c r="G799" s="31">
        <f>IF(_xlfn.XLOOKUP(B799,'MDS Clinical Metrics'!B:B,'MDS Clinical Metrics'!BS:BS,"")="", "", _xlfn.XLOOKUP(B799,'MDS Clinical Metrics'!B:B,'MDS Clinical Metrics'!BS:BS,"")*20)</f>
        <v>8.2352941180000006</v>
      </c>
      <c r="H799" s="31">
        <v>0</v>
      </c>
      <c r="I799" s="31">
        <v>0</v>
      </c>
      <c r="J799" s="36">
        <v>0</v>
      </c>
      <c r="K799" s="34">
        <f t="shared" si="12"/>
        <v>0.2158982512</v>
      </c>
    </row>
    <row r="800" spans="1:11" x14ac:dyDescent="0.45">
      <c r="A800" s="28" t="s">
        <v>245</v>
      </c>
      <c r="B800" s="27" t="s">
        <v>246</v>
      </c>
      <c r="C800" s="27" t="s">
        <v>247</v>
      </c>
      <c r="D800" s="31">
        <f>_xlfn.XLOOKUP(B800,'Acuity-Adjust Staffing Metrics'!B:B,'Acuity-Adjust Staffing Metrics'!Z:Z,"")*26.25</f>
        <v>7.6393411942750014</v>
      </c>
      <c r="E800" s="31">
        <v>0</v>
      </c>
      <c r="F800" s="31">
        <v>0</v>
      </c>
      <c r="G800" s="31">
        <f>IF(_xlfn.XLOOKUP(B800,'MDS Clinical Metrics'!B:B,'MDS Clinical Metrics'!BS:BS,"")="", "", _xlfn.XLOOKUP(B800,'MDS Clinical Metrics'!B:B,'MDS Clinical Metrics'!BS:BS,"")*20)</f>
        <v>4.7058823519999997</v>
      </c>
      <c r="H800" s="31">
        <v>0</v>
      </c>
      <c r="I800" s="31">
        <v>0</v>
      </c>
      <c r="J800" s="36">
        <v>0</v>
      </c>
      <c r="K800" s="34">
        <f t="shared" si="12"/>
        <v>0.26692375235189192</v>
      </c>
    </row>
    <row r="801" spans="1:11" x14ac:dyDescent="0.45">
      <c r="A801" s="28" t="s">
        <v>659</v>
      </c>
      <c r="B801" s="27" t="s">
        <v>660</v>
      </c>
      <c r="C801" s="27" t="s">
        <v>661</v>
      </c>
      <c r="D801" s="31">
        <f>_xlfn.XLOOKUP(B801,'Acuity-Adjust Staffing Metrics'!B:B,'Acuity-Adjust Staffing Metrics'!Z:Z,"")*26.25</f>
        <v>10.1662455552</v>
      </c>
      <c r="E801" s="31">
        <v>0</v>
      </c>
      <c r="F801" s="31">
        <v>0</v>
      </c>
      <c r="G801" s="31">
        <f>IF(_xlfn.XLOOKUP(B801,'MDS Clinical Metrics'!B:B,'MDS Clinical Metrics'!BS:BS,"")="", "", _xlfn.XLOOKUP(B801,'MDS Clinical Metrics'!B:B,'MDS Clinical Metrics'!BS:BS,"")*20)</f>
        <v>8.2352941180000006</v>
      </c>
      <c r="H801" s="31">
        <v>0</v>
      </c>
      <c r="I801" s="31">
        <v>0</v>
      </c>
      <c r="J801" s="36">
        <v>0</v>
      </c>
      <c r="K801" s="34">
        <f t="shared" si="12"/>
        <v>0.39787112806918917</v>
      </c>
    </row>
    <row r="802" spans="1:11" x14ac:dyDescent="0.45">
      <c r="A802" s="28" t="s">
        <v>664</v>
      </c>
      <c r="B802" s="27" t="s">
        <v>665</v>
      </c>
      <c r="C802" s="27" t="s">
        <v>666</v>
      </c>
      <c r="D802" s="31">
        <f>_xlfn.XLOOKUP(B802,'Acuity-Adjust Staffing Metrics'!B:B,'Acuity-Adjust Staffing Metrics'!Z:Z,"")*26.25</f>
        <v>14.04135083295</v>
      </c>
      <c r="E802" s="31">
        <v>0</v>
      </c>
      <c r="F802" s="31">
        <v>0</v>
      </c>
      <c r="G802" s="31">
        <f>IF(_xlfn.XLOOKUP(B802,'MDS Clinical Metrics'!B:B,'MDS Clinical Metrics'!BS:BS,"")="", "", _xlfn.XLOOKUP(B802,'MDS Clinical Metrics'!B:B,'MDS Clinical Metrics'!BS:BS,"")*20)</f>
        <v>5.8823529419999998</v>
      </c>
      <c r="H802" s="31">
        <v>0</v>
      </c>
      <c r="I802" s="31">
        <v>0</v>
      </c>
      <c r="J802" s="36">
        <v>0</v>
      </c>
      <c r="K802" s="34">
        <f t="shared" si="12"/>
        <v>0.43078278432324324</v>
      </c>
    </row>
    <row r="803" spans="1:11" x14ac:dyDescent="0.45">
      <c r="A803" s="28" t="s">
        <v>1597</v>
      </c>
      <c r="B803" s="27" t="s">
        <v>1598</v>
      </c>
      <c r="C803" s="27" t="s">
        <v>1599</v>
      </c>
      <c r="D803" s="31">
        <f>_xlfn.XLOOKUP(B803,'Acuity-Adjust Staffing Metrics'!B:B,'Acuity-Adjust Staffing Metrics'!Z:Z,"")*26.25</f>
        <v>9.5935569905874996</v>
      </c>
      <c r="E803" s="31">
        <v>0</v>
      </c>
      <c r="F803" s="31">
        <v>0</v>
      </c>
      <c r="G803" s="31">
        <f>IF(_xlfn.XLOOKUP(B803,'MDS Clinical Metrics'!B:B,'MDS Clinical Metrics'!BS:BS,"")="", "", _xlfn.XLOOKUP(B803,'MDS Clinical Metrics'!B:B,'MDS Clinical Metrics'!BS:BS,"")*20)</f>
        <v>17.647058823999998</v>
      </c>
      <c r="H803" s="31">
        <v>0</v>
      </c>
      <c r="I803" s="31">
        <v>0</v>
      </c>
      <c r="J803" s="36">
        <v>0</v>
      </c>
      <c r="K803" s="34">
        <f t="shared" si="12"/>
        <v>0.58898628788297291</v>
      </c>
    </row>
    <row r="804" spans="1:11" x14ac:dyDescent="0.45">
      <c r="A804" s="28" t="s">
        <v>4007</v>
      </c>
      <c r="B804" s="27" t="s">
        <v>4008</v>
      </c>
      <c r="C804" s="27" t="s">
        <v>4009</v>
      </c>
      <c r="D804" s="31">
        <f>_xlfn.XLOOKUP(B804,'Acuity-Adjust Staffing Metrics'!B:B,'Acuity-Adjust Staffing Metrics'!Z:Z,"")*26.25</f>
        <v>7.6099452554999987</v>
      </c>
      <c r="E804" s="31">
        <v>0</v>
      </c>
      <c r="F804" s="31">
        <v>0</v>
      </c>
      <c r="G804" s="31">
        <f>IF(_xlfn.XLOOKUP(B804,'MDS Clinical Metrics'!B:B,'MDS Clinical Metrics'!BS:BS,"")="", "", _xlfn.XLOOKUP(B804,'MDS Clinical Metrics'!B:B,'MDS Clinical Metrics'!BS:BS,"")*20)</f>
        <v>14.117647057999999</v>
      </c>
      <c r="H804" s="31">
        <v>0</v>
      </c>
      <c r="I804" s="31">
        <v>0</v>
      </c>
      <c r="J804" s="36">
        <v>0</v>
      </c>
      <c r="K804" s="34">
        <f t="shared" si="12"/>
        <v>0.46978577975135127</v>
      </c>
    </row>
    <row r="805" spans="1:11" x14ac:dyDescent="0.45">
      <c r="A805" s="28" t="s">
        <v>5014</v>
      </c>
      <c r="B805" s="27" t="s">
        <v>5015</v>
      </c>
      <c r="C805" s="27" t="s">
        <v>5016</v>
      </c>
      <c r="D805" s="31">
        <f>_xlfn.XLOOKUP(B805,'Acuity-Adjust Staffing Metrics'!B:B,'Acuity-Adjust Staffing Metrics'!Z:Z,"")*26.25</f>
        <v>14.790005614912502</v>
      </c>
      <c r="E805" s="31">
        <v>0</v>
      </c>
      <c r="F805" s="31">
        <v>0</v>
      </c>
      <c r="G805" s="31">
        <f>IF(_xlfn.XLOOKUP(B805,'MDS Clinical Metrics'!B:B,'MDS Clinical Metrics'!BS:BS,"")="", "", _xlfn.XLOOKUP(B805,'MDS Clinical Metrics'!B:B,'MDS Clinical Metrics'!BS:BS,"")*20)</f>
        <v>15.294117648</v>
      </c>
      <c r="H805" s="31">
        <v>0</v>
      </c>
      <c r="I805" s="31">
        <v>0</v>
      </c>
      <c r="J805" s="36">
        <v>0</v>
      </c>
      <c r="K805" s="34">
        <f t="shared" si="12"/>
        <v>0.65046753000891899</v>
      </c>
    </row>
    <row r="806" spans="1:11" x14ac:dyDescent="0.45">
      <c r="A806" s="28" t="s">
        <v>1262</v>
      </c>
      <c r="B806" s="27" t="s">
        <v>1263</v>
      </c>
      <c r="C806" s="27" t="s">
        <v>1264</v>
      </c>
      <c r="D806" s="31">
        <f>_xlfn.XLOOKUP(B806,'Acuity-Adjust Staffing Metrics'!B:B,'Acuity-Adjust Staffing Metrics'!Z:Z,"")*26.25</f>
        <v>4.9917415309124999</v>
      </c>
      <c r="E806" s="31">
        <v>0</v>
      </c>
      <c r="F806" s="31">
        <v>0</v>
      </c>
      <c r="G806" s="31">
        <f>IF(_xlfn.XLOOKUP(B806,'MDS Clinical Metrics'!B:B,'MDS Clinical Metrics'!BS:BS,"")="", "", _xlfn.XLOOKUP(B806,'MDS Clinical Metrics'!B:B,'MDS Clinical Metrics'!BS:BS,"")*20)</f>
        <v>11.764705881999999</v>
      </c>
      <c r="H806" s="31">
        <v>0</v>
      </c>
      <c r="I806" s="31">
        <v>0</v>
      </c>
      <c r="J806" s="36">
        <v>0</v>
      </c>
      <c r="K806" s="34">
        <f t="shared" si="12"/>
        <v>0.3623015656845946</v>
      </c>
    </row>
    <row r="807" spans="1:11" x14ac:dyDescent="0.45">
      <c r="A807" s="28" t="s">
        <v>4537</v>
      </c>
      <c r="B807" s="27" t="s">
        <v>4538</v>
      </c>
      <c r="C807" s="27" t="s">
        <v>4539</v>
      </c>
      <c r="D807" s="31">
        <f>_xlfn.XLOOKUP(B807,'Acuity-Adjust Staffing Metrics'!B:B,'Acuity-Adjust Staffing Metrics'!Z:Z,"")*26.25</f>
        <v>2.6154197080374999</v>
      </c>
      <c r="E807" s="31">
        <v>0</v>
      </c>
      <c r="F807" s="31">
        <v>0</v>
      </c>
      <c r="G807" s="31">
        <f>IF(_xlfn.XLOOKUP(B807,'MDS Clinical Metrics'!B:B,'MDS Clinical Metrics'!BS:BS,"")="", "", _xlfn.XLOOKUP(B807,'MDS Clinical Metrics'!B:B,'MDS Clinical Metrics'!BS:BS,"")*20)</f>
        <v>14.117647057999999</v>
      </c>
      <c r="H807" s="31">
        <v>0</v>
      </c>
      <c r="I807" s="31">
        <v>0</v>
      </c>
      <c r="J807" s="36">
        <v>0</v>
      </c>
      <c r="K807" s="34">
        <f t="shared" si="12"/>
        <v>0.3617960381845946</v>
      </c>
    </row>
    <row r="808" spans="1:11" x14ac:dyDescent="0.45">
      <c r="A808" s="28" t="s">
        <v>1398</v>
      </c>
      <c r="B808" s="27" t="s">
        <v>1399</v>
      </c>
      <c r="C808" s="27" t="s">
        <v>1400</v>
      </c>
      <c r="D808" s="31">
        <f>_xlfn.XLOOKUP(B808,'Acuity-Adjust Staffing Metrics'!B:B,'Acuity-Adjust Staffing Metrics'!Z:Z,"")*26.25</f>
        <v>5.9518996816999996</v>
      </c>
      <c r="E808" s="31">
        <v>0</v>
      </c>
      <c r="F808" s="31">
        <v>0</v>
      </c>
      <c r="G808" s="31">
        <f>IF(_xlfn.XLOOKUP(B808,'MDS Clinical Metrics'!B:B,'MDS Clinical Metrics'!BS:BS,"")="", "", _xlfn.XLOOKUP(B808,'MDS Clinical Metrics'!B:B,'MDS Clinical Metrics'!BS:BS,"")*20)</f>
        <v>0</v>
      </c>
      <c r="H808" s="31">
        <v>0</v>
      </c>
      <c r="I808" s="31">
        <v>0</v>
      </c>
      <c r="J808" s="36">
        <v>0</v>
      </c>
      <c r="K808" s="34">
        <f t="shared" si="12"/>
        <v>0.12868972284756755</v>
      </c>
    </row>
    <row r="809" spans="1:11" x14ac:dyDescent="0.45">
      <c r="A809" s="28" t="s">
        <v>1247</v>
      </c>
      <c r="B809" s="27" t="s">
        <v>1248</v>
      </c>
      <c r="C809" s="27" t="s">
        <v>1249</v>
      </c>
      <c r="D809" s="31">
        <f>_xlfn.XLOOKUP(B809,'Acuity-Adjust Staffing Metrics'!B:B,'Acuity-Adjust Staffing Metrics'!Z:Z,"")*26.25</f>
        <v>17.047924855150001</v>
      </c>
      <c r="E809" s="31">
        <v>0</v>
      </c>
      <c r="F809" s="31">
        <v>0</v>
      </c>
      <c r="G809" s="31">
        <f>IF(_xlfn.XLOOKUP(B809,'MDS Clinical Metrics'!B:B,'MDS Clinical Metrics'!BS:BS,"")="", "", _xlfn.XLOOKUP(B809,'MDS Clinical Metrics'!B:B,'MDS Clinical Metrics'!BS:BS,"")*20)</f>
        <v>10.588235293999999</v>
      </c>
      <c r="H809" s="31">
        <v>0</v>
      </c>
      <c r="I809" s="31">
        <v>0</v>
      </c>
      <c r="J809" s="36">
        <v>0</v>
      </c>
      <c r="K809" s="34">
        <f t="shared" si="12"/>
        <v>0.5975385978194595</v>
      </c>
    </row>
    <row r="810" spans="1:11" x14ac:dyDescent="0.45">
      <c r="A810" s="28" t="s">
        <v>1602</v>
      </c>
      <c r="B810" s="27" t="s">
        <v>1603</v>
      </c>
      <c r="C810" s="27" t="s">
        <v>1604</v>
      </c>
      <c r="D810" s="31">
        <f>_xlfn.XLOOKUP(B810,'Acuity-Adjust Staffing Metrics'!B:B,'Acuity-Adjust Staffing Metrics'!Z:Z,"")*26.25</f>
        <v>3.5</v>
      </c>
      <c r="E810" s="31">
        <v>0</v>
      </c>
      <c r="F810" s="31">
        <v>0</v>
      </c>
      <c r="G810" s="31">
        <f>IF(_xlfn.XLOOKUP(B810,'MDS Clinical Metrics'!B:B,'MDS Clinical Metrics'!BS:BS,"")="", "", _xlfn.XLOOKUP(B810,'MDS Clinical Metrics'!B:B,'MDS Clinical Metrics'!BS:BS,"")*20)</f>
        <v>8.2352941180000006</v>
      </c>
      <c r="H810" s="31">
        <v>0</v>
      </c>
      <c r="I810" s="31">
        <v>0</v>
      </c>
      <c r="J810" s="36">
        <v>0</v>
      </c>
      <c r="K810" s="34">
        <f t="shared" si="12"/>
        <v>0.25373608903783784</v>
      </c>
    </row>
    <row r="811" spans="1:11" x14ac:dyDescent="0.45">
      <c r="A811" s="28" t="s">
        <v>2201</v>
      </c>
      <c r="B811" s="27" t="s">
        <v>2202</v>
      </c>
      <c r="C811" s="27" t="s">
        <v>2203</v>
      </c>
      <c r="D811" s="31">
        <f>_xlfn.XLOOKUP(B811,'Acuity-Adjust Staffing Metrics'!B:B,'Acuity-Adjust Staffing Metrics'!Z:Z,"")*26.25</f>
        <v>13.9937769043625</v>
      </c>
      <c r="E811" s="31">
        <v>0</v>
      </c>
      <c r="F811" s="31">
        <v>0</v>
      </c>
      <c r="G811" s="31">
        <f>IF(_xlfn.XLOOKUP(B811,'MDS Clinical Metrics'!B:B,'MDS Clinical Metrics'!BS:BS,"")="", "", _xlfn.XLOOKUP(B811,'MDS Clinical Metrics'!B:B,'MDS Clinical Metrics'!BS:BS,"")*20)</f>
        <v>10.588235293999999</v>
      </c>
      <c r="H811" s="31">
        <v>0</v>
      </c>
      <c r="I811" s="31">
        <v>0</v>
      </c>
      <c r="J811" s="36">
        <v>0</v>
      </c>
      <c r="K811" s="34">
        <f t="shared" si="12"/>
        <v>0.53150296645108108</v>
      </c>
    </row>
    <row r="812" spans="1:11" x14ac:dyDescent="0.45">
      <c r="A812" s="28" t="s">
        <v>4822</v>
      </c>
      <c r="B812" s="27" t="s">
        <v>4823</v>
      </c>
      <c r="C812" s="27" t="s">
        <v>4824</v>
      </c>
      <c r="D812" s="31">
        <f>_xlfn.XLOOKUP(B812,'Acuity-Adjust Staffing Metrics'!B:B,'Acuity-Adjust Staffing Metrics'!Z:Z,"")*26.25</f>
        <v>14.652688097075</v>
      </c>
      <c r="E812" s="31">
        <v>0</v>
      </c>
      <c r="F812" s="31">
        <v>0</v>
      </c>
      <c r="G812" s="31">
        <f>IF(_xlfn.XLOOKUP(B812,'MDS Clinical Metrics'!B:B,'MDS Clinical Metrics'!BS:BS,"")="", "", _xlfn.XLOOKUP(B812,'MDS Clinical Metrics'!B:B,'MDS Clinical Metrics'!BS:BS,"")*20)</f>
        <v>6.4705882360000002</v>
      </c>
      <c r="H812" s="31">
        <v>0</v>
      </c>
      <c r="I812" s="31">
        <v>0</v>
      </c>
      <c r="J812" s="36">
        <v>0</v>
      </c>
      <c r="K812" s="34">
        <f t="shared" si="12"/>
        <v>0.4567194882827027</v>
      </c>
    </row>
    <row r="813" spans="1:11" x14ac:dyDescent="0.45">
      <c r="A813" s="28" t="s">
        <v>2646</v>
      </c>
      <c r="B813" s="27" t="s">
        <v>2647</v>
      </c>
      <c r="C813" s="27" t="s">
        <v>2648</v>
      </c>
      <c r="D813" s="31">
        <f>_xlfn.XLOOKUP(B813,'Acuity-Adjust Staffing Metrics'!B:B,'Acuity-Adjust Staffing Metrics'!Z:Z,"")*26.25</f>
        <v>17.871829964800003</v>
      </c>
      <c r="E813" s="31">
        <v>0</v>
      </c>
      <c r="F813" s="31">
        <v>0</v>
      </c>
      <c r="G813" s="31">
        <f>IF(_xlfn.XLOOKUP(B813,'MDS Clinical Metrics'!B:B,'MDS Clinical Metrics'!BS:BS,"")="", "", _xlfn.XLOOKUP(B813,'MDS Clinical Metrics'!B:B,'MDS Clinical Metrics'!BS:BS,"")*20)</f>
        <v>2.3529411759999999</v>
      </c>
      <c r="H813" s="31">
        <v>0</v>
      </c>
      <c r="I813" s="31">
        <v>0</v>
      </c>
      <c r="J813" s="36">
        <v>0</v>
      </c>
      <c r="K813" s="34">
        <f t="shared" si="12"/>
        <v>0.43729234899027031</v>
      </c>
    </row>
    <row r="814" spans="1:11" x14ac:dyDescent="0.45">
      <c r="A814" s="28" t="s">
        <v>4181</v>
      </c>
      <c r="B814" s="27" t="s">
        <v>4182</v>
      </c>
      <c r="C814" s="27" t="s">
        <v>4183</v>
      </c>
      <c r="D814" s="31">
        <f>_xlfn.XLOOKUP(B814,'Acuity-Adjust Staffing Metrics'!B:B,'Acuity-Adjust Staffing Metrics'!Z:Z,"")*26.25</f>
        <v>10.378158338012501</v>
      </c>
      <c r="E814" s="31">
        <v>0</v>
      </c>
      <c r="F814" s="31">
        <v>0</v>
      </c>
      <c r="G814" s="31">
        <f>IF(_xlfn.XLOOKUP(B814,'MDS Clinical Metrics'!B:B,'MDS Clinical Metrics'!BS:BS,"")="", "", _xlfn.XLOOKUP(B814,'MDS Clinical Metrics'!B:B,'MDS Clinical Metrics'!BS:BS,"")*20)</f>
        <v>14.117647057999999</v>
      </c>
      <c r="H814" s="31">
        <v>0</v>
      </c>
      <c r="I814" s="31">
        <v>0</v>
      </c>
      <c r="J814" s="36">
        <v>0</v>
      </c>
      <c r="K814" s="34">
        <f t="shared" si="12"/>
        <v>0.52963903558945946</v>
      </c>
    </row>
    <row r="815" spans="1:11" x14ac:dyDescent="0.45">
      <c r="A815" s="28" t="s">
        <v>4827</v>
      </c>
      <c r="B815" s="27" t="s">
        <v>4828</v>
      </c>
      <c r="C815" s="27" t="s">
        <v>4829</v>
      </c>
      <c r="D815" s="31">
        <f>_xlfn.XLOOKUP(B815,'Acuity-Adjust Staffing Metrics'!B:B,'Acuity-Adjust Staffing Metrics'!Z:Z,"")*26.25</f>
        <v>13.884299550974998</v>
      </c>
      <c r="E815" s="31">
        <v>0</v>
      </c>
      <c r="F815" s="31">
        <v>0</v>
      </c>
      <c r="G815" s="31">
        <f>IF(_xlfn.XLOOKUP(B815,'MDS Clinical Metrics'!B:B,'MDS Clinical Metrics'!BS:BS,"")="", "", _xlfn.XLOOKUP(B815,'MDS Clinical Metrics'!B:B,'MDS Clinical Metrics'!BS:BS,"")*20)</f>
        <v>9.4117647059999996</v>
      </c>
      <c r="H815" s="31">
        <v>0</v>
      </c>
      <c r="I815" s="31">
        <v>0</v>
      </c>
      <c r="J815" s="36">
        <v>0</v>
      </c>
      <c r="K815" s="34">
        <f t="shared" si="12"/>
        <v>0.50369868663729722</v>
      </c>
    </row>
    <row r="816" spans="1:11" x14ac:dyDescent="0.45">
      <c r="A816" s="28" t="s">
        <v>2523</v>
      </c>
      <c r="B816" s="27" t="s">
        <v>2524</v>
      </c>
      <c r="C816" s="27" t="s">
        <v>2525</v>
      </c>
      <c r="D816" s="31">
        <f>_xlfn.XLOOKUP(B816,'Acuity-Adjust Staffing Metrics'!B:B,'Acuity-Adjust Staffing Metrics'!Z:Z,"")*26.25</f>
        <v>9.625</v>
      </c>
      <c r="E816" s="31">
        <v>0</v>
      </c>
      <c r="F816" s="31">
        <v>0</v>
      </c>
      <c r="G816" s="31">
        <f>IF(_xlfn.XLOOKUP(B816,'MDS Clinical Metrics'!B:B,'MDS Clinical Metrics'!BS:BS,"")="", "", _xlfn.XLOOKUP(B816,'MDS Clinical Metrics'!B:B,'MDS Clinical Metrics'!BS:BS,"")*20)</f>
        <v>18.823529411999999</v>
      </c>
      <c r="H816" s="31">
        <v>0</v>
      </c>
      <c r="I816" s="31">
        <v>0</v>
      </c>
      <c r="J816" s="36">
        <v>0</v>
      </c>
      <c r="K816" s="34">
        <f t="shared" si="12"/>
        <v>0.61510333863783784</v>
      </c>
    </row>
    <row r="817" spans="1:11" x14ac:dyDescent="0.45">
      <c r="A817" s="28" t="s">
        <v>184</v>
      </c>
      <c r="B817" s="27" t="s">
        <v>185</v>
      </c>
      <c r="C817" s="27" t="s">
        <v>186</v>
      </c>
      <c r="D817" s="31">
        <f>_xlfn.XLOOKUP(B817,'Acuity-Adjust Staffing Metrics'!B:B,'Acuity-Adjust Staffing Metrics'!Z:Z,"")*26.25</f>
        <v>2.625</v>
      </c>
      <c r="E817" s="31">
        <v>0</v>
      </c>
      <c r="F817" s="31">
        <v>0</v>
      </c>
      <c r="G817" s="31">
        <f>IF(_xlfn.XLOOKUP(B817,'MDS Clinical Metrics'!B:B,'MDS Clinical Metrics'!BS:BS,"")="", "", _xlfn.XLOOKUP(B817,'MDS Clinical Metrics'!B:B,'MDS Clinical Metrics'!BS:BS,"")*20)</f>
        <v>14.117647057999999</v>
      </c>
      <c r="H817" s="31">
        <v>0</v>
      </c>
      <c r="I817" s="31">
        <v>0</v>
      </c>
      <c r="J817" s="36">
        <v>0</v>
      </c>
      <c r="K817" s="34">
        <f t="shared" si="12"/>
        <v>0.36200317963243239</v>
      </c>
    </row>
    <row r="818" spans="1:11" x14ac:dyDescent="0.45">
      <c r="A818" s="28" t="s">
        <v>2342</v>
      </c>
      <c r="B818" s="27" t="s">
        <v>2343</v>
      </c>
      <c r="C818" s="27" t="s">
        <v>2344</v>
      </c>
      <c r="D818" s="31">
        <f>_xlfn.XLOOKUP(B818,'Acuity-Adjust Staffing Metrics'!B:B,'Acuity-Adjust Staffing Metrics'!Z:Z,"")*26.25</f>
        <v>8.6175954520250002</v>
      </c>
      <c r="E818" s="31">
        <v>0</v>
      </c>
      <c r="F818" s="31">
        <v>0</v>
      </c>
      <c r="G818" s="31">
        <f>IF(_xlfn.XLOOKUP(B818,'MDS Clinical Metrics'!B:B,'MDS Clinical Metrics'!BS:BS,"")="", "", _xlfn.XLOOKUP(B818,'MDS Clinical Metrics'!B:B,'MDS Clinical Metrics'!BS:BS,"")*20)</f>
        <v>0</v>
      </c>
      <c r="H818" s="31">
        <v>0</v>
      </c>
      <c r="I818" s="31">
        <v>0</v>
      </c>
      <c r="J818" s="36">
        <v>0</v>
      </c>
      <c r="K818" s="34">
        <f t="shared" si="12"/>
        <v>0.1863263881518919</v>
      </c>
    </row>
    <row r="819" spans="1:11" x14ac:dyDescent="0.45">
      <c r="A819" s="28" t="s">
        <v>1902</v>
      </c>
      <c r="B819" s="27" t="s">
        <v>1903</v>
      </c>
      <c r="C819" s="27" t="s">
        <v>1904</v>
      </c>
      <c r="D819" s="31">
        <f>_xlfn.XLOOKUP(B819,'Acuity-Adjust Staffing Metrics'!B:B,'Acuity-Adjust Staffing Metrics'!Z:Z,"")*26.25</f>
        <v>8.8138686132000004</v>
      </c>
      <c r="E819" s="31">
        <v>0</v>
      </c>
      <c r="F819" s="31">
        <v>0</v>
      </c>
      <c r="G819" s="31">
        <f>IF(_xlfn.XLOOKUP(B819,'MDS Clinical Metrics'!B:B,'MDS Clinical Metrics'!BS:BS,"")="", "", _xlfn.XLOOKUP(B819,'MDS Clinical Metrics'!B:B,'MDS Clinical Metrics'!BS:BS,"")*20)</f>
        <v>5.8823529419999998</v>
      </c>
      <c r="H819" s="31">
        <v>0</v>
      </c>
      <c r="I819" s="31">
        <v>0</v>
      </c>
      <c r="J819" s="36">
        <v>0</v>
      </c>
      <c r="K819" s="34">
        <f t="shared" si="12"/>
        <v>0.31775614173405409</v>
      </c>
    </row>
    <row r="820" spans="1:11" x14ac:dyDescent="0.45">
      <c r="A820" s="28" t="s">
        <v>2651</v>
      </c>
      <c r="B820" s="27" t="s">
        <v>2652</v>
      </c>
      <c r="C820" s="27" t="s">
        <v>2653</v>
      </c>
      <c r="D820" s="31">
        <f>_xlfn.XLOOKUP(B820,'Acuity-Adjust Staffing Metrics'!B:B,'Acuity-Adjust Staffing Metrics'!Z:Z,"")*26.25</f>
        <v>9.4415824443500007</v>
      </c>
      <c r="E820" s="31">
        <v>0</v>
      </c>
      <c r="F820" s="31">
        <v>0</v>
      </c>
      <c r="G820" s="31">
        <f>IF(_xlfn.XLOOKUP(B820,'MDS Clinical Metrics'!B:B,'MDS Clinical Metrics'!BS:BS,"")="", "", _xlfn.XLOOKUP(B820,'MDS Clinical Metrics'!B:B,'MDS Clinical Metrics'!BS:BS,"")*20)</f>
        <v>18.823529411999999</v>
      </c>
      <c r="H820" s="31">
        <v>0</v>
      </c>
      <c r="I820" s="31">
        <v>0</v>
      </c>
      <c r="J820" s="36">
        <v>0</v>
      </c>
      <c r="K820" s="34">
        <f t="shared" si="12"/>
        <v>0.61113755365081079</v>
      </c>
    </row>
    <row r="821" spans="1:11" x14ac:dyDescent="0.45">
      <c r="A821" s="40" t="s">
        <v>5370</v>
      </c>
      <c r="B821" s="27" t="s">
        <v>5371</v>
      </c>
      <c r="C821" s="27" t="s">
        <v>5372</v>
      </c>
      <c r="D821" s="31">
        <f>_xlfn.XLOOKUP(B821,'Acuity-Adjust Staffing Metrics'!B:B,'Acuity-Adjust Staffing Metrics'!Z:Z,"")*26.25</f>
        <v>7.1364168070999998</v>
      </c>
      <c r="E821" s="31">
        <v>0</v>
      </c>
      <c r="F821" s="31">
        <v>0</v>
      </c>
      <c r="G821" s="31">
        <f>IF(_xlfn.XLOOKUP(B821,'MDS Clinical Metrics'!B:B,'MDS Clinical Metrics'!BS:BS,"")="", "", _xlfn.XLOOKUP(B821,'MDS Clinical Metrics'!B:B,'MDS Clinical Metrics'!BS:BS,"")*20)</f>
        <v>12.94117647</v>
      </c>
      <c r="H821" s="31">
        <v>0</v>
      </c>
      <c r="I821" s="31">
        <v>0</v>
      </c>
      <c r="J821" s="36">
        <v>0</v>
      </c>
      <c r="K821" s="34">
        <f t="shared" si="12"/>
        <v>0.43411012491027029</v>
      </c>
    </row>
    <row r="822" spans="1:11" x14ac:dyDescent="0.45">
      <c r="A822" s="28" t="s">
        <v>4191</v>
      </c>
      <c r="B822" s="27" t="s">
        <v>4192</v>
      </c>
      <c r="C822" s="27" t="s">
        <v>4193</v>
      </c>
      <c r="D822" s="31">
        <f>_xlfn.XLOOKUP(B822,'Acuity-Adjust Staffing Metrics'!B:B,'Acuity-Adjust Staffing Metrics'!Z:Z,"")*26.25</f>
        <v>13.0466381247125</v>
      </c>
      <c r="E822" s="31">
        <v>0</v>
      </c>
      <c r="F822" s="31">
        <v>0</v>
      </c>
      <c r="G822" s="31">
        <f>IF(_xlfn.XLOOKUP(B822,'MDS Clinical Metrics'!B:B,'MDS Clinical Metrics'!BS:BS,"")="", "", _xlfn.XLOOKUP(B822,'MDS Clinical Metrics'!B:B,'MDS Clinical Metrics'!BS:BS,"")*20)</f>
        <v>14.117647057999999</v>
      </c>
      <c r="H822" s="31">
        <v>0</v>
      </c>
      <c r="I822" s="31">
        <v>0</v>
      </c>
      <c r="J822" s="36">
        <v>0</v>
      </c>
      <c r="K822" s="34">
        <f t="shared" si="12"/>
        <v>0.5873358958424324</v>
      </c>
    </row>
    <row r="823" spans="1:11" x14ac:dyDescent="0.45">
      <c r="A823" s="28" t="s">
        <v>2853</v>
      </c>
      <c r="B823" s="27" t="s">
        <v>2854</v>
      </c>
      <c r="C823" s="27" t="s">
        <v>2855</v>
      </c>
      <c r="D823" s="31">
        <f>_xlfn.XLOOKUP(B823,'Acuity-Adjust Staffing Metrics'!B:B,'Acuity-Adjust Staffing Metrics'!Z:Z,"")*26.25</f>
        <v>19.5263545761375</v>
      </c>
      <c r="E823" s="31">
        <v>0</v>
      </c>
      <c r="F823" s="31">
        <v>0</v>
      </c>
      <c r="G823" s="31">
        <f>IF(_xlfn.XLOOKUP(B823,'MDS Clinical Metrics'!B:B,'MDS Clinical Metrics'!BS:BS,"")="", "", _xlfn.XLOOKUP(B823,'MDS Clinical Metrics'!B:B,'MDS Clinical Metrics'!BS:BS,"")*20)</f>
        <v>15.294117648</v>
      </c>
      <c r="H823" s="31">
        <v>0</v>
      </c>
      <c r="I823" s="31">
        <v>0</v>
      </c>
      <c r="J823" s="36">
        <v>0</v>
      </c>
      <c r="K823" s="34">
        <f t="shared" si="12"/>
        <v>0.75287507511648655</v>
      </c>
    </row>
    <row r="824" spans="1:11" x14ac:dyDescent="0.45">
      <c r="A824" s="28" t="s">
        <v>266</v>
      </c>
      <c r="B824" s="27" t="s">
        <v>267</v>
      </c>
      <c r="C824" s="27" t="s">
        <v>268</v>
      </c>
      <c r="D824" s="31">
        <f>_xlfn.XLOOKUP(B824,'Acuity-Adjust Staffing Metrics'!B:B,'Acuity-Adjust Staffing Metrics'!Z:Z,"")*26.25</f>
        <v>25.971925884450002</v>
      </c>
      <c r="E824" s="31">
        <v>0</v>
      </c>
      <c r="F824" s="31">
        <v>0</v>
      </c>
      <c r="G824" s="31">
        <f>IF(_xlfn.XLOOKUP(B824,'MDS Clinical Metrics'!B:B,'MDS Clinical Metrics'!BS:BS,"")="", "", _xlfn.XLOOKUP(B824,'MDS Clinical Metrics'!B:B,'MDS Clinical Metrics'!BS:BS,"")*20)</f>
        <v>7.0588235299999997</v>
      </c>
      <c r="H824" s="31">
        <v>0</v>
      </c>
      <c r="I824" s="31">
        <v>0</v>
      </c>
      <c r="J824" s="36">
        <v>0</v>
      </c>
      <c r="K824" s="34">
        <f t="shared" si="12"/>
        <v>0.71417836571783788</v>
      </c>
    </row>
    <row r="825" spans="1:11" x14ac:dyDescent="0.45">
      <c r="A825" s="28" t="s">
        <v>3054</v>
      </c>
      <c r="B825" s="27" t="s">
        <v>3055</v>
      </c>
      <c r="C825" s="27" t="s">
        <v>3056</v>
      </c>
      <c r="D825" s="31">
        <f>_xlfn.XLOOKUP(B825,'Acuity-Adjust Staffing Metrics'!B:B,'Acuity-Adjust Staffing Metrics'!Z:Z,"")*26.25</f>
        <v>6.519511510400001</v>
      </c>
      <c r="E825" s="31">
        <v>0</v>
      </c>
      <c r="F825" s="31">
        <v>0</v>
      </c>
      <c r="G825" s="31">
        <f>IF(_xlfn.XLOOKUP(B825,'MDS Clinical Metrics'!B:B,'MDS Clinical Metrics'!BS:BS,"")="", "", _xlfn.XLOOKUP(B825,'MDS Clinical Metrics'!B:B,'MDS Clinical Metrics'!BS:BS,"")*20)</f>
        <v>0</v>
      </c>
      <c r="H825" s="31">
        <v>0</v>
      </c>
      <c r="I825" s="31">
        <v>0</v>
      </c>
      <c r="J825" s="36">
        <v>0</v>
      </c>
      <c r="K825" s="34">
        <f t="shared" si="12"/>
        <v>0.14096241103567569</v>
      </c>
    </row>
    <row r="826" spans="1:11" x14ac:dyDescent="0.45">
      <c r="A826" s="28" t="s">
        <v>271</v>
      </c>
      <c r="B826" s="27" t="s">
        <v>272</v>
      </c>
      <c r="C826" s="27" t="s">
        <v>273</v>
      </c>
      <c r="D826" s="31">
        <f>_xlfn.XLOOKUP(B826,'Acuity-Adjust Staffing Metrics'!B:B,'Acuity-Adjust Staffing Metrics'!Z:Z,"")*26.25</f>
        <v>22.248877035699998</v>
      </c>
      <c r="E826" s="31">
        <v>0</v>
      </c>
      <c r="F826" s="31">
        <v>0</v>
      </c>
      <c r="G826" s="31">
        <f>IF(_xlfn.XLOOKUP(B826,'MDS Clinical Metrics'!B:B,'MDS Clinical Metrics'!BS:BS,"")="", "", _xlfn.XLOOKUP(B826,'MDS Clinical Metrics'!B:B,'MDS Clinical Metrics'!BS:BS,"")*20)</f>
        <v>5.8823529419999998</v>
      </c>
      <c r="H826" s="31">
        <v>0</v>
      </c>
      <c r="I826" s="31">
        <v>0</v>
      </c>
      <c r="J826" s="36">
        <v>0</v>
      </c>
      <c r="K826" s="34">
        <f t="shared" si="12"/>
        <v>0.60824281032864858</v>
      </c>
    </row>
    <row r="827" spans="1:11" x14ac:dyDescent="0.45">
      <c r="A827" s="28" t="s">
        <v>674</v>
      </c>
      <c r="B827" s="27" t="s">
        <v>675</v>
      </c>
      <c r="C827" s="27" t="s">
        <v>676</v>
      </c>
      <c r="D827" s="31">
        <f>_xlfn.XLOOKUP(B827,'Acuity-Adjust Staffing Metrics'!B:B,'Acuity-Adjust Staffing Metrics'!Z:Z,"")*26.25</f>
        <v>0</v>
      </c>
      <c r="E827" s="31">
        <v>0</v>
      </c>
      <c r="F827" s="31">
        <v>0</v>
      </c>
      <c r="G827" s="31">
        <f>IF(_xlfn.XLOOKUP(B827,'MDS Clinical Metrics'!B:B,'MDS Clinical Metrics'!BS:BS,"")="", "", _xlfn.XLOOKUP(B827,'MDS Clinical Metrics'!B:B,'MDS Clinical Metrics'!BS:BS,"")*20)</f>
        <v>16.470588236000001</v>
      </c>
      <c r="H827" s="31">
        <v>0</v>
      </c>
      <c r="I827" s="31">
        <v>0</v>
      </c>
      <c r="J827" s="36">
        <v>0</v>
      </c>
      <c r="K827" s="34">
        <f t="shared" si="12"/>
        <v>0.35612082672432432</v>
      </c>
    </row>
    <row r="828" spans="1:11" x14ac:dyDescent="0.45">
      <c r="A828" s="28" t="s">
        <v>689</v>
      </c>
      <c r="B828" s="27" t="s">
        <v>690</v>
      </c>
      <c r="C828" s="27" t="s">
        <v>691</v>
      </c>
      <c r="D828" s="31">
        <f>_xlfn.XLOOKUP(B828,'Acuity-Adjust Staffing Metrics'!B:B,'Acuity-Adjust Staffing Metrics'!Z:Z,"")*26.25</f>
        <v>18.010703256437498</v>
      </c>
      <c r="E828" s="31">
        <v>0</v>
      </c>
      <c r="F828" s="31">
        <v>0</v>
      </c>
      <c r="G828" s="31">
        <f>IF(_xlfn.XLOOKUP(B828,'MDS Clinical Metrics'!B:B,'MDS Clinical Metrics'!BS:BS,"")="", "", _xlfn.XLOOKUP(B828,'MDS Clinical Metrics'!B:B,'MDS Clinical Metrics'!BS:BS,"")*20)</f>
        <v>9.4117647059999996</v>
      </c>
      <c r="H828" s="31">
        <v>0</v>
      </c>
      <c r="I828" s="31">
        <v>0</v>
      </c>
      <c r="J828" s="36">
        <v>0</v>
      </c>
      <c r="K828" s="34">
        <f t="shared" si="12"/>
        <v>0.59291822621486479</v>
      </c>
    </row>
    <row r="829" spans="1:11" x14ac:dyDescent="0.45">
      <c r="A829" s="28" t="s">
        <v>4877</v>
      </c>
      <c r="B829" s="27" t="s">
        <v>4878</v>
      </c>
      <c r="C829" s="27" t="s">
        <v>4879</v>
      </c>
      <c r="D829" s="31">
        <f>_xlfn.XLOOKUP(B829,'Acuity-Adjust Staffing Metrics'!B:B,'Acuity-Adjust Staffing Metrics'!Z:Z,"")*26.25</f>
        <v>12.023020774625</v>
      </c>
      <c r="E829" s="31">
        <v>0</v>
      </c>
      <c r="F829" s="31">
        <v>0</v>
      </c>
      <c r="G829" s="31">
        <f>IF(_xlfn.XLOOKUP(B829,'MDS Clinical Metrics'!B:B,'MDS Clinical Metrics'!BS:BS,"")="", "", _xlfn.XLOOKUP(B829,'MDS Clinical Metrics'!B:B,'MDS Clinical Metrics'!BS:BS,"")*20)</f>
        <v>12.94117647</v>
      </c>
      <c r="H829" s="31">
        <v>0</v>
      </c>
      <c r="I829" s="31">
        <v>0</v>
      </c>
      <c r="J829" s="36">
        <v>0</v>
      </c>
      <c r="K829" s="34">
        <f t="shared" si="12"/>
        <v>0.53976642691081078</v>
      </c>
    </row>
    <row r="830" spans="1:11" x14ac:dyDescent="0.45">
      <c r="A830" s="28" t="s">
        <v>2716</v>
      </c>
      <c r="B830" s="27" t="s">
        <v>2717</v>
      </c>
      <c r="C830" s="27" t="s">
        <v>2718</v>
      </c>
      <c r="D830" s="31">
        <f>_xlfn.XLOOKUP(B830,'Acuity-Adjust Staffing Metrics'!B:B,'Acuity-Adjust Staffing Metrics'!Z:Z,"")*26.25</f>
        <v>21.875</v>
      </c>
      <c r="E830" s="31">
        <v>0</v>
      </c>
      <c r="F830" s="31">
        <v>0</v>
      </c>
      <c r="G830" s="31">
        <f>IF(_xlfn.XLOOKUP(B830,'MDS Clinical Metrics'!B:B,'MDS Clinical Metrics'!BS:BS,"")="", "", _xlfn.XLOOKUP(B830,'MDS Clinical Metrics'!B:B,'MDS Clinical Metrics'!BS:BS,"")*20)</f>
        <v>4.7058823519999997</v>
      </c>
      <c r="H830" s="31">
        <v>0</v>
      </c>
      <c r="I830" s="31">
        <v>0</v>
      </c>
      <c r="J830" s="36">
        <v>0</v>
      </c>
      <c r="K830" s="34">
        <f t="shared" si="12"/>
        <v>0.57472178058378376</v>
      </c>
    </row>
    <row r="831" spans="1:11" x14ac:dyDescent="0.45">
      <c r="A831" s="28" t="s">
        <v>1717</v>
      </c>
      <c r="B831" s="27" t="s">
        <v>1718</v>
      </c>
      <c r="C831" s="27" t="s">
        <v>1719</v>
      </c>
      <c r="D831" s="31">
        <f>_xlfn.XLOOKUP(B831,'Acuity-Adjust Staffing Metrics'!B:B,'Acuity-Adjust Staffing Metrics'!Z:Z,"")*26.25</f>
        <v>2.6137820513000003</v>
      </c>
      <c r="E831" s="31">
        <v>0</v>
      </c>
      <c r="F831" s="31">
        <v>0</v>
      </c>
      <c r="G831" s="31">
        <f>IF(_xlfn.XLOOKUP(B831,'MDS Clinical Metrics'!B:B,'MDS Clinical Metrics'!BS:BS,"")="", "", _xlfn.XLOOKUP(B831,'MDS Clinical Metrics'!B:B,'MDS Clinical Metrics'!BS:BS,"")*20)</f>
        <v>14.117647057999999</v>
      </c>
      <c r="H831" s="31">
        <v>0</v>
      </c>
      <c r="I831" s="31">
        <v>0</v>
      </c>
      <c r="J831" s="36">
        <v>0</v>
      </c>
      <c r="K831" s="34">
        <f t="shared" si="12"/>
        <v>0.36176062939027026</v>
      </c>
    </row>
    <row r="832" spans="1:11" x14ac:dyDescent="0.45">
      <c r="A832" s="28" t="s">
        <v>1907</v>
      </c>
      <c r="B832" s="27" t="s">
        <v>1908</v>
      </c>
      <c r="C832" s="27" t="s">
        <v>1909</v>
      </c>
      <c r="D832" s="31">
        <f>_xlfn.XLOOKUP(B832,'Acuity-Adjust Staffing Metrics'!B:B,'Acuity-Adjust Staffing Metrics'!Z:Z,"")*26.25</f>
        <v>5.7862507017875</v>
      </c>
      <c r="E832" s="31">
        <v>0</v>
      </c>
      <c r="F832" s="31">
        <v>0</v>
      </c>
      <c r="G832" s="31">
        <f>IF(_xlfn.XLOOKUP(B832,'MDS Clinical Metrics'!B:B,'MDS Clinical Metrics'!BS:BS,"")="", "", _xlfn.XLOOKUP(B832,'MDS Clinical Metrics'!B:B,'MDS Clinical Metrics'!BS:BS,"")*20)</f>
        <v>14.117647057999999</v>
      </c>
      <c r="H832" s="31">
        <v>0</v>
      </c>
      <c r="I832" s="31">
        <v>0</v>
      </c>
      <c r="J832" s="36">
        <v>0</v>
      </c>
      <c r="K832" s="34">
        <f t="shared" si="12"/>
        <v>0.43035454615756752</v>
      </c>
    </row>
    <row r="833" spans="1:11" x14ac:dyDescent="0.45">
      <c r="A833" s="28" t="s">
        <v>1747</v>
      </c>
      <c r="B833" s="27" t="s">
        <v>1748</v>
      </c>
      <c r="C833" s="27" t="s">
        <v>1749</v>
      </c>
      <c r="D833" s="31">
        <f>_xlfn.XLOOKUP(B833,'Acuity-Adjust Staffing Metrics'!B:B,'Acuity-Adjust Staffing Metrics'!Z:Z,"")*26.25</f>
        <v>4.375</v>
      </c>
      <c r="E833" s="31">
        <v>0</v>
      </c>
      <c r="F833" s="31">
        <v>0</v>
      </c>
      <c r="G833" s="31">
        <f>IF(_xlfn.XLOOKUP(B833,'MDS Clinical Metrics'!B:B,'MDS Clinical Metrics'!BS:BS,"")="", "", _xlfn.XLOOKUP(B833,'MDS Clinical Metrics'!B:B,'MDS Clinical Metrics'!BS:BS,"")*20)</f>
        <v>0</v>
      </c>
      <c r="H833" s="31">
        <v>0</v>
      </c>
      <c r="I833" s="31">
        <v>0</v>
      </c>
      <c r="J833" s="36">
        <v>0</v>
      </c>
      <c r="K833" s="34">
        <f t="shared" si="12"/>
        <v>9.45945945945946E-2</v>
      </c>
    </row>
    <row r="834" spans="1:11" x14ac:dyDescent="0.45">
      <c r="A834" s="28" t="s">
        <v>684</v>
      </c>
      <c r="B834" s="27" t="s">
        <v>685</v>
      </c>
      <c r="C834" s="27" t="s">
        <v>686</v>
      </c>
      <c r="D834" s="31">
        <f>_xlfn.XLOOKUP(B834,'Acuity-Adjust Staffing Metrics'!B:B,'Acuity-Adjust Staffing Metrics'!Z:Z,"")*26.25</f>
        <v>5.9174270072750002</v>
      </c>
      <c r="E834" s="31">
        <v>0</v>
      </c>
      <c r="F834" s="31">
        <v>0</v>
      </c>
      <c r="G834" s="31">
        <f>IF(_xlfn.XLOOKUP(B834,'MDS Clinical Metrics'!B:B,'MDS Clinical Metrics'!BS:BS,"")="", "", _xlfn.XLOOKUP(B834,'MDS Clinical Metrics'!B:B,'MDS Clinical Metrics'!BS:BS,"")*20)</f>
        <v>7.0588235299999997</v>
      </c>
      <c r="H834" s="31">
        <v>0</v>
      </c>
      <c r="I834" s="31">
        <v>0</v>
      </c>
      <c r="J834" s="36">
        <v>0</v>
      </c>
      <c r="K834" s="34">
        <f t="shared" si="12"/>
        <v>0.28056757918432434</v>
      </c>
    </row>
    <row r="835" spans="1:11" x14ac:dyDescent="0.45">
      <c r="A835" s="28" t="s">
        <v>4832</v>
      </c>
      <c r="B835" s="27" t="s">
        <v>4833</v>
      </c>
      <c r="C835" s="27" t="s">
        <v>4834</v>
      </c>
      <c r="D835" s="31">
        <f>_xlfn.XLOOKUP(B835,'Acuity-Adjust Staffing Metrics'!B:B,'Acuity-Adjust Staffing Metrics'!Z:Z,"")*26.25</f>
        <v>15.186318547924998</v>
      </c>
      <c r="E835" s="31">
        <v>0</v>
      </c>
      <c r="F835" s="31">
        <v>0</v>
      </c>
      <c r="G835" s="31">
        <f>IF(_xlfn.XLOOKUP(B835,'MDS Clinical Metrics'!B:B,'MDS Clinical Metrics'!BS:BS,"")="", "", _xlfn.XLOOKUP(B835,'MDS Clinical Metrics'!B:B,'MDS Clinical Metrics'!BS:BS,"")*20)</f>
        <v>3.5294117639999998</v>
      </c>
      <c r="H835" s="31">
        <v>0</v>
      </c>
      <c r="I835" s="31">
        <v>0</v>
      </c>
      <c r="J835" s="36">
        <v>0</v>
      </c>
      <c r="K835" s="34">
        <f t="shared" si="12"/>
        <v>0.40466443917675671</v>
      </c>
    </row>
    <row r="836" spans="1:11" x14ac:dyDescent="0.45">
      <c r="A836" s="28" t="s">
        <v>2528</v>
      </c>
      <c r="B836" s="27" t="s">
        <v>2529</v>
      </c>
      <c r="C836" s="27" t="s">
        <v>2530</v>
      </c>
      <c r="D836" s="31">
        <f>_xlfn.XLOOKUP(B836,'Acuity-Adjust Staffing Metrics'!B:B,'Acuity-Adjust Staffing Metrics'!Z:Z,"")*26.25</f>
        <v>16.887598259437503</v>
      </c>
      <c r="E836" s="31">
        <v>0</v>
      </c>
      <c r="F836" s="31">
        <v>0</v>
      </c>
      <c r="G836" s="31">
        <f>IF(_xlfn.XLOOKUP(B836,'MDS Clinical Metrics'!B:B,'MDS Clinical Metrics'!BS:BS,"")="", "", _xlfn.XLOOKUP(B836,'MDS Clinical Metrics'!B:B,'MDS Clinical Metrics'!BS:BS,"")*20)</f>
        <v>7.6470588240000001</v>
      </c>
      <c r="H836" s="31">
        <v>0</v>
      </c>
      <c r="I836" s="31">
        <v>0</v>
      </c>
      <c r="J836" s="36">
        <v>0</v>
      </c>
      <c r="K836" s="34">
        <f t="shared" si="12"/>
        <v>0.53047907207432432</v>
      </c>
    </row>
    <row r="837" spans="1:11" x14ac:dyDescent="0.45">
      <c r="A837" s="28" t="s">
        <v>699</v>
      </c>
      <c r="B837" s="27" t="s">
        <v>700</v>
      </c>
      <c r="C837" s="27" t="s">
        <v>701</v>
      </c>
      <c r="D837" s="31">
        <f>_xlfn.XLOOKUP(B837,'Acuity-Adjust Staffing Metrics'!B:B,'Acuity-Adjust Staffing Metrics'!Z:Z,"")*26.25</f>
        <v>18.714650009387501</v>
      </c>
      <c r="E837" s="31">
        <v>0</v>
      </c>
      <c r="F837" s="31">
        <v>0</v>
      </c>
      <c r="G837" s="31">
        <f>IF(_xlfn.XLOOKUP(B837,'MDS Clinical Metrics'!B:B,'MDS Clinical Metrics'!BS:BS,"")="", "", _xlfn.XLOOKUP(B837,'MDS Clinical Metrics'!B:B,'MDS Clinical Metrics'!BS:BS,"")*20)</f>
        <v>6.4705882360000002</v>
      </c>
      <c r="H837" s="31">
        <v>0</v>
      </c>
      <c r="I837" s="31">
        <v>0</v>
      </c>
      <c r="J837" s="36">
        <v>0</v>
      </c>
      <c r="K837" s="34">
        <f t="shared" si="12"/>
        <v>0.54454569179216217</v>
      </c>
    </row>
    <row r="838" spans="1:11" x14ac:dyDescent="0.45">
      <c r="A838" s="28" t="s">
        <v>2538</v>
      </c>
      <c r="B838" s="27" t="s">
        <v>2539</v>
      </c>
      <c r="C838" s="27" t="s">
        <v>2540</v>
      </c>
      <c r="D838" s="31">
        <f>_xlfn.XLOOKUP(B838,'Acuity-Adjust Staffing Metrics'!B:B,'Acuity-Adjust Staffing Metrics'!Z:Z,"")*26.25</f>
        <v>14.175147389025</v>
      </c>
      <c r="E838" s="31">
        <v>0</v>
      </c>
      <c r="F838" s="31">
        <v>0</v>
      </c>
      <c r="G838" s="31">
        <f>IF(_xlfn.XLOOKUP(B838,'MDS Clinical Metrics'!B:B,'MDS Clinical Metrics'!BS:BS,"")="", "", _xlfn.XLOOKUP(B838,'MDS Clinical Metrics'!B:B,'MDS Clinical Metrics'!BS:BS,"")*20)</f>
        <v>10.588235293999999</v>
      </c>
      <c r="H838" s="31">
        <v>0</v>
      </c>
      <c r="I838" s="31">
        <v>0</v>
      </c>
      <c r="J838" s="36">
        <v>0</v>
      </c>
      <c r="K838" s="34">
        <f t="shared" si="12"/>
        <v>0.53542449044378382</v>
      </c>
    </row>
    <row r="839" spans="1:11" x14ac:dyDescent="0.45">
      <c r="A839" s="28" t="s">
        <v>1912</v>
      </c>
      <c r="B839" s="27" t="s">
        <v>1913</v>
      </c>
      <c r="C839" s="27" t="s">
        <v>1914</v>
      </c>
      <c r="D839" s="31">
        <f>_xlfn.XLOOKUP(B839,'Acuity-Adjust Staffing Metrics'!B:B,'Acuity-Adjust Staffing Metrics'!Z:Z,"")*26.25</f>
        <v>23.246701291450002</v>
      </c>
      <c r="E839" s="31">
        <v>0</v>
      </c>
      <c r="F839" s="31">
        <v>0</v>
      </c>
      <c r="G839" s="31">
        <f>IF(_xlfn.XLOOKUP(B839,'MDS Clinical Metrics'!B:B,'MDS Clinical Metrics'!BS:BS,"")="", "", _xlfn.XLOOKUP(B839,'MDS Clinical Metrics'!B:B,'MDS Clinical Metrics'!BS:BS,"")*20)</f>
        <v>14.117647057999999</v>
      </c>
      <c r="H839" s="31">
        <v>0</v>
      </c>
      <c r="I839" s="31">
        <v>0</v>
      </c>
      <c r="J839" s="36">
        <v>0</v>
      </c>
      <c r="K839" s="34">
        <f t="shared" si="12"/>
        <v>0.80787780215027016</v>
      </c>
    </row>
    <row r="840" spans="1:11" x14ac:dyDescent="0.45">
      <c r="A840" s="28" t="s">
        <v>2362</v>
      </c>
      <c r="B840" s="27" t="s">
        <v>2363</v>
      </c>
      <c r="C840" s="27" t="s">
        <v>2364</v>
      </c>
      <c r="D840" s="31">
        <f>_xlfn.XLOOKUP(B840,'Acuity-Adjust Staffing Metrics'!B:B,'Acuity-Adjust Staffing Metrics'!Z:Z,"")*26.25</f>
        <v>3.5</v>
      </c>
      <c r="E840" s="31">
        <v>0</v>
      </c>
      <c r="F840" s="31">
        <v>0</v>
      </c>
      <c r="G840" s="31">
        <f>IF(_xlfn.XLOOKUP(B840,'MDS Clinical Metrics'!B:B,'MDS Clinical Metrics'!BS:BS,"")="", "", _xlfn.XLOOKUP(B840,'MDS Clinical Metrics'!B:B,'MDS Clinical Metrics'!BS:BS,"")*20)</f>
        <v>7.0588235299999997</v>
      </c>
      <c r="H840" s="31">
        <v>0</v>
      </c>
      <c r="I840" s="31">
        <v>0</v>
      </c>
      <c r="J840" s="36">
        <v>0</v>
      </c>
      <c r="K840" s="34">
        <f t="shared" ref="K840:K903" si="13">IF(G840="",SUM(D840,E840,F840,G840,H840,I840,J840)/26.25,SUM(D840,E840,F840,G840,H840,I840,J840)/46.25)</f>
        <v>0.22829888713513513</v>
      </c>
    </row>
    <row r="841" spans="1:11" x14ac:dyDescent="0.45">
      <c r="A841" s="28" t="s">
        <v>996</v>
      </c>
      <c r="B841" s="27" t="s">
        <v>997</v>
      </c>
      <c r="C841" s="27" t="s">
        <v>998</v>
      </c>
      <c r="D841" s="31">
        <f>_xlfn.XLOOKUP(B841,'Acuity-Adjust Staffing Metrics'!B:B,'Acuity-Adjust Staffing Metrics'!Z:Z,"")*26.25</f>
        <v>3.8225364963625004</v>
      </c>
      <c r="E841" s="31">
        <v>0</v>
      </c>
      <c r="F841" s="31">
        <v>0</v>
      </c>
      <c r="G841" s="31">
        <f>IF(_xlfn.XLOOKUP(B841,'MDS Clinical Metrics'!B:B,'MDS Clinical Metrics'!BS:BS,"")="", "", _xlfn.XLOOKUP(B841,'MDS Clinical Metrics'!B:B,'MDS Clinical Metrics'!BS:BS,"")*20)</f>
        <v>2.3529411759999999</v>
      </c>
      <c r="H841" s="31">
        <v>0</v>
      </c>
      <c r="I841" s="31">
        <v>0</v>
      </c>
      <c r="J841" s="36">
        <v>0</v>
      </c>
      <c r="K841" s="34">
        <f t="shared" si="13"/>
        <v>0.1335238415645946</v>
      </c>
    </row>
    <row r="842" spans="1:11" x14ac:dyDescent="0.45">
      <c r="A842" s="28" t="s">
        <v>2131</v>
      </c>
      <c r="B842" s="27" t="s">
        <v>2132</v>
      </c>
      <c r="C842" s="27" t="s">
        <v>2133</v>
      </c>
      <c r="D842" s="31">
        <f>_xlfn.XLOOKUP(B842,'Acuity-Adjust Staffing Metrics'!B:B,'Acuity-Adjust Staffing Metrics'!Z:Z,"")*26.25</f>
        <v>12.5143996819625</v>
      </c>
      <c r="E842" s="31">
        <v>0</v>
      </c>
      <c r="F842" s="31">
        <v>0</v>
      </c>
      <c r="G842" s="31">
        <f>IF(_xlfn.XLOOKUP(B842,'MDS Clinical Metrics'!B:B,'MDS Clinical Metrics'!BS:BS,"")="", "", _xlfn.XLOOKUP(B842,'MDS Clinical Metrics'!B:B,'MDS Clinical Metrics'!BS:BS,"")*20)</f>
        <v>2.3529411759999999</v>
      </c>
      <c r="H842" s="31">
        <v>0</v>
      </c>
      <c r="I842" s="31">
        <v>0</v>
      </c>
      <c r="J842" s="36">
        <v>0</v>
      </c>
      <c r="K842" s="34">
        <f t="shared" si="13"/>
        <v>0.32145601855054051</v>
      </c>
    </row>
    <row r="843" spans="1:11" x14ac:dyDescent="0.45">
      <c r="A843" s="28" t="s">
        <v>704</v>
      </c>
      <c r="B843" s="27" t="s">
        <v>705</v>
      </c>
      <c r="C843" s="27" t="s">
        <v>706</v>
      </c>
      <c r="D843" s="31">
        <f>_xlfn.XLOOKUP(B843,'Acuity-Adjust Staffing Metrics'!B:B,'Acuity-Adjust Staffing Metrics'!Z:Z,"")*26.25</f>
        <v>15.853827437525</v>
      </c>
      <c r="E843" s="31">
        <v>0</v>
      </c>
      <c r="F843" s="31">
        <v>0</v>
      </c>
      <c r="G843" s="31">
        <f>IF(_xlfn.XLOOKUP(B843,'MDS Clinical Metrics'!B:B,'MDS Clinical Metrics'!BS:BS,"")="", "", _xlfn.XLOOKUP(B843,'MDS Clinical Metrics'!B:B,'MDS Clinical Metrics'!BS:BS,"")*20)</f>
        <v>4.1176470580000002</v>
      </c>
      <c r="H843" s="31">
        <v>0</v>
      </c>
      <c r="I843" s="31">
        <v>0</v>
      </c>
      <c r="J843" s="36">
        <v>0</v>
      </c>
      <c r="K843" s="34">
        <f t="shared" si="13"/>
        <v>0.43181566476810812</v>
      </c>
    </row>
    <row r="844" spans="1:11" x14ac:dyDescent="0.45">
      <c r="A844" s="28" t="s">
        <v>3687</v>
      </c>
      <c r="B844" s="27" t="s">
        <v>3688</v>
      </c>
      <c r="C844" s="27" t="s">
        <v>3689</v>
      </c>
      <c r="D844" s="31">
        <f>_xlfn.XLOOKUP(B844,'Acuity-Adjust Staffing Metrics'!B:B,'Acuity-Adjust Staffing Metrics'!Z:Z,"")*26.25</f>
        <v>6.3446097697499999</v>
      </c>
      <c r="E844" s="31">
        <v>0</v>
      </c>
      <c r="F844" s="31">
        <v>0</v>
      </c>
      <c r="G844" s="31">
        <f>IF(_xlfn.XLOOKUP(B844,'MDS Clinical Metrics'!B:B,'MDS Clinical Metrics'!BS:BS,"")="", "", _xlfn.XLOOKUP(B844,'MDS Clinical Metrics'!B:B,'MDS Clinical Metrics'!BS:BS,"")*20)</f>
        <v>17.647058823999998</v>
      </c>
      <c r="H844" s="31">
        <v>0</v>
      </c>
      <c r="I844" s="31">
        <v>0</v>
      </c>
      <c r="J844" s="36">
        <v>0</v>
      </c>
      <c r="K844" s="34">
        <f t="shared" si="13"/>
        <v>0.51873878040540544</v>
      </c>
    </row>
    <row r="845" spans="1:11" x14ac:dyDescent="0.45">
      <c r="A845" s="40" t="s">
        <v>5375</v>
      </c>
      <c r="B845" s="27" t="s">
        <v>5376</v>
      </c>
      <c r="C845" s="27" t="s">
        <v>5377</v>
      </c>
      <c r="D845" s="31">
        <f>_xlfn.XLOOKUP(B845,'Acuity-Adjust Staffing Metrics'!B:B,'Acuity-Adjust Staffing Metrics'!Z:Z,"")*26.25</f>
        <v>15.160607336612497</v>
      </c>
      <c r="E845" s="31">
        <v>0</v>
      </c>
      <c r="F845" s="31">
        <v>0</v>
      </c>
      <c r="G845" s="31">
        <f>IF(_xlfn.XLOOKUP(B845,'MDS Clinical Metrics'!B:B,'MDS Clinical Metrics'!BS:BS,"")="", "", _xlfn.XLOOKUP(B845,'MDS Clinical Metrics'!B:B,'MDS Clinical Metrics'!BS:BS,"")*20)</f>
        <v>8.2352941180000006</v>
      </c>
      <c r="H845" s="31">
        <v>0</v>
      </c>
      <c r="I845" s="31">
        <v>0</v>
      </c>
      <c r="J845" s="36">
        <v>0</v>
      </c>
      <c r="K845" s="34">
        <f t="shared" si="13"/>
        <v>0.50585732874837841</v>
      </c>
    </row>
    <row r="846" spans="1:11" x14ac:dyDescent="0.45">
      <c r="A846" s="28" t="s">
        <v>4210</v>
      </c>
      <c r="B846" s="27" t="s">
        <v>4211</v>
      </c>
      <c r="C846" s="27" t="s">
        <v>4212</v>
      </c>
      <c r="D846" s="31">
        <f>_xlfn.XLOOKUP(B846,'Acuity-Adjust Staffing Metrics'!B:B,'Acuity-Adjust Staffing Metrics'!Z:Z,"")*26.25</f>
        <v>13.292614168049999</v>
      </c>
      <c r="E846" s="31">
        <v>0</v>
      </c>
      <c r="F846" s="31">
        <v>0</v>
      </c>
      <c r="G846" s="31">
        <f>IF(_xlfn.XLOOKUP(B846,'MDS Clinical Metrics'!B:B,'MDS Clinical Metrics'!BS:BS,"")="", "", _xlfn.XLOOKUP(B846,'MDS Clinical Metrics'!B:B,'MDS Clinical Metrics'!BS:BS,"")*20)</f>
        <v>7.0588235299999997</v>
      </c>
      <c r="H846" s="31">
        <v>0</v>
      </c>
      <c r="I846" s="31">
        <v>0</v>
      </c>
      <c r="J846" s="36">
        <v>0</v>
      </c>
      <c r="K846" s="34">
        <f t="shared" si="13"/>
        <v>0.4400310853632432</v>
      </c>
    </row>
    <row r="847" spans="1:11" x14ac:dyDescent="0.45">
      <c r="A847" s="28" t="s">
        <v>3837</v>
      </c>
      <c r="B847" s="27" t="s">
        <v>3838</v>
      </c>
      <c r="C847" s="27" t="s">
        <v>3839</v>
      </c>
      <c r="D847" s="31">
        <f>_xlfn.XLOOKUP(B847,'Acuity-Adjust Staffing Metrics'!B:B,'Acuity-Adjust Staffing Metrics'!Z:Z,"")*26.25</f>
        <v>6.125</v>
      </c>
      <c r="E847" s="31">
        <v>0</v>
      </c>
      <c r="F847" s="31">
        <v>0</v>
      </c>
      <c r="G847" s="31">
        <f>IF(_xlfn.XLOOKUP(B847,'MDS Clinical Metrics'!B:B,'MDS Clinical Metrics'!BS:BS,"")="", "", _xlfn.XLOOKUP(B847,'MDS Clinical Metrics'!B:B,'MDS Clinical Metrics'!BS:BS,"")*20)</f>
        <v>4.7058823519999997</v>
      </c>
      <c r="H847" s="31">
        <v>0</v>
      </c>
      <c r="I847" s="31">
        <v>0</v>
      </c>
      <c r="J847" s="36">
        <v>0</v>
      </c>
      <c r="K847" s="34">
        <f t="shared" si="13"/>
        <v>0.23418124004324323</v>
      </c>
    </row>
    <row r="848" spans="1:11" x14ac:dyDescent="0.45">
      <c r="A848" s="28" t="s">
        <v>286</v>
      </c>
      <c r="B848" s="27" t="s">
        <v>287</v>
      </c>
      <c r="C848" s="27" t="s">
        <v>288</v>
      </c>
      <c r="D848" s="31">
        <f>_xlfn.XLOOKUP(B848,'Acuity-Adjust Staffing Metrics'!B:B,'Acuity-Adjust Staffing Metrics'!Z:Z,"")*26.25</f>
        <v>5.2084854014375006</v>
      </c>
      <c r="E848" s="31">
        <v>0</v>
      </c>
      <c r="F848" s="31">
        <v>0</v>
      </c>
      <c r="G848" s="31">
        <f>IF(_xlfn.XLOOKUP(B848,'MDS Clinical Metrics'!B:B,'MDS Clinical Metrics'!BS:BS,"")="", "", _xlfn.XLOOKUP(B848,'MDS Clinical Metrics'!B:B,'MDS Clinical Metrics'!BS:BS,"")*20)</f>
        <v>8.2352941180000006</v>
      </c>
      <c r="H848" s="31">
        <v>0</v>
      </c>
      <c r="I848" s="31">
        <v>0</v>
      </c>
      <c r="J848" s="36">
        <v>0</v>
      </c>
      <c r="K848" s="34">
        <f t="shared" si="13"/>
        <v>0.29067631393378385</v>
      </c>
    </row>
    <row r="849" spans="1:11" x14ac:dyDescent="0.45">
      <c r="A849" s="28" t="s">
        <v>1917</v>
      </c>
      <c r="B849" s="27" t="s">
        <v>1918</v>
      </c>
      <c r="C849" s="27" t="s">
        <v>1919</v>
      </c>
      <c r="D849" s="31">
        <f>_xlfn.XLOOKUP(B849,'Acuity-Adjust Staffing Metrics'!B:B,'Acuity-Adjust Staffing Metrics'!Z:Z,"")*26.25</f>
        <v>3.5</v>
      </c>
      <c r="E849" s="31">
        <v>0</v>
      </c>
      <c r="F849" s="31">
        <v>0</v>
      </c>
      <c r="G849" s="31">
        <f>IF(_xlfn.XLOOKUP(B849,'MDS Clinical Metrics'!B:B,'MDS Clinical Metrics'!BS:BS,"")="", "", _xlfn.XLOOKUP(B849,'MDS Clinical Metrics'!B:B,'MDS Clinical Metrics'!BS:BS,"")*20)</f>
        <v>17.647058823999998</v>
      </c>
      <c r="H849" s="31">
        <v>0</v>
      </c>
      <c r="I849" s="31">
        <v>0</v>
      </c>
      <c r="J849" s="36">
        <v>0</v>
      </c>
      <c r="K849" s="34">
        <f t="shared" si="13"/>
        <v>0.45723370430270266</v>
      </c>
    </row>
    <row r="850" spans="1:11" x14ac:dyDescent="0.45">
      <c r="A850" s="28" t="s">
        <v>2999</v>
      </c>
      <c r="B850" s="27" t="s">
        <v>3000</v>
      </c>
      <c r="C850" s="27" t="s">
        <v>3001</v>
      </c>
      <c r="D850" s="31">
        <f>_xlfn.XLOOKUP(B850,'Acuity-Adjust Staffing Metrics'!B:B,'Acuity-Adjust Staffing Metrics'!Z:Z,"")*26.25</f>
        <v>4.9706976417875</v>
      </c>
      <c r="E850" s="31">
        <v>0</v>
      </c>
      <c r="F850" s="31">
        <v>0</v>
      </c>
      <c r="G850" s="31">
        <f>IF(_xlfn.XLOOKUP(B850,'MDS Clinical Metrics'!B:B,'MDS Clinical Metrics'!BS:BS,"")="", "", _xlfn.XLOOKUP(B850,'MDS Clinical Metrics'!B:B,'MDS Clinical Metrics'!BS:BS,"")*20)</f>
        <v>15.294117648</v>
      </c>
      <c r="H850" s="31">
        <v>0</v>
      </c>
      <c r="I850" s="31">
        <v>0</v>
      </c>
      <c r="J850" s="36">
        <v>0</v>
      </c>
      <c r="K850" s="34">
        <f t="shared" si="13"/>
        <v>0.43815816842783784</v>
      </c>
    </row>
    <row r="851" spans="1:11" x14ac:dyDescent="0.45">
      <c r="A851" s="28" t="s">
        <v>4097</v>
      </c>
      <c r="B851" s="27" t="s">
        <v>4098</v>
      </c>
      <c r="C851" s="27" t="s">
        <v>4099</v>
      </c>
      <c r="D851" s="31">
        <f>_xlfn.XLOOKUP(B851,'Acuity-Adjust Staffing Metrics'!B:B,'Acuity-Adjust Staffing Metrics'!Z:Z,"")*26.25</f>
        <v>8.9981049974374994</v>
      </c>
      <c r="E851" s="31">
        <v>0</v>
      </c>
      <c r="F851" s="31">
        <v>0</v>
      </c>
      <c r="G851" s="31">
        <f>IF(_xlfn.XLOOKUP(B851,'MDS Clinical Metrics'!B:B,'MDS Clinical Metrics'!BS:BS,"")="", "", _xlfn.XLOOKUP(B851,'MDS Clinical Metrics'!B:B,'MDS Clinical Metrics'!BS:BS,"")*20)</f>
        <v>12.94117647</v>
      </c>
      <c r="H851" s="31">
        <v>0</v>
      </c>
      <c r="I851" s="31">
        <v>0</v>
      </c>
      <c r="J851" s="36">
        <v>0</v>
      </c>
      <c r="K851" s="34">
        <f t="shared" si="13"/>
        <v>0.4743628425391892</v>
      </c>
    </row>
    <row r="852" spans="1:11" x14ac:dyDescent="0.45">
      <c r="A852" s="28" t="s">
        <v>2206</v>
      </c>
      <c r="B852" s="27" t="s">
        <v>2207</v>
      </c>
      <c r="C852" s="27" t="s">
        <v>2208</v>
      </c>
      <c r="D852" s="31">
        <f>_xlfn.XLOOKUP(B852,'Acuity-Adjust Staffing Metrics'!B:B,'Acuity-Adjust Staffing Metrics'!Z:Z,"")*26.25</f>
        <v>14.788449840937497</v>
      </c>
      <c r="E852" s="31">
        <v>0</v>
      </c>
      <c r="F852" s="31">
        <v>0</v>
      </c>
      <c r="G852" s="31">
        <f>IF(_xlfn.XLOOKUP(B852,'MDS Clinical Metrics'!B:B,'MDS Clinical Metrics'!BS:BS,"")="", "", _xlfn.XLOOKUP(B852,'MDS Clinical Metrics'!B:B,'MDS Clinical Metrics'!BS:BS,"")*20)</f>
        <v>0</v>
      </c>
      <c r="H852" s="31">
        <v>0</v>
      </c>
      <c r="I852" s="31">
        <v>0</v>
      </c>
      <c r="J852" s="36">
        <v>0</v>
      </c>
      <c r="K852" s="34">
        <f t="shared" si="13"/>
        <v>0.31975026683108104</v>
      </c>
    </row>
    <row r="853" spans="1:11" x14ac:dyDescent="0.45">
      <c r="A853" s="28" t="s">
        <v>4423</v>
      </c>
      <c r="B853" s="27" t="s">
        <v>4424</v>
      </c>
      <c r="C853" s="27" t="s">
        <v>4425</v>
      </c>
      <c r="D853" s="31">
        <f>_xlfn.XLOOKUP(B853,'Acuity-Adjust Staffing Metrics'!B:B,'Acuity-Adjust Staffing Metrics'!Z:Z,"")*26.25</f>
        <v>22.75</v>
      </c>
      <c r="E853" s="31">
        <v>0</v>
      </c>
      <c r="F853" s="31">
        <v>0</v>
      </c>
      <c r="G853" s="31">
        <f>IF(_xlfn.XLOOKUP(B853,'MDS Clinical Metrics'!B:B,'MDS Clinical Metrics'!BS:BS,"")="", "", _xlfn.XLOOKUP(B853,'MDS Clinical Metrics'!B:B,'MDS Clinical Metrics'!BS:BS,"")*20)</f>
        <v>7.0588235299999997</v>
      </c>
      <c r="H853" s="31">
        <v>0</v>
      </c>
      <c r="I853" s="31">
        <v>0</v>
      </c>
      <c r="J853" s="36">
        <v>0</v>
      </c>
      <c r="K853" s="34">
        <f t="shared" si="13"/>
        <v>0.64451510335135132</v>
      </c>
    </row>
    <row r="854" spans="1:11" x14ac:dyDescent="0.45">
      <c r="A854" s="28" t="s">
        <v>3546</v>
      </c>
      <c r="B854" s="27" t="s">
        <v>3547</v>
      </c>
      <c r="C854" s="27" t="s">
        <v>3548</v>
      </c>
      <c r="D854" s="31">
        <f>_xlfn.XLOOKUP(B854,'Acuity-Adjust Staffing Metrics'!B:B,'Acuity-Adjust Staffing Metrics'!Z:Z,"")*26.25</f>
        <v>16.4108763805</v>
      </c>
      <c r="E854" s="31">
        <v>0</v>
      </c>
      <c r="F854" s="31">
        <v>0</v>
      </c>
      <c r="G854" s="31">
        <f>IF(_xlfn.XLOOKUP(B854,'MDS Clinical Metrics'!B:B,'MDS Clinical Metrics'!BS:BS,"")="", "", _xlfn.XLOOKUP(B854,'MDS Clinical Metrics'!B:B,'MDS Clinical Metrics'!BS:BS,"")*20)</f>
        <v>15.294117648</v>
      </c>
      <c r="H854" s="31">
        <v>0</v>
      </c>
      <c r="I854" s="31">
        <v>0</v>
      </c>
      <c r="J854" s="36">
        <v>0</v>
      </c>
      <c r="K854" s="34">
        <f t="shared" si="13"/>
        <v>0.68551338439999998</v>
      </c>
    </row>
    <row r="855" spans="1:11" x14ac:dyDescent="0.45">
      <c r="A855" s="28" t="s">
        <v>2096</v>
      </c>
      <c r="B855" s="27" t="s">
        <v>2097</v>
      </c>
      <c r="C855" s="27" t="s">
        <v>2098</v>
      </c>
      <c r="D855" s="31">
        <f>_xlfn.XLOOKUP(B855,'Acuity-Adjust Staffing Metrics'!B:B,'Acuity-Adjust Staffing Metrics'!Z:Z,"")*26.25</f>
        <v>6.7565623244874997</v>
      </c>
      <c r="E855" s="31">
        <v>0</v>
      </c>
      <c r="F855" s="31">
        <v>0</v>
      </c>
      <c r="G855" s="31">
        <f>IF(_xlfn.XLOOKUP(B855,'MDS Clinical Metrics'!B:B,'MDS Clinical Metrics'!BS:BS,"")="", "", _xlfn.XLOOKUP(B855,'MDS Clinical Metrics'!B:B,'MDS Clinical Metrics'!BS:BS,"")*20)</f>
        <v>16.470588236000001</v>
      </c>
      <c r="H855" s="31">
        <v>0</v>
      </c>
      <c r="I855" s="31">
        <v>0</v>
      </c>
      <c r="J855" s="36">
        <v>0</v>
      </c>
      <c r="K855" s="34">
        <f t="shared" si="13"/>
        <v>0.50220866076729731</v>
      </c>
    </row>
    <row r="856" spans="1:11" x14ac:dyDescent="0.45">
      <c r="A856" s="28" t="s">
        <v>5130</v>
      </c>
      <c r="B856" s="27" t="s">
        <v>5131</v>
      </c>
      <c r="C856" s="27" t="s">
        <v>5132</v>
      </c>
      <c r="D856" s="31">
        <f>_xlfn.XLOOKUP(B856,'Acuity-Adjust Staffing Metrics'!B:B,'Acuity-Adjust Staffing Metrics'!Z:Z,"")*26.25</f>
        <v>3.5</v>
      </c>
      <c r="E856" s="31">
        <v>0</v>
      </c>
      <c r="F856" s="31">
        <v>0</v>
      </c>
      <c r="G856" s="31">
        <f>IF(_xlfn.XLOOKUP(B856,'MDS Clinical Metrics'!B:B,'MDS Clinical Metrics'!BS:BS,"")="", "", _xlfn.XLOOKUP(B856,'MDS Clinical Metrics'!B:B,'MDS Clinical Metrics'!BS:BS,"")*20)</f>
        <v>14.117647057999999</v>
      </c>
      <c r="H856" s="31">
        <v>0</v>
      </c>
      <c r="I856" s="31">
        <v>0</v>
      </c>
      <c r="J856" s="36">
        <v>0</v>
      </c>
      <c r="K856" s="34">
        <f t="shared" si="13"/>
        <v>0.38092209855135134</v>
      </c>
    </row>
    <row r="857" spans="1:11" x14ac:dyDescent="0.45">
      <c r="A857" s="28" t="s">
        <v>4837</v>
      </c>
      <c r="B857" s="27" t="s">
        <v>4838</v>
      </c>
      <c r="C857" s="27" t="s">
        <v>4839</v>
      </c>
      <c r="D857" s="31">
        <f>_xlfn.XLOOKUP(B857,'Acuity-Adjust Staffing Metrics'!B:B,'Acuity-Adjust Staffing Metrics'!Z:Z,"")*26.25</f>
        <v>8.4932973047124989</v>
      </c>
      <c r="E857" s="31">
        <v>0</v>
      </c>
      <c r="F857" s="31">
        <v>0</v>
      </c>
      <c r="G857" s="31">
        <f>IF(_xlfn.XLOOKUP(B857,'MDS Clinical Metrics'!B:B,'MDS Clinical Metrics'!BS:BS,"")="", "", _xlfn.XLOOKUP(B857,'MDS Clinical Metrics'!B:B,'MDS Clinical Metrics'!BS:BS,"")*20)</f>
        <v>15.294117648</v>
      </c>
      <c r="H857" s="31">
        <v>0</v>
      </c>
      <c r="I857" s="31">
        <v>0</v>
      </c>
      <c r="J857" s="36">
        <v>0</v>
      </c>
      <c r="K857" s="34">
        <f t="shared" si="13"/>
        <v>0.51432248546405401</v>
      </c>
    </row>
    <row r="858" spans="1:11" x14ac:dyDescent="0.45">
      <c r="A858" s="28" t="s">
        <v>4842</v>
      </c>
      <c r="B858" s="27" t="s">
        <v>4843</v>
      </c>
      <c r="C858" s="27" t="s">
        <v>4844</v>
      </c>
      <c r="D858" s="31">
        <f>_xlfn.XLOOKUP(B858,'Acuity-Adjust Staffing Metrics'!B:B,'Acuity-Adjust Staffing Metrics'!Z:Z,"")*26.25</f>
        <v>5.25</v>
      </c>
      <c r="E858" s="31">
        <v>0</v>
      </c>
      <c r="F858" s="31">
        <v>0</v>
      </c>
      <c r="G858" s="31">
        <f>IF(_xlfn.XLOOKUP(B858,'MDS Clinical Metrics'!B:B,'MDS Clinical Metrics'!BS:BS,"")="", "", _xlfn.XLOOKUP(B858,'MDS Clinical Metrics'!B:B,'MDS Clinical Metrics'!BS:BS,"")*20)</f>
        <v>9.4117647059999996</v>
      </c>
      <c r="H858" s="31">
        <v>0</v>
      </c>
      <c r="I858" s="31">
        <v>0</v>
      </c>
      <c r="J858" s="36">
        <v>0</v>
      </c>
      <c r="K858" s="34">
        <f t="shared" si="13"/>
        <v>0.31701112877837839</v>
      </c>
    </row>
    <row r="859" spans="1:11" x14ac:dyDescent="0.45">
      <c r="A859" s="28" t="s">
        <v>2929</v>
      </c>
      <c r="B859" s="27" t="s">
        <v>2930</v>
      </c>
      <c r="C859" s="27" t="s">
        <v>2931</v>
      </c>
      <c r="D859" s="31">
        <f>_xlfn.XLOOKUP(B859,'Acuity-Adjust Staffing Metrics'!B:B,'Acuity-Adjust Staffing Metrics'!Z:Z,"")*26.25</f>
        <v>9.9453256595874997</v>
      </c>
      <c r="E859" s="31">
        <v>0</v>
      </c>
      <c r="F859" s="31">
        <v>0</v>
      </c>
      <c r="G859" s="31">
        <f>IF(_xlfn.XLOOKUP(B859,'MDS Clinical Metrics'!B:B,'MDS Clinical Metrics'!BS:BS,"")="", "", _xlfn.XLOOKUP(B859,'MDS Clinical Metrics'!B:B,'MDS Clinical Metrics'!BS:BS,"")*20)</f>
        <v>10.588235293999999</v>
      </c>
      <c r="H859" s="31">
        <v>0</v>
      </c>
      <c r="I859" s="31">
        <v>0</v>
      </c>
      <c r="J859" s="36">
        <v>0</v>
      </c>
      <c r="K859" s="34">
        <f t="shared" si="13"/>
        <v>0.44396888548297292</v>
      </c>
    </row>
    <row r="860" spans="1:11" x14ac:dyDescent="0.45">
      <c r="A860" s="28" t="s">
        <v>4552</v>
      </c>
      <c r="B860" s="27" t="s">
        <v>4553</v>
      </c>
      <c r="C860" s="27" t="s">
        <v>4554</v>
      </c>
      <c r="D860" s="31">
        <f>_xlfn.XLOOKUP(B860,'Acuity-Adjust Staffing Metrics'!B:B,'Acuity-Adjust Staffing Metrics'!Z:Z,"")*26.25</f>
        <v>7</v>
      </c>
      <c r="E860" s="31">
        <v>0</v>
      </c>
      <c r="F860" s="31">
        <v>0</v>
      </c>
      <c r="G860" s="31">
        <f>IF(_xlfn.XLOOKUP(B860,'MDS Clinical Metrics'!B:B,'MDS Clinical Metrics'!BS:BS,"")="", "", _xlfn.XLOOKUP(B860,'MDS Clinical Metrics'!B:B,'MDS Clinical Metrics'!BS:BS,"")*20)</f>
        <v>17.647058823999998</v>
      </c>
      <c r="H860" s="31">
        <v>0</v>
      </c>
      <c r="I860" s="31">
        <v>0</v>
      </c>
      <c r="J860" s="36">
        <v>0</v>
      </c>
      <c r="K860" s="34">
        <f t="shared" si="13"/>
        <v>0.53290937997837839</v>
      </c>
    </row>
    <row r="861" spans="1:11" x14ac:dyDescent="0.45">
      <c r="A861" s="28" t="s">
        <v>3521</v>
      </c>
      <c r="B861" s="27" t="s">
        <v>3522</v>
      </c>
      <c r="C861" s="27" t="s">
        <v>3523</v>
      </c>
      <c r="D861" s="31">
        <f>_xlfn.XLOOKUP(B861,'Acuity-Adjust Staffing Metrics'!B:B,'Acuity-Adjust Staffing Metrics'!Z:Z,"")*26.25</f>
        <v>12.4957303947875</v>
      </c>
      <c r="E861" s="31">
        <v>0</v>
      </c>
      <c r="F861" s="31">
        <v>0</v>
      </c>
      <c r="G861" s="31">
        <f>IF(_xlfn.XLOOKUP(B861,'MDS Clinical Metrics'!B:B,'MDS Clinical Metrics'!BS:BS,"")="", "", _xlfn.XLOOKUP(B861,'MDS Clinical Metrics'!B:B,'MDS Clinical Metrics'!BS:BS,"")*20)</f>
        <v>12.94117647</v>
      </c>
      <c r="H861" s="31">
        <v>0</v>
      </c>
      <c r="I861" s="31">
        <v>0</v>
      </c>
      <c r="J861" s="36">
        <v>0</v>
      </c>
      <c r="K861" s="34">
        <f t="shared" si="13"/>
        <v>0.54998717545486497</v>
      </c>
    </row>
    <row r="862" spans="1:11" x14ac:dyDescent="0.45">
      <c r="A862" s="28" t="s">
        <v>4225</v>
      </c>
      <c r="B862" s="27" t="s">
        <v>4226</v>
      </c>
      <c r="C862" s="27" t="s">
        <v>4227</v>
      </c>
      <c r="D862" s="31">
        <f>_xlfn.XLOOKUP(B862,'Acuity-Adjust Staffing Metrics'!B:B,'Acuity-Adjust Staffing Metrics'!Z:Z,"")*26.25</f>
        <v>4.4563915402999994</v>
      </c>
      <c r="E862" s="31">
        <v>0</v>
      </c>
      <c r="F862" s="31">
        <v>0</v>
      </c>
      <c r="G862" s="31">
        <f>IF(_xlfn.XLOOKUP(B862,'MDS Clinical Metrics'!B:B,'MDS Clinical Metrics'!BS:BS,"")="", "", _xlfn.XLOOKUP(B862,'MDS Clinical Metrics'!B:B,'MDS Clinical Metrics'!BS:BS,"")*20)</f>
        <v>12.94117647</v>
      </c>
      <c r="H862" s="31">
        <v>0</v>
      </c>
      <c r="I862" s="31">
        <v>0</v>
      </c>
      <c r="J862" s="36">
        <v>0</v>
      </c>
      <c r="K862" s="34">
        <f t="shared" si="13"/>
        <v>0.37616363265513508</v>
      </c>
    </row>
    <row r="863" spans="1:11" x14ac:dyDescent="0.45">
      <c r="A863" s="28" t="s">
        <v>644</v>
      </c>
      <c r="B863" s="27" t="s">
        <v>645</v>
      </c>
      <c r="C863" s="27" t="s">
        <v>646</v>
      </c>
      <c r="D863" s="31">
        <f>_xlfn.XLOOKUP(B863,'Acuity-Adjust Staffing Metrics'!B:B,'Acuity-Adjust Staffing Metrics'!Z:Z,"")*26.25</f>
        <v>19.782484091562502</v>
      </c>
      <c r="E863" s="31">
        <v>0</v>
      </c>
      <c r="F863" s="31">
        <v>0</v>
      </c>
      <c r="G863" s="31">
        <f>IF(_xlfn.XLOOKUP(B863,'MDS Clinical Metrics'!B:B,'MDS Clinical Metrics'!BS:BS,"")="", "", _xlfn.XLOOKUP(B863,'MDS Clinical Metrics'!B:B,'MDS Clinical Metrics'!BS:BS,"")*20)</f>
        <v>2.9411764699999998</v>
      </c>
      <c r="H863" s="31">
        <v>0</v>
      </c>
      <c r="I863" s="31">
        <v>0</v>
      </c>
      <c r="J863" s="36">
        <v>0</v>
      </c>
      <c r="K863" s="34">
        <f t="shared" si="13"/>
        <v>0.49132239052027027</v>
      </c>
    </row>
    <row r="864" spans="1:11" x14ac:dyDescent="0.45">
      <c r="A864" s="28" t="s">
        <v>3847</v>
      </c>
      <c r="B864" s="27" t="s">
        <v>3848</v>
      </c>
      <c r="C864" s="27" t="s">
        <v>3849</v>
      </c>
      <c r="D864" s="31">
        <f>_xlfn.XLOOKUP(B864,'Acuity-Adjust Staffing Metrics'!B:B,'Acuity-Adjust Staffing Metrics'!Z:Z,"")*26.25</f>
        <v>9.8861243682249995</v>
      </c>
      <c r="E864" s="31">
        <v>0</v>
      </c>
      <c r="F864" s="31">
        <v>0</v>
      </c>
      <c r="G864" s="31">
        <f>IF(_xlfn.XLOOKUP(B864,'MDS Clinical Metrics'!B:B,'MDS Clinical Metrics'!BS:BS,"")="", "", _xlfn.XLOOKUP(B864,'MDS Clinical Metrics'!B:B,'MDS Clinical Metrics'!BS:BS,"")*20)</f>
        <v>9.4117647059999996</v>
      </c>
      <c r="H864" s="31">
        <v>0</v>
      </c>
      <c r="I864" s="31">
        <v>0</v>
      </c>
      <c r="J864" s="36">
        <v>0</v>
      </c>
      <c r="K864" s="34">
        <f t="shared" si="13"/>
        <v>0.41725165565891886</v>
      </c>
    </row>
    <row r="865" spans="1:11" x14ac:dyDescent="0.45">
      <c r="A865" s="40" t="s">
        <v>5435</v>
      </c>
      <c r="B865" s="27" t="s">
        <v>5436</v>
      </c>
      <c r="C865" s="27" t="s">
        <v>5437</v>
      </c>
      <c r="D865" s="31">
        <f>_xlfn.XLOOKUP(B865,'Acuity-Adjust Staffing Metrics'!B:B,'Acuity-Adjust Staffing Metrics'!Z:Z,"")*26.25</f>
        <v>8.7308394160749998</v>
      </c>
      <c r="E865" s="31">
        <v>0</v>
      </c>
      <c r="F865" s="31">
        <v>0</v>
      </c>
      <c r="G865" s="31">
        <f>IF(_xlfn.XLOOKUP(B865,'MDS Clinical Metrics'!B:B,'MDS Clinical Metrics'!BS:BS,"")="", "", _xlfn.XLOOKUP(B865,'MDS Clinical Metrics'!B:B,'MDS Clinical Metrics'!BS:BS,"")*20)</f>
        <v>0</v>
      </c>
      <c r="H865" s="31">
        <v>0</v>
      </c>
      <c r="I865" s="31">
        <v>0</v>
      </c>
      <c r="J865" s="36">
        <v>0</v>
      </c>
      <c r="K865" s="34">
        <f t="shared" si="13"/>
        <v>0.18877490629351351</v>
      </c>
    </row>
    <row r="866" spans="1:11" x14ac:dyDescent="0.45">
      <c r="A866" s="28" t="s">
        <v>4557</v>
      </c>
      <c r="B866" s="27" t="s">
        <v>4558</v>
      </c>
      <c r="C866" s="27" t="s">
        <v>4559</v>
      </c>
      <c r="D866" s="31">
        <f>_xlfn.XLOOKUP(B866,'Acuity-Adjust Staffing Metrics'!B:B,'Acuity-Adjust Staffing Metrics'!Z:Z,"")*26.25</f>
        <v>16.980944693912502</v>
      </c>
      <c r="E866" s="31">
        <v>0</v>
      </c>
      <c r="F866" s="31">
        <v>0</v>
      </c>
      <c r="G866" s="31">
        <f>IF(_xlfn.XLOOKUP(B866,'MDS Clinical Metrics'!B:B,'MDS Clinical Metrics'!BS:BS,"")="", "", _xlfn.XLOOKUP(B866,'MDS Clinical Metrics'!B:B,'MDS Clinical Metrics'!BS:BS,"")*20)</f>
        <v>15.294117648</v>
      </c>
      <c r="H866" s="31">
        <v>0</v>
      </c>
      <c r="I866" s="31">
        <v>0</v>
      </c>
      <c r="J866" s="36">
        <v>0</v>
      </c>
      <c r="K866" s="34">
        <f t="shared" si="13"/>
        <v>0.69783918577108117</v>
      </c>
    </row>
    <row r="867" spans="1:11" x14ac:dyDescent="0.45">
      <c r="A867" s="28" t="s">
        <v>4852</v>
      </c>
      <c r="B867" s="27" t="s">
        <v>4853</v>
      </c>
      <c r="C867" s="27" t="s">
        <v>4854</v>
      </c>
      <c r="D867" s="31">
        <f>_xlfn.XLOOKUP(B867,'Acuity-Adjust Staffing Metrics'!B:B,'Acuity-Adjust Staffing Metrics'!Z:Z,"")*26.25</f>
        <v>0</v>
      </c>
      <c r="E867" s="31">
        <v>0</v>
      </c>
      <c r="F867" s="31">
        <v>0</v>
      </c>
      <c r="G867" s="31">
        <f>IF(_xlfn.XLOOKUP(B867,'MDS Clinical Metrics'!B:B,'MDS Clinical Metrics'!BS:BS,"")="", "", _xlfn.XLOOKUP(B867,'MDS Clinical Metrics'!B:B,'MDS Clinical Metrics'!BS:BS,"")*20)</f>
        <v>4.7058823519999997</v>
      </c>
      <c r="H867" s="31">
        <v>0</v>
      </c>
      <c r="I867" s="31">
        <v>0</v>
      </c>
      <c r="J867" s="36">
        <v>0</v>
      </c>
      <c r="K867" s="34">
        <f t="shared" si="13"/>
        <v>0.1017488076108108</v>
      </c>
    </row>
    <row r="868" spans="1:11" x14ac:dyDescent="0.45">
      <c r="A868" s="28" t="s">
        <v>1922</v>
      </c>
      <c r="B868" s="27" t="s">
        <v>1923</v>
      </c>
      <c r="C868" s="27" t="s">
        <v>1924</v>
      </c>
      <c r="D868" s="31">
        <f>_xlfn.XLOOKUP(B868,'Acuity-Adjust Staffing Metrics'!B:B,'Acuity-Adjust Staffing Metrics'!Z:Z,"")*26.25</f>
        <v>10.5</v>
      </c>
      <c r="E868" s="31">
        <v>0</v>
      </c>
      <c r="F868" s="31">
        <v>0</v>
      </c>
      <c r="G868" s="31">
        <f>IF(_xlfn.XLOOKUP(B868,'MDS Clinical Metrics'!B:B,'MDS Clinical Metrics'!BS:BS,"")="", "", _xlfn.XLOOKUP(B868,'MDS Clinical Metrics'!B:B,'MDS Clinical Metrics'!BS:BS,"")*20)</f>
        <v>4.1176470580000002</v>
      </c>
      <c r="H868" s="31">
        <v>0</v>
      </c>
      <c r="I868" s="31">
        <v>0</v>
      </c>
      <c r="J868" s="36">
        <v>0</v>
      </c>
      <c r="K868" s="34">
        <f t="shared" si="13"/>
        <v>0.31605723368648647</v>
      </c>
    </row>
    <row r="869" spans="1:11" x14ac:dyDescent="0.45">
      <c r="A869" s="28" t="s">
        <v>2676</v>
      </c>
      <c r="B869" s="27" t="s">
        <v>2677</v>
      </c>
      <c r="C869" s="27" t="s">
        <v>2678</v>
      </c>
      <c r="D869" s="31">
        <f>_xlfn.XLOOKUP(B869,'Acuity-Adjust Staffing Metrics'!B:B,'Acuity-Adjust Staffing Metrics'!Z:Z,"")*26.25</f>
        <v>14.562944506775002</v>
      </c>
      <c r="E869" s="31">
        <v>0</v>
      </c>
      <c r="F869" s="31">
        <v>0</v>
      </c>
      <c r="G869" s="31">
        <f>IF(_xlfn.XLOOKUP(B869,'MDS Clinical Metrics'!B:B,'MDS Clinical Metrics'!BS:BS,"")="", "", _xlfn.XLOOKUP(B869,'MDS Clinical Metrics'!B:B,'MDS Clinical Metrics'!BS:BS,"")*20)</f>
        <v>11.764705881999999</v>
      </c>
      <c r="H869" s="31">
        <v>0</v>
      </c>
      <c r="I869" s="31">
        <v>0</v>
      </c>
      <c r="J869" s="36">
        <v>0</v>
      </c>
      <c r="K869" s="34">
        <f t="shared" si="13"/>
        <v>0.56924649489243251</v>
      </c>
    </row>
    <row r="870" spans="1:11" x14ac:dyDescent="0.45">
      <c r="A870" s="28" t="s">
        <v>4787</v>
      </c>
      <c r="B870" s="27" t="s">
        <v>4788</v>
      </c>
      <c r="C870" s="27" t="s">
        <v>4789</v>
      </c>
      <c r="D870" s="31">
        <f>_xlfn.XLOOKUP(B870,'Acuity-Adjust Staffing Metrics'!B:B,'Acuity-Adjust Staffing Metrics'!Z:Z,"")*26.25</f>
        <v>14.381983436187499</v>
      </c>
      <c r="E870" s="31">
        <v>0</v>
      </c>
      <c r="F870" s="31">
        <v>0</v>
      </c>
      <c r="G870" s="31">
        <f>IF(_xlfn.XLOOKUP(B870,'MDS Clinical Metrics'!B:B,'MDS Clinical Metrics'!BS:BS,"")="", "", _xlfn.XLOOKUP(B870,'MDS Clinical Metrics'!B:B,'MDS Clinical Metrics'!BS:BS,"")*20)</f>
        <v>18.823529411999999</v>
      </c>
      <c r="H870" s="31">
        <v>0</v>
      </c>
      <c r="I870" s="31">
        <v>0</v>
      </c>
      <c r="J870" s="36">
        <v>0</v>
      </c>
      <c r="K870" s="34">
        <f t="shared" si="13"/>
        <v>0.71795703455540527</v>
      </c>
    </row>
    <row r="871" spans="1:11" x14ac:dyDescent="0.45">
      <c r="A871" s="28" t="s">
        <v>3019</v>
      </c>
      <c r="B871" s="27" t="s">
        <v>3020</v>
      </c>
      <c r="C871" s="27" t="s">
        <v>3021</v>
      </c>
      <c r="D871" s="31">
        <f>_xlfn.XLOOKUP(B871,'Acuity-Adjust Staffing Metrics'!B:B,'Acuity-Adjust Staffing Metrics'!Z:Z,"")*26.25</f>
        <v>10.4134498405875</v>
      </c>
      <c r="E871" s="31">
        <v>0</v>
      </c>
      <c r="F871" s="31">
        <v>0</v>
      </c>
      <c r="G871" s="31">
        <f>IF(_xlfn.XLOOKUP(B871,'MDS Clinical Metrics'!B:B,'MDS Clinical Metrics'!BS:BS,"")="", "", _xlfn.XLOOKUP(B871,'MDS Clinical Metrics'!B:B,'MDS Clinical Metrics'!BS:BS,"")*20)</f>
        <v>7.0588235299999997</v>
      </c>
      <c r="H871" s="31">
        <v>0</v>
      </c>
      <c r="I871" s="31">
        <v>0</v>
      </c>
      <c r="J871" s="36">
        <v>0</v>
      </c>
      <c r="K871" s="34">
        <f t="shared" si="13"/>
        <v>0.37777888368837842</v>
      </c>
    </row>
    <row r="872" spans="1:11" x14ac:dyDescent="0.45">
      <c r="A872" s="28" t="s">
        <v>1577</v>
      </c>
      <c r="B872" s="27" t="s">
        <v>1578</v>
      </c>
      <c r="C872" s="27" t="s">
        <v>1579</v>
      </c>
      <c r="D872" s="31">
        <f>_xlfn.XLOOKUP(B872,'Acuity-Adjust Staffing Metrics'!B:B,'Acuity-Adjust Staffing Metrics'!Z:Z,"")*26.25</f>
        <v>23.2697922513</v>
      </c>
      <c r="E872" s="31">
        <v>0</v>
      </c>
      <c r="F872" s="31">
        <v>0</v>
      </c>
      <c r="G872" s="31">
        <f>IF(_xlfn.XLOOKUP(B872,'MDS Clinical Metrics'!B:B,'MDS Clinical Metrics'!BS:BS,"")="", "", _xlfn.XLOOKUP(B872,'MDS Clinical Metrics'!B:B,'MDS Clinical Metrics'!BS:BS,"")*20)</f>
        <v>7.0588235299999997</v>
      </c>
      <c r="H872" s="31">
        <v>0</v>
      </c>
      <c r="I872" s="31">
        <v>0</v>
      </c>
      <c r="J872" s="36">
        <v>0</v>
      </c>
      <c r="K872" s="34">
        <f t="shared" si="13"/>
        <v>0.65575385473081083</v>
      </c>
    </row>
    <row r="873" spans="1:11" x14ac:dyDescent="0.45">
      <c r="A873" s="28" t="s">
        <v>4857</v>
      </c>
      <c r="B873" s="27" t="s">
        <v>4858</v>
      </c>
      <c r="C873" s="27" t="s">
        <v>4859</v>
      </c>
      <c r="D873" s="31">
        <f>_xlfn.XLOOKUP(B873,'Acuity-Adjust Staffing Metrics'!B:B,'Acuity-Adjust Staffing Metrics'!Z:Z,"")*26.25</f>
        <v>8.3093065693749999</v>
      </c>
      <c r="E873" s="31">
        <v>0</v>
      </c>
      <c r="F873" s="31">
        <v>0</v>
      </c>
      <c r="G873" s="31">
        <f>IF(_xlfn.XLOOKUP(B873,'MDS Clinical Metrics'!B:B,'MDS Clinical Metrics'!BS:BS,"")="", "", _xlfn.XLOOKUP(B873,'MDS Clinical Metrics'!B:B,'MDS Clinical Metrics'!BS:BS,"")*20)</f>
        <v>4.7058823519999997</v>
      </c>
      <c r="H873" s="31">
        <v>0</v>
      </c>
      <c r="I873" s="31">
        <v>0</v>
      </c>
      <c r="J873" s="36">
        <v>0</v>
      </c>
      <c r="K873" s="34">
        <f t="shared" si="13"/>
        <v>0.28140949019189188</v>
      </c>
    </row>
    <row r="874" spans="1:11" x14ac:dyDescent="0.45">
      <c r="A874" s="28" t="s">
        <v>3867</v>
      </c>
      <c r="B874" s="27" t="s">
        <v>3868</v>
      </c>
      <c r="C874" s="27" t="s">
        <v>3869</v>
      </c>
      <c r="D874" s="31">
        <f>_xlfn.XLOOKUP(B874,'Acuity-Adjust Staffing Metrics'!B:B,'Acuity-Adjust Staffing Metrics'!Z:Z,"")*26.25</f>
        <v>17.856845405175005</v>
      </c>
      <c r="E874" s="31">
        <v>0</v>
      </c>
      <c r="F874" s="31">
        <v>0</v>
      </c>
      <c r="G874" s="31">
        <f>IF(_xlfn.XLOOKUP(B874,'MDS Clinical Metrics'!B:B,'MDS Clinical Metrics'!BS:BS,"")="", "", _xlfn.XLOOKUP(B874,'MDS Clinical Metrics'!B:B,'MDS Clinical Metrics'!BS:BS,"")*20)</f>
        <v>10.588235293999999</v>
      </c>
      <c r="H874" s="31">
        <v>0</v>
      </c>
      <c r="I874" s="31">
        <v>0</v>
      </c>
      <c r="J874" s="36">
        <v>0</v>
      </c>
      <c r="K874" s="34">
        <f t="shared" si="13"/>
        <v>0.61502877187405414</v>
      </c>
    </row>
    <row r="875" spans="1:11" x14ac:dyDescent="0.45">
      <c r="A875" s="28" t="s">
        <v>2332</v>
      </c>
      <c r="B875" s="27" t="s">
        <v>2333</v>
      </c>
      <c r="C875" s="27" t="s">
        <v>2334</v>
      </c>
      <c r="D875" s="31">
        <f>_xlfn.XLOOKUP(B875,'Acuity-Adjust Staffing Metrics'!B:B,'Acuity-Adjust Staffing Metrics'!Z:Z,"")*26.25</f>
        <v>7.8111313868874985</v>
      </c>
      <c r="E875" s="31">
        <v>0</v>
      </c>
      <c r="F875" s="31">
        <v>0</v>
      </c>
      <c r="G875" s="31">
        <f>IF(_xlfn.XLOOKUP(B875,'MDS Clinical Metrics'!B:B,'MDS Clinical Metrics'!BS:BS,"")="", "", _xlfn.XLOOKUP(B875,'MDS Clinical Metrics'!B:B,'MDS Clinical Metrics'!BS:BS,"")*20)</f>
        <v>7.0588235299999997</v>
      </c>
      <c r="H875" s="31">
        <v>0</v>
      </c>
      <c r="I875" s="31">
        <v>0</v>
      </c>
      <c r="J875" s="36">
        <v>0</v>
      </c>
      <c r="K875" s="34">
        <f t="shared" si="13"/>
        <v>0.32151253874351343</v>
      </c>
    </row>
    <row r="876" spans="1:11" x14ac:dyDescent="0.45">
      <c r="A876" s="28" t="s">
        <v>2498</v>
      </c>
      <c r="B876" s="27" t="s">
        <v>2499</v>
      </c>
      <c r="C876" s="27" t="s">
        <v>2500</v>
      </c>
      <c r="D876" s="31">
        <f>_xlfn.XLOOKUP(B876,'Acuity-Adjust Staffing Metrics'!B:B,'Acuity-Adjust Staffing Metrics'!Z:Z,"")*26.25</f>
        <v>25.375</v>
      </c>
      <c r="E876" s="31">
        <v>0</v>
      </c>
      <c r="F876" s="31">
        <v>0</v>
      </c>
      <c r="G876" s="31">
        <f>IF(_xlfn.XLOOKUP(B876,'MDS Clinical Metrics'!B:B,'MDS Clinical Metrics'!BS:BS,"")="", "", _xlfn.XLOOKUP(B876,'MDS Clinical Metrics'!B:B,'MDS Clinical Metrics'!BS:BS,"")*20)</f>
        <v>7.0588235299999997</v>
      </c>
      <c r="H876" s="31">
        <v>0</v>
      </c>
      <c r="I876" s="31">
        <v>0</v>
      </c>
      <c r="J876" s="36">
        <v>0</v>
      </c>
      <c r="K876" s="34">
        <f t="shared" si="13"/>
        <v>0.70127186010810805</v>
      </c>
    </row>
    <row r="877" spans="1:11" x14ac:dyDescent="0.45">
      <c r="A877" s="28" t="s">
        <v>3411</v>
      </c>
      <c r="B877" s="27" t="s">
        <v>3412</v>
      </c>
      <c r="C877" s="27" t="s">
        <v>3413</v>
      </c>
      <c r="D877" s="31">
        <f>_xlfn.XLOOKUP(B877,'Acuity-Adjust Staffing Metrics'!B:B,'Acuity-Adjust Staffing Metrics'!Z:Z,"")*26.25</f>
        <v>0.875</v>
      </c>
      <c r="E877" s="31">
        <v>0</v>
      </c>
      <c r="F877" s="31">
        <v>0</v>
      </c>
      <c r="G877" s="31">
        <f>IF(_xlfn.XLOOKUP(B877,'MDS Clinical Metrics'!B:B,'MDS Clinical Metrics'!BS:BS,"")="", "", _xlfn.XLOOKUP(B877,'MDS Clinical Metrics'!B:B,'MDS Clinical Metrics'!BS:BS,"")*20)</f>
        <v>7.0588235299999997</v>
      </c>
      <c r="H877" s="31">
        <v>0</v>
      </c>
      <c r="I877" s="31">
        <v>0</v>
      </c>
      <c r="J877" s="36">
        <v>0</v>
      </c>
      <c r="K877" s="34">
        <f t="shared" si="13"/>
        <v>0.17154213037837837</v>
      </c>
    </row>
    <row r="878" spans="1:11" x14ac:dyDescent="0.45">
      <c r="A878" s="40" t="s">
        <v>5390</v>
      </c>
      <c r="B878" s="27" t="s">
        <v>5391</v>
      </c>
      <c r="C878" s="27" t="s">
        <v>5392</v>
      </c>
      <c r="D878" s="31">
        <f>_xlfn.XLOOKUP(B878,'Acuity-Adjust Staffing Metrics'!B:B,'Acuity-Adjust Staffing Metrics'!Z:Z,"")*26.25</f>
        <v>6.125</v>
      </c>
      <c r="E878" s="31">
        <v>0</v>
      </c>
      <c r="F878" s="31">
        <v>0</v>
      </c>
      <c r="G878" s="31">
        <f>IF(_xlfn.XLOOKUP(B878,'MDS Clinical Metrics'!B:B,'MDS Clinical Metrics'!BS:BS,"")="", "", _xlfn.XLOOKUP(B878,'MDS Clinical Metrics'!B:B,'MDS Clinical Metrics'!BS:BS,"")*20)</f>
        <v>7.6470588240000001</v>
      </c>
      <c r="H878" s="31">
        <v>0</v>
      </c>
      <c r="I878" s="31">
        <v>0</v>
      </c>
      <c r="J878" s="36">
        <v>0</v>
      </c>
      <c r="K878" s="34">
        <f t="shared" si="13"/>
        <v>0.29777424484324322</v>
      </c>
    </row>
    <row r="879" spans="1:11" x14ac:dyDescent="0.45">
      <c r="A879" s="28" t="s">
        <v>2802</v>
      </c>
      <c r="B879" s="27" t="s">
        <v>2803</v>
      </c>
      <c r="C879" s="27" t="s">
        <v>2804</v>
      </c>
      <c r="D879" s="31">
        <f>_xlfn.XLOOKUP(B879,'Acuity-Adjust Staffing Metrics'!B:B,'Acuity-Adjust Staffing Metrics'!Z:Z,"")*26.25</f>
        <v>14.337521055550001</v>
      </c>
      <c r="E879" s="31">
        <v>0</v>
      </c>
      <c r="F879" s="31">
        <v>0</v>
      </c>
      <c r="G879" s="31">
        <f>IF(_xlfn.XLOOKUP(B879,'MDS Clinical Metrics'!B:B,'MDS Clinical Metrics'!BS:BS,"")="", "", _xlfn.XLOOKUP(B879,'MDS Clinical Metrics'!B:B,'MDS Clinical Metrics'!BS:BS,"")*20)</f>
        <v>10.588235293999999</v>
      </c>
      <c r="H879" s="31">
        <v>0</v>
      </c>
      <c r="I879" s="31">
        <v>0</v>
      </c>
      <c r="J879" s="36">
        <v>0</v>
      </c>
      <c r="K879" s="34">
        <f t="shared" si="13"/>
        <v>0.53893527242270267</v>
      </c>
    </row>
    <row r="880" spans="1:11" x14ac:dyDescent="0.45">
      <c r="A880" s="28" t="s">
        <v>5140</v>
      </c>
      <c r="B880" s="27" t="s">
        <v>5141</v>
      </c>
      <c r="C880" s="27" t="s">
        <v>5142</v>
      </c>
      <c r="D880" s="31">
        <f>_xlfn.XLOOKUP(B880,'Acuity-Adjust Staffing Metrics'!B:B,'Acuity-Adjust Staffing Metrics'!Z:Z,"")*26.25</f>
        <v>7</v>
      </c>
      <c r="E880" s="31">
        <v>0</v>
      </c>
      <c r="F880" s="31">
        <v>0</v>
      </c>
      <c r="G880" s="144" t="str">
        <f>IF(_xlfn.XLOOKUP(B880,'MDS Clinical Metrics'!B:B,'MDS Clinical Metrics'!BS:BS,"")="", "", _xlfn.XLOOKUP(B880,'MDS Clinical Metrics'!B:B,'MDS Clinical Metrics'!BS:BS,"")*20)</f>
        <v/>
      </c>
      <c r="H880" s="31">
        <v>0</v>
      </c>
      <c r="I880" s="31">
        <v>0</v>
      </c>
      <c r="J880" s="36">
        <v>0</v>
      </c>
      <c r="K880" s="34">
        <f t="shared" si="13"/>
        <v>0.26666666666666666</v>
      </c>
    </row>
    <row r="881" spans="1:11" x14ac:dyDescent="0.45">
      <c r="A881" s="28" t="s">
        <v>4433</v>
      </c>
      <c r="B881" s="27" t="s">
        <v>4434</v>
      </c>
      <c r="C881" s="27" t="s">
        <v>4435</v>
      </c>
      <c r="D881" s="31">
        <f>_xlfn.XLOOKUP(B881,'Acuity-Adjust Staffing Metrics'!B:B,'Acuity-Adjust Staffing Metrics'!Z:Z,"")*26.25</f>
        <v>12.381667602762501</v>
      </c>
      <c r="E881" s="31">
        <v>0</v>
      </c>
      <c r="F881" s="31">
        <v>0</v>
      </c>
      <c r="G881" s="31">
        <f>IF(_xlfn.XLOOKUP(B881,'MDS Clinical Metrics'!B:B,'MDS Clinical Metrics'!BS:BS,"")="", "", _xlfn.XLOOKUP(B881,'MDS Clinical Metrics'!B:B,'MDS Clinical Metrics'!BS:BS,"")*20)</f>
        <v>4.7058823519999997</v>
      </c>
      <c r="H881" s="31">
        <v>0</v>
      </c>
      <c r="I881" s="31">
        <v>0</v>
      </c>
      <c r="J881" s="36">
        <v>0</v>
      </c>
      <c r="K881" s="34">
        <f t="shared" si="13"/>
        <v>0.36946053956243247</v>
      </c>
    </row>
    <row r="882" spans="1:11" x14ac:dyDescent="0.45">
      <c r="A882" s="28" t="s">
        <v>3214</v>
      </c>
      <c r="B882" s="27" t="s">
        <v>3215</v>
      </c>
      <c r="C882" s="27" t="s">
        <v>3216</v>
      </c>
      <c r="D882" s="31">
        <f>_xlfn.XLOOKUP(B882,'Acuity-Adjust Staffing Metrics'!B:B,'Acuity-Adjust Staffing Metrics'!Z:Z,"")*26.25</f>
        <v>9.3257182295375003</v>
      </c>
      <c r="E882" s="31">
        <v>0</v>
      </c>
      <c r="F882" s="31">
        <v>0</v>
      </c>
      <c r="G882" s="31">
        <f>IF(_xlfn.XLOOKUP(B882,'MDS Clinical Metrics'!B:B,'MDS Clinical Metrics'!BS:BS,"")="", "", _xlfn.XLOOKUP(B882,'MDS Clinical Metrics'!B:B,'MDS Clinical Metrics'!BS:BS,"")*20)</f>
        <v>0</v>
      </c>
      <c r="H882" s="31">
        <v>0</v>
      </c>
      <c r="I882" s="31">
        <v>0</v>
      </c>
      <c r="J882" s="36">
        <v>0</v>
      </c>
      <c r="K882" s="34">
        <f t="shared" si="13"/>
        <v>0.20163715090891893</v>
      </c>
    </row>
    <row r="883" spans="1:11" x14ac:dyDescent="0.45">
      <c r="A883" s="28" t="s">
        <v>1857</v>
      </c>
      <c r="B883" s="27" t="s">
        <v>1858</v>
      </c>
      <c r="C883" s="27" t="s">
        <v>1859</v>
      </c>
      <c r="D883" s="31">
        <f>_xlfn.XLOOKUP(B883,'Acuity-Adjust Staffing Metrics'!B:B,'Acuity-Adjust Staffing Metrics'!Z:Z,"")*26.25</f>
        <v>11.762142055125</v>
      </c>
      <c r="E883" s="31">
        <v>0</v>
      </c>
      <c r="F883" s="31">
        <v>0</v>
      </c>
      <c r="G883" s="31">
        <f>IF(_xlfn.XLOOKUP(B883,'MDS Clinical Metrics'!B:B,'MDS Clinical Metrics'!BS:BS,"")="", "", _xlfn.XLOOKUP(B883,'MDS Clinical Metrics'!B:B,'MDS Clinical Metrics'!BS:BS,"")*20)</f>
        <v>10.588235293999999</v>
      </c>
      <c r="H883" s="31">
        <v>0</v>
      </c>
      <c r="I883" s="31">
        <v>0</v>
      </c>
      <c r="J883" s="36">
        <v>0</v>
      </c>
      <c r="K883" s="34">
        <f t="shared" si="13"/>
        <v>0.48325140214324319</v>
      </c>
    </row>
    <row r="884" spans="1:11" x14ac:dyDescent="0.45">
      <c r="A884" s="28" t="s">
        <v>744</v>
      </c>
      <c r="B884" s="27" t="s">
        <v>745</v>
      </c>
      <c r="C884" s="27" t="s">
        <v>746</v>
      </c>
      <c r="D884" s="31">
        <f>_xlfn.XLOOKUP(B884,'Acuity-Adjust Staffing Metrics'!B:B,'Acuity-Adjust Staffing Metrics'!Z:Z,"")*26.25</f>
        <v>13.075542766299998</v>
      </c>
      <c r="E884" s="31">
        <v>0</v>
      </c>
      <c r="F884" s="31">
        <v>0</v>
      </c>
      <c r="G884" s="31">
        <f>IF(_xlfn.XLOOKUP(B884,'MDS Clinical Metrics'!B:B,'MDS Clinical Metrics'!BS:BS,"")="", "", _xlfn.XLOOKUP(B884,'MDS Clinical Metrics'!B:B,'MDS Clinical Metrics'!BS:BS,"")*20)</f>
        <v>9.4117647059999996</v>
      </c>
      <c r="H884" s="31">
        <v>0</v>
      </c>
      <c r="I884" s="31">
        <v>0</v>
      </c>
      <c r="J884" s="36">
        <v>0</v>
      </c>
      <c r="K884" s="34">
        <f t="shared" si="13"/>
        <v>0.48621205345513507</v>
      </c>
    </row>
    <row r="885" spans="1:11" x14ac:dyDescent="0.45">
      <c r="A885" s="28" t="s">
        <v>3782</v>
      </c>
      <c r="B885" s="27" t="s">
        <v>3783</v>
      </c>
      <c r="C885" s="27" t="s">
        <v>3784</v>
      </c>
      <c r="D885" s="31">
        <f>_xlfn.XLOOKUP(B885,'Acuity-Adjust Staffing Metrics'!B:B,'Acuity-Adjust Staffing Metrics'!Z:Z,"")*26.25</f>
        <v>2.0342153284250002</v>
      </c>
      <c r="E885" s="31">
        <v>0</v>
      </c>
      <c r="F885" s="31">
        <v>0</v>
      </c>
      <c r="G885" s="31">
        <f>IF(_xlfn.XLOOKUP(B885,'MDS Clinical Metrics'!B:B,'MDS Clinical Metrics'!BS:BS,"")="", "", _xlfn.XLOOKUP(B885,'MDS Clinical Metrics'!B:B,'MDS Clinical Metrics'!BS:BS,"")*20)</f>
        <v>7.0588235299999997</v>
      </c>
      <c r="H885" s="31">
        <v>0</v>
      </c>
      <c r="I885" s="31">
        <v>0</v>
      </c>
      <c r="J885" s="36">
        <v>0</v>
      </c>
      <c r="K885" s="34">
        <f t="shared" si="13"/>
        <v>0.19660624558756756</v>
      </c>
    </row>
    <row r="886" spans="1:11" x14ac:dyDescent="0.45">
      <c r="A886" s="28" t="s">
        <v>3827</v>
      </c>
      <c r="B886" s="27" t="s">
        <v>3828</v>
      </c>
      <c r="C886" s="27" t="s">
        <v>3829</v>
      </c>
      <c r="D886" s="31">
        <f>_xlfn.XLOOKUP(B886,'Acuity-Adjust Staffing Metrics'!B:B,'Acuity-Adjust Staffing Metrics'!Z:Z,"")*26.25</f>
        <v>17.095580666500002</v>
      </c>
      <c r="E886" s="31">
        <v>0</v>
      </c>
      <c r="F886" s="31">
        <v>0</v>
      </c>
      <c r="G886" s="31">
        <f>IF(_xlfn.XLOOKUP(B886,'MDS Clinical Metrics'!B:B,'MDS Clinical Metrics'!BS:BS,"")="", "", _xlfn.XLOOKUP(B886,'MDS Clinical Metrics'!B:B,'MDS Clinical Metrics'!BS:BS,"")*20)</f>
        <v>10.588235293999999</v>
      </c>
      <c r="H886" s="31">
        <v>0</v>
      </c>
      <c r="I886" s="31">
        <v>0</v>
      </c>
      <c r="J886" s="36">
        <v>0</v>
      </c>
      <c r="K886" s="34">
        <f t="shared" si="13"/>
        <v>0.59856899374054051</v>
      </c>
    </row>
    <row r="887" spans="1:11" x14ac:dyDescent="0.45">
      <c r="A887" s="28" t="s">
        <v>1712</v>
      </c>
      <c r="B887" s="27" t="s">
        <v>1713</v>
      </c>
      <c r="C887" s="27" t="s">
        <v>1714</v>
      </c>
      <c r="D887" s="31">
        <f>_xlfn.XLOOKUP(B887,'Acuity-Adjust Staffing Metrics'!B:B,'Acuity-Adjust Staffing Metrics'!Z:Z,"")*26.25</f>
        <v>12.049714579874999</v>
      </c>
      <c r="E887" s="31">
        <v>0</v>
      </c>
      <c r="F887" s="31">
        <v>0</v>
      </c>
      <c r="G887" s="31">
        <f>IF(_xlfn.XLOOKUP(B887,'MDS Clinical Metrics'!B:B,'MDS Clinical Metrics'!BS:BS,"")="", "", _xlfn.XLOOKUP(B887,'MDS Clinical Metrics'!B:B,'MDS Clinical Metrics'!BS:BS,"")*20)</f>
        <v>10.588235293999999</v>
      </c>
      <c r="H887" s="31">
        <v>0</v>
      </c>
      <c r="I887" s="31">
        <v>0</v>
      </c>
      <c r="J887" s="36">
        <v>0</v>
      </c>
      <c r="K887" s="34">
        <f t="shared" si="13"/>
        <v>0.48946918646216214</v>
      </c>
    </row>
    <row r="888" spans="1:11" x14ac:dyDescent="0.45">
      <c r="A888" s="28" t="s">
        <v>296</v>
      </c>
      <c r="B888" s="27" t="s">
        <v>297</v>
      </c>
      <c r="C888" s="27" t="s">
        <v>298</v>
      </c>
      <c r="D888" s="31">
        <f>_xlfn.XLOOKUP(B888,'Acuity-Adjust Staffing Metrics'!B:B,'Acuity-Adjust Staffing Metrics'!Z:Z,"")*26.25</f>
        <v>14.409086655687497</v>
      </c>
      <c r="E888" s="31">
        <v>0</v>
      </c>
      <c r="F888" s="31">
        <v>0</v>
      </c>
      <c r="G888" s="31">
        <f>IF(_xlfn.XLOOKUP(B888,'MDS Clinical Metrics'!B:B,'MDS Clinical Metrics'!BS:BS,"")="", "", _xlfn.XLOOKUP(B888,'MDS Clinical Metrics'!B:B,'MDS Clinical Metrics'!BS:BS,"")*20)</f>
        <v>0</v>
      </c>
      <c r="H888" s="31">
        <v>0</v>
      </c>
      <c r="I888" s="31">
        <v>0</v>
      </c>
      <c r="J888" s="36">
        <v>0</v>
      </c>
      <c r="K888" s="34">
        <f t="shared" si="13"/>
        <v>0.31154781958243238</v>
      </c>
    </row>
    <row r="889" spans="1:11" x14ac:dyDescent="0.45">
      <c r="A889" s="28" t="s">
        <v>3842</v>
      </c>
      <c r="B889" s="27" t="s">
        <v>3843</v>
      </c>
      <c r="C889" s="27" t="s">
        <v>3844</v>
      </c>
      <c r="D889" s="31">
        <f>_xlfn.XLOOKUP(B889,'Acuity-Adjust Staffing Metrics'!B:B,'Acuity-Adjust Staffing Metrics'!Z:Z,"")*26.25</f>
        <v>9.2668444693999987</v>
      </c>
      <c r="E889" s="31">
        <v>0</v>
      </c>
      <c r="F889" s="31">
        <v>0</v>
      </c>
      <c r="G889" s="31">
        <f>IF(_xlfn.XLOOKUP(B889,'MDS Clinical Metrics'!B:B,'MDS Clinical Metrics'!BS:BS,"")="", "", _xlfn.XLOOKUP(B889,'MDS Clinical Metrics'!B:B,'MDS Clinical Metrics'!BS:BS,"")*20)</f>
        <v>7.0588235299999997</v>
      </c>
      <c r="H889" s="31">
        <v>0</v>
      </c>
      <c r="I889" s="31">
        <v>0</v>
      </c>
      <c r="J889" s="36">
        <v>0</v>
      </c>
      <c r="K889" s="34">
        <f t="shared" si="13"/>
        <v>0.3529874162032432</v>
      </c>
    </row>
    <row r="890" spans="1:11" x14ac:dyDescent="0.45">
      <c r="A890" s="28" t="s">
        <v>3942</v>
      </c>
      <c r="B890" s="27" t="s">
        <v>3943</v>
      </c>
      <c r="C890" s="27" t="s">
        <v>3944</v>
      </c>
      <c r="D890" s="31">
        <f>_xlfn.XLOOKUP(B890,'Acuity-Adjust Staffing Metrics'!B:B,'Acuity-Adjust Staffing Metrics'!Z:Z,"")*26.25</f>
        <v>12.993741811925</v>
      </c>
      <c r="E890" s="31">
        <v>0</v>
      </c>
      <c r="F890" s="31">
        <v>0</v>
      </c>
      <c r="G890" s="31">
        <f>IF(_xlfn.XLOOKUP(B890,'MDS Clinical Metrics'!B:B,'MDS Clinical Metrics'!BS:BS,"")="", "", _xlfn.XLOOKUP(B890,'MDS Clinical Metrics'!B:B,'MDS Clinical Metrics'!BS:BS,"")*20)</f>
        <v>12.94117647</v>
      </c>
      <c r="H890" s="31">
        <v>0</v>
      </c>
      <c r="I890" s="31">
        <v>0</v>
      </c>
      <c r="J890" s="36">
        <v>0</v>
      </c>
      <c r="K890" s="34">
        <f t="shared" si="13"/>
        <v>0.56075498987945949</v>
      </c>
    </row>
    <row r="891" spans="1:11" x14ac:dyDescent="0.45">
      <c r="A891" s="28" t="s">
        <v>1567</v>
      </c>
      <c r="B891" s="27" t="s">
        <v>1568</v>
      </c>
      <c r="C891" s="27" t="s">
        <v>1569</v>
      </c>
      <c r="D891" s="31">
        <f>_xlfn.XLOOKUP(B891,'Acuity-Adjust Staffing Metrics'!B:B,'Acuity-Adjust Staffing Metrics'!Z:Z,"")*26.25</f>
        <v>7.9367396592750001</v>
      </c>
      <c r="E891" s="31">
        <v>0</v>
      </c>
      <c r="F891" s="31">
        <v>0</v>
      </c>
      <c r="G891" s="31">
        <f>IF(_xlfn.XLOOKUP(B891,'MDS Clinical Metrics'!B:B,'MDS Clinical Metrics'!BS:BS,"")="", "", _xlfn.XLOOKUP(B891,'MDS Clinical Metrics'!B:B,'MDS Clinical Metrics'!BS:BS,"")*20)</f>
        <v>0</v>
      </c>
      <c r="H891" s="31">
        <v>0</v>
      </c>
      <c r="I891" s="31">
        <v>0</v>
      </c>
      <c r="J891" s="36">
        <v>0</v>
      </c>
      <c r="K891" s="34">
        <f t="shared" si="13"/>
        <v>0.17160518182216217</v>
      </c>
    </row>
    <row r="892" spans="1:11" x14ac:dyDescent="0.45">
      <c r="A892" s="28" t="s">
        <v>2503</v>
      </c>
      <c r="B892" s="27" t="s">
        <v>2504</v>
      </c>
      <c r="C892" s="27" t="s">
        <v>2505</v>
      </c>
      <c r="D892" s="31">
        <f>_xlfn.XLOOKUP(B892,'Acuity-Adjust Staffing Metrics'!B:B,'Acuity-Adjust Staffing Metrics'!Z:Z,"")*26.25</f>
        <v>2.6617653939624999</v>
      </c>
      <c r="E892" s="31">
        <v>0</v>
      </c>
      <c r="F892" s="31">
        <v>0</v>
      </c>
      <c r="G892" s="31">
        <f>IF(_xlfn.XLOOKUP(B892,'MDS Clinical Metrics'!B:B,'MDS Clinical Metrics'!BS:BS,"")="", "", _xlfn.XLOOKUP(B892,'MDS Clinical Metrics'!B:B,'MDS Clinical Metrics'!BS:BS,"")*20)</f>
        <v>9.4117647059999996</v>
      </c>
      <c r="H892" s="31">
        <v>0</v>
      </c>
      <c r="I892" s="31">
        <v>0</v>
      </c>
      <c r="J892" s="36">
        <v>0</v>
      </c>
      <c r="K892" s="34">
        <f t="shared" si="13"/>
        <v>0.26104929945864863</v>
      </c>
    </row>
    <row r="893" spans="1:11" x14ac:dyDescent="0.45">
      <c r="A893" s="28" t="s">
        <v>1782</v>
      </c>
      <c r="B893" s="27" t="s">
        <v>1783</v>
      </c>
      <c r="C893" s="27" t="s">
        <v>1784</v>
      </c>
      <c r="D893" s="31">
        <f>_xlfn.XLOOKUP(B893,'Acuity-Adjust Staffing Metrics'!B:B,'Acuity-Adjust Staffing Metrics'!Z:Z,"")*26.25</f>
        <v>6.5313845218125008</v>
      </c>
      <c r="E893" s="31">
        <v>0</v>
      </c>
      <c r="F893" s="31">
        <v>0</v>
      </c>
      <c r="G893" s="31">
        <f>IF(_xlfn.XLOOKUP(B893,'MDS Clinical Metrics'!B:B,'MDS Clinical Metrics'!BS:BS,"")="", "", _xlfn.XLOOKUP(B893,'MDS Clinical Metrics'!B:B,'MDS Clinical Metrics'!BS:BS,"")*20)</f>
        <v>9.4117647059999996</v>
      </c>
      <c r="H893" s="31">
        <v>0</v>
      </c>
      <c r="I893" s="31">
        <v>0</v>
      </c>
      <c r="J893" s="36">
        <v>0</v>
      </c>
      <c r="K893" s="34">
        <f t="shared" si="13"/>
        <v>0.34471674006081082</v>
      </c>
    </row>
    <row r="894" spans="1:11" x14ac:dyDescent="0.45">
      <c r="A894" s="28" t="s">
        <v>1048</v>
      </c>
      <c r="B894" s="27" t="s">
        <v>1049</v>
      </c>
      <c r="C894" s="27" t="s">
        <v>1050</v>
      </c>
      <c r="D894" s="31">
        <f>_xlfn.XLOOKUP(B894,'Acuity-Adjust Staffing Metrics'!B:B,'Acuity-Adjust Staffing Metrics'!Z:Z,"")*26.25</f>
        <v>6.6797562230874989</v>
      </c>
      <c r="E894" s="31">
        <v>0</v>
      </c>
      <c r="F894" s="31">
        <v>0</v>
      </c>
      <c r="G894" s="31">
        <f>IF(_xlfn.XLOOKUP(B894,'MDS Clinical Metrics'!B:B,'MDS Clinical Metrics'!BS:BS,"")="", "", _xlfn.XLOOKUP(B894,'MDS Clinical Metrics'!B:B,'MDS Clinical Metrics'!BS:BS,"")*20)</f>
        <v>11.764705881999999</v>
      </c>
      <c r="H894" s="31">
        <v>0</v>
      </c>
      <c r="I894" s="31">
        <v>0</v>
      </c>
      <c r="J894" s="36">
        <v>0</v>
      </c>
      <c r="K894" s="34">
        <f t="shared" si="13"/>
        <v>0.39879918065054054</v>
      </c>
    </row>
    <row r="895" spans="1:11" x14ac:dyDescent="0.45">
      <c r="A895" s="28" t="s">
        <v>2256</v>
      </c>
      <c r="B895" s="27" t="s">
        <v>2257</v>
      </c>
      <c r="C895" s="27" t="s">
        <v>2258</v>
      </c>
      <c r="D895" s="31">
        <f>_xlfn.XLOOKUP(B895,'Acuity-Adjust Staffing Metrics'!B:B,'Acuity-Adjust Staffing Metrics'!Z:Z,"")*26.25</f>
        <v>12.2650664423</v>
      </c>
      <c r="E895" s="31">
        <v>0</v>
      </c>
      <c r="F895" s="31">
        <v>0</v>
      </c>
      <c r="G895" s="31">
        <f>IF(_xlfn.XLOOKUP(B895,'MDS Clinical Metrics'!B:B,'MDS Clinical Metrics'!BS:BS,"")="", "", _xlfn.XLOOKUP(B895,'MDS Clinical Metrics'!B:B,'MDS Clinical Metrics'!BS:BS,"")*20)</f>
        <v>15.294117648</v>
      </c>
      <c r="H895" s="31">
        <v>0</v>
      </c>
      <c r="I895" s="31">
        <v>0</v>
      </c>
      <c r="J895" s="36">
        <v>0</v>
      </c>
      <c r="K895" s="34">
        <f t="shared" si="13"/>
        <v>0.59587425060108112</v>
      </c>
    </row>
    <row r="896" spans="1:11" x14ac:dyDescent="0.45">
      <c r="A896" s="28" t="s">
        <v>5084</v>
      </c>
      <c r="B896" s="27" t="s">
        <v>5085</v>
      </c>
      <c r="C896" s="27" t="s">
        <v>5086</v>
      </c>
      <c r="D896" s="31">
        <f>_xlfn.XLOOKUP(B896,'Acuity-Adjust Staffing Metrics'!B:B,'Acuity-Adjust Staffing Metrics'!Z:Z,"")*26.25</f>
        <v>21.054042672600005</v>
      </c>
      <c r="E896" s="31">
        <v>0</v>
      </c>
      <c r="F896" s="31">
        <v>0</v>
      </c>
      <c r="G896" s="31">
        <f>IF(_xlfn.XLOOKUP(B896,'MDS Clinical Metrics'!B:B,'MDS Clinical Metrics'!BS:BS,"")="", "", _xlfn.XLOOKUP(B896,'MDS Clinical Metrics'!B:B,'MDS Clinical Metrics'!BS:BS,"")*20)</f>
        <v>4.1176470580000002</v>
      </c>
      <c r="H896" s="31">
        <v>0</v>
      </c>
      <c r="I896" s="31">
        <v>0</v>
      </c>
      <c r="J896" s="36">
        <v>0</v>
      </c>
      <c r="K896" s="34">
        <f t="shared" si="13"/>
        <v>0.54425275093189196</v>
      </c>
    </row>
    <row r="897" spans="1:11" x14ac:dyDescent="0.45">
      <c r="A897" s="28" t="s">
        <v>1487</v>
      </c>
      <c r="B897" s="27" t="s">
        <v>1488</v>
      </c>
      <c r="C897" s="27" t="s">
        <v>1489</v>
      </c>
      <c r="D897" s="31">
        <f>_xlfn.XLOOKUP(B897,'Acuity-Adjust Staffing Metrics'!B:B,'Acuity-Adjust Staffing Metrics'!Z:Z,"")*26.25</f>
        <v>3.0967270259624997</v>
      </c>
      <c r="E897" s="31">
        <v>0</v>
      </c>
      <c r="F897" s="31">
        <v>0</v>
      </c>
      <c r="G897" s="31">
        <f>IF(_xlfn.XLOOKUP(B897,'MDS Clinical Metrics'!B:B,'MDS Clinical Metrics'!BS:BS,"")="", "", _xlfn.XLOOKUP(B897,'MDS Clinical Metrics'!B:B,'MDS Clinical Metrics'!BS:BS,"")*20)</f>
        <v>3.5294117639999998</v>
      </c>
      <c r="H897" s="31">
        <v>0</v>
      </c>
      <c r="I897" s="31">
        <v>0</v>
      </c>
      <c r="J897" s="36">
        <v>0</v>
      </c>
      <c r="K897" s="34">
        <f t="shared" si="13"/>
        <v>0.14326786572891892</v>
      </c>
    </row>
    <row r="898" spans="1:11" x14ac:dyDescent="0.45">
      <c r="A898" s="28" t="s">
        <v>4682</v>
      </c>
      <c r="B898" s="27" t="s">
        <v>4683</v>
      </c>
      <c r="C898" s="27" t="s">
        <v>4684</v>
      </c>
      <c r="D898" s="31">
        <f>_xlfn.XLOOKUP(B898,'Acuity-Adjust Staffing Metrics'!B:B,'Acuity-Adjust Staffing Metrics'!Z:Z,"")*26.25</f>
        <v>8.7243706719749987</v>
      </c>
      <c r="E898" s="31">
        <v>0</v>
      </c>
      <c r="F898" s="31">
        <v>0</v>
      </c>
      <c r="G898" s="31">
        <f>IF(_xlfn.XLOOKUP(B898,'MDS Clinical Metrics'!B:B,'MDS Clinical Metrics'!BS:BS,"")="", "", _xlfn.XLOOKUP(B898,'MDS Clinical Metrics'!B:B,'MDS Clinical Metrics'!BS:BS,"")*20)</f>
        <v>11.764705881999999</v>
      </c>
      <c r="H898" s="31">
        <v>0</v>
      </c>
      <c r="I898" s="31">
        <v>0</v>
      </c>
      <c r="J898" s="36">
        <v>0</v>
      </c>
      <c r="K898" s="34">
        <f t="shared" si="13"/>
        <v>0.44300706062648643</v>
      </c>
    </row>
    <row r="899" spans="1:11" x14ac:dyDescent="0.45">
      <c r="A899" s="28" t="s">
        <v>3662</v>
      </c>
      <c r="B899" s="27" t="s">
        <v>3663</v>
      </c>
      <c r="C899" s="27" t="s">
        <v>3664</v>
      </c>
      <c r="D899" s="31">
        <f>_xlfn.XLOOKUP(B899,'Acuity-Adjust Staffing Metrics'!B:B,'Acuity-Adjust Staffing Metrics'!Z:Z,"")*26.25</f>
        <v>4.375</v>
      </c>
      <c r="E899" s="31">
        <v>0</v>
      </c>
      <c r="F899" s="31">
        <v>0</v>
      </c>
      <c r="G899" s="31">
        <f>IF(_xlfn.XLOOKUP(B899,'MDS Clinical Metrics'!B:B,'MDS Clinical Metrics'!BS:BS,"")="", "", _xlfn.XLOOKUP(B899,'MDS Clinical Metrics'!B:B,'MDS Clinical Metrics'!BS:BS,"")*20)</f>
        <v>11.764705881999999</v>
      </c>
      <c r="H899" s="31">
        <v>0</v>
      </c>
      <c r="I899" s="31">
        <v>0</v>
      </c>
      <c r="J899" s="36">
        <v>0</v>
      </c>
      <c r="K899" s="34">
        <f t="shared" si="13"/>
        <v>0.34896661366486487</v>
      </c>
    </row>
    <row r="900" spans="1:11" x14ac:dyDescent="0.45">
      <c r="A900" s="28" t="s">
        <v>629</v>
      </c>
      <c r="B900" s="27" t="s">
        <v>630</v>
      </c>
      <c r="C900" s="27" t="s">
        <v>631</v>
      </c>
      <c r="D900" s="31">
        <f>_xlfn.XLOOKUP(B900,'Acuity-Adjust Staffing Metrics'!B:B,'Acuity-Adjust Staffing Metrics'!Z:Z,"")*26.25</f>
        <v>14.675369642237499</v>
      </c>
      <c r="E900" s="31">
        <v>0</v>
      </c>
      <c r="F900" s="31">
        <v>0</v>
      </c>
      <c r="G900" s="31">
        <f>IF(_xlfn.XLOOKUP(B900,'MDS Clinical Metrics'!B:B,'MDS Clinical Metrics'!BS:BS,"")="", "", _xlfn.XLOOKUP(B900,'MDS Clinical Metrics'!B:B,'MDS Clinical Metrics'!BS:BS,"")*20)</f>
        <v>4.7058823519999997</v>
      </c>
      <c r="H900" s="31">
        <v>0</v>
      </c>
      <c r="I900" s="31">
        <v>0</v>
      </c>
      <c r="J900" s="36">
        <v>0</v>
      </c>
      <c r="K900" s="34">
        <f t="shared" si="13"/>
        <v>0.41905409717270264</v>
      </c>
    </row>
    <row r="901" spans="1:11" x14ac:dyDescent="0.45">
      <c r="A901" s="28" t="s">
        <v>4677</v>
      </c>
      <c r="B901" s="27" t="s">
        <v>4678</v>
      </c>
      <c r="C901" s="27" t="s">
        <v>4679</v>
      </c>
      <c r="D901" s="31">
        <f>_xlfn.XLOOKUP(B901,'Acuity-Adjust Staffing Metrics'!B:B,'Acuity-Adjust Staffing Metrics'!Z:Z,"")*26.25</f>
        <v>17.35826080835</v>
      </c>
      <c r="E901" s="31">
        <v>0</v>
      </c>
      <c r="F901" s="31">
        <v>0</v>
      </c>
      <c r="G901" s="31">
        <f>IF(_xlfn.XLOOKUP(B901,'MDS Clinical Metrics'!B:B,'MDS Clinical Metrics'!BS:BS,"")="", "", _xlfn.XLOOKUP(B901,'MDS Clinical Metrics'!B:B,'MDS Clinical Metrics'!BS:BS,"")*20)</f>
        <v>7.0588235299999997</v>
      </c>
      <c r="H901" s="31">
        <v>0</v>
      </c>
      <c r="I901" s="31">
        <v>0</v>
      </c>
      <c r="J901" s="36">
        <v>0</v>
      </c>
      <c r="K901" s="34">
        <f t="shared" si="13"/>
        <v>0.52793695866702706</v>
      </c>
    </row>
    <row r="902" spans="1:11" x14ac:dyDescent="0.45">
      <c r="A902" s="28" t="s">
        <v>494</v>
      </c>
      <c r="B902" s="27" t="s">
        <v>495</v>
      </c>
      <c r="C902" s="27" t="s">
        <v>496</v>
      </c>
      <c r="D902" s="31">
        <f>_xlfn.XLOOKUP(B902,'Acuity-Adjust Staffing Metrics'!B:B,'Acuity-Adjust Staffing Metrics'!Z:Z,"")*26.25</f>
        <v>19.285700917</v>
      </c>
      <c r="E902" s="31">
        <v>0</v>
      </c>
      <c r="F902" s="31">
        <v>0</v>
      </c>
      <c r="G902" s="31">
        <f>IF(_xlfn.XLOOKUP(B902,'MDS Clinical Metrics'!B:B,'MDS Clinical Metrics'!BS:BS,"")="", "", _xlfn.XLOOKUP(B902,'MDS Clinical Metrics'!B:B,'MDS Clinical Metrics'!BS:BS,"")*20)</f>
        <v>0</v>
      </c>
      <c r="H902" s="31">
        <v>0</v>
      </c>
      <c r="I902" s="31">
        <v>0</v>
      </c>
      <c r="J902" s="36">
        <v>0</v>
      </c>
      <c r="K902" s="34">
        <f t="shared" si="13"/>
        <v>0.41698812793513512</v>
      </c>
    </row>
    <row r="903" spans="1:11" x14ac:dyDescent="0.45">
      <c r="A903" s="28" t="s">
        <v>2126</v>
      </c>
      <c r="B903" s="27" t="s">
        <v>2127</v>
      </c>
      <c r="C903" s="27" t="s">
        <v>2128</v>
      </c>
      <c r="D903" s="31">
        <f>_xlfn.XLOOKUP(B903,'Acuity-Adjust Staffing Metrics'!B:B,'Acuity-Adjust Staffing Metrics'!Z:Z,"")*26.25</f>
        <v>10.67735822545</v>
      </c>
      <c r="E903" s="31">
        <v>0</v>
      </c>
      <c r="F903" s="31">
        <v>0</v>
      </c>
      <c r="G903" s="31">
        <f>IF(_xlfn.XLOOKUP(B903,'MDS Clinical Metrics'!B:B,'MDS Clinical Metrics'!BS:BS,"")="", "", _xlfn.XLOOKUP(B903,'MDS Clinical Metrics'!B:B,'MDS Clinical Metrics'!BS:BS,"")*20)</f>
        <v>10.588235293999999</v>
      </c>
      <c r="H903" s="31">
        <v>0</v>
      </c>
      <c r="I903" s="31">
        <v>0</v>
      </c>
      <c r="J903" s="36">
        <v>0</v>
      </c>
      <c r="K903" s="34">
        <f t="shared" si="13"/>
        <v>0.45979661663675675</v>
      </c>
    </row>
    <row r="904" spans="1:11" x14ac:dyDescent="0.45">
      <c r="A904" s="28" t="s">
        <v>4562</v>
      </c>
      <c r="B904" s="27" t="s">
        <v>4563</v>
      </c>
      <c r="C904" s="27" t="s">
        <v>4564</v>
      </c>
      <c r="D904" s="31">
        <f>_xlfn.XLOOKUP(B904,'Acuity-Adjust Staffing Metrics'!B:B,'Acuity-Adjust Staffing Metrics'!Z:Z,"")*26.25</f>
        <v>17.82425603595</v>
      </c>
      <c r="E904" s="31">
        <v>0</v>
      </c>
      <c r="F904" s="31">
        <v>0</v>
      </c>
      <c r="G904" s="31">
        <f>IF(_xlfn.XLOOKUP(B904,'MDS Clinical Metrics'!B:B,'MDS Clinical Metrics'!BS:BS,"")="", "", _xlfn.XLOOKUP(B904,'MDS Clinical Metrics'!B:B,'MDS Clinical Metrics'!BS:BS,"")*20)</f>
        <v>0</v>
      </c>
      <c r="H904" s="31">
        <v>0</v>
      </c>
      <c r="I904" s="31">
        <v>0</v>
      </c>
      <c r="J904" s="36">
        <v>0</v>
      </c>
      <c r="K904" s="34">
        <f t="shared" ref="K904:K967" si="14">IF(G904="",SUM(D904,E904,F904,G904,H904,I904,J904)/26.25,SUM(D904,E904,F904,G904,H904,I904,J904)/46.25)</f>
        <v>0.3853893196962162</v>
      </c>
    </row>
    <row r="905" spans="1:11" x14ac:dyDescent="0.45">
      <c r="A905" s="28" t="s">
        <v>2513</v>
      </c>
      <c r="B905" s="27" t="s">
        <v>2514</v>
      </c>
      <c r="C905" s="27" t="s">
        <v>2515</v>
      </c>
      <c r="D905" s="31">
        <f>_xlfn.XLOOKUP(B905,'Acuity-Adjust Staffing Metrics'!B:B,'Acuity-Adjust Staffing Metrics'!Z:Z,"")*26.25</f>
        <v>17.203747894374999</v>
      </c>
      <c r="E905" s="31">
        <v>0</v>
      </c>
      <c r="F905" s="31">
        <v>0</v>
      </c>
      <c r="G905" s="31">
        <f>IF(_xlfn.XLOOKUP(B905,'MDS Clinical Metrics'!B:B,'MDS Clinical Metrics'!BS:BS,"")="", "", _xlfn.XLOOKUP(B905,'MDS Clinical Metrics'!B:B,'MDS Clinical Metrics'!BS:BS,"")*20)</f>
        <v>6.6666666659999994</v>
      </c>
      <c r="H905" s="31">
        <v>0</v>
      </c>
      <c r="I905" s="31">
        <v>0</v>
      </c>
      <c r="J905" s="36">
        <v>0</v>
      </c>
      <c r="K905" s="34">
        <f t="shared" si="14"/>
        <v>0.51611707157567555</v>
      </c>
    </row>
    <row r="906" spans="1:11" x14ac:dyDescent="0.45">
      <c r="A906" s="28" t="s">
        <v>2711</v>
      </c>
      <c r="B906" s="27" t="s">
        <v>2712</v>
      </c>
      <c r="C906" s="27" t="s">
        <v>2713</v>
      </c>
      <c r="D906" s="31">
        <f>_xlfn.XLOOKUP(B906,'Acuity-Adjust Staffing Metrics'!B:B,'Acuity-Adjust Staffing Metrics'!Z:Z,"")*26.25</f>
        <v>25.068430656850001</v>
      </c>
      <c r="E906" s="31">
        <v>0</v>
      </c>
      <c r="F906" s="31">
        <v>0</v>
      </c>
      <c r="G906" s="31">
        <f>IF(_xlfn.XLOOKUP(B906,'MDS Clinical Metrics'!B:B,'MDS Clinical Metrics'!BS:BS,"")="", "", _xlfn.XLOOKUP(B906,'MDS Clinical Metrics'!B:B,'MDS Clinical Metrics'!BS:BS,"")*20)</f>
        <v>0</v>
      </c>
      <c r="H906" s="31">
        <v>0</v>
      </c>
      <c r="I906" s="31">
        <v>0</v>
      </c>
      <c r="J906" s="36">
        <v>0</v>
      </c>
      <c r="K906" s="34">
        <f t="shared" si="14"/>
        <v>0.5420201223102703</v>
      </c>
    </row>
    <row r="907" spans="1:11" x14ac:dyDescent="0.45">
      <c r="A907" s="28" t="s">
        <v>2392</v>
      </c>
      <c r="B907" s="27" t="s">
        <v>2393</v>
      </c>
      <c r="C907" s="27" t="s">
        <v>2394</v>
      </c>
      <c r="D907" s="31">
        <f>_xlfn.XLOOKUP(B907,'Acuity-Adjust Staffing Metrics'!B:B,'Acuity-Adjust Staffing Metrics'!Z:Z,"")*26.25</f>
        <v>7.3837848588000004</v>
      </c>
      <c r="E907" s="31">
        <v>0</v>
      </c>
      <c r="F907" s="31">
        <v>0</v>
      </c>
      <c r="G907" s="31">
        <f>IF(_xlfn.XLOOKUP(B907,'MDS Clinical Metrics'!B:B,'MDS Clinical Metrics'!BS:BS,"")="", "", _xlfn.XLOOKUP(B907,'MDS Clinical Metrics'!B:B,'MDS Clinical Metrics'!BS:BS,"")*20)</f>
        <v>5.8823529419999998</v>
      </c>
      <c r="H907" s="31">
        <v>0</v>
      </c>
      <c r="I907" s="31">
        <v>0</v>
      </c>
      <c r="J907" s="36">
        <v>0</v>
      </c>
      <c r="K907" s="34">
        <f t="shared" si="14"/>
        <v>0.28683541190918915</v>
      </c>
    </row>
    <row r="908" spans="1:11" x14ac:dyDescent="0.45">
      <c r="A908" s="28" t="s">
        <v>5099</v>
      </c>
      <c r="B908" s="27" t="s">
        <v>5100</v>
      </c>
      <c r="C908" s="27" t="s">
        <v>5101</v>
      </c>
      <c r="D908" s="31">
        <f>_xlfn.XLOOKUP(B908,'Acuity-Adjust Staffing Metrics'!B:B,'Acuity-Adjust Staffing Metrics'!Z:Z,"")*26.25</f>
        <v>11.36861313875</v>
      </c>
      <c r="E908" s="31">
        <v>0</v>
      </c>
      <c r="F908" s="31">
        <v>0</v>
      </c>
      <c r="G908" s="144" t="str">
        <f>IF(_xlfn.XLOOKUP(B908,'MDS Clinical Metrics'!B:B,'MDS Clinical Metrics'!BS:BS,"")="", "", _xlfn.XLOOKUP(B908,'MDS Clinical Metrics'!B:B,'MDS Clinical Metrics'!BS:BS,"")*20)</f>
        <v/>
      </c>
      <c r="H908" s="31">
        <v>0</v>
      </c>
      <c r="I908" s="31">
        <v>0</v>
      </c>
      <c r="J908" s="36">
        <v>0</v>
      </c>
      <c r="K908" s="34">
        <f t="shared" si="14"/>
        <v>0.43309002433333332</v>
      </c>
    </row>
    <row r="909" spans="1:11" x14ac:dyDescent="0.45">
      <c r="A909" s="40" t="s">
        <v>5415</v>
      </c>
      <c r="B909" s="27" t="s">
        <v>5416</v>
      </c>
      <c r="C909" s="27" t="s">
        <v>5417</v>
      </c>
      <c r="D909" s="31">
        <f>_xlfn.XLOOKUP(B909,'Acuity-Adjust Staffing Metrics'!B:B,'Acuity-Adjust Staffing Metrics'!Z:Z,"")*26.25</f>
        <v>10.155027606325001</v>
      </c>
      <c r="E909" s="31">
        <v>0</v>
      </c>
      <c r="F909" s="31">
        <v>0</v>
      </c>
      <c r="G909" s="31">
        <f>IF(_xlfn.XLOOKUP(B909,'MDS Clinical Metrics'!B:B,'MDS Clinical Metrics'!BS:BS,"")="", "", _xlfn.XLOOKUP(B909,'MDS Clinical Metrics'!B:B,'MDS Clinical Metrics'!BS:BS,"")*20)</f>
        <v>9.4117647059999996</v>
      </c>
      <c r="H909" s="31">
        <v>0</v>
      </c>
      <c r="I909" s="31">
        <v>0</v>
      </c>
      <c r="J909" s="36">
        <v>0</v>
      </c>
      <c r="K909" s="34">
        <f t="shared" si="14"/>
        <v>0.42306577972594595</v>
      </c>
    </row>
    <row r="910" spans="1:11" x14ac:dyDescent="0.45">
      <c r="A910" s="28" t="s">
        <v>3269</v>
      </c>
      <c r="B910" s="27" t="s">
        <v>3270</v>
      </c>
      <c r="C910" s="27" t="s">
        <v>3271</v>
      </c>
      <c r="D910" s="31">
        <f>_xlfn.XLOOKUP(B910,'Acuity-Adjust Staffing Metrics'!B:B,'Acuity-Adjust Staffing Metrics'!Z:Z,"")*26.25</f>
        <v>12.1539514317375</v>
      </c>
      <c r="E910" s="31">
        <v>0</v>
      </c>
      <c r="F910" s="31">
        <v>0</v>
      </c>
      <c r="G910" s="31">
        <f>IF(_xlfn.XLOOKUP(B910,'MDS Clinical Metrics'!B:B,'MDS Clinical Metrics'!BS:BS,"")="", "", _xlfn.XLOOKUP(B910,'MDS Clinical Metrics'!B:B,'MDS Clinical Metrics'!BS:BS,"")*20)</f>
        <v>0</v>
      </c>
      <c r="H910" s="31">
        <v>0</v>
      </c>
      <c r="I910" s="31">
        <v>0</v>
      </c>
      <c r="J910" s="36">
        <v>0</v>
      </c>
      <c r="K910" s="34">
        <f t="shared" si="14"/>
        <v>0.26278813906459458</v>
      </c>
    </row>
    <row r="911" spans="1:11" x14ac:dyDescent="0.45">
      <c r="A911" s="28" t="s">
        <v>4112</v>
      </c>
      <c r="B911" s="27" t="s">
        <v>4113</v>
      </c>
      <c r="C911" s="27" t="s">
        <v>4114</v>
      </c>
      <c r="D911" s="31">
        <f>_xlfn.XLOOKUP(B911,'Acuity-Adjust Staffing Metrics'!B:B,'Acuity-Adjust Staffing Metrics'!Z:Z,"")*26.25</f>
        <v>2.625</v>
      </c>
      <c r="E911" s="31">
        <v>0</v>
      </c>
      <c r="F911" s="31">
        <v>0</v>
      </c>
      <c r="G911" s="31">
        <f>IF(_xlfn.XLOOKUP(B911,'MDS Clinical Metrics'!B:B,'MDS Clinical Metrics'!BS:BS,"")="", "", _xlfn.XLOOKUP(B911,'MDS Clinical Metrics'!B:B,'MDS Clinical Metrics'!BS:BS,"")*20)</f>
        <v>20</v>
      </c>
      <c r="H911" s="31">
        <v>0</v>
      </c>
      <c r="I911" s="31">
        <v>0</v>
      </c>
      <c r="J911" s="36">
        <v>0</v>
      </c>
      <c r="K911" s="34">
        <f t="shared" si="14"/>
        <v>0.48918918918918919</v>
      </c>
    </row>
    <row r="912" spans="1:11" x14ac:dyDescent="0.45">
      <c r="A912" s="28" t="s">
        <v>2731</v>
      </c>
      <c r="B912" s="27" t="s">
        <v>2732</v>
      </c>
      <c r="C912" s="27" t="s">
        <v>2733</v>
      </c>
      <c r="D912" s="31">
        <f>_xlfn.XLOOKUP(B912,'Acuity-Adjust Staffing Metrics'!B:B,'Acuity-Adjust Staffing Metrics'!Z:Z,"")*26.25</f>
        <v>20.434025827949998</v>
      </c>
      <c r="E912" s="31">
        <v>0</v>
      </c>
      <c r="F912" s="31">
        <v>0</v>
      </c>
      <c r="G912" s="31">
        <f>IF(_xlfn.XLOOKUP(B912,'MDS Clinical Metrics'!B:B,'MDS Clinical Metrics'!BS:BS,"")="", "", _xlfn.XLOOKUP(B912,'MDS Clinical Metrics'!B:B,'MDS Clinical Metrics'!BS:BS,"")*20)</f>
        <v>9.4117647059999996</v>
      </c>
      <c r="H912" s="31">
        <v>0</v>
      </c>
      <c r="I912" s="31">
        <v>0</v>
      </c>
      <c r="J912" s="36">
        <v>0</v>
      </c>
      <c r="K912" s="34">
        <f t="shared" si="14"/>
        <v>0.64531438992324319</v>
      </c>
    </row>
    <row r="913" spans="1:11" x14ac:dyDescent="0.45">
      <c r="A913" s="28" t="s">
        <v>2166</v>
      </c>
      <c r="B913" s="27" t="s">
        <v>2167</v>
      </c>
      <c r="C913" s="27" t="s">
        <v>2168</v>
      </c>
      <c r="D913" s="31">
        <f>_xlfn.XLOOKUP(B913,'Acuity-Adjust Staffing Metrics'!B:B,'Acuity-Adjust Staffing Metrics'!Z:Z,"")*26.25</f>
        <v>22.571167883249998</v>
      </c>
      <c r="E913" s="31">
        <v>0</v>
      </c>
      <c r="F913" s="31">
        <v>0</v>
      </c>
      <c r="G913" s="31">
        <f>IF(_xlfn.XLOOKUP(B913,'MDS Clinical Metrics'!B:B,'MDS Clinical Metrics'!BS:BS,"")="", "", _xlfn.XLOOKUP(B913,'MDS Clinical Metrics'!B:B,'MDS Clinical Metrics'!BS:BS,"")*20)</f>
        <v>0</v>
      </c>
      <c r="H913" s="31">
        <v>0</v>
      </c>
      <c r="I913" s="31">
        <v>0</v>
      </c>
      <c r="J913" s="36">
        <v>0</v>
      </c>
      <c r="K913" s="34">
        <f t="shared" si="14"/>
        <v>0.4880252515297297</v>
      </c>
    </row>
    <row r="914" spans="1:11" x14ac:dyDescent="0.45">
      <c r="A914" s="28" t="s">
        <v>1383</v>
      </c>
      <c r="B914" s="27" t="s">
        <v>1384</v>
      </c>
      <c r="C914" s="27" t="s">
        <v>1385</v>
      </c>
      <c r="D914" s="31">
        <f>_xlfn.XLOOKUP(B914,'Acuity-Adjust Staffing Metrics'!B:B,'Acuity-Adjust Staffing Metrics'!Z:Z,"")*26.25</f>
        <v>24.436131387062503</v>
      </c>
      <c r="E914" s="31">
        <v>0</v>
      </c>
      <c r="F914" s="31">
        <v>0</v>
      </c>
      <c r="G914" s="31">
        <f>IF(_xlfn.XLOOKUP(B914,'MDS Clinical Metrics'!B:B,'MDS Clinical Metrics'!BS:BS,"")="", "", _xlfn.XLOOKUP(B914,'MDS Clinical Metrics'!B:B,'MDS Clinical Metrics'!BS:BS,"")*20)</f>
        <v>17.647058823999998</v>
      </c>
      <c r="H914" s="31">
        <v>0</v>
      </c>
      <c r="I914" s="31">
        <v>0</v>
      </c>
      <c r="J914" s="36">
        <v>0</v>
      </c>
      <c r="K914" s="34">
        <f t="shared" si="14"/>
        <v>0.90990681537432438</v>
      </c>
    </row>
    <row r="915" spans="1:11" x14ac:dyDescent="0.45">
      <c r="A915" s="28" t="s">
        <v>2216</v>
      </c>
      <c r="B915" s="27" t="s">
        <v>2217</v>
      </c>
      <c r="C915" s="27" t="s">
        <v>2218</v>
      </c>
      <c r="D915" s="31">
        <f>_xlfn.XLOOKUP(B915,'Acuity-Adjust Staffing Metrics'!B:B,'Acuity-Adjust Staffing Metrics'!Z:Z,"")*26.25</f>
        <v>12.843650570712501</v>
      </c>
      <c r="E915" s="31">
        <v>0</v>
      </c>
      <c r="F915" s="31">
        <v>0</v>
      </c>
      <c r="G915" s="31">
        <f>IF(_xlfn.XLOOKUP(B915,'MDS Clinical Metrics'!B:B,'MDS Clinical Metrics'!BS:BS,"")="", "", _xlfn.XLOOKUP(B915,'MDS Clinical Metrics'!B:B,'MDS Clinical Metrics'!BS:BS,"")*20)</f>
        <v>0</v>
      </c>
      <c r="H915" s="31">
        <v>0</v>
      </c>
      <c r="I915" s="31">
        <v>0</v>
      </c>
      <c r="J915" s="36">
        <v>0</v>
      </c>
      <c r="K915" s="34">
        <f t="shared" si="14"/>
        <v>0.27770055288027029</v>
      </c>
    </row>
    <row r="916" spans="1:11" x14ac:dyDescent="0.45">
      <c r="A916" s="28" t="s">
        <v>3274</v>
      </c>
      <c r="B916" s="27" t="s">
        <v>3275</v>
      </c>
      <c r="C916" s="27" t="s">
        <v>3276</v>
      </c>
      <c r="D916" s="31">
        <f>_xlfn.XLOOKUP(B916,'Acuity-Adjust Staffing Metrics'!B:B,'Acuity-Adjust Staffing Metrics'!Z:Z,"")*26.25</f>
        <v>24.317728804250002</v>
      </c>
      <c r="E916" s="31">
        <v>0</v>
      </c>
      <c r="F916" s="31">
        <v>0</v>
      </c>
      <c r="G916" s="31">
        <f>IF(_xlfn.XLOOKUP(B916,'MDS Clinical Metrics'!B:B,'MDS Clinical Metrics'!BS:BS,"")="", "", _xlfn.XLOOKUP(B916,'MDS Clinical Metrics'!B:B,'MDS Clinical Metrics'!BS:BS,"")*20)</f>
        <v>6.4705882360000002</v>
      </c>
      <c r="H916" s="31">
        <v>0</v>
      </c>
      <c r="I916" s="31">
        <v>0</v>
      </c>
      <c r="J916" s="36">
        <v>0</v>
      </c>
      <c r="K916" s="34">
        <f t="shared" si="14"/>
        <v>0.66569334141081093</v>
      </c>
    </row>
    <row r="917" spans="1:11" x14ac:dyDescent="0.45">
      <c r="A917" s="28" t="s">
        <v>2136</v>
      </c>
      <c r="B917" s="27" t="s">
        <v>2137</v>
      </c>
      <c r="C917" s="27" t="s">
        <v>2138</v>
      </c>
      <c r="D917" s="31">
        <f>_xlfn.XLOOKUP(B917,'Acuity-Adjust Staffing Metrics'!B:B,'Acuity-Adjust Staffing Metrics'!Z:Z,"")*26.25</f>
        <v>9.6090328466999999</v>
      </c>
      <c r="E917" s="31">
        <v>0</v>
      </c>
      <c r="F917" s="31">
        <v>0</v>
      </c>
      <c r="G917" s="31">
        <f>IF(_xlfn.XLOOKUP(B917,'MDS Clinical Metrics'!B:B,'MDS Clinical Metrics'!BS:BS,"")="", "", _xlfn.XLOOKUP(B917,'MDS Clinical Metrics'!B:B,'MDS Clinical Metrics'!BS:BS,"")*20)</f>
        <v>4.1176470580000002</v>
      </c>
      <c r="H917" s="31">
        <v>0</v>
      </c>
      <c r="I917" s="31">
        <v>0</v>
      </c>
      <c r="J917" s="36">
        <v>0</v>
      </c>
      <c r="K917" s="34">
        <f t="shared" si="14"/>
        <v>0.29679307902054053</v>
      </c>
    </row>
    <row r="918" spans="1:11" x14ac:dyDescent="0.45">
      <c r="A918" s="28" t="s">
        <v>469</v>
      </c>
      <c r="B918" s="27" t="s">
        <v>470</v>
      </c>
      <c r="C918" s="27" t="s">
        <v>471</v>
      </c>
      <c r="D918" s="31">
        <f>_xlfn.XLOOKUP(B918,'Acuity-Adjust Staffing Metrics'!B:B,'Acuity-Adjust Staffing Metrics'!Z:Z,"")*26.25</f>
        <v>4.6199934493999999</v>
      </c>
      <c r="E918" s="31">
        <v>0</v>
      </c>
      <c r="F918" s="31">
        <v>0</v>
      </c>
      <c r="G918" s="31">
        <f>IF(_xlfn.XLOOKUP(B918,'MDS Clinical Metrics'!B:B,'MDS Clinical Metrics'!BS:BS,"")="", "", _xlfn.XLOOKUP(B918,'MDS Clinical Metrics'!B:B,'MDS Clinical Metrics'!BS:BS,"")*20)</f>
        <v>8.2352941180000006</v>
      </c>
      <c r="H918" s="31">
        <v>0</v>
      </c>
      <c r="I918" s="31">
        <v>0</v>
      </c>
      <c r="J918" s="36">
        <v>0</v>
      </c>
      <c r="K918" s="34">
        <f t="shared" si="14"/>
        <v>0.27795216361945951</v>
      </c>
    </row>
    <row r="919" spans="1:11" x14ac:dyDescent="0.45">
      <c r="A919" s="28" t="s">
        <v>1607</v>
      </c>
      <c r="B919" s="27" t="s">
        <v>1608</v>
      </c>
      <c r="C919" s="27" t="s">
        <v>1609</v>
      </c>
      <c r="D919" s="31">
        <f>_xlfn.XLOOKUP(B919,'Acuity-Adjust Staffing Metrics'!B:B,'Acuity-Adjust Staffing Metrics'!Z:Z,"")*26.25</f>
        <v>6.7011276436999996</v>
      </c>
      <c r="E919" s="31">
        <v>0</v>
      </c>
      <c r="F919" s="31">
        <v>0</v>
      </c>
      <c r="G919" s="31">
        <f>IF(_xlfn.XLOOKUP(B919,'MDS Clinical Metrics'!B:B,'MDS Clinical Metrics'!BS:BS,"")="", "", _xlfn.XLOOKUP(B919,'MDS Clinical Metrics'!B:B,'MDS Clinical Metrics'!BS:BS,"")*20)</f>
        <v>14.117647057999999</v>
      </c>
      <c r="H919" s="31">
        <v>0</v>
      </c>
      <c r="I919" s="31">
        <v>0</v>
      </c>
      <c r="J919" s="36">
        <v>0</v>
      </c>
      <c r="K919" s="34">
        <f t="shared" si="14"/>
        <v>0.45013566922594594</v>
      </c>
    </row>
    <row r="920" spans="1:11" x14ac:dyDescent="0.45">
      <c r="A920" s="28" t="s">
        <v>539</v>
      </c>
      <c r="B920" s="27" t="s">
        <v>540</v>
      </c>
      <c r="C920" s="27" t="s">
        <v>541</v>
      </c>
      <c r="D920" s="31">
        <f>_xlfn.XLOOKUP(B920,'Acuity-Adjust Staffing Metrics'!B:B,'Acuity-Adjust Staffing Metrics'!Z:Z,"")*26.25</f>
        <v>19.313868613112501</v>
      </c>
      <c r="E920" s="31">
        <v>0</v>
      </c>
      <c r="F920" s="31">
        <v>0</v>
      </c>
      <c r="G920" s="31">
        <f>IF(_xlfn.XLOOKUP(B920,'MDS Clinical Metrics'!B:B,'MDS Clinical Metrics'!BS:BS,"")="", "", _xlfn.XLOOKUP(B920,'MDS Clinical Metrics'!B:B,'MDS Clinical Metrics'!BS:BS,"")*20)</f>
        <v>9.4117647059999996</v>
      </c>
      <c r="H920" s="31">
        <v>0</v>
      </c>
      <c r="I920" s="31">
        <v>0</v>
      </c>
      <c r="J920" s="36">
        <v>0</v>
      </c>
      <c r="K920" s="34">
        <f t="shared" si="14"/>
        <v>0.62109477446729733</v>
      </c>
    </row>
    <row r="921" spans="1:11" x14ac:dyDescent="0.45">
      <c r="A921" s="28" t="s">
        <v>3852</v>
      </c>
      <c r="B921" s="27" t="s">
        <v>3853</v>
      </c>
      <c r="C921" s="27" t="s">
        <v>3854</v>
      </c>
      <c r="D921" s="31">
        <f>_xlfn.XLOOKUP(B921,'Acuity-Adjust Staffing Metrics'!B:B,'Acuity-Adjust Staffing Metrics'!Z:Z,"")*26.25</f>
        <v>10.5</v>
      </c>
      <c r="E921" s="31">
        <v>0</v>
      </c>
      <c r="F921" s="31">
        <v>0</v>
      </c>
      <c r="G921" s="31">
        <f>IF(_xlfn.XLOOKUP(B921,'MDS Clinical Metrics'!B:B,'MDS Clinical Metrics'!BS:BS,"")="", "", _xlfn.XLOOKUP(B921,'MDS Clinical Metrics'!B:B,'MDS Clinical Metrics'!BS:BS,"")*20)</f>
        <v>14.117647057999999</v>
      </c>
      <c r="H921" s="31">
        <v>0</v>
      </c>
      <c r="I921" s="31">
        <v>0</v>
      </c>
      <c r="J921" s="36">
        <v>0</v>
      </c>
      <c r="K921" s="34">
        <f t="shared" si="14"/>
        <v>0.53227344990270264</v>
      </c>
    </row>
    <row r="922" spans="1:11" x14ac:dyDescent="0.45">
      <c r="A922" s="28" t="s">
        <v>3561</v>
      </c>
      <c r="B922" s="27" t="s">
        <v>3562</v>
      </c>
      <c r="C922" s="27" t="s">
        <v>3563</v>
      </c>
      <c r="D922" s="31">
        <f>_xlfn.XLOOKUP(B922,'Acuity-Adjust Staffing Metrics'!B:B,'Acuity-Adjust Staffing Metrics'!Z:Z,"")*26.25</f>
        <v>10.035724312074999</v>
      </c>
      <c r="E922" s="31">
        <v>0</v>
      </c>
      <c r="F922" s="31">
        <v>0</v>
      </c>
      <c r="G922" s="31">
        <f>IF(_xlfn.XLOOKUP(B922,'MDS Clinical Metrics'!B:B,'MDS Clinical Metrics'!BS:BS,"")="", "", _xlfn.XLOOKUP(B922,'MDS Clinical Metrics'!B:B,'MDS Clinical Metrics'!BS:BS,"")*20)</f>
        <v>14.117647057999999</v>
      </c>
      <c r="H922" s="31">
        <v>0</v>
      </c>
      <c r="I922" s="31">
        <v>0</v>
      </c>
      <c r="J922" s="36">
        <v>0</v>
      </c>
      <c r="K922" s="34">
        <f t="shared" si="14"/>
        <v>0.52223505665027026</v>
      </c>
    </row>
    <row r="923" spans="1:11" x14ac:dyDescent="0.45">
      <c r="A923" s="28" t="s">
        <v>1932</v>
      </c>
      <c r="B923" s="27" t="s">
        <v>1933</v>
      </c>
      <c r="C923" s="27" t="s">
        <v>1934</v>
      </c>
      <c r="D923" s="31">
        <f>_xlfn.XLOOKUP(B923,'Acuity-Adjust Staffing Metrics'!B:B,'Acuity-Adjust Staffing Metrics'!Z:Z,"")*26.25</f>
        <v>23.625</v>
      </c>
      <c r="E923" s="31">
        <v>0</v>
      </c>
      <c r="F923" s="31">
        <v>0</v>
      </c>
      <c r="G923" s="31">
        <f>IF(_xlfn.XLOOKUP(B923,'MDS Clinical Metrics'!B:B,'MDS Clinical Metrics'!BS:BS,"")="", "", _xlfn.XLOOKUP(B923,'MDS Clinical Metrics'!B:B,'MDS Clinical Metrics'!BS:BS,"")*20)</f>
        <v>12.94117647</v>
      </c>
      <c r="H923" s="31">
        <v>0</v>
      </c>
      <c r="I923" s="31">
        <v>0</v>
      </c>
      <c r="J923" s="36">
        <v>0</v>
      </c>
      <c r="K923" s="34">
        <f t="shared" si="14"/>
        <v>0.79062003178378382</v>
      </c>
    </row>
    <row r="924" spans="1:11" x14ac:dyDescent="0.45">
      <c r="A924" s="28" t="s">
        <v>1822</v>
      </c>
      <c r="B924" s="27" t="s">
        <v>1823</v>
      </c>
      <c r="C924" s="27" t="s">
        <v>1824</v>
      </c>
      <c r="D924" s="31">
        <f>_xlfn.XLOOKUP(B924,'Acuity-Adjust Staffing Metrics'!B:B,'Acuity-Adjust Staffing Metrics'!Z:Z,"")*26.25</f>
        <v>1.75</v>
      </c>
      <c r="E924" s="31">
        <v>0</v>
      </c>
      <c r="F924" s="31">
        <v>0</v>
      </c>
      <c r="G924" s="31">
        <f>IF(_xlfn.XLOOKUP(B924,'MDS Clinical Metrics'!B:B,'MDS Clinical Metrics'!BS:BS,"")="", "", _xlfn.XLOOKUP(B924,'MDS Clinical Metrics'!B:B,'MDS Clinical Metrics'!BS:BS,"")*20)</f>
        <v>17.647058823999998</v>
      </c>
      <c r="H924" s="31">
        <v>0</v>
      </c>
      <c r="I924" s="31">
        <v>0</v>
      </c>
      <c r="J924" s="36">
        <v>0</v>
      </c>
      <c r="K924" s="34">
        <f t="shared" si="14"/>
        <v>0.41939586646486482</v>
      </c>
    </row>
    <row r="925" spans="1:11" x14ac:dyDescent="0.45">
      <c r="A925" s="28" t="s">
        <v>1133</v>
      </c>
      <c r="B925" s="27" t="s">
        <v>1134</v>
      </c>
      <c r="C925" s="27" t="s">
        <v>1135</v>
      </c>
      <c r="D925" s="31">
        <f>_xlfn.XLOOKUP(B925,'Acuity-Adjust Staffing Metrics'!B:B,'Acuity-Adjust Staffing Metrics'!Z:Z,"")*26.25</f>
        <v>15.970101066762501</v>
      </c>
      <c r="E925" s="31">
        <v>0</v>
      </c>
      <c r="F925" s="31">
        <v>0</v>
      </c>
      <c r="G925" s="31">
        <f>IF(_xlfn.XLOOKUP(B925,'MDS Clinical Metrics'!B:B,'MDS Clinical Metrics'!BS:BS,"")="", "", _xlfn.XLOOKUP(B925,'MDS Clinical Metrics'!B:B,'MDS Clinical Metrics'!BS:BS,"")*20)</f>
        <v>4.7058823519999997</v>
      </c>
      <c r="H925" s="31">
        <v>0</v>
      </c>
      <c r="I925" s="31">
        <v>0</v>
      </c>
      <c r="J925" s="36">
        <v>0</v>
      </c>
      <c r="K925" s="34">
        <f t="shared" si="14"/>
        <v>0.44704829013540537</v>
      </c>
    </row>
    <row r="926" spans="1:11" x14ac:dyDescent="0.45">
      <c r="A926" s="40" t="s">
        <v>5395</v>
      </c>
      <c r="B926" s="27" t="s">
        <v>5396</v>
      </c>
      <c r="C926" s="27" t="s">
        <v>5397</v>
      </c>
      <c r="D926" s="31">
        <f>_xlfn.XLOOKUP(B926,'Acuity-Adjust Staffing Metrics'!B:B,'Acuity-Adjust Staffing Metrics'!Z:Z,"")*26.25</f>
        <v>0.875</v>
      </c>
      <c r="E926" s="31">
        <v>0</v>
      </c>
      <c r="F926" s="31">
        <v>0</v>
      </c>
      <c r="G926" s="144" t="str">
        <f>IF(_xlfn.XLOOKUP(B926,'MDS Clinical Metrics'!B:B,'MDS Clinical Metrics'!BS:BS,"")="", "", _xlfn.XLOOKUP(B926,'MDS Clinical Metrics'!B:B,'MDS Clinical Metrics'!BS:BS,"")*20)</f>
        <v/>
      </c>
      <c r="H926" s="31">
        <v>0</v>
      </c>
      <c r="I926" s="31">
        <v>0</v>
      </c>
      <c r="J926" s="36">
        <v>0</v>
      </c>
      <c r="K926" s="34">
        <f t="shared" si="14"/>
        <v>3.3333333333333333E-2</v>
      </c>
    </row>
    <row r="927" spans="1:11" x14ac:dyDescent="0.45">
      <c r="A927" s="28" t="s">
        <v>1408</v>
      </c>
      <c r="B927" s="27" t="s">
        <v>1409</v>
      </c>
      <c r="C927" s="27" t="s">
        <v>1410</v>
      </c>
      <c r="D927" s="31">
        <f>_xlfn.XLOOKUP(B927,'Acuity-Adjust Staffing Metrics'!B:B,'Acuity-Adjust Staffing Metrics'!Z:Z,"")*26.25</f>
        <v>1.7851277372249996</v>
      </c>
      <c r="E927" s="31">
        <v>0</v>
      </c>
      <c r="F927" s="31">
        <v>0</v>
      </c>
      <c r="G927" s="31">
        <f>IF(_xlfn.XLOOKUP(B927,'MDS Clinical Metrics'!B:B,'MDS Clinical Metrics'!BS:BS,"")="", "", _xlfn.XLOOKUP(B927,'MDS Clinical Metrics'!B:B,'MDS Clinical Metrics'!BS:BS,"")*20)</f>
        <v>8.2352941180000006</v>
      </c>
      <c r="H927" s="31">
        <v>0</v>
      </c>
      <c r="I927" s="31">
        <v>0</v>
      </c>
      <c r="J927" s="36">
        <v>0</v>
      </c>
      <c r="K927" s="34">
        <f t="shared" si="14"/>
        <v>0.21665776984270271</v>
      </c>
    </row>
    <row r="928" spans="1:11" x14ac:dyDescent="0.45">
      <c r="A928" s="28" t="s">
        <v>1138</v>
      </c>
      <c r="B928" s="27" t="s">
        <v>1139</v>
      </c>
      <c r="C928" s="27" t="s">
        <v>1140</v>
      </c>
      <c r="D928" s="31">
        <f>_xlfn.XLOOKUP(B928,'Acuity-Adjust Staffing Metrics'!B:B,'Acuity-Adjust Staffing Metrics'!Z:Z,"")*26.25</f>
        <v>6.5613536402750006</v>
      </c>
      <c r="E928" s="31">
        <v>0</v>
      </c>
      <c r="F928" s="31">
        <v>0</v>
      </c>
      <c r="G928" s="31">
        <f>IF(_xlfn.XLOOKUP(B928,'MDS Clinical Metrics'!B:B,'MDS Clinical Metrics'!BS:BS,"")="", "", _xlfn.XLOOKUP(B928,'MDS Clinical Metrics'!B:B,'MDS Clinical Metrics'!BS:BS,"")*20)</f>
        <v>10.588235293999999</v>
      </c>
      <c r="H928" s="31">
        <v>0</v>
      </c>
      <c r="I928" s="31">
        <v>0</v>
      </c>
      <c r="J928" s="36">
        <v>0</v>
      </c>
      <c r="K928" s="34">
        <f t="shared" si="14"/>
        <v>0.37080192290324321</v>
      </c>
    </row>
    <row r="929" spans="1:11" x14ac:dyDescent="0.45">
      <c r="A929" s="28" t="s">
        <v>4453</v>
      </c>
      <c r="B929" s="27" t="s">
        <v>4454</v>
      </c>
      <c r="C929" s="27" t="s">
        <v>4455</v>
      </c>
      <c r="D929" s="31">
        <f>_xlfn.XLOOKUP(B929,'Acuity-Adjust Staffing Metrics'!B:B,'Acuity-Adjust Staffing Metrics'!Z:Z,"")*26.25</f>
        <v>2.0283197640999999</v>
      </c>
      <c r="E929" s="31">
        <v>0</v>
      </c>
      <c r="F929" s="31">
        <v>0</v>
      </c>
      <c r="G929" s="31">
        <f>IF(_xlfn.XLOOKUP(B929,'MDS Clinical Metrics'!B:B,'MDS Clinical Metrics'!BS:BS,"")="", "", _xlfn.XLOOKUP(B929,'MDS Clinical Metrics'!B:B,'MDS Clinical Metrics'!BS:BS,"")*20)</f>
        <v>4.7058823519999997</v>
      </c>
      <c r="H929" s="31">
        <v>0</v>
      </c>
      <c r="I929" s="31">
        <v>0</v>
      </c>
      <c r="J929" s="36">
        <v>0</v>
      </c>
      <c r="K929" s="34">
        <f t="shared" si="14"/>
        <v>0.14560437007783783</v>
      </c>
    </row>
    <row r="930" spans="1:11" x14ac:dyDescent="0.45">
      <c r="A930" s="28" t="s">
        <v>301</v>
      </c>
      <c r="B930" s="27" t="s">
        <v>302</v>
      </c>
      <c r="C930" s="27" t="s">
        <v>303</v>
      </c>
      <c r="D930" s="31">
        <f>_xlfn.XLOOKUP(B930,'Acuity-Adjust Staffing Metrics'!B:B,'Acuity-Adjust Staffing Metrics'!Z:Z,"")*26.25</f>
        <v>10.122438237187501</v>
      </c>
      <c r="E930" s="31">
        <v>0</v>
      </c>
      <c r="F930" s="31">
        <v>0</v>
      </c>
      <c r="G930" s="31">
        <f>IF(_xlfn.XLOOKUP(B930,'MDS Clinical Metrics'!B:B,'MDS Clinical Metrics'!BS:BS,"")="", "", _xlfn.XLOOKUP(B930,'MDS Clinical Metrics'!B:B,'MDS Clinical Metrics'!BS:BS,"")*20)</f>
        <v>18.823529411999999</v>
      </c>
      <c r="H930" s="31">
        <v>0</v>
      </c>
      <c r="I930" s="31">
        <v>0</v>
      </c>
      <c r="J930" s="36">
        <v>0</v>
      </c>
      <c r="K930" s="34">
        <f t="shared" si="14"/>
        <v>0.62585875998243246</v>
      </c>
    </row>
    <row r="931" spans="1:11" x14ac:dyDescent="0.45">
      <c r="A931" s="28" t="s">
        <v>2357</v>
      </c>
      <c r="B931" s="27" t="s">
        <v>2358</v>
      </c>
      <c r="C931" s="27" t="s">
        <v>2359</v>
      </c>
      <c r="D931" s="31">
        <f>_xlfn.XLOOKUP(B931,'Acuity-Adjust Staffing Metrics'!B:B,'Acuity-Adjust Staffing Metrics'!Z:Z,"")*26.25</f>
        <v>2.625</v>
      </c>
      <c r="E931" s="31">
        <v>0</v>
      </c>
      <c r="F931" s="31">
        <v>0</v>
      </c>
      <c r="G931" s="31">
        <f>IF(_xlfn.XLOOKUP(B931,'MDS Clinical Metrics'!B:B,'MDS Clinical Metrics'!BS:BS,"")="", "", _xlfn.XLOOKUP(B931,'MDS Clinical Metrics'!B:B,'MDS Clinical Metrics'!BS:BS,"")*20)</f>
        <v>16.470588236000001</v>
      </c>
      <c r="H931" s="31">
        <v>0</v>
      </c>
      <c r="I931" s="31">
        <v>0</v>
      </c>
      <c r="J931" s="36">
        <v>0</v>
      </c>
      <c r="K931" s="34">
        <f t="shared" si="14"/>
        <v>0.41287758348108111</v>
      </c>
    </row>
    <row r="932" spans="1:11" x14ac:dyDescent="0.45">
      <c r="A932" s="28" t="s">
        <v>4662</v>
      </c>
      <c r="B932" s="27" t="s">
        <v>4663</v>
      </c>
      <c r="C932" s="27" t="s">
        <v>4664</v>
      </c>
      <c r="D932" s="31">
        <f>_xlfn.XLOOKUP(B932,'Acuity-Adjust Staffing Metrics'!B:B,'Acuity-Adjust Staffing Metrics'!Z:Z,"")*26.25</f>
        <v>11.7071986710875</v>
      </c>
      <c r="E932" s="31">
        <v>0</v>
      </c>
      <c r="F932" s="31">
        <v>0</v>
      </c>
      <c r="G932" s="31">
        <f>IF(_xlfn.XLOOKUP(B932,'MDS Clinical Metrics'!B:B,'MDS Clinical Metrics'!BS:BS,"")="", "", _xlfn.XLOOKUP(B932,'MDS Clinical Metrics'!B:B,'MDS Clinical Metrics'!BS:BS,"")*20)</f>
        <v>7.0588235299999997</v>
      </c>
      <c r="H932" s="31">
        <v>0</v>
      </c>
      <c r="I932" s="31">
        <v>0</v>
      </c>
      <c r="J932" s="36">
        <v>0</v>
      </c>
      <c r="K932" s="34">
        <f t="shared" si="14"/>
        <v>0.40575183137486492</v>
      </c>
    </row>
    <row r="933" spans="1:11" x14ac:dyDescent="0.45">
      <c r="A933" s="28" t="s">
        <v>2969</v>
      </c>
      <c r="B933" s="27" t="s">
        <v>2970</v>
      </c>
      <c r="C933" s="27" t="s">
        <v>2971</v>
      </c>
      <c r="D933" s="31">
        <f>_xlfn.XLOOKUP(B933,'Acuity-Adjust Staffing Metrics'!B:B,'Acuity-Adjust Staffing Metrics'!Z:Z,"")*26.25</f>
        <v>19.699291128649996</v>
      </c>
      <c r="E933" s="31">
        <v>0</v>
      </c>
      <c r="F933" s="31">
        <v>0</v>
      </c>
      <c r="G933" s="31">
        <f>IF(_xlfn.XLOOKUP(B933,'MDS Clinical Metrics'!B:B,'MDS Clinical Metrics'!BS:BS,"")="", "", _xlfn.XLOOKUP(B933,'MDS Clinical Metrics'!B:B,'MDS Clinical Metrics'!BS:BS,"")*20)</f>
        <v>12.94117647</v>
      </c>
      <c r="H933" s="31">
        <v>0</v>
      </c>
      <c r="I933" s="31">
        <v>0</v>
      </c>
      <c r="J933" s="36">
        <v>0</v>
      </c>
      <c r="K933" s="34">
        <f t="shared" si="14"/>
        <v>0.7057398399708108</v>
      </c>
    </row>
    <row r="934" spans="1:11" x14ac:dyDescent="0.45">
      <c r="A934" s="28" t="s">
        <v>1148</v>
      </c>
      <c r="B934" s="27" t="s">
        <v>1149</v>
      </c>
      <c r="C934" s="27" t="s">
        <v>1150</v>
      </c>
      <c r="D934" s="31">
        <f>_xlfn.XLOOKUP(B934,'Acuity-Adjust Staffing Metrics'!B:B,'Acuity-Adjust Staffing Metrics'!Z:Z,"")*26.25</f>
        <v>11.365419708037502</v>
      </c>
      <c r="E934" s="31">
        <v>0</v>
      </c>
      <c r="F934" s="31">
        <v>0</v>
      </c>
      <c r="G934" s="31">
        <f>IF(_xlfn.XLOOKUP(B934,'MDS Clinical Metrics'!B:B,'MDS Clinical Metrics'!BS:BS,"")="", "", _xlfn.XLOOKUP(B934,'MDS Clinical Metrics'!B:B,'MDS Clinical Metrics'!BS:BS,"")*20)</f>
        <v>11.764705881999999</v>
      </c>
      <c r="H934" s="31">
        <v>0</v>
      </c>
      <c r="I934" s="31">
        <v>0</v>
      </c>
      <c r="J934" s="36">
        <v>0</v>
      </c>
      <c r="K934" s="34">
        <f t="shared" si="14"/>
        <v>0.50011082356837844</v>
      </c>
    </row>
    <row r="935" spans="1:11" x14ac:dyDescent="0.45">
      <c r="A935" s="28" t="s">
        <v>5054</v>
      </c>
      <c r="B935" s="27" t="s">
        <v>5055</v>
      </c>
      <c r="C935" s="27" t="s">
        <v>5056</v>
      </c>
      <c r="D935" s="31">
        <f>_xlfn.XLOOKUP(B935,'Acuity-Adjust Staffing Metrics'!B:B,'Acuity-Adjust Staffing Metrics'!Z:Z,"")*26.25</f>
        <v>18.827975856725001</v>
      </c>
      <c r="E935" s="31">
        <v>0</v>
      </c>
      <c r="F935" s="31">
        <v>0</v>
      </c>
      <c r="G935" s="31">
        <f>IF(_xlfn.XLOOKUP(B935,'MDS Clinical Metrics'!B:B,'MDS Clinical Metrics'!BS:BS,"")="", "", _xlfn.XLOOKUP(B935,'MDS Clinical Metrics'!B:B,'MDS Clinical Metrics'!BS:BS,"")*20)</f>
        <v>14.117647057999999</v>
      </c>
      <c r="H935" s="31">
        <v>0</v>
      </c>
      <c r="I935" s="31">
        <v>0</v>
      </c>
      <c r="J935" s="36">
        <v>0</v>
      </c>
      <c r="K935" s="34">
        <f t="shared" si="14"/>
        <v>0.71233779275081077</v>
      </c>
    </row>
    <row r="936" spans="1:11" x14ac:dyDescent="0.45">
      <c r="A936" s="28" t="s">
        <v>3279</v>
      </c>
      <c r="B936" s="27" t="s">
        <v>3280</v>
      </c>
      <c r="C936" s="27" t="s">
        <v>3281</v>
      </c>
      <c r="D936" s="31">
        <f>_xlfn.XLOOKUP(B936,'Acuity-Adjust Staffing Metrics'!B:B,'Acuity-Adjust Staffing Metrics'!Z:Z,"")*26.25</f>
        <v>9.625</v>
      </c>
      <c r="E936" s="31">
        <v>0</v>
      </c>
      <c r="F936" s="31">
        <v>0</v>
      </c>
      <c r="G936" s="31">
        <f>IF(_xlfn.XLOOKUP(B936,'MDS Clinical Metrics'!B:B,'MDS Clinical Metrics'!BS:BS,"")="", "", _xlfn.XLOOKUP(B936,'MDS Clinical Metrics'!B:B,'MDS Clinical Metrics'!BS:BS,"")*20)</f>
        <v>12.94117647</v>
      </c>
      <c r="H936" s="31">
        <v>0</v>
      </c>
      <c r="I936" s="31">
        <v>0</v>
      </c>
      <c r="J936" s="36">
        <v>0</v>
      </c>
      <c r="K936" s="34">
        <f t="shared" si="14"/>
        <v>0.48791732908108115</v>
      </c>
    </row>
    <row r="937" spans="1:11" x14ac:dyDescent="0.45">
      <c r="A937" s="28" t="s">
        <v>306</v>
      </c>
      <c r="B937" s="27" t="s">
        <v>307</v>
      </c>
      <c r="C937" s="27" t="s">
        <v>308</v>
      </c>
      <c r="D937" s="31">
        <f>_xlfn.XLOOKUP(B937,'Acuity-Adjust Staffing Metrics'!B:B,'Acuity-Adjust Staffing Metrics'!Z:Z,"")*26.25</f>
        <v>23.625</v>
      </c>
      <c r="E937" s="31">
        <v>0</v>
      </c>
      <c r="F937" s="31">
        <v>0</v>
      </c>
      <c r="G937" s="31">
        <f>IF(_xlfn.XLOOKUP(B937,'MDS Clinical Metrics'!B:B,'MDS Clinical Metrics'!BS:BS,"")="", "", _xlfn.XLOOKUP(B937,'MDS Clinical Metrics'!B:B,'MDS Clinical Metrics'!BS:BS,"")*20)</f>
        <v>16.470588236000001</v>
      </c>
      <c r="H937" s="31">
        <v>0</v>
      </c>
      <c r="I937" s="31">
        <v>0</v>
      </c>
      <c r="J937" s="36">
        <v>0</v>
      </c>
      <c r="K937" s="34">
        <f t="shared" si="14"/>
        <v>0.86693163753513514</v>
      </c>
    </row>
    <row r="938" spans="1:11" x14ac:dyDescent="0.45">
      <c r="A938" s="28" t="s">
        <v>326</v>
      </c>
      <c r="B938" s="27" t="s">
        <v>327</v>
      </c>
      <c r="C938" s="27" t="s">
        <v>328</v>
      </c>
      <c r="D938" s="31">
        <f>_xlfn.XLOOKUP(B938,'Acuity-Adjust Staffing Metrics'!B:B,'Acuity-Adjust Staffing Metrics'!Z:Z,"")*26.25</f>
        <v>19.034730020512498</v>
      </c>
      <c r="E938" s="31">
        <v>0</v>
      </c>
      <c r="F938" s="31">
        <v>0</v>
      </c>
      <c r="G938" s="31">
        <f>IF(_xlfn.XLOOKUP(B938,'MDS Clinical Metrics'!B:B,'MDS Clinical Metrics'!BS:BS,"")="", "", _xlfn.XLOOKUP(B938,'MDS Clinical Metrics'!B:B,'MDS Clinical Metrics'!BS:BS,"")*20)</f>
        <v>5.8823529419999998</v>
      </c>
      <c r="H938" s="31">
        <v>0</v>
      </c>
      <c r="I938" s="31">
        <v>0</v>
      </c>
      <c r="J938" s="36">
        <v>0</v>
      </c>
      <c r="K938" s="34">
        <f t="shared" si="14"/>
        <v>0.53874773973000001</v>
      </c>
    </row>
    <row r="939" spans="1:11" x14ac:dyDescent="0.45">
      <c r="A939" s="28" t="s">
        <v>714</v>
      </c>
      <c r="B939" s="27" t="s">
        <v>715</v>
      </c>
      <c r="C939" s="27" t="s">
        <v>716</v>
      </c>
      <c r="D939" s="31">
        <f>_xlfn.XLOOKUP(B939,'Acuity-Adjust Staffing Metrics'!B:B,'Acuity-Adjust Staffing Metrics'!Z:Z,"")*26.25</f>
        <v>14.4269371143625</v>
      </c>
      <c r="E939" s="31">
        <v>0</v>
      </c>
      <c r="F939" s="31">
        <v>0</v>
      </c>
      <c r="G939" s="31">
        <f>IF(_xlfn.XLOOKUP(B939,'MDS Clinical Metrics'!B:B,'MDS Clinical Metrics'!BS:BS,"")="", "", _xlfn.XLOOKUP(B939,'MDS Clinical Metrics'!B:B,'MDS Clinical Metrics'!BS:BS,"")*20)</f>
        <v>8.2352941180000006</v>
      </c>
      <c r="H939" s="31">
        <v>0</v>
      </c>
      <c r="I939" s="31">
        <v>0</v>
      </c>
      <c r="J939" s="36">
        <v>0</v>
      </c>
      <c r="K939" s="34">
        <f t="shared" si="14"/>
        <v>0.48999418880783785</v>
      </c>
    </row>
    <row r="940" spans="1:11" x14ac:dyDescent="0.45">
      <c r="A940" s="28" t="s">
        <v>2994</v>
      </c>
      <c r="B940" s="27" t="s">
        <v>2995</v>
      </c>
      <c r="C940" s="27" t="s">
        <v>2996</v>
      </c>
      <c r="D940" s="31">
        <f>_xlfn.XLOOKUP(B940,'Acuity-Adjust Staffing Metrics'!B:B,'Acuity-Adjust Staffing Metrics'!Z:Z,"")*26.25</f>
        <v>5.1541970802875001</v>
      </c>
      <c r="E940" s="31">
        <v>0</v>
      </c>
      <c r="F940" s="31">
        <v>0</v>
      </c>
      <c r="G940" s="31">
        <f>IF(_xlfn.XLOOKUP(B940,'MDS Clinical Metrics'!B:B,'MDS Clinical Metrics'!BS:BS,"")="", "", _xlfn.XLOOKUP(B940,'MDS Clinical Metrics'!B:B,'MDS Clinical Metrics'!BS:BS,"")*20)</f>
        <v>18.823529411999999</v>
      </c>
      <c r="H940" s="31">
        <v>0</v>
      </c>
      <c r="I940" s="31">
        <v>0</v>
      </c>
      <c r="J940" s="36">
        <v>0</v>
      </c>
      <c r="K940" s="34">
        <f t="shared" si="14"/>
        <v>0.51843732956297295</v>
      </c>
    </row>
    <row r="941" spans="1:11" x14ac:dyDescent="0.45">
      <c r="A941" s="28" t="s">
        <v>1617</v>
      </c>
      <c r="B941" s="27" t="s">
        <v>1618</v>
      </c>
      <c r="C941" s="27" t="s">
        <v>1619</v>
      </c>
      <c r="D941" s="31">
        <f>_xlfn.XLOOKUP(B941,'Acuity-Adjust Staffing Metrics'!B:B,'Acuity-Adjust Staffing Metrics'!Z:Z,"")*26.25</f>
        <v>24.260001403575</v>
      </c>
      <c r="E941" s="31">
        <v>0</v>
      </c>
      <c r="F941" s="31">
        <v>0</v>
      </c>
      <c r="G941" s="31">
        <f>IF(_xlfn.XLOOKUP(B941,'MDS Clinical Metrics'!B:B,'MDS Clinical Metrics'!BS:BS,"")="", "", _xlfn.XLOOKUP(B941,'MDS Clinical Metrics'!B:B,'MDS Clinical Metrics'!BS:BS,"")*20)</f>
        <v>5.2941176479999994</v>
      </c>
      <c r="H941" s="31">
        <v>0</v>
      </c>
      <c r="I941" s="31">
        <v>0</v>
      </c>
      <c r="J941" s="36">
        <v>0</v>
      </c>
      <c r="K941" s="34">
        <f t="shared" si="14"/>
        <v>0.63900797949351351</v>
      </c>
    </row>
    <row r="942" spans="1:11" x14ac:dyDescent="0.45">
      <c r="A942" s="28" t="s">
        <v>2553</v>
      </c>
      <c r="B942" s="27" t="s">
        <v>2554</v>
      </c>
      <c r="C942" s="27" t="s">
        <v>2555</v>
      </c>
      <c r="D942" s="31">
        <f>_xlfn.XLOOKUP(B942,'Acuity-Adjust Staffing Metrics'!B:B,'Acuity-Adjust Staffing Metrics'!Z:Z,"")*26.25</f>
        <v>5.5786777091499991</v>
      </c>
      <c r="E942" s="31">
        <v>0</v>
      </c>
      <c r="F942" s="31">
        <v>0</v>
      </c>
      <c r="G942" s="31">
        <f>IF(_xlfn.XLOOKUP(B942,'MDS Clinical Metrics'!B:B,'MDS Clinical Metrics'!BS:BS,"")="", "", _xlfn.XLOOKUP(B942,'MDS Clinical Metrics'!B:B,'MDS Clinical Metrics'!BS:BS,"")*20)</f>
        <v>9.4117647059999996</v>
      </c>
      <c r="H942" s="31">
        <v>0</v>
      </c>
      <c r="I942" s="31">
        <v>0</v>
      </c>
      <c r="J942" s="36">
        <v>0</v>
      </c>
      <c r="K942" s="34">
        <f t="shared" si="14"/>
        <v>0.32411767384108109</v>
      </c>
    </row>
    <row r="943" spans="1:11" x14ac:dyDescent="0.45">
      <c r="A943" s="28" t="s">
        <v>2226</v>
      </c>
      <c r="B943" s="27" t="s">
        <v>2227</v>
      </c>
      <c r="C943" s="27" t="s">
        <v>2228</v>
      </c>
      <c r="D943" s="31">
        <f>_xlfn.XLOOKUP(B943,'Acuity-Adjust Staffing Metrics'!B:B,'Acuity-Adjust Staffing Metrics'!Z:Z,"")*26.25</f>
        <v>18.906092082937501</v>
      </c>
      <c r="E943" s="31">
        <v>0</v>
      </c>
      <c r="F943" s="31">
        <v>0</v>
      </c>
      <c r="G943" s="31">
        <f>IF(_xlfn.XLOOKUP(B943,'MDS Clinical Metrics'!B:B,'MDS Clinical Metrics'!BS:BS,"")="", "", _xlfn.XLOOKUP(B943,'MDS Clinical Metrics'!B:B,'MDS Clinical Metrics'!BS:BS,"")*20)</f>
        <v>18.823529411999999</v>
      </c>
      <c r="H943" s="31">
        <v>0</v>
      </c>
      <c r="I943" s="31">
        <v>0</v>
      </c>
      <c r="J943" s="36">
        <v>0</v>
      </c>
      <c r="K943" s="34">
        <f t="shared" si="14"/>
        <v>0.8157755998905406</v>
      </c>
    </row>
    <row r="944" spans="1:11" x14ac:dyDescent="0.45">
      <c r="A944" s="28" t="s">
        <v>1622</v>
      </c>
      <c r="B944" s="27" t="s">
        <v>1623</v>
      </c>
      <c r="C944" s="27" t="s">
        <v>1624</v>
      </c>
      <c r="D944" s="31">
        <f>_xlfn.XLOOKUP(B944,'Acuity-Adjust Staffing Metrics'!B:B,'Acuity-Adjust Staffing Metrics'!Z:Z,"")*26.25</f>
        <v>0.74726277368750005</v>
      </c>
      <c r="E944" s="31">
        <v>0</v>
      </c>
      <c r="F944" s="31">
        <v>0</v>
      </c>
      <c r="G944" s="31">
        <f>IF(_xlfn.XLOOKUP(B944,'MDS Clinical Metrics'!B:B,'MDS Clinical Metrics'!BS:BS,"")="", "", _xlfn.XLOOKUP(B944,'MDS Clinical Metrics'!B:B,'MDS Clinical Metrics'!BS:BS,"")*20)</f>
        <v>0</v>
      </c>
      <c r="H944" s="31">
        <v>0</v>
      </c>
      <c r="I944" s="31">
        <v>0</v>
      </c>
      <c r="J944" s="36">
        <v>0</v>
      </c>
      <c r="K944" s="34">
        <f t="shared" si="14"/>
        <v>1.6157032944594595E-2</v>
      </c>
    </row>
    <row r="945" spans="1:11" x14ac:dyDescent="0.45">
      <c r="A945" s="28" t="s">
        <v>1622</v>
      </c>
      <c r="B945" s="27" t="s">
        <v>3289</v>
      </c>
      <c r="C945" s="27" t="s">
        <v>3290</v>
      </c>
      <c r="D945" s="31">
        <f>_xlfn.XLOOKUP(B945,'Acuity-Adjust Staffing Metrics'!B:B,'Acuity-Adjust Staffing Metrics'!Z:Z,"")*26.25</f>
        <v>3.7540824445249998</v>
      </c>
      <c r="E945" s="31">
        <v>0</v>
      </c>
      <c r="F945" s="31">
        <v>0</v>
      </c>
      <c r="G945" s="31">
        <f>IF(_xlfn.XLOOKUP(B945,'MDS Clinical Metrics'!B:B,'MDS Clinical Metrics'!BS:BS,"")="", "", _xlfn.XLOOKUP(B945,'MDS Clinical Metrics'!B:B,'MDS Clinical Metrics'!BS:BS,"")*20)</f>
        <v>14.117647057999999</v>
      </c>
      <c r="H945" s="31">
        <v>0</v>
      </c>
      <c r="I945" s="31">
        <v>0</v>
      </c>
      <c r="J945" s="36">
        <v>0</v>
      </c>
      <c r="K945" s="34">
        <f t="shared" si="14"/>
        <v>0.38641577302756758</v>
      </c>
    </row>
    <row r="946" spans="1:11" x14ac:dyDescent="0.45">
      <c r="A946" s="28" t="s">
        <v>1502</v>
      </c>
      <c r="B946" s="27" t="s">
        <v>1503</v>
      </c>
      <c r="C946" s="27" t="s">
        <v>1504</v>
      </c>
      <c r="D946" s="31">
        <f>_xlfn.XLOOKUP(B946,'Acuity-Adjust Staffing Metrics'!B:B,'Acuity-Adjust Staffing Metrics'!Z:Z,"")*26.25</f>
        <v>8.1495531536125014</v>
      </c>
      <c r="E946" s="31">
        <v>0</v>
      </c>
      <c r="F946" s="31">
        <v>0</v>
      </c>
      <c r="G946" s="31">
        <f>IF(_xlfn.XLOOKUP(B946,'MDS Clinical Metrics'!B:B,'MDS Clinical Metrics'!BS:BS,"")="", "", _xlfn.XLOOKUP(B946,'MDS Clinical Metrics'!B:B,'MDS Clinical Metrics'!BS:BS,"")*20)</f>
        <v>12.94117647</v>
      </c>
      <c r="H946" s="31">
        <v>0</v>
      </c>
      <c r="I946" s="31">
        <v>0</v>
      </c>
      <c r="J946" s="36">
        <v>0</v>
      </c>
      <c r="K946" s="34">
        <f t="shared" si="14"/>
        <v>0.45601577564567575</v>
      </c>
    </row>
    <row r="947" spans="1:11" x14ac:dyDescent="0.45">
      <c r="A947" s="28" t="s">
        <v>3862</v>
      </c>
      <c r="B947" s="27" t="s">
        <v>3863</v>
      </c>
      <c r="C947" s="27" t="s">
        <v>3864</v>
      </c>
      <c r="D947" s="31">
        <f>_xlfn.XLOOKUP(B947,'Acuity-Adjust Staffing Metrics'!B:B,'Acuity-Adjust Staffing Metrics'!Z:Z,"")*26.25</f>
        <v>6.5349873666875</v>
      </c>
      <c r="E947" s="31">
        <v>0</v>
      </c>
      <c r="F947" s="31">
        <v>0</v>
      </c>
      <c r="G947" s="31">
        <f>IF(_xlfn.XLOOKUP(B947,'MDS Clinical Metrics'!B:B,'MDS Clinical Metrics'!BS:BS,"")="", "", _xlfn.XLOOKUP(B947,'MDS Clinical Metrics'!B:B,'MDS Clinical Metrics'!BS:BS,"")*20)</f>
        <v>1.7647058819999999</v>
      </c>
      <c r="H947" s="31">
        <v>0</v>
      </c>
      <c r="I947" s="31">
        <v>0</v>
      </c>
      <c r="J947" s="36">
        <v>0</v>
      </c>
      <c r="K947" s="34">
        <f t="shared" si="14"/>
        <v>0.17945282699864865</v>
      </c>
    </row>
    <row r="948" spans="1:11" x14ac:dyDescent="0.45">
      <c r="A948" s="28" t="s">
        <v>724</v>
      </c>
      <c r="B948" s="27" t="s">
        <v>725</v>
      </c>
      <c r="C948" s="27" t="s">
        <v>726</v>
      </c>
      <c r="D948" s="31">
        <f>_xlfn.XLOOKUP(B948,'Acuity-Adjust Staffing Metrics'!B:B,'Acuity-Adjust Staffing Metrics'!Z:Z,"")*26.25</f>
        <v>7</v>
      </c>
      <c r="E948" s="31">
        <v>0</v>
      </c>
      <c r="F948" s="31">
        <v>0</v>
      </c>
      <c r="G948" s="31">
        <f>IF(_xlfn.XLOOKUP(B948,'MDS Clinical Metrics'!B:B,'MDS Clinical Metrics'!BS:BS,"")="", "", _xlfn.XLOOKUP(B948,'MDS Clinical Metrics'!B:B,'MDS Clinical Metrics'!BS:BS,"")*20)</f>
        <v>12.94117647</v>
      </c>
      <c r="H948" s="31">
        <v>0</v>
      </c>
      <c r="I948" s="31">
        <v>0</v>
      </c>
      <c r="J948" s="36">
        <v>0</v>
      </c>
      <c r="K948" s="34">
        <f t="shared" si="14"/>
        <v>0.43116057232432436</v>
      </c>
    </row>
    <row r="949" spans="1:11" x14ac:dyDescent="0.45">
      <c r="A949" s="28" t="s">
        <v>1028</v>
      </c>
      <c r="B949" s="27" t="s">
        <v>1029</v>
      </c>
      <c r="C949" s="27" t="s">
        <v>1030</v>
      </c>
      <c r="D949" s="31">
        <f>_xlfn.XLOOKUP(B949,'Acuity-Adjust Staffing Metrics'!B:B,'Acuity-Adjust Staffing Metrics'!Z:Z,"")*26.25</f>
        <v>5.1605839416250001</v>
      </c>
      <c r="E949" s="31">
        <v>0</v>
      </c>
      <c r="F949" s="31">
        <v>0</v>
      </c>
      <c r="G949" s="31">
        <f>IF(_xlfn.XLOOKUP(B949,'MDS Clinical Metrics'!B:B,'MDS Clinical Metrics'!BS:BS,"")="", "", _xlfn.XLOOKUP(B949,'MDS Clinical Metrics'!B:B,'MDS Clinical Metrics'!BS:BS,"")*20)</f>
        <v>20</v>
      </c>
      <c r="H949" s="31">
        <v>0</v>
      </c>
      <c r="I949" s="31">
        <v>0</v>
      </c>
      <c r="J949" s="36">
        <v>0</v>
      </c>
      <c r="K949" s="34">
        <f t="shared" si="14"/>
        <v>0.54401262576486487</v>
      </c>
    </row>
    <row r="950" spans="1:11" x14ac:dyDescent="0.45">
      <c r="A950" s="28" t="s">
        <v>1471</v>
      </c>
      <c r="B950" s="27" t="s">
        <v>1472</v>
      </c>
      <c r="C950" s="27" t="s">
        <v>1473</v>
      </c>
      <c r="D950" s="31">
        <f>_xlfn.XLOOKUP(B950,'Acuity-Adjust Staffing Metrics'!B:B,'Acuity-Adjust Staffing Metrics'!Z:Z,"")*26.25</f>
        <v>9.8301165075749992</v>
      </c>
      <c r="E950" s="31">
        <v>0</v>
      </c>
      <c r="F950" s="31">
        <v>0</v>
      </c>
      <c r="G950" s="31">
        <f>IF(_xlfn.XLOOKUP(B950,'MDS Clinical Metrics'!B:B,'MDS Clinical Metrics'!BS:BS,"")="", "", _xlfn.XLOOKUP(B950,'MDS Clinical Metrics'!B:B,'MDS Clinical Metrics'!BS:BS,"")*20)</f>
        <v>14.117647057999999</v>
      </c>
      <c r="H950" s="31">
        <v>0</v>
      </c>
      <c r="I950" s="31">
        <v>0</v>
      </c>
      <c r="J950" s="36">
        <v>0</v>
      </c>
      <c r="K950" s="34">
        <f t="shared" si="14"/>
        <v>0.51778948249891887</v>
      </c>
    </row>
    <row r="951" spans="1:11" x14ac:dyDescent="0.45">
      <c r="A951" s="28" t="s">
        <v>4358</v>
      </c>
      <c r="B951" s="27" t="s">
        <v>4359</v>
      </c>
      <c r="C951" s="27" t="s">
        <v>4360</v>
      </c>
      <c r="D951" s="31">
        <f>_xlfn.XLOOKUP(B951,'Acuity-Adjust Staffing Metrics'!B:B,'Acuity-Adjust Staffing Metrics'!Z:Z,"")*26.25</f>
        <v>2.625</v>
      </c>
      <c r="E951" s="31">
        <v>0</v>
      </c>
      <c r="F951" s="31">
        <v>0</v>
      </c>
      <c r="G951" s="31">
        <f>IF(_xlfn.XLOOKUP(B951,'MDS Clinical Metrics'!B:B,'MDS Clinical Metrics'!BS:BS,"")="", "", _xlfn.XLOOKUP(B951,'MDS Clinical Metrics'!B:B,'MDS Clinical Metrics'!BS:BS,"")*20)</f>
        <v>15.294117648</v>
      </c>
      <c r="H951" s="31">
        <v>0</v>
      </c>
      <c r="I951" s="31">
        <v>0</v>
      </c>
      <c r="J951" s="36">
        <v>0</v>
      </c>
      <c r="K951" s="34">
        <f t="shared" si="14"/>
        <v>0.3874403815783784</v>
      </c>
    </row>
    <row r="952" spans="1:11" x14ac:dyDescent="0.45">
      <c r="A952" s="28" t="s">
        <v>3737</v>
      </c>
      <c r="B952" s="27" t="s">
        <v>3738</v>
      </c>
      <c r="C952" s="27" t="s">
        <v>3739</v>
      </c>
      <c r="D952" s="31">
        <f>_xlfn.XLOOKUP(B952,'Acuity-Adjust Staffing Metrics'!B:B,'Acuity-Adjust Staffing Metrics'!Z:Z,"")*26.25</f>
        <v>2.6058394160749998</v>
      </c>
      <c r="E952" s="31">
        <v>0</v>
      </c>
      <c r="F952" s="31">
        <v>0</v>
      </c>
      <c r="G952" s="31">
        <f>IF(_xlfn.XLOOKUP(B952,'MDS Clinical Metrics'!B:B,'MDS Clinical Metrics'!BS:BS,"")="", "", _xlfn.XLOOKUP(B952,'MDS Clinical Metrics'!B:B,'MDS Clinical Metrics'!BS:BS,"")*20)</f>
        <v>11.764705881999999</v>
      </c>
      <c r="H952" s="31">
        <v>0</v>
      </c>
      <c r="I952" s="31">
        <v>0</v>
      </c>
      <c r="J952" s="36">
        <v>0</v>
      </c>
      <c r="K952" s="34">
        <f t="shared" si="14"/>
        <v>0.31071449293135134</v>
      </c>
    </row>
    <row r="953" spans="1:11" x14ac:dyDescent="0.45">
      <c r="A953" s="28" t="s">
        <v>3857</v>
      </c>
      <c r="B953" s="27" t="s">
        <v>3858</v>
      </c>
      <c r="C953" s="27" t="s">
        <v>3859</v>
      </c>
      <c r="D953" s="31">
        <f>_xlfn.XLOOKUP(B953,'Acuity-Adjust Staffing Metrics'!B:B,'Acuity-Adjust Staffing Metrics'!Z:Z,"")*26.25</f>
        <v>7.1700706531999989</v>
      </c>
      <c r="E953" s="31">
        <v>0</v>
      </c>
      <c r="F953" s="31">
        <v>0</v>
      </c>
      <c r="G953" s="31">
        <f>IF(_xlfn.XLOOKUP(B953,'MDS Clinical Metrics'!B:B,'MDS Clinical Metrics'!BS:BS,"")="", "", _xlfn.XLOOKUP(B953,'MDS Clinical Metrics'!B:B,'MDS Clinical Metrics'!BS:BS,"")*20)</f>
        <v>3.5294117639999998</v>
      </c>
      <c r="H953" s="31">
        <v>0</v>
      </c>
      <c r="I953" s="31">
        <v>0</v>
      </c>
      <c r="J953" s="36">
        <v>0</v>
      </c>
      <c r="K953" s="34">
        <f t="shared" si="14"/>
        <v>0.23134016037189187</v>
      </c>
    </row>
    <row r="954" spans="1:11" x14ac:dyDescent="0.45">
      <c r="A954" s="28" t="s">
        <v>2036</v>
      </c>
      <c r="B954" s="27" t="s">
        <v>2037</v>
      </c>
      <c r="C954" s="27" t="s">
        <v>2038</v>
      </c>
      <c r="D954" s="31">
        <f>_xlfn.XLOOKUP(B954,'Acuity-Adjust Staffing Metrics'!B:B,'Acuity-Adjust Staffing Metrics'!Z:Z,"")*26.25</f>
        <v>3.5</v>
      </c>
      <c r="E954" s="31">
        <v>0</v>
      </c>
      <c r="F954" s="31">
        <v>0</v>
      </c>
      <c r="G954" s="31">
        <f>IF(_xlfn.XLOOKUP(B954,'MDS Clinical Metrics'!B:B,'MDS Clinical Metrics'!BS:BS,"")="", "", _xlfn.XLOOKUP(B954,'MDS Clinical Metrics'!B:B,'MDS Clinical Metrics'!BS:BS,"")*20)</f>
        <v>15.294117648</v>
      </c>
      <c r="H954" s="31">
        <v>0</v>
      </c>
      <c r="I954" s="31">
        <v>0</v>
      </c>
      <c r="J954" s="36">
        <v>0</v>
      </c>
      <c r="K954" s="34">
        <f t="shared" si="14"/>
        <v>0.40635930049729729</v>
      </c>
    </row>
    <row r="955" spans="1:11" x14ac:dyDescent="0.45">
      <c r="A955" s="28" t="s">
        <v>1627</v>
      </c>
      <c r="B955" s="27" t="s">
        <v>1628</v>
      </c>
      <c r="C955" s="27" t="s">
        <v>1629</v>
      </c>
      <c r="D955" s="31">
        <f>_xlfn.XLOOKUP(B955,'Acuity-Adjust Staffing Metrics'!B:B,'Acuity-Adjust Staffing Metrics'!Z:Z,"")*26.25</f>
        <v>24.480839416250003</v>
      </c>
      <c r="E955" s="31">
        <v>0</v>
      </c>
      <c r="F955" s="31">
        <v>0</v>
      </c>
      <c r="G955" s="31">
        <f>IF(_xlfn.XLOOKUP(B955,'MDS Clinical Metrics'!B:B,'MDS Clinical Metrics'!BS:BS,"")="", "", _xlfn.XLOOKUP(B955,'MDS Clinical Metrics'!B:B,'MDS Clinical Metrics'!BS:BS,"")*20)</f>
        <v>14.117647057999999</v>
      </c>
      <c r="H955" s="31">
        <v>0</v>
      </c>
      <c r="I955" s="31">
        <v>0</v>
      </c>
      <c r="J955" s="36">
        <v>0</v>
      </c>
      <c r="K955" s="34">
        <f t="shared" si="14"/>
        <v>0.83456186971351354</v>
      </c>
    </row>
    <row r="956" spans="1:11" x14ac:dyDescent="0.45">
      <c r="A956" s="28" t="s">
        <v>3556</v>
      </c>
      <c r="B956" s="27" t="s">
        <v>3557</v>
      </c>
      <c r="C956" s="27" t="s">
        <v>3558</v>
      </c>
      <c r="D956" s="31">
        <f>_xlfn.XLOOKUP(B956,'Acuity-Adjust Staffing Metrics'!B:B,'Acuity-Adjust Staffing Metrics'!Z:Z,"")*26.25</f>
        <v>12.246806569375</v>
      </c>
      <c r="E956" s="31">
        <v>0</v>
      </c>
      <c r="F956" s="31">
        <v>0</v>
      </c>
      <c r="G956" s="31">
        <f>IF(_xlfn.XLOOKUP(B956,'MDS Clinical Metrics'!B:B,'MDS Clinical Metrics'!BS:BS,"")="", "", _xlfn.XLOOKUP(B956,'MDS Clinical Metrics'!B:B,'MDS Clinical Metrics'!BS:BS,"")*20)</f>
        <v>8.2352941180000006</v>
      </c>
      <c r="H956" s="31">
        <v>0</v>
      </c>
      <c r="I956" s="31">
        <v>0</v>
      </c>
      <c r="J956" s="36">
        <v>0</v>
      </c>
      <c r="K956" s="34">
        <f t="shared" si="14"/>
        <v>0.4428562310783784</v>
      </c>
    </row>
    <row r="957" spans="1:11" x14ac:dyDescent="0.45">
      <c r="A957" s="28" t="s">
        <v>4862</v>
      </c>
      <c r="B957" s="27" t="s">
        <v>4863</v>
      </c>
      <c r="C957" s="27" t="s">
        <v>4864</v>
      </c>
      <c r="D957" s="31">
        <f>_xlfn.XLOOKUP(B957,'Acuity-Adjust Staffing Metrics'!B:B,'Acuity-Adjust Staffing Metrics'!Z:Z,"")*26.25</f>
        <v>7.6566184729125002</v>
      </c>
      <c r="E957" s="31">
        <v>0</v>
      </c>
      <c r="F957" s="31">
        <v>0</v>
      </c>
      <c r="G957" s="31">
        <f>IF(_xlfn.XLOOKUP(B957,'MDS Clinical Metrics'!B:B,'MDS Clinical Metrics'!BS:BS,"")="", "", _xlfn.XLOOKUP(B957,'MDS Clinical Metrics'!B:B,'MDS Clinical Metrics'!BS:BS,"")*20)</f>
        <v>0</v>
      </c>
      <c r="H957" s="31">
        <v>0</v>
      </c>
      <c r="I957" s="31">
        <v>0</v>
      </c>
      <c r="J957" s="36">
        <v>0</v>
      </c>
      <c r="K957" s="34">
        <f t="shared" si="14"/>
        <v>0.16554850752243244</v>
      </c>
    </row>
    <row r="958" spans="1:11" x14ac:dyDescent="0.45">
      <c r="A958" s="28" t="s">
        <v>5220</v>
      </c>
      <c r="B958" s="27" t="s">
        <v>5221</v>
      </c>
      <c r="C958" s="27" t="s">
        <v>5222</v>
      </c>
      <c r="D958" s="31">
        <f>_xlfn.XLOOKUP(B958,'Acuity-Adjust Staffing Metrics'!B:B,'Acuity-Adjust Staffing Metrics'!Z:Z,"")*26.25</f>
        <v>21.015721504750001</v>
      </c>
      <c r="E958" s="31">
        <v>0</v>
      </c>
      <c r="F958" s="31">
        <v>0</v>
      </c>
      <c r="G958" s="31">
        <f>IF(_xlfn.XLOOKUP(B958,'MDS Clinical Metrics'!B:B,'MDS Clinical Metrics'!BS:BS,"")="", "", _xlfn.XLOOKUP(B958,'MDS Clinical Metrics'!B:B,'MDS Clinical Metrics'!BS:BS,"")*20)</f>
        <v>7.0588235299999997</v>
      </c>
      <c r="H958" s="31">
        <v>0</v>
      </c>
      <c r="I958" s="31">
        <v>0</v>
      </c>
      <c r="J958" s="36">
        <v>0</v>
      </c>
      <c r="K958" s="34">
        <f t="shared" si="14"/>
        <v>0.60701718994054055</v>
      </c>
    </row>
    <row r="959" spans="1:11" x14ac:dyDescent="0.45">
      <c r="A959" s="28" t="s">
        <v>5150</v>
      </c>
      <c r="B959" s="27" t="s">
        <v>5151</v>
      </c>
      <c r="C959" s="27" t="s">
        <v>5152</v>
      </c>
      <c r="D959" s="31">
        <f>_xlfn.XLOOKUP(B959,'Acuity-Adjust Staffing Metrics'!B:B,'Acuity-Adjust Staffing Metrics'!Z:Z,"")*26.25</f>
        <v>20.807902863824999</v>
      </c>
      <c r="E959" s="31">
        <v>0</v>
      </c>
      <c r="F959" s="31">
        <v>0</v>
      </c>
      <c r="G959" s="31">
        <f>IF(_xlfn.XLOOKUP(B959,'MDS Clinical Metrics'!B:B,'MDS Clinical Metrics'!BS:BS,"")="", "", _xlfn.XLOOKUP(B959,'MDS Clinical Metrics'!B:B,'MDS Clinical Metrics'!BS:BS,"")*20)</f>
        <v>3.5294117639999998</v>
      </c>
      <c r="H959" s="31">
        <v>0</v>
      </c>
      <c r="I959" s="31">
        <v>0</v>
      </c>
      <c r="J959" s="36">
        <v>0</v>
      </c>
      <c r="K959" s="34">
        <f t="shared" si="14"/>
        <v>0.52621220816918912</v>
      </c>
    </row>
    <row r="960" spans="1:11" x14ac:dyDescent="0.45">
      <c r="A960" s="40" t="s">
        <v>5340</v>
      </c>
      <c r="B960" s="27" t="s">
        <v>5341</v>
      </c>
      <c r="C960" s="27" t="s">
        <v>5342</v>
      </c>
      <c r="D960" s="31">
        <f>_xlfn.XLOOKUP(B960,'Acuity-Adjust Staffing Metrics'!B:B,'Acuity-Adjust Staffing Metrics'!Z:Z,"")*26.25</f>
        <v>24.5</v>
      </c>
      <c r="E960" s="31">
        <v>0</v>
      </c>
      <c r="F960" s="31">
        <v>0</v>
      </c>
      <c r="G960" s="31">
        <f>IF(_xlfn.XLOOKUP(B960,'MDS Clinical Metrics'!B:B,'MDS Clinical Metrics'!BS:BS,"")="", "", _xlfn.XLOOKUP(B960,'MDS Clinical Metrics'!B:B,'MDS Clinical Metrics'!BS:BS,"")*20)</f>
        <v>2.3529411759999999</v>
      </c>
      <c r="H960" s="31">
        <v>0</v>
      </c>
      <c r="I960" s="31">
        <v>0</v>
      </c>
      <c r="J960" s="36">
        <v>0</v>
      </c>
      <c r="K960" s="34">
        <f t="shared" si="14"/>
        <v>0.58060413353513518</v>
      </c>
    </row>
    <row r="961" spans="1:11" x14ac:dyDescent="0.45">
      <c r="A961" s="40" t="s">
        <v>5345</v>
      </c>
      <c r="B961" s="27" t="s">
        <v>5346</v>
      </c>
      <c r="C961" s="27" t="s">
        <v>5347</v>
      </c>
      <c r="D961" s="31">
        <f>_xlfn.XLOOKUP(B961,'Acuity-Adjust Staffing Metrics'!B:B,'Acuity-Adjust Staffing Metrics'!Z:Z,"")*26.25</f>
        <v>21</v>
      </c>
      <c r="E961" s="31">
        <v>0</v>
      </c>
      <c r="F961" s="31">
        <v>0</v>
      </c>
      <c r="G961" s="31">
        <f>IF(_xlfn.XLOOKUP(B961,'MDS Clinical Metrics'!B:B,'MDS Clinical Metrics'!BS:BS,"")="", "", _xlfn.XLOOKUP(B961,'MDS Clinical Metrics'!B:B,'MDS Clinical Metrics'!BS:BS,"")*20)</f>
        <v>2.3529411759999999</v>
      </c>
      <c r="H961" s="31">
        <v>0</v>
      </c>
      <c r="I961" s="31">
        <v>0</v>
      </c>
      <c r="J961" s="36">
        <v>0</v>
      </c>
      <c r="K961" s="34">
        <f t="shared" si="14"/>
        <v>0.5049284578594595</v>
      </c>
    </row>
    <row r="962" spans="1:11" x14ac:dyDescent="0.45">
      <c r="A962" s="40" t="s">
        <v>5315</v>
      </c>
      <c r="B962" s="27" t="s">
        <v>5316</v>
      </c>
      <c r="C962" s="27" t="s">
        <v>5317</v>
      </c>
      <c r="D962" s="31">
        <f>_xlfn.XLOOKUP(B962,'Acuity-Adjust Staffing Metrics'!B:B,'Acuity-Adjust Staffing Metrics'!Z:Z,"")*26.25</f>
        <v>26.230839416249999</v>
      </c>
      <c r="E962" s="31">
        <v>0</v>
      </c>
      <c r="F962" s="31">
        <v>0</v>
      </c>
      <c r="G962" s="31">
        <f>IF(_xlfn.XLOOKUP(B962,'MDS Clinical Metrics'!B:B,'MDS Clinical Metrics'!BS:BS,"")="", "", _xlfn.XLOOKUP(B962,'MDS Clinical Metrics'!B:B,'MDS Clinical Metrics'!BS:BS,"")*20)</f>
        <v>3.5294117639999998</v>
      </c>
      <c r="H962" s="31">
        <v>0</v>
      </c>
      <c r="I962" s="31">
        <v>0</v>
      </c>
      <c r="J962" s="36">
        <v>0</v>
      </c>
      <c r="K962" s="34">
        <f t="shared" si="14"/>
        <v>0.64346489038378374</v>
      </c>
    </row>
    <row r="963" spans="1:11" x14ac:dyDescent="0.45">
      <c r="A963" s="28" t="s">
        <v>4907</v>
      </c>
      <c r="B963" s="27" t="s">
        <v>4908</v>
      </c>
      <c r="C963" s="27" t="s">
        <v>4909</v>
      </c>
      <c r="D963" s="31">
        <f>_xlfn.XLOOKUP(B963,'Acuity-Adjust Staffing Metrics'!B:B,'Acuity-Adjust Staffing Metrics'!Z:Z,"")*26.25</f>
        <v>20.750912409150001</v>
      </c>
      <c r="E963" s="31">
        <v>0</v>
      </c>
      <c r="F963" s="31">
        <v>0</v>
      </c>
      <c r="G963" s="31">
        <f>IF(_xlfn.XLOOKUP(B963,'MDS Clinical Metrics'!B:B,'MDS Clinical Metrics'!BS:BS,"")="", "", _xlfn.XLOOKUP(B963,'MDS Clinical Metrics'!B:B,'MDS Clinical Metrics'!BS:BS,"")*20)</f>
        <v>14.117647057999999</v>
      </c>
      <c r="H963" s="31">
        <v>0</v>
      </c>
      <c r="I963" s="31">
        <v>0</v>
      </c>
      <c r="J963" s="36">
        <v>0</v>
      </c>
      <c r="K963" s="34">
        <f t="shared" si="14"/>
        <v>0.75391479928972971</v>
      </c>
    </row>
    <row r="964" spans="1:11" x14ac:dyDescent="0.45">
      <c r="A964" s="28" t="s">
        <v>5145</v>
      </c>
      <c r="B964" s="27" t="s">
        <v>5146</v>
      </c>
      <c r="C964" s="27" t="s">
        <v>5147</v>
      </c>
      <c r="D964" s="31">
        <f>_xlfn.XLOOKUP(B964,'Acuity-Adjust Staffing Metrics'!B:B,'Acuity-Adjust Staffing Metrics'!Z:Z,"")*26.25</f>
        <v>21</v>
      </c>
      <c r="E964" s="31">
        <v>0</v>
      </c>
      <c r="F964" s="31">
        <v>0</v>
      </c>
      <c r="G964" s="31">
        <f>IF(_xlfn.XLOOKUP(B964,'MDS Clinical Metrics'!B:B,'MDS Clinical Metrics'!BS:BS,"")="", "", _xlfn.XLOOKUP(B964,'MDS Clinical Metrics'!B:B,'MDS Clinical Metrics'!BS:BS,"")*20)</f>
        <v>2.3529411759999999</v>
      </c>
      <c r="H964" s="31">
        <v>0</v>
      </c>
      <c r="I964" s="31">
        <v>0</v>
      </c>
      <c r="J964" s="36">
        <v>0</v>
      </c>
      <c r="K964" s="34">
        <f t="shared" si="14"/>
        <v>0.5049284578594595</v>
      </c>
    </row>
    <row r="965" spans="1:11" x14ac:dyDescent="0.45">
      <c r="A965" s="28" t="s">
        <v>5240</v>
      </c>
      <c r="B965" s="27" t="s">
        <v>5241</v>
      </c>
      <c r="C965" s="27" t="s">
        <v>5242</v>
      </c>
      <c r="D965" s="31">
        <f>_xlfn.XLOOKUP(B965,'Acuity-Adjust Staffing Metrics'!B:B,'Acuity-Adjust Staffing Metrics'!Z:Z,"")*26.25</f>
        <v>20.936131387062499</v>
      </c>
      <c r="E965" s="31">
        <v>0</v>
      </c>
      <c r="F965" s="31">
        <v>0</v>
      </c>
      <c r="G965" s="31">
        <f>IF(_xlfn.XLOOKUP(B965,'MDS Clinical Metrics'!B:B,'MDS Clinical Metrics'!BS:BS,"")="", "", _xlfn.XLOOKUP(B965,'MDS Clinical Metrics'!B:B,'MDS Clinical Metrics'!BS:BS,"")*20)</f>
        <v>15.294117648</v>
      </c>
      <c r="H965" s="31">
        <v>0</v>
      </c>
      <c r="I965" s="31">
        <v>0</v>
      </c>
      <c r="J965" s="36">
        <v>0</v>
      </c>
      <c r="K965" s="34">
        <f t="shared" si="14"/>
        <v>0.78335673589324317</v>
      </c>
    </row>
    <row r="966" spans="1:11" x14ac:dyDescent="0.45">
      <c r="A966" s="28" t="s">
        <v>1637</v>
      </c>
      <c r="B966" s="27" t="s">
        <v>1638</v>
      </c>
      <c r="C966" s="27" t="s">
        <v>1639</v>
      </c>
      <c r="D966" s="31">
        <f>_xlfn.XLOOKUP(B966,'Acuity-Adjust Staffing Metrics'!B:B,'Acuity-Adjust Staffing Metrics'!Z:Z,"")*26.25</f>
        <v>7.5810406139125002</v>
      </c>
      <c r="E966" s="31">
        <v>0</v>
      </c>
      <c r="F966" s="31">
        <v>0</v>
      </c>
      <c r="G966" s="31">
        <f>IF(_xlfn.XLOOKUP(B966,'MDS Clinical Metrics'!B:B,'MDS Clinical Metrics'!BS:BS,"")="", "", _xlfn.XLOOKUP(B966,'MDS Clinical Metrics'!B:B,'MDS Clinical Metrics'!BS:BS,"")*20)</f>
        <v>12.94117647</v>
      </c>
      <c r="H966" s="31">
        <v>0</v>
      </c>
      <c r="I966" s="31">
        <v>0</v>
      </c>
      <c r="J966" s="36">
        <v>0</v>
      </c>
      <c r="K966" s="34">
        <f t="shared" si="14"/>
        <v>0.44372361262513516</v>
      </c>
    </row>
    <row r="967" spans="1:11" x14ac:dyDescent="0.45">
      <c r="A967" s="28" t="s">
        <v>1637</v>
      </c>
      <c r="B967" s="27" t="s">
        <v>4498</v>
      </c>
      <c r="C967" s="27" t="s">
        <v>4499</v>
      </c>
      <c r="D967" s="31">
        <f>_xlfn.XLOOKUP(B967,'Acuity-Adjust Staffing Metrics'!B:B,'Acuity-Adjust Staffing Metrics'!Z:Z,"")*26.25</f>
        <v>7.7088597229875013</v>
      </c>
      <c r="E967" s="31">
        <v>0</v>
      </c>
      <c r="F967" s="31">
        <v>0</v>
      </c>
      <c r="G967" s="31">
        <f>IF(_xlfn.XLOOKUP(B967,'MDS Clinical Metrics'!B:B,'MDS Clinical Metrics'!BS:BS,"")="", "", _xlfn.XLOOKUP(B967,'MDS Clinical Metrics'!B:B,'MDS Clinical Metrics'!BS:BS,"")*20)</f>
        <v>4.7058823519999997</v>
      </c>
      <c r="H967" s="31">
        <v>0</v>
      </c>
      <c r="I967" s="31">
        <v>0</v>
      </c>
      <c r="J967" s="36">
        <v>0</v>
      </c>
      <c r="K967" s="34">
        <f t="shared" si="14"/>
        <v>0.26842685567540542</v>
      </c>
    </row>
    <row r="968" spans="1:11" x14ac:dyDescent="0.45">
      <c r="A968" s="28" t="s">
        <v>1683</v>
      </c>
      <c r="B968" s="27" t="s">
        <v>1684</v>
      </c>
      <c r="C968" s="27" t="s">
        <v>1685</v>
      </c>
      <c r="D968" s="31">
        <f>_xlfn.XLOOKUP(B968,'Acuity-Adjust Staffing Metrics'!B:B,'Acuity-Adjust Staffing Metrics'!Z:Z,"")*26.25</f>
        <v>5.1989051095625003</v>
      </c>
      <c r="E968" s="31">
        <v>0</v>
      </c>
      <c r="F968" s="31">
        <v>0</v>
      </c>
      <c r="G968" s="31">
        <f>IF(_xlfn.XLOOKUP(B968,'MDS Clinical Metrics'!B:B,'MDS Clinical Metrics'!BS:BS,"")="", "", _xlfn.XLOOKUP(B968,'MDS Clinical Metrics'!B:B,'MDS Clinical Metrics'!BS:BS,"")*20)</f>
        <v>15.294117648</v>
      </c>
      <c r="H968" s="31">
        <v>0</v>
      </c>
      <c r="I968" s="31">
        <v>0</v>
      </c>
      <c r="J968" s="36">
        <v>0</v>
      </c>
      <c r="K968" s="34">
        <f t="shared" ref="K968:K1031" si="15">IF(G968="",SUM(D968,E968,F968,G968,H968,I968,J968)/26.25,SUM(D968,E968,F968,G968,H968,I968,J968)/46.25)</f>
        <v>0.44309238394729727</v>
      </c>
    </row>
    <row r="969" spans="1:11" x14ac:dyDescent="0.45">
      <c r="A969" s="28" t="s">
        <v>2563</v>
      </c>
      <c r="B969" s="27" t="s">
        <v>2564</v>
      </c>
      <c r="C969" s="27" t="s">
        <v>2565</v>
      </c>
      <c r="D969" s="31">
        <f>_xlfn.XLOOKUP(B969,'Acuity-Adjust Staffing Metrics'!B:B,'Acuity-Adjust Staffing Metrics'!Z:Z,"")*26.25</f>
        <v>8.318149915687501</v>
      </c>
      <c r="E969" s="31">
        <v>0</v>
      </c>
      <c r="F969" s="31">
        <v>0</v>
      </c>
      <c r="G969" s="31">
        <f>IF(_xlfn.XLOOKUP(B969,'MDS Clinical Metrics'!B:B,'MDS Clinical Metrics'!BS:BS,"")="", "", _xlfn.XLOOKUP(B969,'MDS Clinical Metrics'!B:B,'MDS Clinical Metrics'!BS:BS,"")*20)</f>
        <v>8.2352941180000006</v>
      </c>
      <c r="H969" s="31">
        <v>0</v>
      </c>
      <c r="I969" s="31">
        <v>0</v>
      </c>
      <c r="J969" s="36">
        <v>0</v>
      </c>
      <c r="K969" s="34">
        <f t="shared" si="15"/>
        <v>0.3579123034310811</v>
      </c>
    </row>
    <row r="970" spans="1:11" x14ac:dyDescent="0.45">
      <c r="A970" s="28" t="s">
        <v>2736</v>
      </c>
      <c r="B970" s="27" t="s">
        <v>2737</v>
      </c>
      <c r="C970" s="27" t="s">
        <v>2738</v>
      </c>
      <c r="D970" s="31">
        <f>_xlfn.XLOOKUP(B970,'Acuity-Adjust Staffing Metrics'!B:B,'Acuity-Adjust Staffing Metrics'!Z:Z,"")*26.25</f>
        <v>4.375</v>
      </c>
      <c r="E970" s="31">
        <v>0</v>
      </c>
      <c r="F970" s="31">
        <v>0</v>
      </c>
      <c r="G970" s="31">
        <f>IF(_xlfn.XLOOKUP(B970,'MDS Clinical Metrics'!B:B,'MDS Clinical Metrics'!BS:BS,"")="", "", _xlfn.XLOOKUP(B970,'MDS Clinical Metrics'!B:B,'MDS Clinical Metrics'!BS:BS,"")*20)</f>
        <v>14.117647057999999</v>
      </c>
      <c r="H970" s="31">
        <v>0</v>
      </c>
      <c r="I970" s="31">
        <v>0</v>
      </c>
      <c r="J970" s="36">
        <v>0</v>
      </c>
      <c r="K970" s="34">
        <f t="shared" si="15"/>
        <v>0.39984101747027023</v>
      </c>
    </row>
    <row r="971" spans="1:11" x14ac:dyDescent="0.45">
      <c r="A971" s="28" t="s">
        <v>1158</v>
      </c>
      <c r="B971" s="27" t="s">
        <v>1159</v>
      </c>
      <c r="C971" s="27" t="s">
        <v>1160</v>
      </c>
      <c r="D971" s="31">
        <f>_xlfn.XLOOKUP(B971,'Acuity-Adjust Staffing Metrics'!B:B,'Acuity-Adjust Staffing Metrics'!Z:Z,"")*26.25</f>
        <v>19.25</v>
      </c>
      <c r="E971" s="31">
        <v>0</v>
      </c>
      <c r="F971" s="31">
        <v>0</v>
      </c>
      <c r="G971" s="31">
        <f>IF(_xlfn.XLOOKUP(B971,'MDS Clinical Metrics'!B:B,'MDS Clinical Metrics'!BS:BS,"")="", "", _xlfn.XLOOKUP(B971,'MDS Clinical Metrics'!B:B,'MDS Clinical Metrics'!BS:BS,"")*20)</f>
        <v>16.470588236000001</v>
      </c>
      <c r="H971" s="31">
        <v>0</v>
      </c>
      <c r="I971" s="31">
        <v>0</v>
      </c>
      <c r="J971" s="36">
        <v>0</v>
      </c>
      <c r="K971" s="34">
        <f t="shared" si="15"/>
        <v>0.77233704294054051</v>
      </c>
    </row>
    <row r="972" spans="1:11" x14ac:dyDescent="0.45">
      <c r="A972" s="28" t="s">
        <v>4867</v>
      </c>
      <c r="B972" s="27" t="s">
        <v>4868</v>
      </c>
      <c r="C972" s="27" t="s">
        <v>4869</v>
      </c>
      <c r="D972" s="31">
        <f>_xlfn.XLOOKUP(B972,'Acuity-Adjust Staffing Metrics'!B:B,'Acuity-Adjust Staffing Metrics'!Z:Z,"")*26.25</f>
        <v>9.3177755941375011</v>
      </c>
      <c r="E972" s="31">
        <v>0</v>
      </c>
      <c r="F972" s="31">
        <v>0</v>
      </c>
      <c r="G972" s="31">
        <f>IF(_xlfn.XLOOKUP(B972,'MDS Clinical Metrics'!B:B,'MDS Clinical Metrics'!BS:BS,"")="", "", _xlfn.XLOOKUP(B972,'MDS Clinical Metrics'!B:B,'MDS Clinical Metrics'!BS:BS,"")*20)</f>
        <v>4.7058823519999997</v>
      </c>
      <c r="H972" s="31">
        <v>0</v>
      </c>
      <c r="I972" s="31">
        <v>0</v>
      </c>
      <c r="J972" s="36">
        <v>0</v>
      </c>
      <c r="K972" s="34">
        <f t="shared" si="15"/>
        <v>0.30321422586243246</v>
      </c>
    </row>
    <row r="973" spans="1:11" x14ac:dyDescent="0.45">
      <c r="A973" s="28" t="s">
        <v>5125</v>
      </c>
      <c r="B973" s="27" t="s">
        <v>5126</v>
      </c>
      <c r="C973" s="27" t="s">
        <v>5127</v>
      </c>
      <c r="D973" s="31">
        <f>_xlfn.XLOOKUP(B973,'Acuity-Adjust Staffing Metrics'!B:B,'Acuity-Adjust Staffing Metrics'!Z:Z,"")*26.25</f>
        <v>0.60355839416250001</v>
      </c>
      <c r="E973" s="31">
        <v>0</v>
      </c>
      <c r="F973" s="31">
        <v>0</v>
      </c>
      <c r="G973" s="31">
        <f>IF(_xlfn.XLOOKUP(B973,'MDS Clinical Metrics'!B:B,'MDS Clinical Metrics'!BS:BS,"")="", "", _xlfn.XLOOKUP(B973,'MDS Clinical Metrics'!B:B,'MDS Clinical Metrics'!BS:BS,"")*20)</f>
        <v>0</v>
      </c>
      <c r="H973" s="31">
        <v>0</v>
      </c>
      <c r="I973" s="31">
        <v>0</v>
      </c>
      <c r="J973" s="36">
        <v>0</v>
      </c>
      <c r="K973" s="34">
        <f t="shared" si="15"/>
        <v>1.3049911225135135E-2</v>
      </c>
    </row>
    <row r="974" spans="1:11" x14ac:dyDescent="0.45">
      <c r="A974" s="28" t="s">
        <v>3912</v>
      </c>
      <c r="B974" s="27" t="s">
        <v>3913</v>
      </c>
      <c r="C974" s="27" t="s">
        <v>3914</v>
      </c>
      <c r="D974" s="31">
        <f>_xlfn.XLOOKUP(B974,'Acuity-Adjust Staffing Metrics'!B:B,'Acuity-Adjust Staffing Metrics'!Z:Z,"")*26.25</f>
        <v>13.440412689637499</v>
      </c>
      <c r="E974" s="31">
        <v>0</v>
      </c>
      <c r="F974" s="31">
        <v>0</v>
      </c>
      <c r="G974" s="31">
        <f>IF(_xlfn.XLOOKUP(B974,'MDS Clinical Metrics'!B:B,'MDS Clinical Metrics'!BS:BS,"")="", "", _xlfn.XLOOKUP(B974,'MDS Clinical Metrics'!B:B,'MDS Clinical Metrics'!BS:BS,"")*20)</f>
        <v>5.8823529419999998</v>
      </c>
      <c r="H974" s="31">
        <v>0</v>
      </c>
      <c r="I974" s="31">
        <v>0</v>
      </c>
      <c r="J974" s="36">
        <v>0</v>
      </c>
      <c r="K974" s="34">
        <f t="shared" si="15"/>
        <v>0.41778952717054052</v>
      </c>
    </row>
    <row r="975" spans="1:11" x14ac:dyDescent="0.45">
      <c r="A975" s="28" t="s">
        <v>4567</v>
      </c>
      <c r="B975" s="27" t="s">
        <v>4568</v>
      </c>
      <c r="C975" s="27" t="s">
        <v>4569</v>
      </c>
      <c r="D975" s="31">
        <f>_xlfn.XLOOKUP(B975,'Acuity-Adjust Staffing Metrics'!B:B,'Acuity-Adjust Staffing Metrics'!Z:Z,"")*26.25</f>
        <v>7.875</v>
      </c>
      <c r="E975" s="31">
        <v>0</v>
      </c>
      <c r="F975" s="31">
        <v>0</v>
      </c>
      <c r="G975" s="31">
        <f>IF(_xlfn.XLOOKUP(B975,'MDS Clinical Metrics'!B:B,'MDS Clinical Metrics'!BS:BS,"")="", "", _xlfn.XLOOKUP(B975,'MDS Clinical Metrics'!B:B,'MDS Clinical Metrics'!BS:BS,"")*20)</f>
        <v>17.647058823999998</v>
      </c>
      <c r="H975" s="31">
        <v>0</v>
      </c>
      <c r="I975" s="31">
        <v>0</v>
      </c>
      <c r="J975" s="36">
        <v>0</v>
      </c>
      <c r="K975" s="34">
        <f t="shared" si="15"/>
        <v>0.55182829889729723</v>
      </c>
    </row>
    <row r="976" spans="1:11" x14ac:dyDescent="0.45">
      <c r="A976" s="28" t="s">
        <v>3293</v>
      </c>
      <c r="B976" s="27" t="s">
        <v>3294</v>
      </c>
      <c r="C976" s="27" t="s">
        <v>3295</v>
      </c>
      <c r="D976" s="31">
        <f>_xlfn.XLOOKUP(B976,'Acuity-Adjust Staffing Metrics'!B:B,'Acuity-Adjust Staffing Metrics'!Z:Z,"")*26.25</f>
        <v>18.311131387062503</v>
      </c>
      <c r="E976" s="31">
        <v>0</v>
      </c>
      <c r="F976" s="31">
        <v>0</v>
      </c>
      <c r="G976" s="31">
        <f>IF(_xlfn.XLOOKUP(B976,'MDS Clinical Metrics'!B:B,'MDS Clinical Metrics'!BS:BS,"")="", "", _xlfn.XLOOKUP(B976,'MDS Clinical Metrics'!B:B,'MDS Clinical Metrics'!BS:BS,"")*20)</f>
        <v>20</v>
      </c>
      <c r="H976" s="31">
        <v>0</v>
      </c>
      <c r="I976" s="31">
        <v>0</v>
      </c>
      <c r="J976" s="36">
        <v>0</v>
      </c>
      <c r="K976" s="34">
        <f t="shared" si="15"/>
        <v>0.82834878674729739</v>
      </c>
    </row>
    <row r="977" spans="1:11" x14ac:dyDescent="0.45">
      <c r="A977" s="28" t="s">
        <v>2266</v>
      </c>
      <c r="B977" s="27" t="s">
        <v>2267</v>
      </c>
      <c r="C977" s="27" t="s">
        <v>2268</v>
      </c>
      <c r="D977" s="31">
        <f>_xlfn.XLOOKUP(B977,'Acuity-Adjust Staffing Metrics'!B:B,'Acuity-Adjust Staffing Metrics'!Z:Z,"")*26.25</f>
        <v>1.75</v>
      </c>
      <c r="E977" s="31">
        <v>0</v>
      </c>
      <c r="F977" s="31">
        <v>0</v>
      </c>
      <c r="G977" s="31">
        <f>IF(_xlfn.XLOOKUP(B977,'MDS Clinical Metrics'!B:B,'MDS Clinical Metrics'!BS:BS,"")="", "", _xlfn.XLOOKUP(B977,'MDS Clinical Metrics'!B:B,'MDS Clinical Metrics'!BS:BS,"")*20)</f>
        <v>14.117647057999999</v>
      </c>
      <c r="H977" s="31">
        <v>0</v>
      </c>
      <c r="I977" s="31">
        <v>0</v>
      </c>
      <c r="J977" s="36">
        <v>0</v>
      </c>
      <c r="K977" s="34">
        <f t="shared" si="15"/>
        <v>0.3430842607135135</v>
      </c>
    </row>
    <row r="978" spans="1:11" x14ac:dyDescent="0.45">
      <c r="A978" s="28" t="s">
        <v>1642</v>
      </c>
      <c r="B978" s="27" t="s">
        <v>1643</v>
      </c>
      <c r="C978" s="27" t="s">
        <v>1644</v>
      </c>
      <c r="D978" s="31">
        <f>_xlfn.XLOOKUP(B978,'Acuity-Adjust Staffing Metrics'!B:B,'Acuity-Adjust Staffing Metrics'!Z:Z,"")*26.25</f>
        <v>8.2368402582375015</v>
      </c>
      <c r="E978" s="31">
        <v>0</v>
      </c>
      <c r="F978" s="31">
        <v>0</v>
      </c>
      <c r="G978" s="31">
        <f>IF(_xlfn.XLOOKUP(B978,'MDS Clinical Metrics'!B:B,'MDS Clinical Metrics'!BS:BS,"")="", "", _xlfn.XLOOKUP(B978,'MDS Clinical Metrics'!B:B,'MDS Clinical Metrics'!BS:BS,"")*20)</f>
        <v>20</v>
      </c>
      <c r="H978" s="31">
        <v>0</v>
      </c>
      <c r="I978" s="31">
        <v>0</v>
      </c>
      <c r="J978" s="36">
        <v>0</v>
      </c>
      <c r="K978" s="34">
        <f t="shared" si="15"/>
        <v>0.61052627585378383</v>
      </c>
    </row>
    <row r="979" spans="1:11" x14ac:dyDescent="0.45">
      <c r="A979" s="28" t="s">
        <v>2741</v>
      </c>
      <c r="B979" s="27" t="s">
        <v>2742</v>
      </c>
      <c r="C979" s="27" t="s">
        <v>2743</v>
      </c>
      <c r="D979" s="31">
        <f>_xlfn.XLOOKUP(B979,'Acuity-Adjust Staffing Metrics'!B:B,'Acuity-Adjust Staffing Metrics'!Z:Z,"")*26.25</f>
        <v>20.558323975349996</v>
      </c>
      <c r="E979" s="31">
        <v>0</v>
      </c>
      <c r="F979" s="31">
        <v>0</v>
      </c>
      <c r="G979" s="31">
        <f>IF(_xlfn.XLOOKUP(B979,'MDS Clinical Metrics'!B:B,'MDS Clinical Metrics'!BS:BS,"")="", "", _xlfn.XLOOKUP(B979,'MDS Clinical Metrics'!B:B,'MDS Clinical Metrics'!BS:BS,"")*20)</f>
        <v>0</v>
      </c>
      <c r="H979" s="31">
        <v>0</v>
      </c>
      <c r="I979" s="31">
        <v>0</v>
      </c>
      <c r="J979" s="36">
        <v>0</v>
      </c>
      <c r="K979" s="34">
        <f t="shared" si="15"/>
        <v>0.44450430216972964</v>
      </c>
    </row>
    <row r="980" spans="1:11" x14ac:dyDescent="0.45">
      <c r="A980" s="28" t="s">
        <v>3249</v>
      </c>
      <c r="B980" s="27" t="s">
        <v>3250</v>
      </c>
      <c r="C980" s="27" t="s">
        <v>3251</v>
      </c>
      <c r="D980" s="31">
        <f>_xlfn.XLOOKUP(B980,'Acuity-Adjust Staffing Metrics'!B:B,'Acuity-Adjust Staffing Metrics'!Z:Z,"")*26.25</f>
        <v>7.3011650757500011</v>
      </c>
      <c r="E980" s="31">
        <v>0</v>
      </c>
      <c r="F980" s="31">
        <v>0</v>
      </c>
      <c r="G980" s="31">
        <f>IF(_xlfn.XLOOKUP(B980,'MDS Clinical Metrics'!B:B,'MDS Clinical Metrics'!BS:BS,"")="", "", _xlfn.XLOOKUP(B980,'MDS Clinical Metrics'!B:B,'MDS Clinical Metrics'!BS:BS,"")*20)</f>
        <v>7.6470588240000001</v>
      </c>
      <c r="H980" s="31">
        <v>0</v>
      </c>
      <c r="I980" s="31">
        <v>0</v>
      </c>
      <c r="J980" s="36">
        <v>0</v>
      </c>
      <c r="K980" s="34">
        <f t="shared" si="15"/>
        <v>0.32320484107567571</v>
      </c>
    </row>
    <row r="981" spans="1:11" x14ac:dyDescent="0.45">
      <c r="A981" s="28" t="s">
        <v>2573</v>
      </c>
      <c r="B981" s="27" t="s">
        <v>2574</v>
      </c>
      <c r="C981" s="27" t="s">
        <v>2575</v>
      </c>
      <c r="D981" s="31">
        <f>_xlfn.XLOOKUP(B981,'Acuity-Adjust Staffing Metrics'!B:B,'Acuity-Adjust Staffing Metrics'!Z:Z,"")*26.25</f>
        <v>15.1679767920625</v>
      </c>
      <c r="E981" s="31">
        <v>0</v>
      </c>
      <c r="F981" s="31">
        <v>0</v>
      </c>
      <c r="G981" s="31">
        <f>IF(_xlfn.XLOOKUP(B981,'MDS Clinical Metrics'!B:B,'MDS Clinical Metrics'!BS:BS,"")="", "", _xlfn.XLOOKUP(B981,'MDS Clinical Metrics'!B:B,'MDS Clinical Metrics'!BS:BS,"")*20)</f>
        <v>8.2352941180000006</v>
      </c>
      <c r="H981" s="31">
        <v>0</v>
      </c>
      <c r="I981" s="31">
        <v>0</v>
      </c>
      <c r="J981" s="36">
        <v>0</v>
      </c>
      <c r="K981" s="34">
        <f t="shared" si="15"/>
        <v>0.50601666832567571</v>
      </c>
    </row>
    <row r="982" spans="1:11" x14ac:dyDescent="0.45">
      <c r="A982" s="28" t="s">
        <v>3882</v>
      </c>
      <c r="B982" s="27" t="s">
        <v>3883</v>
      </c>
      <c r="C982" s="27" t="s">
        <v>3884</v>
      </c>
      <c r="D982" s="31">
        <f>_xlfn.XLOOKUP(B982,'Acuity-Adjust Staffing Metrics'!B:B,'Acuity-Adjust Staffing Metrics'!Z:Z,"")*26.25</f>
        <v>5.91447922485</v>
      </c>
      <c r="E982" s="31">
        <v>0</v>
      </c>
      <c r="F982" s="31">
        <v>0</v>
      </c>
      <c r="G982" s="31">
        <f>IF(_xlfn.XLOOKUP(B982,'MDS Clinical Metrics'!B:B,'MDS Clinical Metrics'!BS:BS,"")="", "", _xlfn.XLOOKUP(B982,'MDS Clinical Metrics'!B:B,'MDS Clinical Metrics'!BS:BS,"")*20)</f>
        <v>11.764705881999999</v>
      </c>
      <c r="H982" s="31">
        <v>0</v>
      </c>
      <c r="I982" s="31">
        <v>0</v>
      </c>
      <c r="J982" s="36">
        <v>0</v>
      </c>
      <c r="K982" s="34">
        <f t="shared" si="15"/>
        <v>0.38225265095891892</v>
      </c>
    </row>
    <row r="983" spans="1:11" x14ac:dyDescent="0.45">
      <c r="A983" s="28" t="s">
        <v>4215</v>
      </c>
      <c r="B983" s="27" t="s">
        <v>4216</v>
      </c>
      <c r="C983" s="27" t="s">
        <v>4217</v>
      </c>
      <c r="D983" s="31">
        <f>_xlfn.XLOOKUP(B983,'Acuity-Adjust Staffing Metrics'!B:B,'Acuity-Adjust Staffing Metrics'!Z:Z,"")*26.25</f>
        <v>13.467106494974999</v>
      </c>
      <c r="E983" s="31">
        <v>0</v>
      </c>
      <c r="F983" s="31">
        <v>0</v>
      </c>
      <c r="G983" s="31">
        <f>IF(_xlfn.XLOOKUP(B983,'MDS Clinical Metrics'!B:B,'MDS Clinical Metrics'!BS:BS,"")="", "", _xlfn.XLOOKUP(B983,'MDS Clinical Metrics'!B:B,'MDS Clinical Metrics'!BS:BS,"")*20)</f>
        <v>5.2941176479999994</v>
      </c>
      <c r="H983" s="31">
        <v>0</v>
      </c>
      <c r="I983" s="31">
        <v>0</v>
      </c>
      <c r="J983" s="36">
        <v>0</v>
      </c>
      <c r="K983" s="34">
        <f t="shared" si="15"/>
        <v>0.40564808957783782</v>
      </c>
    </row>
    <row r="984" spans="1:11" x14ac:dyDescent="0.45">
      <c r="A984" s="28" t="s">
        <v>2236</v>
      </c>
      <c r="B984" s="27" t="s">
        <v>2237</v>
      </c>
      <c r="C984" s="27" t="s">
        <v>2238</v>
      </c>
      <c r="D984" s="31">
        <f>_xlfn.XLOOKUP(B984,'Acuity-Adjust Staffing Metrics'!B:B,'Acuity-Adjust Staffing Metrics'!Z:Z,"")*26.25</f>
        <v>22.692518248224999</v>
      </c>
      <c r="E984" s="31">
        <v>0</v>
      </c>
      <c r="F984" s="31">
        <v>0</v>
      </c>
      <c r="G984" s="31">
        <f>IF(_xlfn.XLOOKUP(B984,'MDS Clinical Metrics'!B:B,'MDS Clinical Metrics'!BS:BS,"")="", "", _xlfn.XLOOKUP(B984,'MDS Clinical Metrics'!B:B,'MDS Clinical Metrics'!BS:BS,"")*20)</f>
        <v>10.588235293999999</v>
      </c>
      <c r="H984" s="31">
        <v>0</v>
      </c>
      <c r="I984" s="31">
        <v>0</v>
      </c>
      <c r="J984" s="36">
        <v>0</v>
      </c>
      <c r="K984" s="34">
        <f t="shared" si="15"/>
        <v>0.71958386037243238</v>
      </c>
    </row>
    <row r="985" spans="1:11" x14ac:dyDescent="0.45">
      <c r="A985" s="28" t="s">
        <v>1937</v>
      </c>
      <c r="B985" s="27" t="s">
        <v>1938</v>
      </c>
      <c r="C985" s="27" t="s">
        <v>1939</v>
      </c>
      <c r="D985" s="31">
        <f>_xlfn.XLOOKUP(B985,'Acuity-Adjust Staffing Metrics'!B:B,'Acuity-Adjust Staffing Metrics'!Z:Z,"")*26.25</f>
        <v>4.375</v>
      </c>
      <c r="E985" s="31">
        <v>0</v>
      </c>
      <c r="F985" s="31">
        <v>0</v>
      </c>
      <c r="G985" s="144" t="str">
        <f>IF(_xlfn.XLOOKUP(B985,'MDS Clinical Metrics'!B:B,'MDS Clinical Metrics'!BS:BS,"")="", "", _xlfn.XLOOKUP(B985,'MDS Clinical Metrics'!B:B,'MDS Clinical Metrics'!BS:BS,"")*20)</f>
        <v/>
      </c>
      <c r="H985" s="31">
        <v>0</v>
      </c>
      <c r="I985" s="31">
        <v>0</v>
      </c>
      <c r="J985" s="36">
        <v>0</v>
      </c>
      <c r="K985" s="34">
        <f t="shared" si="15"/>
        <v>0.16666666666666666</v>
      </c>
    </row>
    <row r="986" spans="1:11" x14ac:dyDescent="0.45">
      <c r="A986" s="28" t="s">
        <v>2578</v>
      </c>
      <c r="B986" s="27" t="s">
        <v>2579</v>
      </c>
      <c r="C986" s="27" t="s">
        <v>2580</v>
      </c>
      <c r="D986" s="31">
        <f>_xlfn.XLOOKUP(B986,'Acuity-Adjust Staffing Metrics'!B:B,'Acuity-Adjust Staffing Metrics'!Z:Z,"")*26.25</f>
        <v>11.154161987499998</v>
      </c>
      <c r="E986" s="31">
        <v>0</v>
      </c>
      <c r="F986" s="31">
        <v>0</v>
      </c>
      <c r="G986" s="31">
        <f>IF(_xlfn.XLOOKUP(B986,'MDS Clinical Metrics'!B:B,'MDS Clinical Metrics'!BS:BS,"")="", "", _xlfn.XLOOKUP(B986,'MDS Clinical Metrics'!B:B,'MDS Clinical Metrics'!BS:BS,"")*20)</f>
        <v>7.0588235299999997</v>
      </c>
      <c r="H986" s="31">
        <v>0</v>
      </c>
      <c r="I986" s="31">
        <v>0</v>
      </c>
      <c r="J986" s="36">
        <v>0</v>
      </c>
      <c r="K986" s="34">
        <f t="shared" si="15"/>
        <v>0.39379428145945944</v>
      </c>
    </row>
    <row r="987" spans="1:11" x14ac:dyDescent="0.45">
      <c r="A987" s="28" t="s">
        <v>3692</v>
      </c>
      <c r="B987" s="27" t="s">
        <v>3693</v>
      </c>
      <c r="C987" s="27" t="s">
        <v>3694</v>
      </c>
      <c r="D987" s="31">
        <f>_xlfn.XLOOKUP(B987,'Acuity-Adjust Staffing Metrics'!B:B,'Acuity-Adjust Staffing Metrics'!Z:Z,"")*26.25</f>
        <v>11.2087778401375</v>
      </c>
      <c r="E987" s="31">
        <v>0</v>
      </c>
      <c r="F987" s="31">
        <v>0</v>
      </c>
      <c r="G987" s="31">
        <f>IF(_xlfn.XLOOKUP(B987,'MDS Clinical Metrics'!B:B,'MDS Clinical Metrics'!BS:BS,"")="", "", _xlfn.XLOOKUP(B987,'MDS Clinical Metrics'!B:B,'MDS Clinical Metrics'!BS:BS,"")*20)</f>
        <v>17.647058823999998</v>
      </c>
      <c r="H987" s="31">
        <v>0</v>
      </c>
      <c r="I987" s="31">
        <v>0</v>
      </c>
      <c r="J987" s="36">
        <v>0</v>
      </c>
      <c r="K987" s="34">
        <f t="shared" si="15"/>
        <v>0.6239099819272973</v>
      </c>
    </row>
    <row r="988" spans="1:11" x14ac:dyDescent="0.45">
      <c r="A988" s="28" t="s">
        <v>1378</v>
      </c>
      <c r="B988" s="27" t="s">
        <v>1379</v>
      </c>
      <c r="C988" s="27" t="s">
        <v>1380</v>
      </c>
      <c r="D988" s="31">
        <f>_xlfn.XLOOKUP(B988,'Acuity-Adjust Staffing Metrics'!B:B,'Acuity-Adjust Staffing Metrics'!Z:Z,"")*26.25</f>
        <v>0.5205291970375</v>
      </c>
      <c r="E988" s="31">
        <v>0</v>
      </c>
      <c r="F988" s="31">
        <v>0</v>
      </c>
      <c r="G988" s="31">
        <f>IF(_xlfn.XLOOKUP(B988,'MDS Clinical Metrics'!B:B,'MDS Clinical Metrics'!BS:BS,"")="", "", _xlfn.XLOOKUP(B988,'MDS Clinical Metrics'!B:B,'MDS Clinical Metrics'!BS:BS,"")*20)</f>
        <v>4.7058823519999997</v>
      </c>
      <c r="H988" s="31">
        <v>0</v>
      </c>
      <c r="I988" s="31">
        <v>0</v>
      </c>
      <c r="J988" s="36">
        <v>0</v>
      </c>
      <c r="K988" s="34">
        <f t="shared" si="15"/>
        <v>0.11300349295216215</v>
      </c>
    </row>
    <row r="989" spans="1:11" x14ac:dyDescent="0.45">
      <c r="A989" s="28" t="s">
        <v>1647</v>
      </c>
      <c r="B989" s="27" t="s">
        <v>1648</v>
      </c>
      <c r="C989" s="27" t="s">
        <v>1649</v>
      </c>
      <c r="D989" s="31">
        <f>_xlfn.XLOOKUP(B989,'Acuity-Adjust Staffing Metrics'!B:B,'Acuity-Adjust Staffing Metrics'!Z:Z,"")*26.25</f>
        <v>22.730839416250003</v>
      </c>
      <c r="E989" s="31">
        <v>0</v>
      </c>
      <c r="F989" s="31">
        <v>0</v>
      </c>
      <c r="G989" s="31">
        <f>IF(_xlfn.XLOOKUP(B989,'MDS Clinical Metrics'!B:B,'MDS Clinical Metrics'!BS:BS,"")="", "", _xlfn.XLOOKUP(B989,'MDS Clinical Metrics'!B:B,'MDS Clinical Metrics'!BS:BS,"")*20)</f>
        <v>9.4117647059999996</v>
      </c>
      <c r="H989" s="31">
        <v>0</v>
      </c>
      <c r="I989" s="31">
        <v>0</v>
      </c>
      <c r="J989" s="36">
        <v>0</v>
      </c>
      <c r="K989" s="34">
        <f t="shared" si="15"/>
        <v>0.69497522426486502</v>
      </c>
    </row>
    <row r="990" spans="1:11" x14ac:dyDescent="0.45">
      <c r="A990" s="28" t="s">
        <v>139</v>
      </c>
      <c r="B990" s="27" t="s">
        <v>140</v>
      </c>
      <c r="C990" s="27" t="s">
        <v>141</v>
      </c>
      <c r="D990" s="31">
        <f>_xlfn.XLOOKUP(B990,'Acuity-Adjust Staffing Metrics'!B:B,'Acuity-Adjust Staffing Metrics'!Z:Z,"")*26.25</f>
        <v>4.375</v>
      </c>
      <c r="E990" s="31">
        <v>0</v>
      </c>
      <c r="F990" s="31">
        <v>0</v>
      </c>
      <c r="G990" s="31">
        <f>IF(_xlfn.XLOOKUP(B990,'MDS Clinical Metrics'!B:B,'MDS Clinical Metrics'!BS:BS,"")="", "", _xlfn.XLOOKUP(B990,'MDS Clinical Metrics'!B:B,'MDS Clinical Metrics'!BS:BS,"")*20)</f>
        <v>11.764705881999999</v>
      </c>
      <c r="H990" s="31">
        <v>0</v>
      </c>
      <c r="I990" s="31">
        <v>0</v>
      </c>
      <c r="J990" s="36">
        <v>0</v>
      </c>
      <c r="K990" s="34">
        <f t="shared" si="15"/>
        <v>0.34896661366486487</v>
      </c>
    </row>
    <row r="991" spans="1:11" x14ac:dyDescent="0.45">
      <c r="A991" s="28" t="s">
        <v>1237</v>
      </c>
      <c r="B991" s="27" t="s">
        <v>1238</v>
      </c>
      <c r="C991" s="27" t="s">
        <v>1239</v>
      </c>
      <c r="D991" s="31">
        <f>_xlfn.XLOOKUP(B991,'Acuity-Adjust Staffing Metrics'!B:B,'Acuity-Adjust Staffing Metrics'!Z:Z,"")*26.25</f>
        <v>6.8958450310749999</v>
      </c>
      <c r="E991" s="31">
        <v>0</v>
      </c>
      <c r="F991" s="31">
        <v>0</v>
      </c>
      <c r="G991" s="31">
        <f>IF(_xlfn.XLOOKUP(B991,'MDS Clinical Metrics'!B:B,'MDS Clinical Metrics'!BS:BS,"")="", "", _xlfn.XLOOKUP(B991,'MDS Clinical Metrics'!B:B,'MDS Clinical Metrics'!BS:BS,"")*20)</f>
        <v>18.823529411999999</v>
      </c>
      <c r="H991" s="31">
        <v>0</v>
      </c>
      <c r="I991" s="31">
        <v>0</v>
      </c>
      <c r="J991" s="36">
        <v>0</v>
      </c>
      <c r="K991" s="34">
        <f t="shared" si="15"/>
        <v>0.55609458255297295</v>
      </c>
    </row>
    <row r="992" spans="1:11" x14ac:dyDescent="0.45">
      <c r="A992" s="28" t="s">
        <v>1163</v>
      </c>
      <c r="B992" s="27" t="s">
        <v>1164</v>
      </c>
      <c r="C992" s="27" t="s">
        <v>1165</v>
      </c>
      <c r="D992" s="31">
        <f>_xlfn.XLOOKUP(B992,'Acuity-Adjust Staffing Metrics'!B:B,'Acuity-Adjust Staffing Metrics'!Z:Z,"")*26.25</f>
        <v>7.7623292158124997</v>
      </c>
      <c r="E992" s="31">
        <v>0</v>
      </c>
      <c r="F992" s="31">
        <v>0</v>
      </c>
      <c r="G992" s="31">
        <f>IF(_xlfn.XLOOKUP(B992,'MDS Clinical Metrics'!B:B,'MDS Clinical Metrics'!BS:BS,"")="", "", _xlfn.XLOOKUP(B992,'MDS Clinical Metrics'!B:B,'MDS Clinical Metrics'!BS:BS,"")*20)</f>
        <v>2.3529411759999999</v>
      </c>
      <c r="H992" s="31">
        <v>0</v>
      </c>
      <c r="I992" s="31">
        <v>0</v>
      </c>
      <c r="J992" s="36">
        <v>0</v>
      </c>
      <c r="K992" s="34">
        <f t="shared" si="15"/>
        <v>0.21870854901216216</v>
      </c>
    </row>
    <row r="993" spans="1:11" x14ac:dyDescent="0.45">
      <c r="A993" s="28" t="s">
        <v>4872</v>
      </c>
      <c r="B993" s="27" t="s">
        <v>4873</v>
      </c>
      <c r="C993" s="27" t="s">
        <v>4874</v>
      </c>
      <c r="D993" s="31">
        <f>_xlfn.XLOOKUP(B993,'Acuity-Adjust Staffing Metrics'!B:B,'Acuity-Adjust Staffing Metrics'!Z:Z,"")*26.25</f>
        <v>21.859032846874999</v>
      </c>
      <c r="E993" s="31">
        <v>0</v>
      </c>
      <c r="F993" s="31">
        <v>0</v>
      </c>
      <c r="G993" s="31">
        <f>IF(_xlfn.XLOOKUP(B993,'MDS Clinical Metrics'!B:B,'MDS Clinical Metrics'!BS:BS,"")="", "", _xlfn.XLOOKUP(B993,'MDS Clinical Metrics'!B:B,'MDS Clinical Metrics'!BS:BS,"")*20)</f>
        <v>10.588235293999999</v>
      </c>
      <c r="H993" s="31">
        <v>0</v>
      </c>
      <c r="I993" s="31">
        <v>0</v>
      </c>
      <c r="J993" s="36">
        <v>0</v>
      </c>
      <c r="K993" s="34">
        <f t="shared" si="15"/>
        <v>0.7015625543972972</v>
      </c>
    </row>
    <row r="994" spans="1:11" x14ac:dyDescent="0.45">
      <c r="A994" s="28" t="s">
        <v>1428</v>
      </c>
      <c r="B994" s="27" t="s">
        <v>1429</v>
      </c>
      <c r="C994" s="27" t="s">
        <v>1430</v>
      </c>
      <c r="D994" s="31">
        <f>_xlfn.XLOOKUP(B994,'Acuity-Adjust Staffing Metrics'!B:B,'Acuity-Adjust Staffing Metrics'!Z:Z,"")*26.25</f>
        <v>7.5269160582875001</v>
      </c>
      <c r="E994" s="31">
        <v>0</v>
      </c>
      <c r="F994" s="31">
        <v>0</v>
      </c>
      <c r="G994" s="31">
        <f>IF(_xlfn.XLOOKUP(B994,'MDS Clinical Metrics'!B:B,'MDS Clinical Metrics'!BS:BS,"")="", "", _xlfn.XLOOKUP(B994,'MDS Clinical Metrics'!B:B,'MDS Clinical Metrics'!BS:BS,"")*20)</f>
        <v>12.94117647</v>
      </c>
      <c r="H994" s="31">
        <v>0</v>
      </c>
      <c r="I994" s="31">
        <v>0</v>
      </c>
      <c r="J994" s="36">
        <v>0</v>
      </c>
      <c r="K994" s="34">
        <f t="shared" si="15"/>
        <v>0.44255335196297296</v>
      </c>
    </row>
    <row r="995" spans="1:11" x14ac:dyDescent="0.45">
      <c r="A995" s="28" t="s">
        <v>5245</v>
      </c>
      <c r="B995" s="27" t="s">
        <v>5246</v>
      </c>
      <c r="C995" s="27" t="s">
        <v>5247</v>
      </c>
      <c r="D995" s="31">
        <f>_xlfn.XLOOKUP(B995,'Acuity-Adjust Staffing Metrics'!B:B,'Acuity-Adjust Staffing Metrics'!Z:Z,"")*26.25</f>
        <v>20.109032846874999</v>
      </c>
      <c r="E995" s="31">
        <v>0</v>
      </c>
      <c r="F995" s="31">
        <v>0</v>
      </c>
      <c r="G995" s="31">
        <f>IF(_xlfn.XLOOKUP(B995,'MDS Clinical Metrics'!B:B,'MDS Clinical Metrics'!BS:BS,"")="", "", _xlfn.XLOOKUP(B995,'MDS Clinical Metrics'!B:B,'MDS Clinical Metrics'!BS:BS,"")*20)</f>
        <v>7.6470588240000001</v>
      </c>
      <c r="H995" s="31">
        <v>0</v>
      </c>
      <c r="I995" s="31">
        <v>0</v>
      </c>
      <c r="J995" s="36">
        <v>0</v>
      </c>
      <c r="K995" s="34">
        <f t="shared" si="15"/>
        <v>0.60013171180270275</v>
      </c>
    </row>
    <row r="996" spans="1:11" x14ac:dyDescent="0.45">
      <c r="A996" s="28" t="s">
        <v>2583</v>
      </c>
      <c r="B996" s="27" t="s">
        <v>2584</v>
      </c>
      <c r="C996" s="27" t="s">
        <v>2585</v>
      </c>
      <c r="D996" s="31">
        <f>_xlfn.XLOOKUP(B996,'Acuity-Adjust Staffing Metrics'!B:B,'Acuity-Adjust Staffing Metrics'!Z:Z,"")*26.25</f>
        <v>6.7063681453125001</v>
      </c>
      <c r="E996" s="31">
        <v>0</v>
      </c>
      <c r="F996" s="31">
        <v>0</v>
      </c>
      <c r="G996" s="31">
        <f>IF(_xlfn.XLOOKUP(B996,'MDS Clinical Metrics'!B:B,'MDS Clinical Metrics'!BS:BS,"")="", "", _xlfn.XLOOKUP(B996,'MDS Clinical Metrics'!B:B,'MDS Clinical Metrics'!BS:BS,"")*20)</f>
        <v>15.294117648</v>
      </c>
      <c r="H996" s="31">
        <v>0</v>
      </c>
      <c r="I996" s="31">
        <v>0</v>
      </c>
      <c r="J996" s="36">
        <v>0</v>
      </c>
      <c r="K996" s="34">
        <f t="shared" si="15"/>
        <v>0.47568617931486484</v>
      </c>
    </row>
    <row r="997" spans="1:11" x14ac:dyDescent="0.45">
      <c r="A997" s="28" t="s">
        <v>2161</v>
      </c>
      <c r="B997" s="27" t="s">
        <v>2162</v>
      </c>
      <c r="C997" s="27" t="s">
        <v>2163</v>
      </c>
      <c r="D997" s="31">
        <f>_xlfn.XLOOKUP(B997,'Acuity-Adjust Staffing Metrics'!B:B,'Acuity-Adjust Staffing Metrics'!Z:Z,"")*26.25</f>
        <v>15.125479599649999</v>
      </c>
      <c r="E997" s="31">
        <v>0</v>
      </c>
      <c r="F997" s="31">
        <v>0</v>
      </c>
      <c r="G997" s="31">
        <f>IF(_xlfn.XLOOKUP(B997,'MDS Clinical Metrics'!B:B,'MDS Clinical Metrics'!BS:BS,"")="", "", _xlfn.XLOOKUP(B997,'MDS Clinical Metrics'!B:B,'MDS Clinical Metrics'!BS:BS,"")*20)</f>
        <v>10.588235293999999</v>
      </c>
      <c r="H997" s="31">
        <v>0</v>
      </c>
      <c r="I997" s="31">
        <v>0</v>
      </c>
      <c r="J997" s="36">
        <v>0</v>
      </c>
      <c r="K997" s="34">
        <f t="shared" si="15"/>
        <v>0.55597221391675677</v>
      </c>
    </row>
    <row r="998" spans="1:11" x14ac:dyDescent="0.45">
      <c r="A998" s="28" t="s">
        <v>3298</v>
      </c>
      <c r="B998" s="27" t="s">
        <v>3299</v>
      </c>
      <c r="C998" s="27" t="s">
        <v>3300</v>
      </c>
      <c r="D998" s="31">
        <f>_xlfn.XLOOKUP(B998,'Acuity-Adjust Staffing Metrics'!B:B,'Acuity-Adjust Staffing Metrics'!Z:Z,"")*26.25</f>
        <v>20.894371140300002</v>
      </c>
      <c r="E998" s="31">
        <v>0</v>
      </c>
      <c r="F998" s="31">
        <v>0</v>
      </c>
      <c r="G998" s="31">
        <f>IF(_xlfn.XLOOKUP(B998,'MDS Clinical Metrics'!B:B,'MDS Clinical Metrics'!BS:BS,"")="", "", _xlfn.XLOOKUP(B998,'MDS Clinical Metrics'!B:B,'MDS Clinical Metrics'!BS:BS,"")*20)</f>
        <v>20</v>
      </c>
      <c r="H998" s="31">
        <v>0</v>
      </c>
      <c r="I998" s="31">
        <v>0</v>
      </c>
      <c r="J998" s="36">
        <v>0</v>
      </c>
      <c r="K998" s="34">
        <f t="shared" si="15"/>
        <v>0.88420261924972976</v>
      </c>
    </row>
    <row r="999" spans="1:11" x14ac:dyDescent="0.45">
      <c r="A999" s="28" t="s">
        <v>359</v>
      </c>
      <c r="B999" s="27" t="s">
        <v>360</v>
      </c>
      <c r="C999" s="27" t="s">
        <v>361</v>
      </c>
      <c r="D999" s="31">
        <f>_xlfn.XLOOKUP(B999,'Acuity-Adjust Staffing Metrics'!B:B,'Acuity-Adjust Staffing Metrics'!Z:Z,"")*26.25</f>
        <v>14.935347651000001</v>
      </c>
      <c r="E999" s="31">
        <v>0</v>
      </c>
      <c r="F999" s="31">
        <v>0</v>
      </c>
      <c r="G999" s="31">
        <f>IF(_xlfn.XLOOKUP(B999,'MDS Clinical Metrics'!B:B,'MDS Clinical Metrics'!BS:BS,"")="", "", _xlfn.XLOOKUP(B999,'MDS Clinical Metrics'!B:B,'MDS Clinical Metrics'!BS:BS,"")*20)</f>
        <v>14.117647057999999</v>
      </c>
      <c r="H999" s="31">
        <v>0</v>
      </c>
      <c r="I999" s="31">
        <v>0</v>
      </c>
      <c r="J999" s="36">
        <v>0</v>
      </c>
      <c r="K999" s="34">
        <f t="shared" si="15"/>
        <v>0.628172858572973</v>
      </c>
    </row>
    <row r="1000" spans="1:11" x14ac:dyDescent="0.45">
      <c r="A1000" s="28" t="s">
        <v>5009</v>
      </c>
      <c r="B1000" s="27" t="s">
        <v>5010</v>
      </c>
      <c r="C1000" s="27" t="s">
        <v>5011</v>
      </c>
      <c r="D1000" s="31">
        <f>_xlfn.XLOOKUP(B1000,'Acuity-Adjust Staffing Metrics'!B:B,'Acuity-Adjust Staffing Metrics'!Z:Z,"")*26.25</f>
        <v>8.6892429347500002</v>
      </c>
      <c r="E1000" s="31">
        <v>0</v>
      </c>
      <c r="F1000" s="31">
        <v>0</v>
      </c>
      <c r="G1000" s="31">
        <f>IF(_xlfn.XLOOKUP(B1000,'MDS Clinical Metrics'!B:B,'MDS Clinical Metrics'!BS:BS,"")="", "", _xlfn.XLOOKUP(B1000,'MDS Clinical Metrics'!B:B,'MDS Clinical Metrics'!BS:BS,"")*20)</f>
        <v>11.764705881999999</v>
      </c>
      <c r="H1000" s="31">
        <v>0</v>
      </c>
      <c r="I1000" s="31">
        <v>0</v>
      </c>
      <c r="J1000" s="36">
        <v>0</v>
      </c>
      <c r="K1000" s="34">
        <f t="shared" si="15"/>
        <v>0.4422475419837838</v>
      </c>
    </row>
    <row r="1001" spans="1:11" x14ac:dyDescent="0.45">
      <c r="A1001" s="28" t="s">
        <v>2443</v>
      </c>
      <c r="B1001" s="27" t="s">
        <v>2444</v>
      </c>
      <c r="C1001" s="27" t="s">
        <v>2445</v>
      </c>
      <c r="D1001" s="31">
        <f>_xlfn.XLOOKUP(B1001,'Acuity-Adjust Staffing Metrics'!B:B,'Acuity-Adjust Staffing Metrics'!Z:Z,"")*26.25</f>
        <v>11.5783969679875</v>
      </c>
      <c r="E1001" s="31">
        <v>0</v>
      </c>
      <c r="F1001" s="31">
        <v>0</v>
      </c>
      <c r="G1001" s="31">
        <f>IF(_xlfn.XLOOKUP(B1001,'MDS Clinical Metrics'!B:B,'MDS Clinical Metrics'!BS:BS,"")="", "", _xlfn.XLOOKUP(B1001,'MDS Clinical Metrics'!B:B,'MDS Clinical Metrics'!BS:BS,"")*20)</f>
        <v>4.7058823519999997</v>
      </c>
      <c r="H1001" s="31">
        <v>0</v>
      </c>
      <c r="I1001" s="31">
        <v>0</v>
      </c>
      <c r="J1001" s="36">
        <v>0</v>
      </c>
      <c r="K1001" s="34">
        <f t="shared" si="15"/>
        <v>0.3520925258375675</v>
      </c>
    </row>
    <row r="1002" spans="1:11" x14ac:dyDescent="0.45">
      <c r="A1002" s="28" t="s">
        <v>1168</v>
      </c>
      <c r="B1002" s="27" t="s">
        <v>1169</v>
      </c>
      <c r="C1002" s="27" t="s">
        <v>1170</v>
      </c>
      <c r="D1002" s="31">
        <f>_xlfn.XLOOKUP(B1002,'Acuity-Adjust Staffing Metrics'!B:B,'Acuity-Adjust Staffing Metrics'!Z:Z,"")*26.25</f>
        <v>17.129562044</v>
      </c>
      <c r="E1002" s="31">
        <v>0</v>
      </c>
      <c r="F1002" s="31">
        <v>0</v>
      </c>
      <c r="G1002" s="31">
        <f>IF(_xlfn.XLOOKUP(B1002,'MDS Clinical Metrics'!B:B,'MDS Clinical Metrics'!BS:BS,"")="", "", _xlfn.XLOOKUP(B1002,'MDS Clinical Metrics'!B:B,'MDS Clinical Metrics'!BS:BS,"")*20)</f>
        <v>8.2352941180000006</v>
      </c>
      <c r="H1002" s="31">
        <v>0</v>
      </c>
      <c r="I1002" s="31">
        <v>0</v>
      </c>
      <c r="J1002" s="36">
        <v>0</v>
      </c>
      <c r="K1002" s="34">
        <f t="shared" si="15"/>
        <v>0.54842932242162168</v>
      </c>
    </row>
    <row r="1003" spans="1:11" x14ac:dyDescent="0.45">
      <c r="A1003" s="28" t="s">
        <v>459</v>
      </c>
      <c r="B1003" s="27" t="s">
        <v>460</v>
      </c>
      <c r="C1003" s="27" t="s">
        <v>461</v>
      </c>
      <c r="D1003" s="31">
        <f>_xlfn.XLOOKUP(B1003,'Acuity-Adjust Staffing Metrics'!B:B,'Acuity-Adjust Staffing Metrics'!Z:Z,"")*26.25</f>
        <v>8.75</v>
      </c>
      <c r="E1003" s="31">
        <v>0</v>
      </c>
      <c r="F1003" s="31">
        <v>0</v>
      </c>
      <c r="G1003" s="31">
        <f>IF(_xlfn.XLOOKUP(B1003,'MDS Clinical Metrics'!B:B,'MDS Clinical Metrics'!BS:BS,"")="", "", _xlfn.XLOOKUP(B1003,'MDS Clinical Metrics'!B:B,'MDS Clinical Metrics'!BS:BS,"")*20)</f>
        <v>20</v>
      </c>
      <c r="H1003" s="31">
        <v>0</v>
      </c>
      <c r="I1003" s="31">
        <v>0</v>
      </c>
      <c r="J1003" s="36">
        <v>0</v>
      </c>
      <c r="K1003" s="34">
        <f t="shared" si="15"/>
        <v>0.6216216216216216</v>
      </c>
    </row>
    <row r="1004" spans="1:11" x14ac:dyDescent="0.45">
      <c r="A1004" s="28" t="s">
        <v>729</v>
      </c>
      <c r="B1004" s="27" t="s">
        <v>730</v>
      </c>
      <c r="C1004" s="27" t="s">
        <v>731</v>
      </c>
      <c r="D1004" s="31">
        <f>_xlfn.XLOOKUP(B1004,'Acuity-Adjust Staffing Metrics'!B:B,'Acuity-Adjust Staffing Metrics'!Z:Z,"")*26.25</f>
        <v>5.6689944788749997</v>
      </c>
      <c r="E1004" s="31">
        <v>0</v>
      </c>
      <c r="F1004" s="31">
        <v>0</v>
      </c>
      <c r="G1004" s="31">
        <f>IF(_xlfn.XLOOKUP(B1004,'MDS Clinical Metrics'!B:B,'MDS Clinical Metrics'!BS:BS,"")="", "", _xlfn.XLOOKUP(B1004,'MDS Clinical Metrics'!B:B,'MDS Clinical Metrics'!BS:BS,"")*20)</f>
        <v>8.2352941180000006</v>
      </c>
      <c r="H1004" s="31">
        <v>0</v>
      </c>
      <c r="I1004" s="31">
        <v>0</v>
      </c>
      <c r="J1004" s="36">
        <v>0</v>
      </c>
      <c r="K1004" s="34">
        <f t="shared" si="15"/>
        <v>0.30063326695945947</v>
      </c>
    </row>
    <row r="1005" spans="1:11" x14ac:dyDescent="0.45">
      <c r="A1005" s="28" t="s">
        <v>3303</v>
      </c>
      <c r="B1005" s="27" t="s">
        <v>3304</v>
      </c>
      <c r="C1005" s="27" t="s">
        <v>3305</v>
      </c>
      <c r="D1005" s="31">
        <f>_xlfn.XLOOKUP(B1005,'Acuity-Adjust Staffing Metrics'!B:B,'Acuity-Adjust Staffing Metrics'!Z:Z,"")*26.25</f>
        <v>5.9202110238250008</v>
      </c>
      <c r="E1005" s="31">
        <v>0</v>
      </c>
      <c r="F1005" s="31">
        <v>0</v>
      </c>
      <c r="G1005" s="31">
        <f>IF(_xlfn.XLOOKUP(B1005,'MDS Clinical Metrics'!B:B,'MDS Clinical Metrics'!BS:BS,"")="", "", _xlfn.XLOOKUP(B1005,'MDS Clinical Metrics'!B:B,'MDS Clinical Metrics'!BS:BS,"")*20)</f>
        <v>11.764705881999999</v>
      </c>
      <c r="H1005" s="31">
        <v>0</v>
      </c>
      <c r="I1005" s="31">
        <v>0</v>
      </c>
      <c r="J1005" s="36">
        <v>0</v>
      </c>
      <c r="K1005" s="34">
        <f t="shared" si="15"/>
        <v>0.38237658174756756</v>
      </c>
    </row>
    <row r="1006" spans="1:11" x14ac:dyDescent="0.45">
      <c r="A1006" s="28" t="s">
        <v>2241</v>
      </c>
      <c r="B1006" s="27" t="s">
        <v>2242</v>
      </c>
      <c r="C1006" s="27" t="s">
        <v>2243</v>
      </c>
      <c r="D1006" s="31">
        <f>_xlfn.XLOOKUP(B1006,'Acuity-Adjust Staffing Metrics'!B:B,'Acuity-Adjust Staffing Metrics'!Z:Z,"")*26.25</f>
        <v>15.444740782187502</v>
      </c>
      <c r="E1006" s="31">
        <v>0</v>
      </c>
      <c r="F1006" s="31">
        <v>0</v>
      </c>
      <c r="G1006" s="31">
        <f>IF(_xlfn.XLOOKUP(B1006,'MDS Clinical Metrics'!B:B,'MDS Clinical Metrics'!BS:BS,"")="", "", _xlfn.XLOOKUP(B1006,'MDS Clinical Metrics'!B:B,'MDS Clinical Metrics'!BS:BS,"")*20)</f>
        <v>11.764705881999999</v>
      </c>
      <c r="H1006" s="31">
        <v>0</v>
      </c>
      <c r="I1006" s="31">
        <v>0</v>
      </c>
      <c r="J1006" s="36">
        <v>0</v>
      </c>
      <c r="K1006" s="34">
        <f t="shared" si="15"/>
        <v>0.58831236030675682</v>
      </c>
    </row>
    <row r="1007" spans="1:11" x14ac:dyDescent="0.45">
      <c r="A1007" s="28" t="s">
        <v>2246</v>
      </c>
      <c r="B1007" s="27" t="s">
        <v>2247</v>
      </c>
      <c r="C1007" s="27" t="s">
        <v>2248</v>
      </c>
      <c r="D1007" s="31">
        <f>_xlfn.XLOOKUP(B1007,'Acuity-Adjust Staffing Metrics'!B:B,'Acuity-Adjust Staffing Metrics'!Z:Z,"")*26.25</f>
        <v>11.682060640249999</v>
      </c>
      <c r="E1007" s="31">
        <v>0</v>
      </c>
      <c r="F1007" s="31">
        <v>0</v>
      </c>
      <c r="G1007" s="31">
        <f>IF(_xlfn.XLOOKUP(B1007,'MDS Clinical Metrics'!B:B,'MDS Clinical Metrics'!BS:BS,"")="", "", _xlfn.XLOOKUP(B1007,'MDS Clinical Metrics'!B:B,'MDS Clinical Metrics'!BS:BS,"")*20)</f>
        <v>7.0588235299999997</v>
      </c>
      <c r="H1007" s="31">
        <v>0</v>
      </c>
      <c r="I1007" s="31">
        <v>0</v>
      </c>
      <c r="J1007" s="36">
        <v>0</v>
      </c>
      <c r="K1007" s="34">
        <f t="shared" si="15"/>
        <v>0.40520830638378375</v>
      </c>
    </row>
    <row r="1008" spans="1:11" x14ac:dyDescent="0.45">
      <c r="A1008" s="28" t="s">
        <v>584</v>
      </c>
      <c r="B1008" s="27" t="s">
        <v>585</v>
      </c>
      <c r="C1008" s="27" t="s">
        <v>586</v>
      </c>
      <c r="D1008" s="31">
        <f>_xlfn.XLOOKUP(B1008,'Acuity-Adjust Staffing Metrics'!B:B,'Acuity-Adjust Staffing Metrics'!Z:Z,"")*26.25</f>
        <v>7.8197290850874976</v>
      </c>
      <c r="E1008" s="31">
        <v>0</v>
      </c>
      <c r="F1008" s="31">
        <v>0</v>
      </c>
      <c r="G1008" s="31">
        <f>IF(_xlfn.XLOOKUP(B1008,'MDS Clinical Metrics'!B:B,'MDS Clinical Metrics'!BS:BS,"")="", "", _xlfn.XLOOKUP(B1008,'MDS Clinical Metrics'!B:B,'MDS Clinical Metrics'!BS:BS,"")*20)</f>
        <v>15.294117648</v>
      </c>
      <c r="H1008" s="31">
        <v>0</v>
      </c>
      <c r="I1008" s="31">
        <v>0</v>
      </c>
      <c r="J1008" s="36">
        <v>0</v>
      </c>
      <c r="K1008" s="34">
        <f t="shared" si="15"/>
        <v>0.49975884828297296</v>
      </c>
    </row>
    <row r="1009" spans="1:11" x14ac:dyDescent="0.45">
      <c r="A1009" s="40" t="s">
        <v>5405</v>
      </c>
      <c r="B1009" s="27" t="s">
        <v>5406</v>
      </c>
      <c r="C1009" s="27" t="s">
        <v>5407</v>
      </c>
      <c r="D1009" s="31">
        <f>_xlfn.XLOOKUP(B1009,'Acuity-Adjust Staffing Metrics'!B:B,'Acuity-Adjust Staffing Metrics'!Z:Z,"")*26.25</f>
        <v>5.9909577951999999</v>
      </c>
      <c r="E1009" s="31">
        <v>0</v>
      </c>
      <c r="F1009" s="31">
        <v>0</v>
      </c>
      <c r="G1009" s="31">
        <f>IF(_xlfn.XLOOKUP(B1009,'MDS Clinical Metrics'!B:B,'MDS Clinical Metrics'!BS:BS,"")="", "", _xlfn.XLOOKUP(B1009,'MDS Clinical Metrics'!B:B,'MDS Clinical Metrics'!BS:BS,"")*20)</f>
        <v>0</v>
      </c>
      <c r="H1009" s="31">
        <v>0</v>
      </c>
      <c r="I1009" s="31">
        <v>0</v>
      </c>
      <c r="J1009" s="36">
        <v>0</v>
      </c>
      <c r="K1009" s="34">
        <f t="shared" si="15"/>
        <v>0.12953422259891892</v>
      </c>
    </row>
    <row r="1010" spans="1:11" x14ac:dyDescent="0.45">
      <c r="A1010" s="28" t="s">
        <v>2091</v>
      </c>
      <c r="B1010" s="27" t="s">
        <v>2092</v>
      </c>
      <c r="C1010" s="27" t="s">
        <v>2093</v>
      </c>
      <c r="D1010" s="31">
        <f>_xlfn.XLOOKUP(B1010,'Acuity-Adjust Staffing Metrics'!B:B,'Acuity-Adjust Staffing Metrics'!Z:Z,"")*26.25</f>
        <v>19.339579824425002</v>
      </c>
      <c r="E1010" s="31">
        <v>0</v>
      </c>
      <c r="F1010" s="31">
        <v>0</v>
      </c>
      <c r="G1010" s="31">
        <f>IF(_xlfn.XLOOKUP(B1010,'MDS Clinical Metrics'!B:B,'MDS Clinical Metrics'!BS:BS,"")="", "", _xlfn.XLOOKUP(B1010,'MDS Clinical Metrics'!B:B,'MDS Clinical Metrics'!BS:BS,"")*20)</f>
        <v>7.0588235299999997</v>
      </c>
      <c r="H1010" s="31">
        <v>0</v>
      </c>
      <c r="I1010" s="31">
        <v>0</v>
      </c>
      <c r="J1010" s="36">
        <v>0</v>
      </c>
      <c r="K1010" s="34">
        <f t="shared" si="15"/>
        <v>0.57077628874432429</v>
      </c>
    </row>
    <row r="1011" spans="1:11" x14ac:dyDescent="0.45">
      <c r="A1011" s="28" t="s">
        <v>4265</v>
      </c>
      <c r="B1011" s="27" t="s">
        <v>4266</v>
      </c>
      <c r="C1011" s="27" t="s">
        <v>4267</v>
      </c>
      <c r="D1011" s="31">
        <f>_xlfn.XLOOKUP(B1011,'Acuity-Adjust Staffing Metrics'!B:B,'Acuity-Adjust Staffing Metrics'!Z:Z,"")*26.25</f>
        <v>6.5262259030499994</v>
      </c>
      <c r="E1011" s="31">
        <v>0</v>
      </c>
      <c r="F1011" s="31">
        <v>0</v>
      </c>
      <c r="G1011" s="31">
        <f>IF(_xlfn.XLOOKUP(B1011,'MDS Clinical Metrics'!B:B,'MDS Clinical Metrics'!BS:BS,"")="", "", _xlfn.XLOOKUP(B1011,'MDS Clinical Metrics'!B:B,'MDS Clinical Metrics'!BS:BS,"")*20)</f>
        <v>16.470588236000001</v>
      </c>
      <c r="H1011" s="31">
        <v>0</v>
      </c>
      <c r="I1011" s="31">
        <v>0</v>
      </c>
      <c r="J1011" s="36">
        <v>0</v>
      </c>
      <c r="K1011" s="34">
        <f t="shared" si="15"/>
        <v>0.49722841381729732</v>
      </c>
    </row>
    <row r="1012" spans="1:11" x14ac:dyDescent="0.45">
      <c r="A1012" s="28" t="s">
        <v>3313</v>
      </c>
      <c r="B1012" s="27" t="s">
        <v>3314</v>
      </c>
      <c r="C1012" s="27" t="s">
        <v>3315</v>
      </c>
      <c r="D1012" s="31">
        <f>_xlfn.XLOOKUP(B1012,'Acuity-Adjust Staffing Metrics'!B:B,'Acuity-Adjust Staffing Metrics'!Z:Z,"")*26.25</f>
        <v>7.6897810218249996</v>
      </c>
      <c r="E1012" s="31">
        <v>0</v>
      </c>
      <c r="F1012" s="31">
        <v>0</v>
      </c>
      <c r="G1012" s="31">
        <f>IF(_xlfn.XLOOKUP(B1012,'MDS Clinical Metrics'!B:B,'MDS Clinical Metrics'!BS:BS,"")="", "", _xlfn.XLOOKUP(B1012,'MDS Clinical Metrics'!B:B,'MDS Clinical Metrics'!BS:BS,"")*20)</f>
        <v>20</v>
      </c>
      <c r="H1012" s="31">
        <v>0</v>
      </c>
      <c r="I1012" s="31">
        <v>0</v>
      </c>
      <c r="J1012" s="36">
        <v>0</v>
      </c>
      <c r="K1012" s="34">
        <f t="shared" si="15"/>
        <v>0.5986979680394594</v>
      </c>
    </row>
    <row r="1013" spans="1:11" x14ac:dyDescent="0.45">
      <c r="A1013" s="28" t="s">
        <v>4363</v>
      </c>
      <c r="B1013" s="27" t="s">
        <v>4364</v>
      </c>
      <c r="C1013" s="27" t="s">
        <v>4365</v>
      </c>
      <c r="D1013" s="31">
        <f>_xlfn.XLOOKUP(B1013,'Acuity-Adjust Staffing Metrics'!B:B,'Acuity-Adjust Staffing Metrics'!Z:Z,"")*26.25</f>
        <v>11.563903705725</v>
      </c>
      <c r="E1013" s="31">
        <v>0</v>
      </c>
      <c r="F1013" s="31">
        <v>0</v>
      </c>
      <c r="G1013" s="31">
        <f>IF(_xlfn.XLOOKUP(B1013,'MDS Clinical Metrics'!B:B,'MDS Clinical Metrics'!BS:BS,"")="", "", _xlfn.XLOOKUP(B1013,'MDS Clinical Metrics'!B:B,'MDS Clinical Metrics'!BS:BS,"")*20)</f>
        <v>8.2352941180000006</v>
      </c>
      <c r="H1013" s="31">
        <v>0</v>
      </c>
      <c r="I1013" s="31">
        <v>0</v>
      </c>
      <c r="J1013" s="36">
        <v>0</v>
      </c>
      <c r="K1013" s="34">
        <f t="shared" si="15"/>
        <v>0.42809076375621624</v>
      </c>
    </row>
    <row r="1014" spans="1:11" x14ac:dyDescent="0.45">
      <c r="A1014" s="28" t="s">
        <v>3616</v>
      </c>
      <c r="B1014" s="27" t="s">
        <v>3617</v>
      </c>
      <c r="C1014" s="27" t="s">
        <v>3618</v>
      </c>
      <c r="D1014" s="31">
        <f>_xlfn.XLOOKUP(B1014,'Acuity-Adjust Staffing Metrics'!B:B,'Acuity-Adjust Staffing Metrics'!Z:Z,"")*26.25</f>
        <v>9.5911005057000018</v>
      </c>
      <c r="E1014" s="31">
        <v>0</v>
      </c>
      <c r="F1014" s="31">
        <v>0</v>
      </c>
      <c r="G1014" s="31">
        <f>IF(_xlfn.XLOOKUP(B1014,'MDS Clinical Metrics'!B:B,'MDS Clinical Metrics'!BS:BS,"")="", "", _xlfn.XLOOKUP(B1014,'MDS Clinical Metrics'!B:B,'MDS Clinical Metrics'!BS:BS,"")*20)</f>
        <v>9.4117647059999996</v>
      </c>
      <c r="H1014" s="31">
        <v>0</v>
      </c>
      <c r="I1014" s="31">
        <v>0</v>
      </c>
      <c r="J1014" s="36">
        <v>0</v>
      </c>
      <c r="K1014" s="34">
        <f t="shared" si="15"/>
        <v>0.41087276133405409</v>
      </c>
    </row>
    <row r="1015" spans="1:11" x14ac:dyDescent="0.45">
      <c r="A1015" s="28" t="s">
        <v>4697</v>
      </c>
      <c r="B1015" s="27" t="s">
        <v>4698</v>
      </c>
      <c r="C1015" s="27" t="s">
        <v>4699</v>
      </c>
      <c r="D1015" s="31">
        <f>_xlfn.XLOOKUP(B1015,'Acuity-Adjust Staffing Metrics'!B:B,'Acuity-Adjust Staffing Metrics'!Z:Z,"")*26.25</f>
        <v>4.375</v>
      </c>
      <c r="E1015" s="31">
        <v>0</v>
      </c>
      <c r="F1015" s="31">
        <v>0</v>
      </c>
      <c r="G1015" s="31">
        <f>IF(_xlfn.XLOOKUP(B1015,'MDS Clinical Metrics'!B:B,'MDS Clinical Metrics'!BS:BS,"")="", "", _xlfn.XLOOKUP(B1015,'MDS Clinical Metrics'!B:B,'MDS Clinical Metrics'!BS:BS,"")*20)</f>
        <v>15.294117648</v>
      </c>
      <c r="H1015" s="31">
        <v>0</v>
      </c>
      <c r="I1015" s="31">
        <v>0</v>
      </c>
      <c r="J1015" s="36">
        <v>0</v>
      </c>
      <c r="K1015" s="34">
        <f t="shared" si="15"/>
        <v>0.42527821941621624</v>
      </c>
    </row>
    <row r="1016" spans="1:11" x14ac:dyDescent="0.45">
      <c r="A1016" s="28" t="s">
        <v>4692</v>
      </c>
      <c r="B1016" s="27" t="s">
        <v>4693</v>
      </c>
      <c r="C1016" s="27" t="s">
        <v>4694</v>
      </c>
      <c r="D1016" s="31">
        <f>_xlfn.XLOOKUP(B1016,'Acuity-Adjust Staffing Metrics'!B:B,'Acuity-Adjust Staffing Metrics'!Z:Z,"")*26.25</f>
        <v>3.5</v>
      </c>
      <c r="E1016" s="31">
        <v>0</v>
      </c>
      <c r="F1016" s="31">
        <v>0</v>
      </c>
      <c r="G1016" s="31">
        <f>IF(_xlfn.XLOOKUP(B1016,'MDS Clinical Metrics'!B:B,'MDS Clinical Metrics'!BS:BS,"")="", "", _xlfn.XLOOKUP(B1016,'MDS Clinical Metrics'!B:B,'MDS Clinical Metrics'!BS:BS,"")*20)</f>
        <v>15.294117648</v>
      </c>
      <c r="H1016" s="31">
        <v>0</v>
      </c>
      <c r="I1016" s="31">
        <v>0</v>
      </c>
      <c r="J1016" s="36">
        <v>0</v>
      </c>
      <c r="K1016" s="34">
        <f t="shared" si="15"/>
        <v>0.40635930049729729</v>
      </c>
    </row>
    <row r="1017" spans="1:11" x14ac:dyDescent="0.45">
      <c r="A1017" s="28" t="s">
        <v>3697</v>
      </c>
      <c r="B1017" s="27" t="s">
        <v>3698</v>
      </c>
      <c r="C1017" s="27" t="s">
        <v>3699</v>
      </c>
      <c r="D1017" s="31">
        <f>_xlfn.XLOOKUP(B1017,'Acuity-Adjust Staffing Metrics'!B:B,'Acuity-Adjust Staffing Metrics'!Z:Z,"")*26.25</f>
        <v>2.625</v>
      </c>
      <c r="E1017" s="31">
        <v>0</v>
      </c>
      <c r="F1017" s="31">
        <v>0</v>
      </c>
      <c r="G1017" s="31">
        <f>IF(_xlfn.XLOOKUP(B1017,'MDS Clinical Metrics'!B:B,'MDS Clinical Metrics'!BS:BS,"")="", "", _xlfn.XLOOKUP(B1017,'MDS Clinical Metrics'!B:B,'MDS Clinical Metrics'!BS:BS,"")*20)</f>
        <v>9.4117647059999996</v>
      </c>
      <c r="H1017" s="31">
        <v>0</v>
      </c>
      <c r="I1017" s="31">
        <v>0</v>
      </c>
      <c r="J1017" s="36">
        <v>0</v>
      </c>
      <c r="K1017" s="34">
        <f t="shared" si="15"/>
        <v>0.2602543720216216</v>
      </c>
    </row>
    <row r="1018" spans="1:11" x14ac:dyDescent="0.45">
      <c r="A1018" s="28" t="s">
        <v>3797</v>
      </c>
      <c r="B1018" s="27" t="s">
        <v>3798</v>
      </c>
      <c r="C1018" s="27" t="s">
        <v>3799</v>
      </c>
      <c r="D1018" s="31">
        <f>_xlfn.XLOOKUP(B1018,'Acuity-Adjust Staffing Metrics'!B:B,'Acuity-Adjust Staffing Metrics'!Z:Z,"")*26.25</f>
        <v>4.375</v>
      </c>
      <c r="E1018" s="31">
        <v>0</v>
      </c>
      <c r="F1018" s="31">
        <v>0</v>
      </c>
      <c r="G1018" s="31">
        <f>IF(_xlfn.XLOOKUP(B1018,'MDS Clinical Metrics'!B:B,'MDS Clinical Metrics'!BS:BS,"")="", "", _xlfn.XLOOKUP(B1018,'MDS Clinical Metrics'!B:B,'MDS Clinical Metrics'!BS:BS,"")*20)</f>
        <v>10.588235293999999</v>
      </c>
      <c r="H1018" s="31">
        <v>0</v>
      </c>
      <c r="I1018" s="31">
        <v>0</v>
      </c>
      <c r="J1018" s="36">
        <v>0</v>
      </c>
      <c r="K1018" s="34">
        <f t="shared" si="15"/>
        <v>0.32352941176216216</v>
      </c>
    </row>
    <row r="1019" spans="1:11" x14ac:dyDescent="0.45">
      <c r="A1019" s="28" t="s">
        <v>4882</v>
      </c>
      <c r="B1019" s="27" t="s">
        <v>4883</v>
      </c>
      <c r="C1019" s="27" t="s">
        <v>4884</v>
      </c>
      <c r="D1019" s="31">
        <f>_xlfn.XLOOKUP(B1019,'Acuity-Adjust Staffing Metrics'!B:B,'Acuity-Adjust Staffing Metrics'!Z:Z,"")*26.25</f>
        <v>3.5</v>
      </c>
      <c r="E1019" s="31">
        <v>0</v>
      </c>
      <c r="F1019" s="31">
        <v>0</v>
      </c>
      <c r="G1019" s="31">
        <f>IF(_xlfn.XLOOKUP(B1019,'MDS Clinical Metrics'!B:B,'MDS Clinical Metrics'!BS:BS,"")="", "", _xlfn.XLOOKUP(B1019,'MDS Clinical Metrics'!B:B,'MDS Clinical Metrics'!BS:BS,"")*20)</f>
        <v>12.94117647</v>
      </c>
      <c r="H1019" s="31">
        <v>0</v>
      </c>
      <c r="I1019" s="31">
        <v>0</v>
      </c>
      <c r="J1019" s="36">
        <v>0</v>
      </c>
      <c r="K1019" s="34">
        <f t="shared" si="15"/>
        <v>0.35548489664864868</v>
      </c>
    </row>
    <row r="1020" spans="1:11" x14ac:dyDescent="0.45">
      <c r="A1020" s="28" t="s">
        <v>865</v>
      </c>
      <c r="B1020" s="27" t="s">
        <v>866</v>
      </c>
      <c r="C1020" s="27" t="s">
        <v>867</v>
      </c>
      <c r="D1020" s="31">
        <f>_xlfn.XLOOKUP(B1020,'Acuity-Adjust Staffing Metrics'!B:B,'Acuity-Adjust Staffing Metrics'!Z:Z,"")*26.25</f>
        <v>6.6167883211499996</v>
      </c>
      <c r="E1020" s="31">
        <v>0</v>
      </c>
      <c r="F1020" s="31">
        <v>0</v>
      </c>
      <c r="G1020" s="31">
        <f>IF(_xlfn.XLOOKUP(B1020,'MDS Clinical Metrics'!B:B,'MDS Clinical Metrics'!BS:BS,"")="", "", _xlfn.XLOOKUP(B1020,'MDS Clinical Metrics'!B:B,'MDS Clinical Metrics'!BS:BS,"")*20)</f>
        <v>17.647058823999998</v>
      </c>
      <c r="H1020" s="31">
        <v>0</v>
      </c>
      <c r="I1020" s="31">
        <v>0</v>
      </c>
      <c r="J1020" s="36">
        <v>0</v>
      </c>
      <c r="K1020" s="34">
        <f t="shared" si="15"/>
        <v>0.52462372205729724</v>
      </c>
    </row>
    <row r="1021" spans="1:11" x14ac:dyDescent="0.45">
      <c r="A1021" s="28" t="s">
        <v>1433</v>
      </c>
      <c r="B1021" s="27" t="s">
        <v>1434</v>
      </c>
      <c r="C1021" s="27" t="s">
        <v>1435</v>
      </c>
      <c r="D1021" s="31">
        <f>_xlfn.XLOOKUP(B1021,'Acuity-Adjust Staffing Metrics'!B:B,'Acuity-Adjust Staffing Metrics'!Z:Z,"")*26.25</f>
        <v>0</v>
      </c>
      <c r="E1021" s="31">
        <v>0</v>
      </c>
      <c r="F1021" s="31">
        <v>0</v>
      </c>
      <c r="G1021" s="31">
        <f>IF(_xlfn.XLOOKUP(B1021,'MDS Clinical Metrics'!B:B,'MDS Clinical Metrics'!BS:BS,"")="", "", _xlfn.XLOOKUP(B1021,'MDS Clinical Metrics'!B:B,'MDS Clinical Metrics'!BS:BS,"")*20)</f>
        <v>14.117647057999999</v>
      </c>
      <c r="H1021" s="31">
        <v>0</v>
      </c>
      <c r="I1021" s="31">
        <v>0</v>
      </c>
      <c r="J1021" s="36">
        <v>0</v>
      </c>
      <c r="K1021" s="34">
        <f t="shared" si="15"/>
        <v>0.30524642287567566</v>
      </c>
    </row>
    <row r="1022" spans="1:11" x14ac:dyDescent="0.45">
      <c r="A1022" s="28" t="s">
        <v>4887</v>
      </c>
      <c r="B1022" s="27" t="s">
        <v>4888</v>
      </c>
      <c r="C1022" s="27" t="s">
        <v>4889</v>
      </c>
      <c r="D1022" s="31">
        <f>_xlfn.XLOOKUP(B1022,'Acuity-Adjust Staffing Metrics'!B:B,'Acuity-Adjust Staffing Metrics'!Z:Z,"")*26.25</f>
        <v>9.625</v>
      </c>
      <c r="E1022" s="31">
        <v>0</v>
      </c>
      <c r="F1022" s="31">
        <v>0</v>
      </c>
      <c r="G1022" s="31">
        <f>IF(_xlfn.XLOOKUP(B1022,'MDS Clinical Metrics'!B:B,'MDS Clinical Metrics'!BS:BS,"")="", "", _xlfn.XLOOKUP(B1022,'MDS Clinical Metrics'!B:B,'MDS Clinical Metrics'!BS:BS,"")*20)</f>
        <v>10.588235293999999</v>
      </c>
      <c r="H1022" s="31">
        <v>0</v>
      </c>
      <c r="I1022" s="31">
        <v>0</v>
      </c>
      <c r="J1022" s="36">
        <v>0</v>
      </c>
      <c r="K1022" s="34">
        <f t="shared" si="15"/>
        <v>0.43704292527567568</v>
      </c>
    </row>
    <row r="1023" spans="1:11" x14ac:dyDescent="0.45">
      <c r="A1023" s="28" t="s">
        <v>981</v>
      </c>
      <c r="B1023" s="27" t="s">
        <v>982</v>
      </c>
      <c r="C1023" s="27" t="s">
        <v>983</v>
      </c>
      <c r="D1023" s="31">
        <f>_xlfn.XLOOKUP(B1023,'Acuity-Adjust Staffing Metrics'!B:B,'Acuity-Adjust Staffing Metrics'!Z:Z,"")*26.25</f>
        <v>5.89826642335</v>
      </c>
      <c r="E1023" s="31">
        <v>0</v>
      </c>
      <c r="F1023" s="31">
        <v>0</v>
      </c>
      <c r="G1023" s="31">
        <f>IF(_xlfn.XLOOKUP(B1023,'MDS Clinical Metrics'!B:B,'MDS Clinical Metrics'!BS:BS,"")="", "", _xlfn.XLOOKUP(B1023,'MDS Clinical Metrics'!B:B,'MDS Clinical Metrics'!BS:BS,"")*20)</f>
        <v>9.4117647059999996</v>
      </c>
      <c r="H1023" s="31">
        <v>0</v>
      </c>
      <c r="I1023" s="31">
        <v>0</v>
      </c>
      <c r="J1023" s="36">
        <v>0</v>
      </c>
      <c r="K1023" s="34">
        <f t="shared" si="15"/>
        <v>0.33102770009405402</v>
      </c>
    </row>
    <row r="1024" spans="1:11" x14ac:dyDescent="0.45">
      <c r="A1024" s="28" t="s">
        <v>3386</v>
      </c>
      <c r="B1024" s="27" t="s">
        <v>3387</v>
      </c>
      <c r="C1024" s="27" t="s">
        <v>3388</v>
      </c>
      <c r="D1024" s="31">
        <f>_xlfn.XLOOKUP(B1024,'Acuity-Adjust Staffing Metrics'!B:B,'Acuity-Adjust Staffing Metrics'!Z:Z,"")*26.25</f>
        <v>4.6503719820249998</v>
      </c>
      <c r="E1024" s="31">
        <v>0</v>
      </c>
      <c r="F1024" s="31">
        <v>0</v>
      </c>
      <c r="G1024" s="31">
        <f>IF(_xlfn.XLOOKUP(B1024,'MDS Clinical Metrics'!B:B,'MDS Clinical Metrics'!BS:BS,"")="", "", _xlfn.XLOOKUP(B1024,'MDS Clinical Metrics'!B:B,'MDS Clinical Metrics'!BS:BS,"")*20)</f>
        <v>0</v>
      </c>
      <c r="H1024" s="31">
        <v>0</v>
      </c>
      <c r="I1024" s="31">
        <v>0</v>
      </c>
      <c r="J1024" s="36">
        <v>0</v>
      </c>
      <c r="K1024" s="34">
        <f t="shared" si="15"/>
        <v>0.10054858339513513</v>
      </c>
    </row>
    <row r="1025" spans="1:11" x14ac:dyDescent="0.45">
      <c r="A1025" s="28" t="s">
        <v>2251</v>
      </c>
      <c r="B1025" s="27" t="s">
        <v>2252</v>
      </c>
      <c r="C1025" s="27" t="s">
        <v>2253</v>
      </c>
      <c r="D1025" s="31">
        <f>_xlfn.XLOOKUP(B1025,'Acuity-Adjust Staffing Metrics'!B:B,'Acuity-Adjust Staffing Metrics'!Z:Z,"")*26.25</f>
        <v>6.0464743590124996</v>
      </c>
      <c r="E1025" s="31">
        <v>0</v>
      </c>
      <c r="F1025" s="31">
        <v>0</v>
      </c>
      <c r="G1025" s="31">
        <f>IF(_xlfn.XLOOKUP(B1025,'MDS Clinical Metrics'!B:B,'MDS Clinical Metrics'!BS:BS,"")="", "", _xlfn.XLOOKUP(B1025,'MDS Clinical Metrics'!B:B,'MDS Clinical Metrics'!BS:BS,"")*20)</f>
        <v>9.4117647059999996</v>
      </c>
      <c r="H1025" s="31">
        <v>0</v>
      </c>
      <c r="I1025" s="31">
        <v>0</v>
      </c>
      <c r="J1025" s="36">
        <v>0</v>
      </c>
      <c r="K1025" s="34">
        <f t="shared" si="15"/>
        <v>0.33423219600027027</v>
      </c>
    </row>
    <row r="1026" spans="1:11" x14ac:dyDescent="0.45">
      <c r="A1026" s="28" t="s">
        <v>2051</v>
      </c>
      <c r="B1026" s="27" t="s">
        <v>2052</v>
      </c>
      <c r="C1026" s="27" t="s">
        <v>2053</v>
      </c>
      <c r="D1026" s="31">
        <f>_xlfn.XLOOKUP(B1026,'Acuity-Adjust Staffing Metrics'!B:B,'Acuity-Adjust Staffing Metrics'!Z:Z,"")*26.25</f>
        <v>5.6236313868874994</v>
      </c>
      <c r="E1026" s="31">
        <v>0</v>
      </c>
      <c r="F1026" s="31">
        <v>0</v>
      </c>
      <c r="G1026" s="31">
        <f>IF(_xlfn.XLOOKUP(B1026,'MDS Clinical Metrics'!B:B,'MDS Clinical Metrics'!BS:BS,"")="", "", _xlfn.XLOOKUP(B1026,'MDS Clinical Metrics'!B:B,'MDS Clinical Metrics'!BS:BS,"")*20)</f>
        <v>18.823529411999999</v>
      </c>
      <c r="H1026" s="31">
        <v>0</v>
      </c>
      <c r="I1026" s="31">
        <v>0</v>
      </c>
      <c r="J1026" s="36">
        <v>0</v>
      </c>
      <c r="K1026" s="34">
        <f t="shared" si="15"/>
        <v>0.52858726051648641</v>
      </c>
    </row>
    <row r="1027" spans="1:11" x14ac:dyDescent="0.45">
      <c r="A1027" s="28" t="s">
        <v>1173</v>
      </c>
      <c r="B1027" s="27" t="s">
        <v>1174</v>
      </c>
      <c r="C1027" s="27" t="s">
        <v>1175</v>
      </c>
      <c r="D1027" s="31">
        <f>_xlfn.XLOOKUP(B1027,'Acuity-Adjust Staffing Metrics'!B:B,'Acuity-Adjust Staffing Metrics'!Z:Z,"")*26.25</f>
        <v>6.3543538274125</v>
      </c>
      <c r="E1027" s="31">
        <v>0</v>
      </c>
      <c r="F1027" s="31">
        <v>0</v>
      </c>
      <c r="G1027" s="31">
        <f>IF(_xlfn.XLOOKUP(B1027,'MDS Clinical Metrics'!B:B,'MDS Clinical Metrics'!BS:BS,"")="", "", _xlfn.XLOOKUP(B1027,'MDS Clinical Metrics'!B:B,'MDS Clinical Metrics'!BS:BS,"")*20)</f>
        <v>11.764705881999999</v>
      </c>
      <c r="H1027" s="31">
        <v>0</v>
      </c>
      <c r="I1027" s="31">
        <v>0</v>
      </c>
      <c r="J1027" s="36">
        <v>0</v>
      </c>
      <c r="K1027" s="34">
        <f t="shared" si="15"/>
        <v>0.39176345317648648</v>
      </c>
    </row>
    <row r="1028" spans="1:11" x14ac:dyDescent="0.45">
      <c r="A1028" s="28" t="s">
        <v>3937</v>
      </c>
      <c r="B1028" s="27" t="s">
        <v>3938</v>
      </c>
      <c r="C1028" s="27" t="s">
        <v>3939</v>
      </c>
      <c r="D1028" s="31">
        <f>_xlfn.XLOOKUP(B1028,'Acuity-Adjust Staffing Metrics'!B:B,'Acuity-Adjust Staffing Metrics'!Z:Z,"")*26.25</f>
        <v>9.4012142056874985</v>
      </c>
      <c r="E1028" s="31">
        <v>0</v>
      </c>
      <c r="F1028" s="31">
        <v>0</v>
      </c>
      <c r="G1028" s="31">
        <f>IF(_xlfn.XLOOKUP(B1028,'MDS Clinical Metrics'!B:B,'MDS Clinical Metrics'!BS:BS,"")="", "", _xlfn.XLOOKUP(B1028,'MDS Clinical Metrics'!B:B,'MDS Clinical Metrics'!BS:BS,"")*20)</f>
        <v>12.94117647</v>
      </c>
      <c r="H1028" s="31">
        <v>0</v>
      </c>
      <c r="I1028" s="31">
        <v>0</v>
      </c>
      <c r="J1028" s="36">
        <v>0</v>
      </c>
      <c r="K1028" s="34">
        <f t="shared" si="15"/>
        <v>0.48307871731216212</v>
      </c>
    </row>
    <row r="1029" spans="1:11" x14ac:dyDescent="0.45">
      <c r="A1029" s="28" t="s">
        <v>3992</v>
      </c>
      <c r="B1029" s="27" t="s">
        <v>3993</v>
      </c>
      <c r="C1029" s="27" t="s">
        <v>3994</v>
      </c>
      <c r="D1029" s="31">
        <f>_xlfn.XLOOKUP(B1029,'Acuity-Adjust Staffing Metrics'!B:B,'Acuity-Adjust Staffing Metrics'!Z:Z,"")*26.25</f>
        <v>16.609032846874999</v>
      </c>
      <c r="E1029" s="31">
        <v>0</v>
      </c>
      <c r="F1029" s="31">
        <v>0</v>
      </c>
      <c r="G1029" s="31">
        <f>IF(_xlfn.XLOOKUP(B1029,'MDS Clinical Metrics'!B:B,'MDS Clinical Metrics'!BS:BS,"")="", "", _xlfn.XLOOKUP(B1029,'MDS Clinical Metrics'!B:B,'MDS Clinical Metrics'!BS:BS,"")*20)</f>
        <v>20</v>
      </c>
      <c r="H1029" s="31">
        <v>0</v>
      </c>
      <c r="I1029" s="31">
        <v>0</v>
      </c>
      <c r="J1029" s="36">
        <v>0</v>
      </c>
      <c r="K1029" s="34">
        <f t="shared" si="15"/>
        <v>0.79154665614864861</v>
      </c>
    </row>
    <row r="1030" spans="1:11" x14ac:dyDescent="0.45">
      <c r="A1030" s="28" t="s">
        <v>4171</v>
      </c>
      <c r="B1030" s="27" t="s">
        <v>4172</v>
      </c>
      <c r="C1030" s="27" t="s">
        <v>4173</v>
      </c>
      <c r="D1030" s="31">
        <f>_xlfn.XLOOKUP(B1030,'Acuity-Adjust Staffing Metrics'!B:B,'Acuity-Adjust Staffing Metrics'!Z:Z,"")*26.25</f>
        <v>5.25</v>
      </c>
      <c r="E1030" s="31">
        <v>0</v>
      </c>
      <c r="F1030" s="31">
        <v>0</v>
      </c>
      <c r="G1030" s="31">
        <f>IF(_xlfn.XLOOKUP(B1030,'MDS Clinical Metrics'!B:B,'MDS Clinical Metrics'!BS:BS,"")="", "", _xlfn.XLOOKUP(B1030,'MDS Clinical Metrics'!B:B,'MDS Clinical Metrics'!BS:BS,"")*20)</f>
        <v>20</v>
      </c>
      <c r="H1030" s="31">
        <v>0</v>
      </c>
      <c r="I1030" s="31">
        <v>0</v>
      </c>
      <c r="J1030" s="36">
        <v>0</v>
      </c>
      <c r="K1030" s="34">
        <f t="shared" si="15"/>
        <v>0.54594594594594592</v>
      </c>
    </row>
    <row r="1031" spans="1:11" x14ac:dyDescent="0.45">
      <c r="A1031" s="28" t="s">
        <v>1443</v>
      </c>
      <c r="B1031" s="27" t="s">
        <v>1444</v>
      </c>
      <c r="C1031" s="27" t="s">
        <v>1445</v>
      </c>
      <c r="D1031" s="31">
        <f>_xlfn.XLOOKUP(B1031,'Acuity-Adjust Staffing Metrics'!B:B,'Acuity-Adjust Staffing Metrics'!Z:Z,"")*26.25</f>
        <v>0</v>
      </c>
      <c r="E1031" s="31">
        <v>0</v>
      </c>
      <c r="F1031" s="31">
        <v>0</v>
      </c>
      <c r="G1031" s="31">
        <f>IF(_xlfn.XLOOKUP(B1031,'MDS Clinical Metrics'!B:B,'MDS Clinical Metrics'!BS:BS,"")="", "", _xlfn.XLOOKUP(B1031,'MDS Clinical Metrics'!B:B,'MDS Clinical Metrics'!BS:BS,"")*20)</f>
        <v>18.823529411999999</v>
      </c>
      <c r="H1031" s="31">
        <v>0</v>
      </c>
      <c r="I1031" s="31">
        <v>0</v>
      </c>
      <c r="J1031" s="36">
        <v>0</v>
      </c>
      <c r="K1031" s="34">
        <f t="shared" si="15"/>
        <v>0.40699523052972969</v>
      </c>
    </row>
    <row r="1032" spans="1:11" x14ac:dyDescent="0.45">
      <c r="A1032" s="104" t="s">
        <v>734</v>
      </c>
      <c r="B1032" s="27" t="s">
        <v>735</v>
      </c>
      <c r="C1032" s="27" t="s">
        <v>736</v>
      </c>
      <c r="D1032" s="31">
        <f>_xlfn.XLOOKUP(B1032,'Acuity-Adjust Staffing Metrics'!B:B,'Acuity-Adjust Staffing Metrics'!Z:Z,"")*26.25</f>
        <v>9.1490150664499996</v>
      </c>
      <c r="E1032" s="31">
        <v>0</v>
      </c>
      <c r="F1032" s="31">
        <v>0</v>
      </c>
      <c r="G1032" s="31">
        <f>IF(_xlfn.XLOOKUP(B1032,'MDS Clinical Metrics'!B:B,'MDS Clinical Metrics'!BS:BS,"")="", "", _xlfn.XLOOKUP(B1032,'MDS Clinical Metrics'!B:B,'MDS Clinical Metrics'!BS:BS,"")*20)</f>
        <v>7.0588235299999997</v>
      </c>
      <c r="H1032" s="31">
        <v>0</v>
      </c>
      <c r="I1032" s="31">
        <v>0</v>
      </c>
      <c r="J1032" s="31">
        <v>0</v>
      </c>
      <c r="K1032" s="34">
        <f t="shared" ref="K1032:K1061" si="16">IF(G1032="",SUM(D1032,E1032,F1032,G1032,H1032,I1032,J1032)/26.25,SUM(D1032,E1032,F1032,G1032,H1032,I1032,J1032)/46.25)</f>
        <v>0.35043975343675676</v>
      </c>
    </row>
    <row r="1033" spans="1:11" x14ac:dyDescent="0.45">
      <c r="A1033" s="28" t="s">
        <v>2886</v>
      </c>
      <c r="B1033" s="27" t="s">
        <v>2887</v>
      </c>
      <c r="C1033" s="27" t="s">
        <v>2888</v>
      </c>
      <c r="D1033" s="31">
        <f>_xlfn.XLOOKUP(B1033,'Acuity-Adjust Staffing Metrics'!B:B,'Acuity-Adjust Staffing Metrics'!Z:Z,"")*26.25</f>
        <v>2.625</v>
      </c>
      <c r="E1033" s="31">
        <v>0</v>
      </c>
      <c r="F1033" s="31">
        <v>0</v>
      </c>
      <c r="G1033" s="31">
        <f>IF(_xlfn.XLOOKUP(B1033,'MDS Clinical Metrics'!B:B,'MDS Clinical Metrics'!BS:BS,"")="", "", _xlfn.XLOOKUP(B1033,'MDS Clinical Metrics'!B:B,'MDS Clinical Metrics'!BS:BS,"")*20)</f>
        <v>18.823529411999999</v>
      </c>
      <c r="H1033" s="31">
        <v>0</v>
      </c>
      <c r="I1033" s="31">
        <v>0</v>
      </c>
      <c r="J1033" s="31">
        <v>0</v>
      </c>
      <c r="K1033" s="34">
        <f t="shared" si="16"/>
        <v>0.46375198728648648</v>
      </c>
    </row>
    <row r="1034" spans="1:11" x14ac:dyDescent="0.45">
      <c r="A1034" s="28" t="s">
        <v>3356</v>
      </c>
      <c r="B1034" s="27" t="s">
        <v>3357</v>
      </c>
      <c r="C1034" s="27" t="s">
        <v>3358</v>
      </c>
      <c r="D1034" s="31">
        <f>_xlfn.XLOOKUP(B1034,'Acuity-Adjust Staffing Metrics'!B:B,'Acuity-Adjust Staffing Metrics'!Z:Z,"")*26.25</f>
        <v>3.7747988021624996</v>
      </c>
      <c r="E1034" s="31">
        <v>0</v>
      </c>
      <c r="F1034" s="31">
        <v>0</v>
      </c>
      <c r="G1034" s="31">
        <f>IF(_xlfn.XLOOKUP(B1034,'MDS Clinical Metrics'!B:B,'MDS Clinical Metrics'!BS:BS,"")="", "", _xlfn.XLOOKUP(B1034,'MDS Clinical Metrics'!B:B,'MDS Clinical Metrics'!BS:BS,"")*20)</f>
        <v>12.94117647</v>
      </c>
      <c r="H1034" s="31">
        <v>0</v>
      </c>
      <c r="I1034" s="31">
        <v>0</v>
      </c>
      <c r="J1034" s="31">
        <v>0</v>
      </c>
      <c r="K1034" s="34">
        <f t="shared" si="16"/>
        <v>0.36142649237108104</v>
      </c>
    </row>
    <row r="1035" spans="1:11" x14ac:dyDescent="0.45">
      <c r="A1035" s="28" t="s">
        <v>4948</v>
      </c>
      <c r="B1035" s="27" t="s">
        <v>4949</v>
      </c>
      <c r="C1035" s="27" t="s">
        <v>4950</v>
      </c>
      <c r="D1035" s="31">
        <f>_xlfn.XLOOKUP(B1035,'Acuity-Adjust Staffing Metrics'!B:B,'Acuity-Adjust Staffing Metrics'!Z:Z,"")*26.25</f>
        <v>4.0780109488125005</v>
      </c>
      <c r="E1035" s="31">
        <v>0</v>
      </c>
      <c r="F1035" s="31">
        <v>0</v>
      </c>
      <c r="G1035" s="31">
        <f>IF(_xlfn.XLOOKUP(B1035,'MDS Clinical Metrics'!B:B,'MDS Clinical Metrics'!BS:BS,"")="", "", _xlfn.XLOOKUP(B1035,'MDS Clinical Metrics'!B:B,'MDS Clinical Metrics'!BS:BS,"")*20)</f>
        <v>5.8823529419999998</v>
      </c>
      <c r="H1035" s="31">
        <v>0</v>
      </c>
      <c r="I1035" s="31">
        <v>0</v>
      </c>
      <c r="J1035" s="31">
        <v>0</v>
      </c>
      <c r="K1035" s="34">
        <f t="shared" si="16"/>
        <v>0.21535921926081081</v>
      </c>
    </row>
    <row r="1036" spans="1:11" x14ac:dyDescent="0.45">
      <c r="A1036" s="28" t="s">
        <v>3962</v>
      </c>
      <c r="B1036" s="27" t="s">
        <v>3963</v>
      </c>
      <c r="C1036" s="27" t="s">
        <v>3964</v>
      </c>
      <c r="D1036" s="31">
        <f>_xlfn.XLOOKUP(B1036,'Acuity-Adjust Staffing Metrics'!B:B,'Acuity-Adjust Staffing Metrics'!Z:Z,"")*26.25</f>
        <v>8.6092434027250011</v>
      </c>
      <c r="E1036" s="31">
        <v>0</v>
      </c>
      <c r="F1036" s="31">
        <v>0</v>
      </c>
      <c r="G1036" s="31">
        <f>IF(_xlfn.XLOOKUP(B1036,'MDS Clinical Metrics'!B:B,'MDS Clinical Metrics'!BS:BS,"")="", "", _xlfn.XLOOKUP(B1036,'MDS Clinical Metrics'!B:B,'MDS Clinical Metrics'!BS:BS,"")*20)</f>
        <v>15.294117648</v>
      </c>
      <c r="H1036" s="31">
        <v>0</v>
      </c>
      <c r="I1036" s="31">
        <v>0</v>
      </c>
      <c r="J1036" s="31">
        <v>0</v>
      </c>
      <c r="K1036" s="34">
        <f t="shared" si="16"/>
        <v>0.51682942812378385</v>
      </c>
    </row>
    <row r="1037" spans="1:11" x14ac:dyDescent="0.45">
      <c r="A1037" s="28" t="s">
        <v>709</v>
      </c>
      <c r="B1037" s="27" t="s">
        <v>710</v>
      </c>
      <c r="C1037" s="27" t="s">
        <v>711</v>
      </c>
      <c r="D1037" s="31">
        <f>_xlfn.XLOOKUP(B1037,'Acuity-Adjust Staffing Metrics'!B:B,'Acuity-Adjust Staffing Metrics'!Z:Z,"")*26.25</f>
        <v>4.375</v>
      </c>
      <c r="E1037" s="31">
        <v>0</v>
      </c>
      <c r="F1037" s="31">
        <v>0</v>
      </c>
      <c r="G1037" s="31">
        <f>IF(_xlfn.XLOOKUP(B1037,'MDS Clinical Metrics'!B:B,'MDS Clinical Metrics'!BS:BS,"")="", "", _xlfn.XLOOKUP(B1037,'MDS Clinical Metrics'!B:B,'MDS Clinical Metrics'!BS:BS,"")*20)</f>
        <v>17.647058823999998</v>
      </c>
      <c r="H1037" s="31">
        <v>0</v>
      </c>
      <c r="I1037" s="31">
        <v>0</v>
      </c>
      <c r="J1037" s="31">
        <v>0</v>
      </c>
      <c r="K1037" s="34">
        <f t="shared" si="16"/>
        <v>0.47615262322162161</v>
      </c>
    </row>
    <row r="1038" spans="1:11" x14ac:dyDescent="0.45">
      <c r="A1038" s="28" t="s">
        <v>3044</v>
      </c>
      <c r="B1038" s="27" t="s">
        <v>3045</v>
      </c>
      <c r="C1038" s="27" t="s">
        <v>3046</v>
      </c>
      <c r="D1038" s="31">
        <f>_xlfn.XLOOKUP(B1038,'Acuity-Adjust Staffing Metrics'!B:B,'Acuity-Adjust Staffing Metrics'!Z:Z,"")*26.25</f>
        <v>6.9746982032000009</v>
      </c>
      <c r="E1038" s="31">
        <v>0</v>
      </c>
      <c r="F1038" s="31">
        <v>0</v>
      </c>
      <c r="G1038" s="31">
        <f>IF(_xlfn.XLOOKUP(B1038,'MDS Clinical Metrics'!B:B,'MDS Clinical Metrics'!BS:BS,"")="", "", _xlfn.XLOOKUP(B1038,'MDS Clinical Metrics'!B:B,'MDS Clinical Metrics'!BS:BS,"")*20)</f>
        <v>16.470588236000001</v>
      </c>
      <c r="H1038" s="31">
        <v>0</v>
      </c>
      <c r="I1038" s="31">
        <v>0</v>
      </c>
      <c r="J1038" s="31">
        <v>0</v>
      </c>
      <c r="K1038" s="34">
        <f t="shared" si="16"/>
        <v>0.506925112198919</v>
      </c>
    </row>
    <row r="1039" spans="1:11" x14ac:dyDescent="0.45">
      <c r="A1039" s="28" t="s">
        <v>926</v>
      </c>
      <c r="B1039" s="27" t="s">
        <v>927</v>
      </c>
      <c r="C1039" s="27" t="s">
        <v>928</v>
      </c>
      <c r="D1039" s="31">
        <f>_xlfn.XLOOKUP(B1039,'Acuity-Adjust Staffing Metrics'!B:B,'Acuity-Adjust Staffing Metrics'!Z:Z,"")*26.25</f>
        <v>7.3741226839875003</v>
      </c>
      <c r="E1039" s="31">
        <v>0</v>
      </c>
      <c r="F1039" s="31">
        <v>0</v>
      </c>
      <c r="G1039" s="31">
        <f>IF(_xlfn.XLOOKUP(B1039,'MDS Clinical Metrics'!B:B,'MDS Clinical Metrics'!BS:BS,"")="", "", _xlfn.XLOOKUP(B1039,'MDS Clinical Metrics'!B:B,'MDS Clinical Metrics'!BS:BS,"")*20)</f>
        <v>5.8823529419999998</v>
      </c>
      <c r="H1039" s="31">
        <v>0</v>
      </c>
      <c r="I1039" s="31">
        <v>0</v>
      </c>
      <c r="J1039" s="31">
        <v>0</v>
      </c>
      <c r="K1039" s="34">
        <f t="shared" si="16"/>
        <v>0.28662650002135137</v>
      </c>
    </row>
    <row r="1040" spans="1:11" x14ac:dyDescent="0.45">
      <c r="A1040" s="28" t="s">
        <v>966</v>
      </c>
      <c r="B1040" s="27" t="s">
        <v>967</v>
      </c>
      <c r="C1040" s="27" t="s">
        <v>968</v>
      </c>
      <c r="D1040" s="31">
        <f>_xlfn.XLOOKUP(B1040,'Acuity-Adjust Staffing Metrics'!B:B,'Acuity-Adjust Staffing Metrics'!Z:Z,"")*26.25</f>
        <v>9.2417883211499987</v>
      </c>
      <c r="E1040" s="31">
        <v>0</v>
      </c>
      <c r="F1040" s="31">
        <v>0</v>
      </c>
      <c r="G1040" s="31">
        <f>IF(_xlfn.XLOOKUP(B1040,'MDS Clinical Metrics'!B:B,'MDS Clinical Metrics'!BS:BS,"")="", "", _xlfn.XLOOKUP(B1040,'MDS Clinical Metrics'!B:B,'MDS Clinical Metrics'!BS:BS,"")*20)</f>
        <v>9.4117647059999996</v>
      </c>
      <c r="H1040" s="31">
        <v>0</v>
      </c>
      <c r="I1040" s="31">
        <v>0</v>
      </c>
      <c r="J1040" s="31">
        <v>0</v>
      </c>
      <c r="K1040" s="34">
        <f t="shared" si="16"/>
        <v>0.40332006545189181</v>
      </c>
    </row>
    <row r="1041" spans="1:11" x14ac:dyDescent="0.45">
      <c r="A1041" s="28" t="s">
        <v>871</v>
      </c>
      <c r="B1041" s="27" t="s">
        <v>872</v>
      </c>
      <c r="C1041" s="27" t="s">
        <v>873</v>
      </c>
      <c r="D1041" s="31">
        <f>_xlfn.XLOOKUP(B1041,'Acuity-Adjust Staffing Metrics'!B:B,'Acuity-Adjust Staffing Metrics'!Z:Z,"")*26.25</f>
        <v>6.125</v>
      </c>
      <c r="E1041" s="31">
        <v>0</v>
      </c>
      <c r="F1041" s="31">
        <v>0</v>
      </c>
      <c r="G1041" s="31">
        <f>IF(_xlfn.XLOOKUP(B1041,'MDS Clinical Metrics'!B:B,'MDS Clinical Metrics'!BS:BS,"")="", "", _xlfn.XLOOKUP(B1041,'MDS Clinical Metrics'!B:B,'MDS Clinical Metrics'!BS:BS,"")*20)</f>
        <v>12.94117647</v>
      </c>
      <c r="H1041" s="31">
        <v>0</v>
      </c>
      <c r="I1041" s="31">
        <v>0</v>
      </c>
      <c r="J1041" s="31">
        <v>0</v>
      </c>
      <c r="K1041" s="34">
        <f t="shared" si="16"/>
        <v>0.41224165340540547</v>
      </c>
    </row>
    <row r="1042" spans="1:11" x14ac:dyDescent="0.45">
      <c r="A1042" s="28" t="s">
        <v>2593</v>
      </c>
      <c r="B1042" s="27" t="s">
        <v>2594</v>
      </c>
      <c r="C1042" s="27" t="s">
        <v>2595</v>
      </c>
      <c r="D1042" s="31">
        <f>_xlfn.XLOOKUP(B1042,'Acuity-Adjust Staffing Metrics'!B:B,'Acuity-Adjust Staffing Metrics'!Z:Z,"")*26.25</f>
        <v>4.14826642335</v>
      </c>
      <c r="E1042" s="31">
        <v>0</v>
      </c>
      <c r="F1042" s="31">
        <v>0</v>
      </c>
      <c r="G1042" s="31">
        <f>IF(_xlfn.XLOOKUP(B1042,'MDS Clinical Metrics'!B:B,'MDS Clinical Metrics'!BS:BS,"")="", "", _xlfn.XLOOKUP(B1042,'MDS Clinical Metrics'!B:B,'MDS Clinical Metrics'!BS:BS,"")*20)</f>
        <v>9.4117647059999996</v>
      </c>
      <c r="H1042" s="31">
        <v>0</v>
      </c>
      <c r="I1042" s="31">
        <v>0</v>
      </c>
      <c r="J1042" s="31">
        <v>0</v>
      </c>
      <c r="K1042" s="34">
        <f t="shared" si="16"/>
        <v>0.29318986225621618</v>
      </c>
    </row>
    <row r="1043" spans="1:11" x14ac:dyDescent="0.45">
      <c r="A1043" s="28" t="s">
        <v>4897</v>
      </c>
      <c r="B1043" s="27" t="s">
        <v>4898</v>
      </c>
      <c r="C1043" s="27" t="s">
        <v>4899</v>
      </c>
      <c r="D1043" s="31">
        <f>_xlfn.XLOOKUP(B1043,'Acuity-Adjust Staffing Metrics'!B:B,'Acuity-Adjust Staffing Metrics'!Z:Z,"")*26.25</f>
        <v>4.4242115853249997</v>
      </c>
      <c r="E1043" s="31">
        <v>0</v>
      </c>
      <c r="F1043" s="31">
        <v>0</v>
      </c>
      <c r="G1043" s="31">
        <f>IF(_xlfn.XLOOKUP(B1043,'MDS Clinical Metrics'!B:B,'MDS Clinical Metrics'!BS:BS,"")="", "", _xlfn.XLOOKUP(B1043,'MDS Clinical Metrics'!B:B,'MDS Clinical Metrics'!BS:BS,"")*20)</f>
        <v>3.5294117639999998</v>
      </c>
      <c r="H1043" s="31">
        <v>0</v>
      </c>
      <c r="I1043" s="31">
        <v>0</v>
      </c>
      <c r="J1043" s="31">
        <v>0</v>
      </c>
      <c r="K1043" s="34">
        <f t="shared" si="16"/>
        <v>0.17197023457999999</v>
      </c>
    </row>
    <row r="1044" spans="1:11" x14ac:dyDescent="0.45">
      <c r="A1044" s="28" t="s">
        <v>961</v>
      </c>
      <c r="B1044" s="27" t="s">
        <v>962</v>
      </c>
      <c r="C1044" s="27" t="s">
        <v>963</v>
      </c>
      <c r="D1044" s="31">
        <f>_xlfn.XLOOKUP(B1044,'Acuity-Adjust Staffing Metrics'!B:B,'Acuity-Adjust Staffing Metrics'!Z:Z,"")*26.25</f>
        <v>5.2929066067499999</v>
      </c>
      <c r="E1044" s="31">
        <v>0</v>
      </c>
      <c r="F1044" s="31">
        <v>0</v>
      </c>
      <c r="G1044" s="31">
        <f>IF(_xlfn.XLOOKUP(B1044,'MDS Clinical Metrics'!B:B,'MDS Clinical Metrics'!BS:BS,"")="", "", _xlfn.XLOOKUP(B1044,'MDS Clinical Metrics'!B:B,'MDS Clinical Metrics'!BS:BS,"")*20)</f>
        <v>10.588235293999999</v>
      </c>
      <c r="H1044" s="31">
        <v>0</v>
      </c>
      <c r="I1044" s="31">
        <v>0</v>
      </c>
      <c r="J1044" s="31">
        <v>0</v>
      </c>
      <c r="K1044" s="34">
        <f t="shared" si="16"/>
        <v>0.34337604109729725</v>
      </c>
    </row>
    <row r="1045" spans="1:11" x14ac:dyDescent="0.45">
      <c r="A1045" s="28" t="s">
        <v>1985</v>
      </c>
      <c r="B1045" s="27" t="s">
        <v>1986</v>
      </c>
      <c r="C1045" s="27" t="s">
        <v>1987</v>
      </c>
      <c r="D1045" s="31">
        <f>_xlfn.XLOOKUP(B1045,'Acuity-Adjust Staffing Metrics'!B:B,'Acuity-Adjust Staffing Metrics'!Z:Z,"")*26.25</f>
        <v>8.7180656934874996</v>
      </c>
      <c r="E1045" s="31">
        <v>0</v>
      </c>
      <c r="F1045" s="31">
        <v>0</v>
      </c>
      <c r="G1045" s="31">
        <f>IF(_xlfn.XLOOKUP(B1045,'MDS Clinical Metrics'!B:B,'MDS Clinical Metrics'!BS:BS,"")="", "", _xlfn.XLOOKUP(B1045,'MDS Clinical Metrics'!B:B,'MDS Clinical Metrics'!BS:BS,"")*20)</f>
        <v>3.5294117639999998</v>
      </c>
      <c r="H1045" s="31">
        <v>0</v>
      </c>
      <c r="I1045" s="31">
        <v>0</v>
      </c>
      <c r="J1045" s="31">
        <v>0</v>
      </c>
      <c r="K1045" s="34">
        <f t="shared" si="16"/>
        <v>0.26481032340513511</v>
      </c>
    </row>
    <row r="1046" spans="1:11" x14ac:dyDescent="0.45">
      <c r="A1046" s="28" t="s">
        <v>694</v>
      </c>
      <c r="B1046" s="27" t="s">
        <v>695</v>
      </c>
      <c r="C1046" s="27" t="s">
        <v>696</v>
      </c>
      <c r="D1046" s="31">
        <f>_xlfn.XLOOKUP(B1046,'Acuity-Adjust Staffing Metrics'!B:B,'Acuity-Adjust Staffing Metrics'!Z:Z,"")*26.25</f>
        <v>4.0272435897749999</v>
      </c>
      <c r="E1046" s="31">
        <v>0</v>
      </c>
      <c r="F1046" s="31">
        <v>0</v>
      </c>
      <c r="G1046" s="31">
        <f>IF(_xlfn.XLOOKUP(B1046,'MDS Clinical Metrics'!B:B,'MDS Clinical Metrics'!BS:BS,"")="", "", _xlfn.XLOOKUP(B1046,'MDS Clinical Metrics'!B:B,'MDS Clinical Metrics'!BS:BS,"")*20)</f>
        <v>16.470588236000001</v>
      </c>
      <c r="H1046" s="31">
        <v>0</v>
      </c>
      <c r="I1046" s="31">
        <v>0</v>
      </c>
      <c r="J1046" s="31">
        <v>0</v>
      </c>
      <c r="K1046" s="34">
        <f t="shared" si="16"/>
        <v>0.44319636380054056</v>
      </c>
    </row>
    <row r="1047" spans="1:11" x14ac:dyDescent="0.45">
      <c r="A1047" s="28" t="s">
        <v>624</v>
      </c>
      <c r="B1047" s="27" t="s">
        <v>625</v>
      </c>
      <c r="C1047" s="27" t="s">
        <v>626</v>
      </c>
      <c r="D1047" s="31">
        <f>_xlfn.XLOOKUP(B1047,'Acuity-Adjust Staffing Metrics'!B:B,'Acuity-Adjust Staffing Metrics'!Z:Z,"")*26.25</f>
        <v>5.25</v>
      </c>
      <c r="E1047" s="31">
        <v>0</v>
      </c>
      <c r="F1047" s="31">
        <v>0</v>
      </c>
      <c r="G1047" s="31">
        <f>IF(_xlfn.XLOOKUP(B1047,'MDS Clinical Metrics'!B:B,'MDS Clinical Metrics'!BS:BS,"")="", "", _xlfn.XLOOKUP(B1047,'MDS Clinical Metrics'!B:B,'MDS Clinical Metrics'!BS:BS,"")*20)</f>
        <v>17.647058823999998</v>
      </c>
      <c r="H1047" s="31">
        <v>0</v>
      </c>
      <c r="I1047" s="31">
        <v>0</v>
      </c>
      <c r="J1047" s="31">
        <v>0</v>
      </c>
      <c r="K1047" s="34">
        <f t="shared" si="16"/>
        <v>0.4950715421405405</v>
      </c>
    </row>
    <row r="1048" spans="1:11" x14ac:dyDescent="0.45">
      <c r="A1048" s="28" t="s">
        <v>2196</v>
      </c>
      <c r="B1048" s="27" t="s">
        <v>2197</v>
      </c>
      <c r="C1048" s="27" t="s">
        <v>2198</v>
      </c>
      <c r="D1048" s="31">
        <f>_xlfn.XLOOKUP(B1048,'Acuity-Adjust Staffing Metrics'!B:B,'Acuity-Adjust Staffing Metrics'!Z:Z,"")*26.25</f>
        <v>7.9055422984999995</v>
      </c>
      <c r="E1048" s="31">
        <v>0</v>
      </c>
      <c r="F1048" s="31">
        <v>0</v>
      </c>
      <c r="G1048" s="31">
        <f>IF(_xlfn.XLOOKUP(B1048,'MDS Clinical Metrics'!B:B,'MDS Clinical Metrics'!BS:BS,"")="", "", _xlfn.XLOOKUP(B1048,'MDS Clinical Metrics'!B:B,'MDS Clinical Metrics'!BS:BS,"")*20)</f>
        <v>11.764705881999999</v>
      </c>
      <c r="H1048" s="31">
        <v>0</v>
      </c>
      <c r="I1048" s="31">
        <v>0</v>
      </c>
      <c r="J1048" s="31">
        <v>0</v>
      </c>
      <c r="K1048" s="34">
        <f t="shared" si="16"/>
        <v>0.42530266336216216</v>
      </c>
    </row>
    <row r="1049" spans="1:11" x14ac:dyDescent="0.45">
      <c r="A1049" s="28" t="s">
        <v>4988</v>
      </c>
      <c r="B1049" s="27" t="s">
        <v>4989</v>
      </c>
      <c r="C1049" s="27" t="s">
        <v>4990</v>
      </c>
      <c r="D1049" s="31">
        <f>_xlfn.XLOOKUP(B1049,'Acuity-Adjust Staffing Metrics'!B:B,'Acuity-Adjust Staffing Metrics'!Z:Z,"")*26.25</f>
        <v>5.1751590868250004</v>
      </c>
      <c r="E1049" s="31">
        <v>0</v>
      </c>
      <c r="F1049" s="31">
        <v>0</v>
      </c>
      <c r="G1049" s="31">
        <f>IF(_xlfn.XLOOKUP(B1049,'MDS Clinical Metrics'!B:B,'MDS Clinical Metrics'!BS:BS,"")="", "", _xlfn.XLOOKUP(B1049,'MDS Clinical Metrics'!B:B,'MDS Clinical Metrics'!BS:BS,"")*20)</f>
        <v>7.0588235299999997</v>
      </c>
      <c r="H1049" s="31">
        <v>0</v>
      </c>
      <c r="I1049" s="31">
        <v>0</v>
      </c>
      <c r="J1049" s="31">
        <v>0</v>
      </c>
      <c r="K1049" s="34">
        <f t="shared" si="16"/>
        <v>0.26451854306648648</v>
      </c>
    </row>
    <row r="1050" spans="1:11" x14ac:dyDescent="0.45">
      <c r="A1050" s="28" t="s">
        <v>2211</v>
      </c>
      <c r="B1050" s="27" t="s">
        <v>2212</v>
      </c>
      <c r="C1050" s="27" t="s">
        <v>2213</v>
      </c>
      <c r="D1050" s="31">
        <f>_xlfn.XLOOKUP(B1050,'Acuity-Adjust Staffing Metrics'!B:B,'Acuity-Adjust Staffing Metrics'!Z:Z,"")*26.25</f>
        <v>9.6715094514499995</v>
      </c>
      <c r="E1050" s="31">
        <v>0</v>
      </c>
      <c r="F1050" s="31">
        <v>0</v>
      </c>
      <c r="G1050" s="31">
        <f>IF(_xlfn.XLOOKUP(B1050,'MDS Clinical Metrics'!B:B,'MDS Clinical Metrics'!BS:BS,"")="", "", _xlfn.XLOOKUP(B1050,'MDS Clinical Metrics'!B:B,'MDS Clinical Metrics'!BS:BS,"")*20)</f>
        <v>15.294117648</v>
      </c>
      <c r="H1050" s="31">
        <v>0</v>
      </c>
      <c r="I1050" s="31">
        <v>0</v>
      </c>
      <c r="J1050" s="31">
        <v>0</v>
      </c>
      <c r="K1050" s="34">
        <f t="shared" si="16"/>
        <v>0.53979734269081081</v>
      </c>
    </row>
    <row r="1051" spans="1:11" x14ac:dyDescent="0.45">
      <c r="A1051" s="28" t="s">
        <v>281</v>
      </c>
      <c r="B1051" s="27" t="s">
        <v>282</v>
      </c>
      <c r="C1051" s="27" t="s">
        <v>283</v>
      </c>
      <c r="D1051" s="31">
        <f>_xlfn.XLOOKUP(B1051,'Acuity-Adjust Staffing Metrics'!B:B,'Acuity-Adjust Staffing Metrics'!Z:Z,"")*26.25</f>
        <v>8.5475856260374989</v>
      </c>
      <c r="E1051" s="31">
        <v>0</v>
      </c>
      <c r="F1051" s="31">
        <v>0</v>
      </c>
      <c r="G1051" s="31">
        <f>IF(_xlfn.XLOOKUP(B1051,'MDS Clinical Metrics'!B:B,'MDS Clinical Metrics'!BS:BS,"")="", "", _xlfn.XLOOKUP(B1051,'MDS Clinical Metrics'!B:B,'MDS Clinical Metrics'!BS:BS,"")*20)</f>
        <v>11.764705881999999</v>
      </c>
      <c r="H1051" s="31">
        <v>0</v>
      </c>
      <c r="I1051" s="31">
        <v>0</v>
      </c>
      <c r="J1051" s="31">
        <v>0</v>
      </c>
      <c r="K1051" s="34">
        <f t="shared" si="16"/>
        <v>0.43918468125486482</v>
      </c>
    </row>
    <row r="1052" spans="1:11" x14ac:dyDescent="0.45">
      <c r="A1052" s="28" t="s">
        <v>2813</v>
      </c>
      <c r="B1052" s="27" t="s">
        <v>2814</v>
      </c>
      <c r="C1052" s="27" t="s">
        <v>2815</v>
      </c>
      <c r="D1052" s="31">
        <f>_xlfn.XLOOKUP(B1052,'Acuity-Adjust Staffing Metrics'!B:B,'Acuity-Adjust Staffing Metrics'!Z:Z,"")*26.25</f>
        <v>4.3343861127000007</v>
      </c>
      <c r="E1052" s="31">
        <v>0</v>
      </c>
      <c r="F1052" s="31">
        <v>0</v>
      </c>
      <c r="G1052" s="31">
        <f>IF(_xlfn.XLOOKUP(B1052,'MDS Clinical Metrics'!B:B,'MDS Clinical Metrics'!BS:BS,"")="", "", _xlfn.XLOOKUP(B1052,'MDS Clinical Metrics'!B:B,'MDS Clinical Metrics'!BS:BS,"")*20)</f>
        <v>12.94117647</v>
      </c>
      <c r="H1052" s="31">
        <v>0</v>
      </c>
      <c r="I1052" s="31">
        <v>0</v>
      </c>
      <c r="J1052" s="31">
        <v>0</v>
      </c>
      <c r="K1052" s="34">
        <f t="shared" si="16"/>
        <v>0.37352567746378379</v>
      </c>
    </row>
    <row r="1053" spans="1:11" x14ac:dyDescent="0.45">
      <c r="A1053" s="28" t="s">
        <v>3114</v>
      </c>
      <c r="B1053" s="27" t="s">
        <v>3115</v>
      </c>
      <c r="C1053" s="27" t="s">
        <v>3116</v>
      </c>
      <c r="D1053" s="31">
        <f>_xlfn.XLOOKUP(B1053,'Acuity-Adjust Staffing Metrics'!B:B,'Acuity-Adjust Staffing Metrics'!Z:Z,"")*26.25</f>
        <v>5.9525547444999996</v>
      </c>
      <c r="E1053" s="31">
        <v>0</v>
      </c>
      <c r="F1053" s="31">
        <v>0</v>
      </c>
      <c r="G1053" s="31">
        <f>IF(_xlfn.XLOOKUP(B1053,'MDS Clinical Metrics'!B:B,'MDS Clinical Metrics'!BS:BS,"")="", "", _xlfn.XLOOKUP(B1053,'MDS Clinical Metrics'!B:B,'MDS Clinical Metrics'!BS:BS,"")*20)</f>
        <v>8.2352941180000006</v>
      </c>
      <c r="H1053" s="31">
        <v>0</v>
      </c>
      <c r="I1053" s="31">
        <v>0</v>
      </c>
      <c r="J1053" s="31">
        <v>0</v>
      </c>
      <c r="K1053" s="34">
        <f t="shared" si="16"/>
        <v>0.30676429972972974</v>
      </c>
    </row>
    <row r="1054" spans="1:11" x14ac:dyDescent="0.45">
      <c r="A1054" s="28" t="s">
        <v>3887</v>
      </c>
      <c r="B1054" s="27" t="s">
        <v>3888</v>
      </c>
      <c r="C1054" s="27" t="s">
        <v>3889</v>
      </c>
      <c r="D1054" s="31">
        <f>_xlfn.XLOOKUP(B1054,'Acuity-Adjust Staffing Metrics'!B:B,'Acuity-Adjust Staffing Metrics'!Z:Z,"")*26.25</f>
        <v>0</v>
      </c>
      <c r="E1054" s="31">
        <v>0</v>
      </c>
      <c r="F1054" s="31">
        <v>0</v>
      </c>
      <c r="G1054" s="31">
        <f>IF(_xlfn.XLOOKUP(B1054,'MDS Clinical Metrics'!B:B,'MDS Clinical Metrics'!BS:BS,"")="", "", _xlfn.XLOOKUP(B1054,'MDS Clinical Metrics'!B:B,'MDS Clinical Metrics'!BS:BS,"")*20)</f>
        <v>5.8823529419999998</v>
      </c>
      <c r="H1054" s="31">
        <v>0</v>
      </c>
      <c r="I1054" s="31">
        <v>0</v>
      </c>
      <c r="J1054" s="31">
        <v>0</v>
      </c>
      <c r="K1054" s="34">
        <f t="shared" si="16"/>
        <v>0.12718600955675674</v>
      </c>
    </row>
    <row r="1055" spans="1:11" x14ac:dyDescent="0.45">
      <c r="A1055" s="28" t="s">
        <v>4913</v>
      </c>
      <c r="B1055" s="27" t="s">
        <v>4914</v>
      </c>
      <c r="C1055" s="27" t="s">
        <v>4915</v>
      </c>
      <c r="D1055" s="31">
        <f>_xlfn.XLOOKUP(B1055,'Acuity-Adjust Staffing Metrics'!B:B,'Acuity-Adjust Staffing Metrics'!Z:Z,"")*26.25</f>
        <v>15.3433698294625</v>
      </c>
      <c r="E1055" s="31">
        <v>0</v>
      </c>
      <c r="F1055" s="31">
        <v>0</v>
      </c>
      <c r="G1055" s="31">
        <f>IF(_xlfn.XLOOKUP(B1055,'MDS Clinical Metrics'!B:B,'MDS Clinical Metrics'!BS:BS,"")="", "", _xlfn.XLOOKUP(B1055,'MDS Clinical Metrics'!B:B,'MDS Clinical Metrics'!BS:BS,"")*20)</f>
        <v>10.588235293999999</v>
      </c>
      <c r="H1055" s="31">
        <v>0</v>
      </c>
      <c r="I1055" s="31">
        <v>0</v>
      </c>
      <c r="J1055" s="31">
        <v>0</v>
      </c>
      <c r="K1055" s="34">
        <f t="shared" si="16"/>
        <v>0.56068335402081071</v>
      </c>
    </row>
    <row r="1056" spans="1:11" x14ac:dyDescent="0.45">
      <c r="A1056" s="28" t="s">
        <v>2221</v>
      </c>
      <c r="B1056" s="27" t="s">
        <v>2222</v>
      </c>
      <c r="C1056" s="27" t="s">
        <v>2223</v>
      </c>
      <c r="D1056" s="31">
        <f>_xlfn.XLOOKUP(B1056,'Acuity-Adjust Staffing Metrics'!B:B,'Acuity-Adjust Staffing Metrics'!Z:Z,"")*26.25</f>
        <v>14.2213293093375</v>
      </c>
      <c r="E1056" s="31">
        <v>0</v>
      </c>
      <c r="F1056" s="31">
        <v>0</v>
      </c>
      <c r="G1056" s="31">
        <f>IF(_xlfn.XLOOKUP(B1056,'MDS Clinical Metrics'!B:B,'MDS Clinical Metrics'!BS:BS,"")="", "", _xlfn.XLOOKUP(B1056,'MDS Clinical Metrics'!B:B,'MDS Clinical Metrics'!BS:BS,"")*20)</f>
        <v>15.294117648</v>
      </c>
      <c r="H1056" s="31">
        <v>0</v>
      </c>
      <c r="I1056" s="31">
        <v>0</v>
      </c>
      <c r="J1056" s="31">
        <v>0</v>
      </c>
      <c r="K1056" s="34">
        <f t="shared" si="16"/>
        <v>0.63817182610459466</v>
      </c>
    </row>
    <row r="1057" spans="1:11" x14ac:dyDescent="0.45">
      <c r="A1057" s="28" t="s">
        <v>4577</v>
      </c>
      <c r="B1057" s="27" t="s">
        <v>4578</v>
      </c>
      <c r="C1057" s="27" t="s">
        <v>4579</v>
      </c>
      <c r="D1057" s="31">
        <f>_xlfn.XLOOKUP(B1057,'Acuity-Adjust Staffing Metrics'!B:B,'Acuity-Adjust Staffing Metrics'!Z:Z,"")*26.25</f>
        <v>17.023933183250001</v>
      </c>
      <c r="E1057" s="31">
        <v>0</v>
      </c>
      <c r="F1057" s="31">
        <v>0</v>
      </c>
      <c r="G1057" s="31">
        <f>IF(_xlfn.XLOOKUP(B1057,'MDS Clinical Metrics'!B:B,'MDS Clinical Metrics'!BS:BS,"")="", "", _xlfn.XLOOKUP(B1057,'MDS Clinical Metrics'!B:B,'MDS Clinical Metrics'!BS:BS,"")*20)</f>
        <v>0</v>
      </c>
      <c r="H1057" s="31">
        <v>0</v>
      </c>
      <c r="I1057" s="31">
        <v>0</v>
      </c>
      <c r="J1057" s="31">
        <v>0</v>
      </c>
      <c r="K1057" s="34">
        <f t="shared" si="16"/>
        <v>0.36808504180000001</v>
      </c>
    </row>
    <row r="1058" spans="1:11" x14ac:dyDescent="0.45">
      <c r="A1058" s="28" t="s">
        <v>5160</v>
      </c>
      <c r="B1058" s="27" t="s">
        <v>5161</v>
      </c>
      <c r="C1058" s="27" t="s">
        <v>5162</v>
      </c>
      <c r="D1058" s="31">
        <f>_xlfn.XLOOKUP(B1058,'Acuity-Adjust Staffing Metrics'!B:B,'Acuity-Adjust Staffing Metrics'!Z:Z,"")*26.25</f>
        <v>13.76032893515</v>
      </c>
      <c r="E1058" s="31">
        <v>0</v>
      </c>
      <c r="F1058" s="31">
        <v>0</v>
      </c>
      <c r="G1058" s="31">
        <f>IF(_xlfn.XLOOKUP(B1058,'MDS Clinical Metrics'!B:B,'MDS Clinical Metrics'!BS:BS,"")="", "", _xlfn.XLOOKUP(B1058,'MDS Clinical Metrics'!B:B,'MDS Clinical Metrics'!BS:BS,"")*20)</f>
        <v>17.647058823999998</v>
      </c>
      <c r="H1058" s="31">
        <v>0</v>
      </c>
      <c r="I1058" s="31">
        <v>0</v>
      </c>
      <c r="J1058" s="31">
        <v>0</v>
      </c>
      <c r="K1058" s="34">
        <f t="shared" si="16"/>
        <v>0.67907865425189184</v>
      </c>
    </row>
    <row r="1059" spans="1:11" x14ac:dyDescent="0.45">
      <c r="A1059" s="28" t="s">
        <v>4602</v>
      </c>
      <c r="B1059" s="27" t="s">
        <v>4603</v>
      </c>
      <c r="C1059" s="27" t="s">
        <v>4604</v>
      </c>
      <c r="D1059" s="31">
        <f>_xlfn.XLOOKUP(B1059,'Acuity-Adjust Staffing Metrics'!B:B,'Acuity-Adjust Staffing Metrics'!Z:Z,"")*26.25</f>
        <v>4.3526459853625008</v>
      </c>
      <c r="E1059" s="31">
        <v>0</v>
      </c>
      <c r="F1059" s="31">
        <v>0</v>
      </c>
      <c r="G1059" s="31">
        <f>IF(_xlfn.XLOOKUP(B1059,'MDS Clinical Metrics'!B:B,'MDS Clinical Metrics'!BS:BS,"")="", "", _xlfn.XLOOKUP(B1059,'MDS Clinical Metrics'!B:B,'MDS Clinical Metrics'!BS:BS,"")*20)</f>
        <v>8.2352941180000006</v>
      </c>
      <c r="H1059" s="31">
        <v>0</v>
      </c>
      <c r="I1059" s="31">
        <v>0</v>
      </c>
      <c r="J1059" s="31">
        <v>0</v>
      </c>
      <c r="K1059" s="34">
        <f t="shared" si="16"/>
        <v>0.27217167791054059</v>
      </c>
    </row>
    <row r="1060" spans="1:11" x14ac:dyDescent="0.45">
      <c r="A1060" s="28" t="s">
        <v>2858</v>
      </c>
      <c r="B1060" s="27" t="s">
        <v>2859</v>
      </c>
      <c r="C1060" s="27" t="s">
        <v>2860</v>
      </c>
      <c r="D1060" s="31">
        <f>_xlfn.XLOOKUP(B1060,'Acuity-Adjust Staffing Metrics'!B:B,'Acuity-Adjust Staffing Metrics'!Z:Z,"")*26.25</f>
        <v>1.7212591241124999</v>
      </c>
      <c r="E1060" s="31">
        <v>0</v>
      </c>
      <c r="F1060" s="31">
        <v>0</v>
      </c>
      <c r="G1060" s="31">
        <f>IF(_xlfn.XLOOKUP(B1060,'MDS Clinical Metrics'!B:B,'MDS Clinical Metrics'!BS:BS,"")="", "", _xlfn.XLOOKUP(B1060,'MDS Clinical Metrics'!B:B,'MDS Clinical Metrics'!BS:BS,"")*20)</f>
        <v>11.764705881999999</v>
      </c>
      <c r="H1060" s="31">
        <v>0</v>
      </c>
      <c r="I1060" s="31">
        <v>0</v>
      </c>
      <c r="J1060" s="31">
        <v>0</v>
      </c>
      <c r="K1060" s="34">
        <f t="shared" si="16"/>
        <v>0.2915884325645946</v>
      </c>
    </row>
    <row r="1061" spans="1:11" x14ac:dyDescent="0.45">
      <c r="A1061" s="28" t="s">
        <v>2959</v>
      </c>
      <c r="B1061" s="27" t="s">
        <v>2960</v>
      </c>
      <c r="C1061" s="27" t="s">
        <v>2961</v>
      </c>
      <c r="D1061" s="31">
        <f>_xlfn.XLOOKUP(B1061,'Acuity-Adjust Staffing Metrics'!B:B,'Acuity-Adjust Staffing Metrics'!Z:Z,"")*26.25</f>
        <v>6.4910162831499996</v>
      </c>
      <c r="E1061" s="31">
        <v>0</v>
      </c>
      <c r="F1061" s="31">
        <v>0</v>
      </c>
      <c r="G1061" s="31">
        <f>IF(_xlfn.XLOOKUP(B1061,'MDS Clinical Metrics'!B:B,'MDS Clinical Metrics'!BS:BS,"")="", "", _xlfn.XLOOKUP(B1061,'MDS Clinical Metrics'!B:B,'MDS Clinical Metrics'!BS:BS,"")*20)</f>
        <v>0</v>
      </c>
      <c r="H1061" s="31">
        <v>0</v>
      </c>
      <c r="I1061" s="31">
        <v>0</v>
      </c>
      <c r="J1061" s="31">
        <v>0</v>
      </c>
      <c r="K1061" s="34">
        <f t="shared" si="16"/>
        <v>0.14034629801405404</v>
      </c>
    </row>
  </sheetData>
  <sheetProtection sheet="1" selectLockedCells="1"/>
  <autoFilter ref="A7:K1061" xr:uid="{47896043-8D25-44C1-9322-A2EAC0CCB1EE}">
    <sortState xmlns:xlrd2="http://schemas.microsoft.com/office/spreadsheetml/2017/richdata2" ref="A8:K1061">
      <sortCondition ref="A7:A1061"/>
    </sortState>
  </autoFilter>
  <pageMargins left="0.7" right="0.7" top="0.75" bottom="0.75" header="0.3" footer="0.3"/>
  <pageSetup scale="1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A4B8C9-DE96-4630-B6A0-2EC4E344D03D}">
  <dimension ref="A1:E125"/>
  <sheetViews>
    <sheetView tabSelected="1" zoomScaleNormal="100" workbookViewId="0">
      <selection activeCell="A12" sqref="A12"/>
    </sheetView>
  </sheetViews>
  <sheetFormatPr defaultColWidth="0" defaultRowHeight="17.5" zeroHeight="1" x14ac:dyDescent="0.45"/>
  <cols>
    <col min="1" max="1" width="28.54296875" style="21" customWidth="1"/>
    <col min="2" max="2" width="149.54296875" style="64" bestFit="1" customWidth="1"/>
    <col min="3" max="3" width="155.7265625" style="65" customWidth="1"/>
    <col min="4" max="4" width="8.7265625" style="21" hidden="1" customWidth="1"/>
    <col min="5" max="5" width="9.54296875" style="21" hidden="1" customWidth="1"/>
    <col min="6" max="16384" width="8.7265625" style="21" hidden="1"/>
  </cols>
  <sheetData>
    <row r="1" spans="1:3" x14ac:dyDescent="0.45">
      <c r="A1" s="1" t="s">
        <v>5570</v>
      </c>
      <c r="B1" s="87"/>
      <c r="C1" s="88"/>
    </row>
    <row r="2" spans="1:3" ht="21" customHeight="1" x14ac:dyDescent="0.7">
      <c r="A2" s="66" t="s">
        <v>5571</v>
      </c>
      <c r="B2" s="89"/>
      <c r="C2" s="89"/>
    </row>
    <row r="3" spans="1:3" s="102" customFormat="1" ht="15" customHeight="1" x14ac:dyDescent="0.45">
      <c r="A3" s="100" t="s">
        <v>5454</v>
      </c>
      <c r="B3" s="100" t="s">
        <v>5455</v>
      </c>
      <c r="C3" s="101" t="s">
        <v>5456</v>
      </c>
    </row>
    <row r="4" spans="1:3" s="69" customFormat="1" ht="15" customHeight="1" x14ac:dyDescent="0.45">
      <c r="A4" s="70" t="s">
        <v>22</v>
      </c>
      <c r="B4" s="67" t="s">
        <v>24</v>
      </c>
      <c r="C4" s="68" t="s">
        <v>24</v>
      </c>
    </row>
    <row r="5" spans="1:3" s="69" customFormat="1" ht="15" customHeight="1" x14ac:dyDescent="0.45">
      <c r="A5" s="70" t="s">
        <v>22</v>
      </c>
      <c r="B5" s="67" t="s">
        <v>25</v>
      </c>
      <c r="C5" s="68" t="s">
        <v>25</v>
      </c>
    </row>
    <row r="6" spans="1:3" s="69" customFormat="1" ht="15" customHeight="1" x14ac:dyDescent="0.45">
      <c r="A6" s="70" t="s">
        <v>22</v>
      </c>
      <c r="B6" s="67" t="s">
        <v>26</v>
      </c>
      <c r="C6" s="68" t="s">
        <v>5457</v>
      </c>
    </row>
    <row r="7" spans="1:3" s="69" customFormat="1" ht="15" customHeight="1" x14ac:dyDescent="0.45">
      <c r="A7" s="70" t="s">
        <v>22</v>
      </c>
      <c r="B7" s="67" t="s">
        <v>27</v>
      </c>
      <c r="C7" s="68" t="s">
        <v>5458</v>
      </c>
    </row>
    <row r="8" spans="1:3" s="69" customFormat="1" ht="15" customHeight="1" x14ac:dyDescent="0.45">
      <c r="A8" s="70" t="s">
        <v>22</v>
      </c>
      <c r="B8" s="67" t="s">
        <v>28</v>
      </c>
      <c r="C8" s="68" t="s">
        <v>5459</v>
      </c>
    </row>
    <row r="9" spans="1:3" s="69" customFormat="1" ht="15" customHeight="1" x14ac:dyDescent="0.45">
      <c r="A9" s="70" t="s">
        <v>22</v>
      </c>
      <c r="B9" s="67" t="s">
        <v>29</v>
      </c>
      <c r="C9" s="68" t="s">
        <v>5460</v>
      </c>
    </row>
    <row r="10" spans="1:3" s="69" customFormat="1" ht="15" customHeight="1" x14ac:dyDescent="0.45">
      <c r="A10" s="70" t="s">
        <v>22</v>
      </c>
      <c r="B10" s="67" t="s">
        <v>30</v>
      </c>
      <c r="C10" s="68" t="s">
        <v>5461</v>
      </c>
    </row>
    <row r="11" spans="1:3" s="69" customFormat="1" ht="15" customHeight="1" x14ac:dyDescent="0.45">
      <c r="A11" s="70" t="s">
        <v>22</v>
      </c>
      <c r="B11" s="67" t="s">
        <v>31</v>
      </c>
      <c r="C11" s="68" t="s">
        <v>5462</v>
      </c>
    </row>
    <row r="12" spans="1:3" s="69" customFormat="1" ht="15" customHeight="1" x14ac:dyDescent="0.45">
      <c r="A12" s="70" t="s">
        <v>22</v>
      </c>
      <c r="B12" s="67" t="s">
        <v>32</v>
      </c>
      <c r="C12" s="68" t="s">
        <v>5463</v>
      </c>
    </row>
    <row r="13" spans="1:3" s="69" customFormat="1" ht="15" customHeight="1" x14ac:dyDescent="0.45">
      <c r="A13" s="70" t="s">
        <v>22</v>
      </c>
      <c r="B13" s="67" t="s">
        <v>33</v>
      </c>
      <c r="C13" s="68" t="s">
        <v>5464</v>
      </c>
    </row>
    <row r="14" spans="1:3" s="71" customFormat="1" ht="15" customHeight="1" x14ac:dyDescent="0.45">
      <c r="A14" s="98" t="s">
        <v>5465</v>
      </c>
      <c r="B14" s="96" t="s">
        <v>25</v>
      </c>
      <c r="C14" s="82" t="s">
        <v>25</v>
      </c>
    </row>
    <row r="15" spans="1:3" s="71" customFormat="1" ht="15" customHeight="1" x14ac:dyDescent="0.45">
      <c r="A15" s="98" t="s">
        <v>5465</v>
      </c>
      <c r="B15" s="96" t="s">
        <v>26</v>
      </c>
      <c r="C15" s="82" t="s">
        <v>5457</v>
      </c>
    </row>
    <row r="16" spans="1:3" s="71" customFormat="1" ht="15" customHeight="1" x14ac:dyDescent="0.45">
      <c r="A16" s="98" t="s">
        <v>5465</v>
      </c>
      <c r="B16" s="96" t="s">
        <v>27</v>
      </c>
      <c r="C16" s="82" t="s">
        <v>5458</v>
      </c>
    </row>
    <row r="17" spans="1:3" s="71" customFormat="1" ht="15" customHeight="1" x14ac:dyDescent="0.45">
      <c r="A17" s="98" t="s">
        <v>5465</v>
      </c>
      <c r="B17" s="96" t="s">
        <v>34</v>
      </c>
      <c r="C17" s="82" t="s">
        <v>5466</v>
      </c>
    </row>
    <row r="18" spans="1:3" s="71" customFormat="1" ht="15" customHeight="1" x14ac:dyDescent="0.45">
      <c r="A18" s="98" t="s">
        <v>5465</v>
      </c>
      <c r="B18" s="97" t="s">
        <v>35</v>
      </c>
      <c r="C18" s="82" t="s">
        <v>5467</v>
      </c>
    </row>
    <row r="19" spans="1:3" s="71" customFormat="1" ht="15" customHeight="1" x14ac:dyDescent="0.45">
      <c r="A19" s="98" t="s">
        <v>5465</v>
      </c>
      <c r="B19" s="81" t="s">
        <v>36</v>
      </c>
      <c r="C19" s="82" t="s">
        <v>36</v>
      </c>
    </row>
    <row r="20" spans="1:3" s="71" customFormat="1" ht="15" customHeight="1" x14ac:dyDescent="0.45">
      <c r="A20" s="98" t="s">
        <v>5465</v>
      </c>
      <c r="B20" s="96" t="s">
        <v>37</v>
      </c>
      <c r="C20" s="82" t="s">
        <v>5468</v>
      </c>
    </row>
    <row r="21" spans="1:3" s="71" customFormat="1" ht="15" customHeight="1" x14ac:dyDescent="0.45">
      <c r="A21" s="98" t="s">
        <v>5465</v>
      </c>
      <c r="B21" s="96" t="s">
        <v>38</v>
      </c>
      <c r="C21" s="82" t="s">
        <v>5469</v>
      </c>
    </row>
    <row r="22" spans="1:3" s="71" customFormat="1" ht="15" customHeight="1" x14ac:dyDescent="0.45">
      <c r="A22" s="98" t="s">
        <v>5465</v>
      </c>
      <c r="B22" s="97" t="s">
        <v>39</v>
      </c>
      <c r="C22" s="82" t="s">
        <v>5470</v>
      </c>
    </row>
    <row r="23" spans="1:3" s="71" customFormat="1" ht="15" customHeight="1" x14ac:dyDescent="0.45">
      <c r="A23" s="98" t="s">
        <v>5465</v>
      </c>
      <c r="B23" s="81" t="s">
        <v>40</v>
      </c>
      <c r="C23" s="82" t="s">
        <v>40</v>
      </c>
    </row>
    <row r="24" spans="1:3" s="71" customFormat="1" ht="15" customHeight="1" x14ac:dyDescent="0.45">
      <c r="A24" s="98" t="s">
        <v>5465</v>
      </c>
      <c r="B24" s="96" t="s">
        <v>41</v>
      </c>
      <c r="C24" s="82" t="s">
        <v>5471</v>
      </c>
    </row>
    <row r="25" spans="1:3" s="71" customFormat="1" ht="37.5" customHeight="1" x14ac:dyDescent="0.45">
      <c r="A25" s="98" t="s">
        <v>5465</v>
      </c>
      <c r="B25" s="96" t="s">
        <v>42</v>
      </c>
      <c r="C25" s="82" t="s">
        <v>5472</v>
      </c>
    </row>
    <row r="26" spans="1:3" s="71" customFormat="1" ht="15" customHeight="1" x14ac:dyDescent="0.45">
      <c r="A26" s="98" t="s">
        <v>5465</v>
      </c>
      <c r="B26" s="97" t="s">
        <v>43</v>
      </c>
      <c r="C26" s="82" t="s">
        <v>5473</v>
      </c>
    </row>
    <row r="27" spans="1:3" s="71" customFormat="1" ht="15" customHeight="1" x14ac:dyDescent="0.45">
      <c r="A27" s="98" t="s">
        <v>5465</v>
      </c>
      <c r="B27" s="81" t="s">
        <v>44</v>
      </c>
      <c r="C27" s="82" t="s">
        <v>44</v>
      </c>
    </row>
    <row r="28" spans="1:3" s="71" customFormat="1" ht="15" customHeight="1" x14ac:dyDescent="0.45">
      <c r="A28" s="98" t="s">
        <v>5465</v>
      </c>
      <c r="B28" s="96" t="s">
        <v>45</v>
      </c>
      <c r="C28" s="82" t="s">
        <v>5474</v>
      </c>
    </row>
    <row r="29" spans="1:3" s="71" customFormat="1" ht="15" customHeight="1" x14ac:dyDescent="0.45">
      <c r="A29" s="98" t="s">
        <v>5465</v>
      </c>
      <c r="B29" s="96" t="s">
        <v>46</v>
      </c>
      <c r="C29" s="82" t="s">
        <v>5475</v>
      </c>
    </row>
    <row r="30" spans="1:3" s="71" customFormat="1" ht="15" customHeight="1" x14ac:dyDescent="0.45">
      <c r="A30" s="98" t="s">
        <v>5465</v>
      </c>
      <c r="B30" s="96" t="s">
        <v>47</v>
      </c>
      <c r="C30" s="82" t="s">
        <v>5476</v>
      </c>
    </row>
    <row r="31" spans="1:3" s="71" customFormat="1" ht="15" customHeight="1" x14ac:dyDescent="0.45">
      <c r="A31" s="98" t="s">
        <v>5465</v>
      </c>
      <c r="B31" s="81" t="s">
        <v>48</v>
      </c>
      <c r="C31" s="82" t="s">
        <v>5477</v>
      </c>
    </row>
    <row r="32" spans="1:3" s="71" customFormat="1" ht="15" customHeight="1" x14ac:dyDescent="0.45">
      <c r="A32" s="98" t="s">
        <v>5465</v>
      </c>
      <c r="B32" s="96" t="s">
        <v>49</v>
      </c>
      <c r="C32" s="82" t="s">
        <v>5478</v>
      </c>
    </row>
    <row r="33" spans="1:3" s="71" customFormat="1" ht="15" customHeight="1" x14ac:dyDescent="0.45">
      <c r="A33" s="98" t="s">
        <v>5465</v>
      </c>
      <c r="B33" s="96" t="s">
        <v>50</v>
      </c>
      <c r="C33" s="82" t="s">
        <v>5479</v>
      </c>
    </row>
    <row r="34" spans="1:3" s="71" customFormat="1" ht="15" customHeight="1" x14ac:dyDescent="0.45">
      <c r="A34" s="98" t="s">
        <v>5465</v>
      </c>
      <c r="B34" s="96" t="s">
        <v>51</v>
      </c>
      <c r="C34" s="82" t="s">
        <v>5480</v>
      </c>
    </row>
    <row r="35" spans="1:3" s="71" customFormat="1" ht="15" customHeight="1" x14ac:dyDescent="0.45">
      <c r="A35" s="98" t="s">
        <v>5465</v>
      </c>
      <c r="B35" s="81" t="s">
        <v>52</v>
      </c>
      <c r="C35" s="82" t="s">
        <v>5481</v>
      </c>
    </row>
    <row r="36" spans="1:3" s="71" customFormat="1" ht="15" customHeight="1" x14ac:dyDescent="0.45">
      <c r="A36" s="98" t="s">
        <v>5465</v>
      </c>
      <c r="B36" s="96" t="s">
        <v>53</v>
      </c>
      <c r="C36" s="82" t="s">
        <v>5482</v>
      </c>
    </row>
    <row r="37" spans="1:3" s="71" customFormat="1" ht="15" customHeight="1" x14ac:dyDescent="0.45">
      <c r="A37" s="98" t="s">
        <v>5465</v>
      </c>
      <c r="B37" s="96" t="s">
        <v>54</v>
      </c>
      <c r="C37" s="82" t="s">
        <v>5483</v>
      </c>
    </row>
    <row r="38" spans="1:3" s="71" customFormat="1" ht="15" customHeight="1" x14ac:dyDescent="0.45">
      <c r="A38" s="98" t="s">
        <v>5465</v>
      </c>
      <c r="B38" s="99" t="s">
        <v>55</v>
      </c>
      <c r="C38" s="82" t="s">
        <v>5484</v>
      </c>
    </row>
    <row r="39" spans="1:3" s="71" customFormat="1" ht="15" customHeight="1" x14ac:dyDescent="0.45">
      <c r="A39" s="98" t="s">
        <v>5465</v>
      </c>
      <c r="B39" s="81" t="s">
        <v>56</v>
      </c>
      <c r="C39" s="82" t="s">
        <v>5485</v>
      </c>
    </row>
    <row r="40" spans="1:3" s="69" customFormat="1" x14ac:dyDescent="0.45">
      <c r="A40" s="77" t="s">
        <v>15</v>
      </c>
      <c r="B40" s="72" t="s">
        <v>25</v>
      </c>
      <c r="C40" s="73" t="s">
        <v>25</v>
      </c>
    </row>
    <row r="41" spans="1:3" s="69" customFormat="1" x14ac:dyDescent="0.45">
      <c r="A41" s="77" t="s">
        <v>15</v>
      </c>
      <c r="B41" s="72" t="s">
        <v>26</v>
      </c>
      <c r="C41" s="73" t="s">
        <v>5457</v>
      </c>
    </row>
    <row r="42" spans="1:3" s="69" customFormat="1" x14ac:dyDescent="0.45">
      <c r="A42" s="77" t="s">
        <v>15</v>
      </c>
      <c r="B42" s="72" t="s">
        <v>27</v>
      </c>
      <c r="C42" s="73" t="s">
        <v>5458</v>
      </c>
    </row>
    <row r="43" spans="1:3" s="69" customFormat="1" x14ac:dyDescent="0.45">
      <c r="A43" s="77" t="s">
        <v>15</v>
      </c>
      <c r="B43" s="72" t="s">
        <v>57</v>
      </c>
      <c r="C43" s="73" t="s">
        <v>5486</v>
      </c>
    </row>
    <row r="44" spans="1:3" s="69" customFormat="1" x14ac:dyDescent="0.45">
      <c r="A44" s="77" t="s">
        <v>15</v>
      </c>
      <c r="B44" s="72" t="s">
        <v>58</v>
      </c>
      <c r="C44" s="73" t="s">
        <v>5487</v>
      </c>
    </row>
    <row r="45" spans="1:3" s="69" customFormat="1" x14ac:dyDescent="0.45">
      <c r="A45" s="77" t="s">
        <v>15</v>
      </c>
      <c r="B45" s="72" t="s">
        <v>59</v>
      </c>
      <c r="C45" s="73" t="s">
        <v>5488</v>
      </c>
    </row>
    <row r="46" spans="1:3" s="69" customFormat="1" x14ac:dyDescent="0.45">
      <c r="A46" s="77" t="s">
        <v>15</v>
      </c>
      <c r="B46" s="72" t="s">
        <v>60</v>
      </c>
      <c r="C46" s="73" t="s">
        <v>5489</v>
      </c>
    </row>
    <row r="47" spans="1:3" s="69" customFormat="1" ht="15" customHeight="1" x14ac:dyDescent="0.45">
      <c r="A47" s="77" t="s">
        <v>15</v>
      </c>
      <c r="B47" s="75" t="s">
        <v>61</v>
      </c>
      <c r="C47" s="68" t="s">
        <v>5490</v>
      </c>
    </row>
    <row r="48" spans="1:3" s="69" customFormat="1" x14ac:dyDescent="0.45">
      <c r="A48" s="77" t="s">
        <v>15</v>
      </c>
      <c r="B48" s="75" t="s">
        <v>62</v>
      </c>
      <c r="C48" s="68" t="s">
        <v>5491</v>
      </c>
    </row>
    <row r="49" spans="1:3" s="69" customFormat="1" x14ac:dyDescent="0.45">
      <c r="A49" s="77" t="s">
        <v>15</v>
      </c>
      <c r="B49" s="75" t="s">
        <v>63</v>
      </c>
      <c r="C49" s="73" t="s">
        <v>5492</v>
      </c>
    </row>
    <row r="50" spans="1:3" s="69" customFormat="1" x14ac:dyDescent="0.45">
      <c r="A50" s="77" t="s">
        <v>15</v>
      </c>
      <c r="B50" s="67" t="s">
        <v>64</v>
      </c>
      <c r="C50" s="73" t="s">
        <v>5493</v>
      </c>
    </row>
    <row r="51" spans="1:3" s="69" customFormat="1" x14ac:dyDescent="0.45">
      <c r="A51" s="77" t="s">
        <v>15</v>
      </c>
      <c r="B51" s="75" t="s">
        <v>65</v>
      </c>
      <c r="C51" s="73" t="s">
        <v>5494</v>
      </c>
    </row>
    <row r="52" spans="1:3" s="69" customFormat="1" x14ac:dyDescent="0.45">
      <c r="A52" s="77" t="s">
        <v>15</v>
      </c>
      <c r="B52" s="75" t="s">
        <v>66</v>
      </c>
      <c r="C52" s="73" t="s">
        <v>5495</v>
      </c>
    </row>
    <row r="53" spans="1:3" s="69" customFormat="1" x14ac:dyDescent="0.45">
      <c r="A53" s="77" t="s">
        <v>15</v>
      </c>
      <c r="B53" s="75" t="s">
        <v>67</v>
      </c>
      <c r="C53" s="68" t="s">
        <v>5496</v>
      </c>
    </row>
    <row r="54" spans="1:3" s="69" customFormat="1" x14ac:dyDescent="0.45">
      <c r="A54" s="77" t="s">
        <v>15</v>
      </c>
      <c r="B54" s="75" t="s">
        <v>68</v>
      </c>
      <c r="C54" s="68" t="s">
        <v>5497</v>
      </c>
    </row>
    <row r="55" spans="1:3" s="69" customFormat="1" x14ac:dyDescent="0.45">
      <c r="A55" s="77" t="s">
        <v>15</v>
      </c>
      <c r="B55" s="75" t="s">
        <v>69</v>
      </c>
      <c r="C55" s="68" t="s">
        <v>5498</v>
      </c>
    </row>
    <row r="56" spans="1:3" s="69" customFormat="1" x14ac:dyDescent="0.45">
      <c r="A56" s="77" t="s">
        <v>15</v>
      </c>
      <c r="B56" s="75" t="s">
        <v>70</v>
      </c>
      <c r="C56" s="68" t="s">
        <v>5499</v>
      </c>
    </row>
    <row r="57" spans="1:3" s="69" customFormat="1" x14ac:dyDescent="0.45">
      <c r="A57" s="77" t="s">
        <v>15</v>
      </c>
      <c r="B57" s="75" t="s">
        <v>71</v>
      </c>
      <c r="C57" s="76" t="s">
        <v>5500</v>
      </c>
    </row>
    <row r="58" spans="1:3" s="69" customFormat="1" ht="15" customHeight="1" x14ac:dyDescent="0.45">
      <c r="A58" s="77" t="s">
        <v>15</v>
      </c>
      <c r="B58" s="72" t="s">
        <v>72</v>
      </c>
      <c r="C58" s="76" t="s">
        <v>5501</v>
      </c>
    </row>
    <row r="59" spans="1:3" s="69" customFormat="1" ht="15" customHeight="1" x14ac:dyDescent="0.45">
      <c r="A59" s="77" t="s">
        <v>15</v>
      </c>
      <c r="B59" s="72" t="s">
        <v>73</v>
      </c>
      <c r="C59" s="76" t="s">
        <v>5502</v>
      </c>
    </row>
    <row r="60" spans="1:3" s="69" customFormat="1" ht="15" customHeight="1" x14ac:dyDescent="0.45">
      <c r="A60" s="77" t="s">
        <v>15</v>
      </c>
      <c r="B60" s="72" t="s">
        <v>74</v>
      </c>
      <c r="C60" s="73" t="s">
        <v>5503</v>
      </c>
    </row>
    <row r="61" spans="1:3" s="69" customFormat="1" ht="15" customHeight="1" x14ac:dyDescent="0.45">
      <c r="A61" s="77" t="s">
        <v>15</v>
      </c>
      <c r="B61" s="72" t="s">
        <v>75</v>
      </c>
      <c r="C61" s="73" t="s">
        <v>5504</v>
      </c>
    </row>
    <row r="62" spans="1:3" s="69" customFormat="1" ht="15" customHeight="1" x14ac:dyDescent="0.45">
      <c r="A62" s="77" t="s">
        <v>15</v>
      </c>
      <c r="B62" s="75" t="s">
        <v>76</v>
      </c>
      <c r="C62" s="73" t="s">
        <v>5505</v>
      </c>
    </row>
    <row r="63" spans="1:3" s="69" customFormat="1" ht="15" customHeight="1" x14ac:dyDescent="0.45">
      <c r="A63" s="77" t="s">
        <v>15</v>
      </c>
      <c r="B63" s="72" t="s">
        <v>77</v>
      </c>
      <c r="C63" s="73" t="s">
        <v>5506</v>
      </c>
    </row>
    <row r="64" spans="1:3" s="69" customFormat="1" ht="15" customHeight="1" x14ac:dyDescent="0.45">
      <c r="A64" s="77" t="s">
        <v>15</v>
      </c>
      <c r="B64" s="75" t="s">
        <v>78</v>
      </c>
      <c r="C64" s="68" t="s">
        <v>5507</v>
      </c>
    </row>
    <row r="65" spans="1:3" s="69" customFormat="1" x14ac:dyDescent="0.45">
      <c r="A65" s="77" t="s">
        <v>15</v>
      </c>
      <c r="B65" s="75" t="s">
        <v>79</v>
      </c>
      <c r="C65" s="68" t="s">
        <v>5508</v>
      </c>
    </row>
    <row r="66" spans="1:3" s="69" customFormat="1" x14ac:dyDescent="0.45">
      <c r="A66" s="77" t="s">
        <v>15</v>
      </c>
      <c r="B66" s="75" t="s">
        <v>80</v>
      </c>
      <c r="C66" s="68" t="s">
        <v>5509</v>
      </c>
    </row>
    <row r="67" spans="1:3" s="69" customFormat="1" x14ac:dyDescent="0.45">
      <c r="A67" s="77" t="s">
        <v>15</v>
      </c>
      <c r="B67" s="75" t="s">
        <v>81</v>
      </c>
      <c r="C67" s="68" t="s">
        <v>5510</v>
      </c>
    </row>
    <row r="68" spans="1:3" s="69" customFormat="1" x14ac:dyDescent="0.45">
      <c r="A68" s="77" t="s">
        <v>15</v>
      </c>
      <c r="B68" s="75" t="s">
        <v>82</v>
      </c>
      <c r="C68" s="76" t="s">
        <v>5511</v>
      </c>
    </row>
    <row r="69" spans="1:3" s="69" customFormat="1" x14ac:dyDescent="0.45">
      <c r="A69" s="77" t="s">
        <v>15</v>
      </c>
      <c r="B69" s="67" t="s">
        <v>83</v>
      </c>
      <c r="C69" s="76" t="s">
        <v>5512</v>
      </c>
    </row>
    <row r="70" spans="1:3" s="69" customFormat="1" x14ac:dyDescent="0.45">
      <c r="A70" s="77" t="s">
        <v>15</v>
      </c>
      <c r="B70" s="67" t="s">
        <v>5513</v>
      </c>
      <c r="C70" s="76" t="s">
        <v>5514</v>
      </c>
    </row>
    <row r="71" spans="1:3" s="69" customFormat="1" x14ac:dyDescent="0.45">
      <c r="A71" s="77" t="s">
        <v>15</v>
      </c>
      <c r="B71" s="67" t="s">
        <v>85</v>
      </c>
      <c r="C71" s="68" t="s">
        <v>5515</v>
      </c>
    </row>
    <row r="72" spans="1:3" s="69" customFormat="1" x14ac:dyDescent="0.45">
      <c r="A72" s="77" t="s">
        <v>15</v>
      </c>
      <c r="B72" s="72" t="s">
        <v>86</v>
      </c>
      <c r="C72" s="73" t="s">
        <v>5516</v>
      </c>
    </row>
    <row r="73" spans="1:3" s="69" customFormat="1" x14ac:dyDescent="0.45">
      <c r="A73" s="77" t="s">
        <v>15</v>
      </c>
      <c r="B73" s="72" t="s">
        <v>87</v>
      </c>
      <c r="C73" s="73" t="s">
        <v>5517</v>
      </c>
    </row>
    <row r="74" spans="1:3" s="69" customFormat="1" x14ac:dyDescent="0.45">
      <c r="A74" s="77" t="s">
        <v>15</v>
      </c>
      <c r="B74" s="72" t="s">
        <v>88</v>
      </c>
      <c r="C74" s="73" t="s">
        <v>5518</v>
      </c>
    </row>
    <row r="75" spans="1:3" s="69" customFormat="1" x14ac:dyDescent="0.45">
      <c r="A75" s="77" t="s">
        <v>15</v>
      </c>
      <c r="B75" s="72" t="s">
        <v>89</v>
      </c>
      <c r="C75" s="73" t="s">
        <v>5519</v>
      </c>
    </row>
    <row r="76" spans="1:3" s="69" customFormat="1" x14ac:dyDescent="0.45">
      <c r="A76" s="77" t="s">
        <v>15</v>
      </c>
      <c r="B76" s="75" t="s">
        <v>90</v>
      </c>
      <c r="C76" s="78" t="s">
        <v>5520</v>
      </c>
    </row>
    <row r="77" spans="1:3" s="69" customFormat="1" x14ac:dyDescent="0.45">
      <c r="A77" s="77" t="s">
        <v>15</v>
      </c>
      <c r="B77" s="75" t="s">
        <v>91</v>
      </c>
      <c r="C77" s="73" t="s">
        <v>5521</v>
      </c>
    </row>
    <row r="78" spans="1:3" s="69" customFormat="1" x14ac:dyDescent="0.45">
      <c r="A78" s="77" t="s">
        <v>15</v>
      </c>
      <c r="B78" s="72" t="s">
        <v>92</v>
      </c>
      <c r="C78" s="73" t="s">
        <v>5522</v>
      </c>
    </row>
    <row r="79" spans="1:3" s="69" customFormat="1" x14ac:dyDescent="0.45">
      <c r="A79" s="77" t="s">
        <v>15</v>
      </c>
      <c r="B79" s="72" t="s">
        <v>93</v>
      </c>
      <c r="C79" s="73" t="s">
        <v>5523</v>
      </c>
    </row>
    <row r="80" spans="1:3" s="69" customFormat="1" x14ac:dyDescent="0.45">
      <c r="A80" s="77" t="s">
        <v>15</v>
      </c>
      <c r="B80" s="72" t="s">
        <v>94</v>
      </c>
      <c r="C80" s="73" t="s">
        <v>5524</v>
      </c>
    </row>
    <row r="81" spans="1:3" s="69" customFormat="1" x14ac:dyDescent="0.45">
      <c r="A81" s="77" t="s">
        <v>15</v>
      </c>
      <c r="B81" s="72" t="s">
        <v>95</v>
      </c>
      <c r="C81" s="73" t="s">
        <v>5525</v>
      </c>
    </row>
    <row r="82" spans="1:3" s="69" customFormat="1" x14ac:dyDescent="0.45">
      <c r="A82" s="77" t="s">
        <v>15</v>
      </c>
      <c r="B82" s="75" t="s">
        <v>96</v>
      </c>
      <c r="C82" s="78" t="s">
        <v>5526</v>
      </c>
    </row>
    <row r="83" spans="1:3" s="69" customFormat="1" x14ac:dyDescent="0.45">
      <c r="A83" s="77" t="s">
        <v>15</v>
      </c>
      <c r="B83" s="72" t="s">
        <v>97</v>
      </c>
      <c r="C83" s="73" t="s">
        <v>5527</v>
      </c>
    </row>
    <row r="84" spans="1:3" s="69" customFormat="1" x14ac:dyDescent="0.45">
      <c r="A84" s="77" t="s">
        <v>15</v>
      </c>
      <c r="B84" s="75" t="s">
        <v>98</v>
      </c>
      <c r="C84" s="78" t="s">
        <v>5528</v>
      </c>
    </row>
    <row r="85" spans="1:3" s="69" customFormat="1" x14ac:dyDescent="0.45">
      <c r="A85" s="77" t="s">
        <v>15</v>
      </c>
      <c r="B85" s="75" t="s">
        <v>99</v>
      </c>
      <c r="C85" s="73" t="s">
        <v>5529</v>
      </c>
    </row>
    <row r="86" spans="1:3" s="69" customFormat="1" x14ac:dyDescent="0.45">
      <c r="A86" s="77" t="s">
        <v>15</v>
      </c>
      <c r="B86" s="75" t="s">
        <v>100</v>
      </c>
      <c r="C86" s="78" t="s">
        <v>5530</v>
      </c>
    </row>
    <row r="87" spans="1:3" s="69" customFormat="1" x14ac:dyDescent="0.45">
      <c r="A87" s="77" t="s">
        <v>15</v>
      </c>
      <c r="B87" s="75" t="s">
        <v>101</v>
      </c>
      <c r="C87" s="78" t="s">
        <v>5531</v>
      </c>
    </row>
    <row r="88" spans="1:3" s="69" customFormat="1" x14ac:dyDescent="0.45">
      <c r="A88" s="77" t="s">
        <v>15</v>
      </c>
      <c r="B88" s="67" t="s">
        <v>102</v>
      </c>
      <c r="C88" s="78" t="s">
        <v>5532</v>
      </c>
    </row>
    <row r="89" spans="1:3" s="69" customFormat="1" x14ac:dyDescent="0.45">
      <c r="A89" s="77" t="s">
        <v>15</v>
      </c>
      <c r="B89" s="72" t="s">
        <v>103</v>
      </c>
      <c r="C89" s="73" t="s">
        <v>5533</v>
      </c>
    </row>
    <row r="90" spans="1:3" s="69" customFormat="1" x14ac:dyDescent="0.45">
      <c r="A90" s="77" t="s">
        <v>15</v>
      </c>
      <c r="B90" s="72" t="s">
        <v>104</v>
      </c>
      <c r="C90" s="73" t="s">
        <v>5534</v>
      </c>
    </row>
    <row r="91" spans="1:3" s="69" customFormat="1" x14ac:dyDescent="0.45">
      <c r="A91" s="77" t="s">
        <v>15</v>
      </c>
      <c r="B91" s="72" t="s">
        <v>105</v>
      </c>
      <c r="C91" s="73" t="s">
        <v>5535</v>
      </c>
    </row>
    <row r="92" spans="1:3" s="69" customFormat="1" x14ac:dyDescent="0.45">
      <c r="A92" s="77" t="s">
        <v>15</v>
      </c>
      <c r="B92" s="72" t="s">
        <v>106</v>
      </c>
      <c r="C92" s="73" t="s">
        <v>5536</v>
      </c>
    </row>
    <row r="93" spans="1:3" s="69" customFormat="1" ht="15" customHeight="1" x14ac:dyDescent="0.45">
      <c r="A93" s="77" t="s">
        <v>15</v>
      </c>
      <c r="B93" s="75" t="s">
        <v>107</v>
      </c>
      <c r="C93" s="78" t="s">
        <v>5537</v>
      </c>
    </row>
    <row r="94" spans="1:3" s="69" customFormat="1" ht="15" customHeight="1" x14ac:dyDescent="0.45">
      <c r="A94" s="77" t="s">
        <v>15</v>
      </c>
      <c r="B94" s="75" t="s">
        <v>108</v>
      </c>
      <c r="C94" s="73" t="s">
        <v>5538</v>
      </c>
    </row>
    <row r="95" spans="1:3" s="69" customFormat="1" ht="15" customHeight="1" x14ac:dyDescent="0.45">
      <c r="A95" s="77" t="s">
        <v>15</v>
      </c>
      <c r="B95" s="72" t="s">
        <v>109</v>
      </c>
      <c r="C95" s="73" t="s">
        <v>5539</v>
      </c>
    </row>
    <row r="96" spans="1:3" s="69" customFormat="1" ht="15" customHeight="1" x14ac:dyDescent="0.45">
      <c r="A96" s="77" t="s">
        <v>15</v>
      </c>
      <c r="B96" s="72" t="s">
        <v>110</v>
      </c>
      <c r="C96" s="73" t="s">
        <v>5540</v>
      </c>
    </row>
    <row r="97" spans="1:3" s="69" customFormat="1" x14ac:dyDescent="0.45">
      <c r="A97" s="77" t="s">
        <v>15</v>
      </c>
      <c r="B97" s="72" t="s">
        <v>111</v>
      </c>
      <c r="C97" s="73" t="s">
        <v>5541</v>
      </c>
    </row>
    <row r="98" spans="1:3" s="69" customFormat="1" ht="15" customHeight="1" x14ac:dyDescent="0.45">
      <c r="A98" s="77" t="s">
        <v>15</v>
      </c>
      <c r="B98" s="72" t="s">
        <v>112</v>
      </c>
      <c r="C98" s="73" t="s">
        <v>5542</v>
      </c>
    </row>
    <row r="99" spans="1:3" s="69" customFormat="1" ht="15" customHeight="1" x14ac:dyDescent="0.45">
      <c r="A99" s="77" t="s">
        <v>15</v>
      </c>
      <c r="B99" s="75" t="s">
        <v>113</v>
      </c>
      <c r="C99" s="78" t="s">
        <v>5543</v>
      </c>
    </row>
    <row r="100" spans="1:3" s="69" customFormat="1" x14ac:dyDescent="0.45">
      <c r="A100" s="77" t="s">
        <v>15</v>
      </c>
      <c r="B100" s="72" t="s">
        <v>114</v>
      </c>
      <c r="C100" s="73" t="s">
        <v>5544</v>
      </c>
    </row>
    <row r="101" spans="1:3" s="69" customFormat="1" x14ac:dyDescent="0.45">
      <c r="A101" s="77" t="s">
        <v>15</v>
      </c>
      <c r="B101" s="75" t="s">
        <v>115</v>
      </c>
      <c r="C101" s="78" t="s">
        <v>5545</v>
      </c>
    </row>
    <row r="102" spans="1:3" s="69" customFormat="1" ht="18" customHeight="1" x14ac:dyDescent="0.45">
      <c r="A102" s="77" t="s">
        <v>15</v>
      </c>
      <c r="B102" s="75" t="s">
        <v>116</v>
      </c>
      <c r="C102" s="68" t="s">
        <v>5546</v>
      </c>
    </row>
    <row r="103" spans="1:3" s="69" customFormat="1" x14ac:dyDescent="0.45">
      <c r="A103" s="77" t="s">
        <v>15</v>
      </c>
      <c r="B103" s="75" t="s">
        <v>117</v>
      </c>
      <c r="C103" s="78" t="s">
        <v>5547</v>
      </c>
    </row>
    <row r="104" spans="1:3" s="69" customFormat="1" x14ac:dyDescent="0.45">
      <c r="A104" s="77" t="s">
        <v>15</v>
      </c>
      <c r="B104" s="75" t="s">
        <v>118</v>
      </c>
      <c r="C104" s="78" t="s">
        <v>5548</v>
      </c>
    </row>
    <row r="105" spans="1:3" s="69" customFormat="1" x14ac:dyDescent="0.45">
      <c r="A105" s="77" t="s">
        <v>15</v>
      </c>
      <c r="B105" s="79" t="s">
        <v>119</v>
      </c>
      <c r="C105" s="78" t="s">
        <v>5549</v>
      </c>
    </row>
    <row r="106" spans="1:3" s="69" customFormat="1" x14ac:dyDescent="0.45">
      <c r="A106" s="77" t="s">
        <v>15</v>
      </c>
      <c r="B106" s="67" t="s">
        <v>54</v>
      </c>
      <c r="C106" s="68" t="s">
        <v>5550</v>
      </c>
    </row>
    <row r="107" spans="1:3" s="69" customFormat="1" x14ac:dyDescent="0.45">
      <c r="A107" s="77" t="s">
        <v>15</v>
      </c>
      <c r="B107" s="67" t="s">
        <v>55</v>
      </c>
      <c r="C107" s="68" t="s">
        <v>5551</v>
      </c>
    </row>
    <row r="108" spans="1:3" s="69" customFormat="1" x14ac:dyDescent="0.45">
      <c r="A108" s="77" t="s">
        <v>15</v>
      </c>
      <c r="B108" s="80" t="s">
        <v>120</v>
      </c>
      <c r="C108" s="68" t="s">
        <v>5552</v>
      </c>
    </row>
    <row r="109" spans="1:3" s="69" customFormat="1" x14ac:dyDescent="0.45">
      <c r="A109" s="77" t="s">
        <v>15</v>
      </c>
      <c r="B109" s="80" t="s">
        <v>121</v>
      </c>
      <c r="C109" s="68" t="s">
        <v>5553</v>
      </c>
    </row>
    <row r="110" spans="1:3" s="69" customFormat="1" x14ac:dyDescent="0.45">
      <c r="A110" s="77" t="s">
        <v>15</v>
      </c>
      <c r="B110" s="80" t="s">
        <v>56</v>
      </c>
      <c r="C110" s="68" t="s">
        <v>5554</v>
      </c>
    </row>
    <row r="111" spans="1:3" s="83" customFormat="1" x14ac:dyDescent="0.45">
      <c r="A111" s="84" t="s">
        <v>23</v>
      </c>
      <c r="B111" s="81" t="s">
        <v>25</v>
      </c>
      <c r="C111" s="82" t="s">
        <v>25</v>
      </c>
    </row>
    <row r="112" spans="1:3" s="83" customFormat="1" x14ac:dyDescent="0.45">
      <c r="A112" s="84" t="s">
        <v>23</v>
      </c>
      <c r="B112" s="81" t="s">
        <v>26</v>
      </c>
      <c r="C112" s="82" t="s">
        <v>5457</v>
      </c>
    </row>
    <row r="113" spans="1:3" s="83" customFormat="1" x14ac:dyDescent="0.45">
      <c r="A113" s="84" t="s">
        <v>23</v>
      </c>
      <c r="B113" s="81" t="s">
        <v>27</v>
      </c>
      <c r="C113" s="82" t="s">
        <v>5458</v>
      </c>
    </row>
    <row r="114" spans="1:3" s="83" customFormat="1" ht="35" x14ac:dyDescent="0.45">
      <c r="A114" s="84" t="s">
        <v>23</v>
      </c>
      <c r="B114" s="81" t="s">
        <v>122</v>
      </c>
      <c r="C114" s="82" t="s">
        <v>5555</v>
      </c>
    </row>
    <row r="115" spans="1:3" s="83" customFormat="1" ht="35" x14ac:dyDescent="0.45">
      <c r="A115" s="84" t="s">
        <v>23</v>
      </c>
      <c r="B115" s="81" t="s">
        <v>123</v>
      </c>
      <c r="C115" s="82" t="s">
        <v>5556</v>
      </c>
    </row>
    <row r="116" spans="1:3" s="83" customFormat="1" x14ac:dyDescent="0.45">
      <c r="A116" s="84" t="s">
        <v>23</v>
      </c>
      <c r="B116" s="81" t="s">
        <v>124</v>
      </c>
      <c r="C116" s="82" t="s">
        <v>5557</v>
      </c>
    </row>
    <row r="117" spans="1:3" s="83" customFormat="1" x14ac:dyDescent="0.45">
      <c r="A117" s="84" t="s">
        <v>23</v>
      </c>
      <c r="B117" s="85" t="s">
        <v>125</v>
      </c>
      <c r="C117" s="82" t="s">
        <v>5558</v>
      </c>
    </row>
    <row r="118" spans="1:3" s="83" customFormat="1" x14ac:dyDescent="0.45">
      <c r="A118" s="84" t="s">
        <v>23</v>
      </c>
      <c r="B118" s="81" t="s">
        <v>126</v>
      </c>
      <c r="C118" s="82" t="s">
        <v>5559</v>
      </c>
    </row>
    <row r="119" spans="1:3" s="83" customFormat="1" x14ac:dyDescent="0.45">
      <c r="A119" s="84" t="s">
        <v>23</v>
      </c>
      <c r="B119" s="81" t="s">
        <v>127</v>
      </c>
      <c r="C119" s="82" t="s">
        <v>5560</v>
      </c>
    </row>
    <row r="120" spans="1:3" s="83" customFormat="1" x14ac:dyDescent="0.45">
      <c r="A120" s="84" t="s">
        <v>23</v>
      </c>
      <c r="B120" s="85" t="s">
        <v>128</v>
      </c>
      <c r="C120" s="82" t="s">
        <v>5561</v>
      </c>
    </row>
    <row r="121" spans="1:3" s="83" customFormat="1" x14ac:dyDescent="0.45">
      <c r="A121" s="84" t="s">
        <v>23</v>
      </c>
      <c r="B121" s="81" t="s">
        <v>5573</v>
      </c>
      <c r="C121" s="82" t="s">
        <v>5562</v>
      </c>
    </row>
    <row r="122" spans="1:3" s="69" customFormat="1" x14ac:dyDescent="0.45">
      <c r="A122" s="74" t="s">
        <v>5563</v>
      </c>
      <c r="B122" s="80" t="s">
        <v>5564</v>
      </c>
      <c r="C122" s="68" t="s">
        <v>5565</v>
      </c>
    </row>
    <row r="123" spans="1:3" s="69" customFormat="1" x14ac:dyDescent="0.45">
      <c r="A123" s="74" t="s">
        <v>5563</v>
      </c>
      <c r="B123" s="86">
        <v>1</v>
      </c>
      <c r="C123" s="68" t="s">
        <v>5566</v>
      </c>
    </row>
    <row r="124" spans="1:3" s="69" customFormat="1" x14ac:dyDescent="0.45">
      <c r="A124" s="74" t="s">
        <v>5563</v>
      </c>
      <c r="B124" s="86">
        <v>2</v>
      </c>
      <c r="C124" s="68" t="s">
        <v>5567</v>
      </c>
    </row>
    <row r="125" spans="1:3" s="69" customFormat="1" x14ac:dyDescent="0.45">
      <c r="A125" s="74" t="s">
        <v>5563</v>
      </c>
      <c r="B125" s="86">
        <v>4</v>
      </c>
      <c r="C125" s="68" t="s">
        <v>5568</v>
      </c>
    </row>
  </sheetData>
  <sheetProtection sheet="1" selectLockedCells="1"/>
  <pageMargins left="0.7" right="0.7" top="0.75" bottom="0.75" header="0.3" footer="0.3"/>
  <pageSetup scale="35" orientation="portrait" horizontalDpi="90" verticalDpi="9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CF192C-3575-4C2A-9D14-C391F0B2CFF8}">
  <dimension ref="A1:H1296"/>
  <sheetViews>
    <sheetView workbookViewId="0">
      <selection activeCell="D3" sqref="D3"/>
    </sheetView>
  </sheetViews>
  <sheetFormatPr defaultColWidth="0" defaultRowHeight="17.5" zeroHeight="1" x14ac:dyDescent="0.35"/>
  <cols>
    <col min="1" max="1" width="78.7265625" style="106" customWidth="1"/>
    <col min="2" max="2" width="14.7265625" style="106" customWidth="1"/>
    <col min="3" max="3" width="18.7265625" style="106" customWidth="1"/>
    <col min="4" max="4" width="16.7265625" style="106" customWidth="1"/>
    <col min="5" max="5" width="21" style="106" bestFit="1" customWidth="1"/>
    <col min="6" max="6" width="20.7265625" style="106" bestFit="1" customWidth="1"/>
    <col min="7" max="7" width="22.81640625" style="106" bestFit="1" customWidth="1"/>
    <col min="8" max="8" width="25.453125" style="106" bestFit="1" customWidth="1"/>
    <col min="9" max="16384" width="9.1796875" style="106" hidden="1"/>
  </cols>
  <sheetData>
    <row r="1" spans="1:8" x14ac:dyDescent="0.35">
      <c r="A1" s="105" t="s">
        <v>5570</v>
      </c>
      <c r="B1" s="116"/>
      <c r="C1" s="116"/>
      <c r="D1" s="116"/>
      <c r="E1" s="116"/>
      <c r="F1" s="116"/>
      <c r="G1" s="116"/>
      <c r="H1" s="116"/>
    </row>
    <row r="2" spans="1:8" ht="21" x14ac:dyDescent="0.35">
      <c r="A2" s="129" t="s">
        <v>5574</v>
      </c>
      <c r="B2" s="116"/>
      <c r="C2" s="107" t="s">
        <v>5575</v>
      </c>
      <c r="D2" s="108">
        <v>16.34261612208844</v>
      </c>
      <c r="E2" s="116"/>
      <c r="F2" s="116"/>
      <c r="G2" s="116"/>
      <c r="H2" s="116"/>
    </row>
    <row r="3" spans="1:8" x14ac:dyDescent="0.35">
      <c r="A3" s="117"/>
      <c r="B3" s="116"/>
      <c r="C3" s="107" t="s">
        <v>5576</v>
      </c>
      <c r="D3" s="109">
        <v>0.42653455325888001</v>
      </c>
      <c r="E3" s="116"/>
      <c r="F3" s="116"/>
      <c r="G3" s="116"/>
      <c r="H3" s="116"/>
    </row>
    <row r="4" spans="1:8" x14ac:dyDescent="0.35">
      <c r="A4" s="116"/>
      <c r="B4" s="116"/>
      <c r="C4" s="110" t="s">
        <v>5577</v>
      </c>
      <c r="D4" s="111">
        <v>2.3444759454061441</v>
      </c>
      <c r="E4" s="116"/>
      <c r="F4" s="116"/>
      <c r="G4" s="116"/>
      <c r="H4" s="116"/>
    </row>
    <row r="5" spans="1:8" x14ac:dyDescent="0.35">
      <c r="A5" s="116"/>
      <c r="B5" s="116"/>
      <c r="C5" s="116"/>
      <c r="D5" s="116"/>
      <c r="E5" s="116"/>
      <c r="F5" s="116"/>
      <c r="G5" s="116"/>
      <c r="H5" s="116"/>
    </row>
    <row r="6" spans="1:8" ht="34.5" customHeight="1" x14ac:dyDescent="0.35">
      <c r="A6" s="128" t="s">
        <v>5578</v>
      </c>
      <c r="B6" s="128" t="s">
        <v>5579</v>
      </c>
      <c r="C6" s="128" t="s">
        <v>5580</v>
      </c>
      <c r="D6" s="128" t="s">
        <v>27</v>
      </c>
      <c r="E6" s="128" t="s">
        <v>5581</v>
      </c>
      <c r="F6" s="128" t="s">
        <v>5582</v>
      </c>
      <c r="G6" s="128" t="s">
        <v>5583</v>
      </c>
      <c r="H6" s="128" t="s">
        <v>5584</v>
      </c>
    </row>
    <row r="7" spans="1:8" x14ac:dyDescent="0.35">
      <c r="A7" s="112" t="s">
        <v>2261</v>
      </c>
      <c r="B7" s="113">
        <v>206430789</v>
      </c>
      <c r="C7" s="113" t="s">
        <v>2260</v>
      </c>
      <c r="D7" s="113" t="s">
        <v>2263</v>
      </c>
      <c r="E7" s="114">
        <v>0.42527821941621624</v>
      </c>
      <c r="F7" s="114">
        <v>0.99705455552647515</v>
      </c>
      <c r="G7" s="114">
        <v>0.46250000000000002</v>
      </c>
      <c r="H7" s="115">
        <v>7.5361969323587727</v>
      </c>
    </row>
    <row r="8" spans="1:8" x14ac:dyDescent="0.35">
      <c r="A8" s="112" t="s">
        <v>769</v>
      </c>
      <c r="B8" s="113">
        <v>206344001</v>
      </c>
      <c r="C8" s="113" t="s">
        <v>768</v>
      </c>
      <c r="D8" s="113" t="s">
        <v>771</v>
      </c>
      <c r="E8" s="114">
        <v>0.47754765530081084</v>
      </c>
      <c r="F8" s="114">
        <v>1.1195989906378558</v>
      </c>
      <c r="G8" s="114">
        <v>0.46250000000000002</v>
      </c>
      <c r="H8" s="115">
        <v>8.4624441380358775</v>
      </c>
    </row>
    <row r="9" spans="1:8" x14ac:dyDescent="0.35">
      <c r="A9" s="112" t="s">
        <v>5410</v>
      </c>
      <c r="B9" s="113">
        <v>206344211</v>
      </c>
      <c r="C9" s="113" t="s">
        <v>5409</v>
      </c>
      <c r="D9" s="113" t="s">
        <v>5412</v>
      </c>
      <c r="E9" s="114">
        <v>0.6</v>
      </c>
      <c r="F9" s="114">
        <v>1.4066855672436864</v>
      </c>
      <c r="G9" s="114">
        <v>0.26250000000000001</v>
      </c>
      <c r="H9" s="115">
        <v>6.0345920853607709</v>
      </c>
    </row>
    <row r="10" spans="1:8" x14ac:dyDescent="0.35">
      <c r="A10" s="112" t="s">
        <v>1877</v>
      </c>
      <c r="B10" s="113">
        <v>206301202</v>
      </c>
      <c r="C10" s="113" t="s">
        <v>1876</v>
      </c>
      <c r="D10" s="113" t="s">
        <v>1879</v>
      </c>
      <c r="E10" s="114">
        <v>0.27535411028000001</v>
      </c>
      <c r="F10" s="114">
        <v>0.64556108802017065</v>
      </c>
      <c r="G10" s="114">
        <v>0.46250000000000002</v>
      </c>
      <c r="H10" s="115">
        <v>4.8794476332530206</v>
      </c>
    </row>
    <row r="11" spans="1:8" x14ac:dyDescent="0.35">
      <c r="A11" s="112" t="s">
        <v>3606</v>
      </c>
      <c r="B11" s="113">
        <v>206190090</v>
      </c>
      <c r="C11" s="113" t="s">
        <v>3605</v>
      </c>
      <c r="D11" s="113" t="s">
        <v>3608</v>
      </c>
      <c r="E11" s="114">
        <v>0.65916794687972979</v>
      </c>
      <c r="F11" s="114">
        <v>1.5454033954422814</v>
      </c>
      <c r="G11" s="114">
        <v>0.46250000000000002</v>
      </c>
      <c r="H11" s="115">
        <v>11.680869681036926</v>
      </c>
    </row>
    <row r="12" spans="1:8" x14ac:dyDescent="0.35">
      <c r="A12" s="112" t="s">
        <v>331</v>
      </c>
      <c r="B12" s="113">
        <v>206010953</v>
      </c>
      <c r="C12" s="113" t="s">
        <v>330</v>
      </c>
      <c r="D12" s="113" t="s">
        <v>333</v>
      </c>
      <c r="E12" s="114">
        <v>0.34181240064864865</v>
      </c>
      <c r="F12" s="114">
        <v>0.8013709511622843</v>
      </c>
      <c r="G12" s="114">
        <v>0.46250000000000002</v>
      </c>
      <c r="H12" s="115">
        <v>6.0571302446351201</v>
      </c>
    </row>
    <row r="13" spans="1:8" x14ac:dyDescent="0.35">
      <c r="A13" s="112" t="s">
        <v>3897</v>
      </c>
      <c r="B13" s="113">
        <v>206190011</v>
      </c>
      <c r="C13" s="113" t="s">
        <v>3896</v>
      </c>
      <c r="D13" s="113" t="s">
        <v>5585</v>
      </c>
      <c r="E13" s="114">
        <v>0.34001588041270275</v>
      </c>
      <c r="F13" s="114">
        <v>0.79715905268367371</v>
      </c>
      <c r="G13" s="114">
        <v>0.46250000000000002</v>
      </c>
      <c r="H13" s="115">
        <v>6.0252947786438416</v>
      </c>
    </row>
    <row r="14" spans="1:8" x14ac:dyDescent="0.35">
      <c r="A14" s="112" t="s">
        <v>3897</v>
      </c>
      <c r="B14" s="113">
        <v>206190011</v>
      </c>
      <c r="C14" s="113" t="s">
        <v>3896</v>
      </c>
      <c r="D14" s="113" t="s">
        <v>5586</v>
      </c>
      <c r="E14" s="114">
        <v>0.34001588041270275</v>
      </c>
      <c r="F14" s="114">
        <v>0.79715905268367371</v>
      </c>
      <c r="G14" s="114">
        <v>0.46250000000000002</v>
      </c>
      <c r="H14" s="115">
        <v>6.0252947786438416</v>
      </c>
    </row>
    <row r="15" spans="1:8" x14ac:dyDescent="0.35">
      <c r="A15" s="112" t="s">
        <v>1657</v>
      </c>
      <c r="B15" s="113">
        <v>206301089</v>
      </c>
      <c r="C15" s="113" t="s">
        <v>1656</v>
      </c>
      <c r="D15" s="113" t="s">
        <v>1659</v>
      </c>
      <c r="E15" s="114">
        <v>0.37360867983351348</v>
      </c>
      <c r="F15" s="114">
        <v>0.87591656286461794</v>
      </c>
      <c r="G15" s="114">
        <v>0.46250000000000002</v>
      </c>
      <c r="H15" s="115">
        <v>6.6205802656174644</v>
      </c>
    </row>
    <row r="16" spans="1:8" x14ac:dyDescent="0.35">
      <c r="A16" s="112" t="s">
        <v>4587</v>
      </c>
      <c r="B16" s="113">
        <v>206190012</v>
      </c>
      <c r="C16" s="113" t="s">
        <v>4586</v>
      </c>
      <c r="D16" s="113" t="s">
        <v>4589</v>
      </c>
      <c r="E16" s="114">
        <v>0.31231687480432435</v>
      </c>
      <c r="F16" s="114">
        <v>0.73221940032316069</v>
      </c>
      <c r="G16" s="114">
        <v>0.46250000000000002</v>
      </c>
      <c r="H16" s="115">
        <v>5.5344510166900873</v>
      </c>
    </row>
    <row r="17" spans="1:8" x14ac:dyDescent="0.35">
      <c r="A17" s="112" t="s">
        <v>4592</v>
      </c>
      <c r="B17" s="113">
        <v>206190013</v>
      </c>
      <c r="C17" s="113" t="s">
        <v>4591</v>
      </c>
      <c r="D17" s="113" t="s">
        <v>4594</v>
      </c>
      <c r="E17" s="114">
        <v>0.68789769061567574</v>
      </c>
      <c r="F17" s="114">
        <v>1.6127595885488897</v>
      </c>
      <c r="G17" s="114">
        <v>0.46250000000000002</v>
      </c>
      <c r="H17" s="115">
        <v>12.189978769453209</v>
      </c>
    </row>
    <row r="18" spans="1:8" x14ac:dyDescent="0.35">
      <c r="A18" s="112" t="s">
        <v>4597</v>
      </c>
      <c r="B18" s="113">
        <v>206190015</v>
      </c>
      <c r="C18" s="113" t="s">
        <v>4596</v>
      </c>
      <c r="D18" s="113" t="s">
        <v>4599</v>
      </c>
      <c r="E18" s="114">
        <v>0.33467610027864864</v>
      </c>
      <c r="F18" s="114">
        <v>0.78464006660562624</v>
      </c>
      <c r="G18" s="114">
        <v>0.46250000000000002</v>
      </c>
      <c r="H18" s="115">
        <v>5.9306705236773656</v>
      </c>
    </row>
    <row r="19" spans="1:8" x14ac:dyDescent="0.35">
      <c r="A19" s="112" t="s">
        <v>4240</v>
      </c>
      <c r="B19" s="113">
        <v>206190018</v>
      </c>
      <c r="C19" s="113" t="s">
        <v>4239</v>
      </c>
      <c r="D19" s="113" t="s">
        <v>4242</v>
      </c>
      <c r="E19" s="114">
        <v>0.27219894864324329</v>
      </c>
      <c r="F19" s="114">
        <v>0.63816388745892627</v>
      </c>
      <c r="G19" s="114">
        <v>0.46250000000000002</v>
      </c>
      <c r="H19" s="115">
        <v>4.8235361890209081</v>
      </c>
    </row>
    <row r="20" spans="1:8" x14ac:dyDescent="0.35">
      <c r="A20" s="112" t="s">
        <v>338</v>
      </c>
      <c r="B20" s="113">
        <v>206070892</v>
      </c>
      <c r="C20" s="113" t="s">
        <v>337</v>
      </c>
      <c r="D20" s="113" t="s">
        <v>340</v>
      </c>
      <c r="E20" s="114">
        <v>0.29809220985945944</v>
      </c>
      <c r="F20" s="114">
        <v>0.69887001552846295</v>
      </c>
      <c r="G20" s="114">
        <v>0.46250000000000002</v>
      </c>
      <c r="H20" s="115">
        <v>5.2823810271465916</v>
      </c>
    </row>
    <row r="21" spans="1:8" x14ac:dyDescent="0.35">
      <c r="A21" s="112" t="s">
        <v>5330</v>
      </c>
      <c r="B21" s="113">
        <v>206014308</v>
      </c>
      <c r="C21" s="113" t="s">
        <v>5329</v>
      </c>
      <c r="D21" s="113" t="s">
        <v>5332</v>
      </c>
      <c r="E21" s="114">
        <v>0.2</v>
      </c>
      <c r="F21" s="114">
        <v>0.46889518908122885</v>
      </c>
      <c r="G21" s="114">
        <v>0.26250000000000001</v>
      </c>
      <c r="H21" s="115">
        <v>2.011530695120257</v>
      </c>
    </row>
    <row r="22" spans="1:8" x14ac:dyDescent="0.35">
      <c r="A22" s="112" t="s">
        <v>5200</v>
      </c>
      <c r="B22" s="113">
        <v>206010854</v>
      </c>
      <c r="C22" s="113" t="s">
        <v>5199</v>
      </c>
      <c r="D22" s="113" t="s">
        <v>5202</v>
      </c>
      <c r="E22" s="114">
        <v>0.51987281401081087</v>
      </c>
      <c r="F22" s="114">
        <v>1.2188293071189484</v>
      </c>
      <c r="G22" s="114">
        <v>0.46250000000000002</v>
      </c>
      <c r="H22" s="115">
        <v>9.2124725116256538</v>
      </c>
    </row>
    <row r="23" spans="1:8" x14ac:dyDescent="0.35">
      <c r="A23" s="112" t="s">
        <v>3576</v>
      </c>
      <c r="B23" s="113">
        <v>206190021</v>
      </c>
      <c r="C23" s="113" t="s">
        <v>3575</v>
      </c>
      <c r="D23" s="113" t="s">
        <v>3578</v>
      </c>
      <c r="E23" s="114">
        <v>0.67186009539459457</v>
      </c>
      <c r="F23" s="114">
        <v>1.5751598323309042</v>
      </c>
      <c r="G23" s="114">
        <v>0.46250000000000002</v>
      </c>
      <c r="H23" s="115">
        <v>11.905782517706687</v>
      </c>
    </row>
    <row r="24" spans="1:8" x14ac:dyDescent="0.35">
      <c r="A24" s="112" t="s">
        <v>1957</v>
      </c>
      <c r="B24" s="113">
        <v>206430759</v>
      </c>
      <c r="C24" s="113" t="s">
        <v>1956</v>
      </c>
      <c r="D24" s="113" t="s">
        <v>1959</v>
      </c>
      <c r="E24" s="114">
        <v>0.60796696390675686</v>
      </c>
      <c r="F24" s="114">
        <v>1.4253639224809969</v>
      </c>
      <c r="G24" s="114">
        <v>0.46250000000000002</v>
      </c>
      <c r="H24" s="115">
        <v>10.773556131463787</v>
      </c>
    </row>
    <row r="25" spans="1:8" x14ac:dyDescent="0.35">
      <c r="A25" s="112" t="s">
        <v>2874</v>
      </c>
      <c r="B25" s="113">
        <v>206061068</v>
      </c>
      <c r="C25" s="113" t="s">
        <v>2873</v>
      </c>
      <c r="D25" s="113" t="s">
        <v>5587</v>
      </c>
      <c r="E25" s="114">
        <v>0.55608552206162165</v>
      </c>
      <c r="F25" s="114">
        <v>1.3037291300620897</v>
      </c>
      <c r="G25" s="114">
        <v>0.46250000000000002</v>
      </c>
      <c r="H25" s="115">
        <v>9.8541844236524341</v>
      </c>
    </row>
    <row r="26" spans="1:8" x14ac:dyDescent="0.35">
      <c r="A26" s="112" t="s">
        <v>2874</v>
      </c>
      <c r="B26" s="113">
        <v>206061068</v>
      </c>
      <c r="C26" s="113" t="s">
        <v>2873</v>
      </c>
      <c r="D26" s="113" t="s">
        <v>5588</v>
      </c>
      <c r="E26" s="114">
        <v>0.55608552206162165</v>
      </c>
      <c r="F26" s="114">
        <v>1.3037291300620897</v>
      </c>
      <c r="G26" s="114">
        <v>0.46250000000000002</v>
      </c>
      <c r="H26" s="115">
        <v>9.8541844236524341</v>
      </c>
    </row>
    <row r="27" spans="1:8" x14ac:dyDescent="0.35">
      <c r="A27" s="112" t="s">
        <v>901</v>
      </c>
      <c r="B27" s="113">
        <v>206500872</v>
      </c>
      <c r="C27" s="113" t="s">
        <v>900</v>
      </c>
      <c r="D27" s="113" t="s">
        <v>903</v>
      </c>
      <c r="E27" s="114">
        <v>0.52781064744108108</v>
      </c>
      <c r="F27" s="114">
        <v>1.2374393666548575</v>
      </c>
      <c r="G27" s="114">
        <v>0.46250000000000002</v>
      </c>
      <c r="H27" s="115">
        <v>9.3531359014152695</v>
      </c>
    </row>
    <row r="28" spans="1:8" x14ac:dyDescent="0.35">
      <c r="A28" s="112" t="s">
        <v>5104</v>
      </c>
      <c r="B28" s="113">
        <v>206301287</v>
      </c>
      <c r="C28" s="113" t="s">
        <v>5103</v>
      </c>
      <c r="D28" s="113" t="s">
        <v>5106</v>
      </c>
      <c r="E28" s="114">
        <v>0.25572511111189183</v>
      </c>
      <c r="F28" s="114">
        <v>0.59954137163814381</v>
      </c>
      <c r="G28" s="114">
        <v>0.46250000000000002</v>
      </c>
      <c r="H28" s="115">
        <v>4.5316094497715529</v>
      </c>
    </row>
    <row r="29" spans="1:8" x14ac:dyDescent="0.35">
      <c r="A29" s="112" t="s">
        <v>5310</v>
      </c>
      <c r="B29" s="113">
        <v>206564113</v>
      </c>
      <c r="C29" s="113" t="s">
        <v>5309</v>
      </c>
      <c r="D29" s="113" t="s">
        <v>5589</v>
      </c>
      <c r="E29" s="114">
        <v>0.59780398029333337</v>
      </c>
      <c r="F29" s="114">
        <v>1.4015370518657686</v>
      </c>
      <c r="G29" s="114">
        <v>0.26250000000000001</v>
      </c>
      <c r="H29" s="115">
        <v>6.0125052801255254</v>
      </c>
    </row>
    <row r="30" spans="1:8" x14ac:dyDescent="0.35">
      <c r="A30" s="112" t="s">
        <v>5310</v>
      </c>
      <c r="B30" s="113">
        <v>206564113</v>
      </c>
      <c r="C30" s="113" t="s">
        <v>5309</v>
      </c>
      <c r="D30" s="113" t="s">
        <v>5590</v>
      </c>
      <c r="E30" s="114">
        <v>0.59780398029333337</v>
      </c>
      <c r="F30" s="114">
        <v>1.4015370518657686</v>
      </c>
      <c r="G30" s="114">
        <v>0.26250000000000001</v>
      </c>
      <c r="H30" s="115">
        <v>6.0125052801255254</v>
      </c>
    </row>
    <row r="31" spans="1:8" x14ac:dyDescent="0.35">
      <c r="A31" s="112" t="s">
        <v>4762</v>
      </c>
      <c r="B31" s="113">
        <v>206190454</v>
      </c>
      <c r="C31" s="113" t="s">
        <v>4761</v>
      </c>
      <c r="D31" s="113" t="s">
        <v>5591</v>
      </c>
      <c r="E31" s="114">
        <v>0.48263991605675671</v>
      </c>
      <c r="F31" s="114">
        <v>1.1315376734879068</v>
      </c>
      <c r="G31" s="114">
        <v>0.46250000000000002</v>
      </c>
      <c r="H31" s="115">
        <v>8.5526821942909343</v>
      </c>
    </row>
    <row r="32" spans="1:8" x14ac:dyDescent="0.35">
      <c r="A32" s="112" t="s">
        <v>4762</v>
      </c>
      <c r="B32" s="113">
        <v>206190454</v>
      </c>
      <c r="C32" s="113" t="s">
        <v>4761</v>
      </c>
      <c r="D32" s="113" t="s">
        <v>5592</v>
      </c>
      <c r="E32" s="114">
        <v>0.48263991605675671</v>
      </c>
      <c r="F32" s="114">
        <v>1.1315376734879068</v>
      </c>
      <c r="G32" s="114">
        <v>0.46250000000000002</v>
      </c>
      <c r="H32" s="115">
        <v>8.5526821942909343</v>
      </c>
    </row>
    <row r="33" spans="1:8" x14ac:dyDescent="0.35">
      <c r="A33" s="112" t="s">
        <v>2904</v>
      </c>
      <c r="B33" s="113">
        <v>206331091</v>
      </c>
      <c r="C33" s="113" t="s">
        <v>2903</v>
      </c>
      <c r="D33" s="113" t="s">
        <v>2906</v>
      </c>
      <c r="E33" s="114">
        <v>0.33463360972810807</v>
      </c>
      <c r="F33" s="114">
        <v>0.7845404485319768</v>
      </c>
      <c r="G33" s="114">
        <v>0.46250000000000002</v>
      </c>
      <c r="H33" s="115">
        <v>5.9299175644567459</v>
      </c>
    </row>
    <row r="34" spans="1:8" x14ac:dyDescent="0.35">
      <c r="A34" s="112" t="s">
        <v>4717</v>
      </c>
      <c r="B34" s="113">
        <v>206190120</v>
      </c>
      <c r="C34" s="113" t="s">
        <v>4716</v>
      </c>
      <c r="D34" s="113" t="s">
        <v>4719</v>
      </c>
      <c r="E34" s="114">
        <v>0.30524642287567566</v>
      </c>
      <c r="F34" s="114">
        <v>0.71564289585329333</v>
      </c>
      <c r="G34" s="114">
        <v>0.46250000000000002</v>
      </c>
      <c r="H34" s="115">
        <v>5.4091581714364168</v>
      </c>
    </row>
    <row r="35" spans="1:8" x14ac:dyDescent="0.35">
      <c r="A35" s="112" t="s">
        <v>2292</v>
      </c>
      <c r="B35" s="113">
        <v>206370793</v>
      </c>
      <c r="C35" s="113" t="s">
        <v>2291</v>
      </c>
      <c r="D35" s="113" t="s">
        <v>2294</v>
      </c>
      <c r="E35" s="114">
        <v>0.39395866456216216</v>
      </c>
      <c r="F35" s="114">
        <v>0.92362661255031719</v>
      </c>
      <c r="G35" s="114">
        <v>0.46250000000000002</v>
      </c>
      <c r="H35" s="115">
        <v>6.9811947656878202</v>
      </c>
    </row>
    <row r="36" spans="1:8" x14ac:dyDescent="0.35">
      <c r="A36" s="112" t="s">
        <v>806</v>
      </c>
      <c r="B36" s="113">
        <v>206344052</v>
      </c>
      <c r="C36" s="113" t="s">
        <v>805</v>
      </c>
      <c r="D36" s="113" t="s">
        <v>808</v>
      </c>
      <c r="E36" s="114">
        <v>0.72018908296324324</v>
      </c>
      <c r="F36" s="114">
        <v>1.6884659811514338</v>
      </c>
      <c r="G36" s="114">
        <v>0.46250000000000002</v>
      </c>
      <c r="H36" s="115">
        <v>12.762202506388027</v>
      </c>
    </row>
    <row r="37" spans="1:8" x14ac:dyDescent="0.35">
      <c r="A37" s="112" t="s">
        <v>1663</v>
      </c>
      <c r="B37" s="113">
        <v>206301120</v>
      </c>
      <c r="C37" s="113" t="s">
        <v>1662</v>
      </c>
      <c r="D37" s="113" t="s">
        <v>1665</v>
      </c>
      <c r="E37" s="114">
        <v>0.4317965024</v>
      </c>
      <c r="F37" s="114">
        <v>1.0123365131873063</v>
      </c>
      <c r="G37" s="114">
        <v>0.46250000000000002</v>
      </c>
      <c r="H37" s="115">
        <v>7.6517049973945728</v>
      </c>
    </row>
    <row r="38" spans="1:8" x14ac:dyDescent="0.35">
      <c r="A38" s="112" t="s">
        <v>1668</v>
      </c>
      <c r="B38" s="113">
        <v>206301094</v>
      </c>
      <c r="C38" s="113" t="s">
        <v>1667</v>
      </c>
      <c r="D38" s="113" t="s">
        <v>1670</v>
      </c>
      <c r="E38" s="114">
        <v>0.66470588233513517</v>
      </c>
      <c r="F38" s="114">
        <v>1.5583869519046911</v>
      </c>
      <c r="G38" s="114">
        <v>0.46250000000000002</v>
      </c>
      <c r="H38" s="115">
        <v>11.779005372650564</v>
      </c>
    </row>
    <row r="39" spans="1:8" x14ac:dyDescent="0.35">
      <c r="A39" s="112" t="s">
        <v>1952</v>
      </c>
      <c r="B39" s="113">
        <v>206301176</v>
      </c>
      <c r="C39" s="113" t="s">
        <v>1951</v>
      </c>
      <c r="D39" s="113" t="s">
        <v>5593</v>
      </c>
      <c r="E39" s="114">
        <v>0.10326726468054054</v>
      </c>
      <c r="F39" s="114">
        <v>0.24210761799141681</v>
      </c>
      <c r="G39" s="114">
        <v>0.46250000000000002</v>
      </c>
      <c r="H39" s="115">
        <v>1.829960735743468</v>
      </c>
    </row>
    <row r="40" spans="1:8" x14ac:dyDescent="0.35">
      <c r="A40" s="112" t="s">
        <v>1952</v>
      </c>
      <c r="B40" s="113">
        <v>206301176</v>
      </c>
      <c r="C40" s="113" t="s">
        <v>1951</v>
      </c>
      <c r="D40" s="113" t="s">
        <v>5594</v>
      </c>
      <c r="E40" s="114">
        <v>0.10326726468054054</v>
      </c>
      <c r="F40" s="114">
        <v>0.24210761799141681</v>
      </c>
      <c r="G40" s="114">
        <v>0.46250000000000002</v>
      </c>
      <c r="H40" s="115">
        <v>1.829960735743468</v>
      </c>
    </row>
    <row r="41" spans="1:8" x14ac:dyDescent="0.35">
      <c r="A41" s="112" t="s">
        <v>1673</v>
      </c>
      <c r="B41" s="113">
        <v>206301243</v>
      </c>
      <c r="C41" s="113" t="s">
        <v>1672</v>
      </c>
      <c r="D41" s="113" t="s">
        <v>1675</v>
      </c>
      <c r="E41" s="114">
        <v>0.30461049284324321</v>
      </c>
      <c r="F41" s="114">
        <v>0.71415197318929413</v>
      </c>
      <c r="G41" s="114">
        <v>0.46250000000000002</v>
      </c>
      <c r="H41" s="115">
        <v>5.3978890921823917</v>
      </c>
    </row>
    <row r="42" spans="1:8" x14ac:dyDescent="0.35">
      <c r="A42" s="112" t="s">
        <v>1188</v>
      </c>
      <c r="B42" s="113">
        <v>206242280</v>
      </c>
      <c r="C42" s="113" t="s">
        <v>1187</v>
      </c>
      <c r="D42" s="113" t="s">
        <v>5595</v>
      </c>
      <c r="E42" s="114">
        <v>0.27538999511891893</v>
      </c>
      <c r="F42" s="114">
        <v>0.64564521916182083</v>
      </c>
      <c r="G42" s="114">
        <v>0.46250000000000002</v>
      </c>
      <c r="H42" s="115">
        <v>4.8800835351182759</v>
      </c>
    </row>
    <row r="43" spans="1:8" x14ac:dyDescent="0.35">
      <c r="A43" s="112" t="s">
        <v>1188</v>
      </c>
      <c r="B43" s="113">
        <v>206242280</v>
      </c>
      <c r="C43" s="113" t="s">
        <v>1187</v>
      </c>
      <c r="D43" s="113" t="s">
        <v>5596</v>
      </c>
      <c r="E43" s="114">
        <v>0.27538999511891893</v>
      </c>
      <c r="F43" s="114">
        <v>0.64564521916182083</v>
      </c>
      <c r="G43" s="114">
        <v>0.46250000000000002</v>
      </c>
      <c r="H43" s="115">
        <v>4.8800835351182759</v>
      </c>
    </row>
    <row r="44" spans="1:8" x14ac:dyDescent="0.35">
      <c r="A44" s="112" t="s">
        <v>5380</v>
      </c>
      <c r="B44" s="113">
        <v>206244044</v>
      </c>
      <c r="C44" s="113" t="s">
        <v>5379</v>
      </c>
      <c r="D44" s="113" t="s">
        <v>5382</v>
      </c>
      <c r="E44" s="114">
        <v>0.47226772799351346</v>
      </c>
      <c r="F44" s="114">
        <v>1.1072203280724042</v>
      </c>
      <c r="G44" s="114">
        <v>0.46250000000000002</v>
      </c>
      <c r="H44" s="115">
        <v>8.3688805127203096</v>
      </c>
    </row>
    <row r="45" spans="1:8" x14ac:dyDescent="0.35">
      <c r="A45" s="112" t="s">
        <v>4607</v>
      </c>
      <c r="B45" s="113">
        <v>206190032</v>
      </c>
      <c r="C45" s="113" t="s">
        <v>4606</v>
      </c>
      <c r="D45" s="113" t="s">
        <v>4609</v>
      </c>
      <c r="E45" s="114">
        <v>0.51206414821891899</v>
      </c>
      <c r="F45" s="114">
        <v>1.2005220780041421</v>
      </c>
      <c r="G45" s="114">
        <v>0.46250000000000002</v>
      </c>
      <c r="H45" s="115">
        <v>9.0740980534475444</v>
      </c>
    </row>
    <row r="46" spans="1:8" x14ac:dyDescent="0.35">
      <c r="A46" s="112" t="s">
        <v>3571</v>
      </c>
      <c r="B46" s="113">
        <v>206194202</v>
      </c>
      <c r="C46" s="113" t="s">
        <v>3570</v>
      </c>
      <c r="D46" s="113" t="s">
        <v>5597</v>
      </c>
      <c r="E46" s="114">
        <v>0.42874215165891894</v>
      </c>
      <c r="F46" s="114">
        <v>1.0051756613460083</v>
      </c>
      <c r="G46" s="114">
        <v>0.46250000000000002</v>
      </c>
      <c r="H46" s="115">
        <v>7.5975799854979362</v>
      </c>
    </row>
    <row r="47" spans="1:8" x14ac:dyDescent="0.35">
      <c r="A47" s="112" t="s">
        <v>3571</v>
      </c>
      <c r="B47" s="113">
        <v>206194202</v>
      </c>
      <c r="C47" s="113" t="s">
        <v>3570</v>
      </c>
      <c r="D47" s="113" t="s">
        <v>5598</v>
      </c>
      <c r="E47" s="114">
        <v>0.42874215165891894</v>
      </c>
      <c r="F47" s="114">
        <v>1.0051756613460083</v>
      </c>
      <c r="G47" s="114">
        <v>0.46250000000000002</v>
      </c>
      <c r="H47" s="115">
        <v>7.5975799854979362</v>
      </c>
    </row>
    <row r="48" spans="1:8" x14ac:dyDescent="0.35">
      <c r="A48" s="112" t="s">
        <v>2909</v>
      </c>
      <c r="B48" s="113">
        <v>206364080</v>
      </c>
      <c r="C48" s="113" t="s">
        <v>2908</v>
      </c>
      <c r="D48" s="113" t="s">
        <v>2911</v>
      </c>
      <c r="E48" s="114">
        <v>0.43088438372783783</v>
      </c>
      <c r="F48" s="114">
        <v>1.0101980729010664</v>
      </c>
      <c r="G48" s="114">
        <v>0.46250000000000002</v>
      </c>
      <c r="H48" s="115">
        <v>7.635541682121735</v>
      </c>
    </row>
    <row r="49" spans="1:8" x14ac:dyDescent="0.35">
      <c r="A49" s="112" t="s">
        <v>131</v>
      </c>
      <c r="B49" s="113">
        <v>206490956</v>
      </c>
      <c r="C49" s="113" t="s">
        <v>130</v>
      </c>
      <c r="D49" s="113" t="s">
        <v>133</v>
      </c>
      <c r="E49" s="114">
        <v>0.7184958582070271</v>
      </c>
      <c r="F49" s="114">
        <v>1.6844962564403188</v>
      </c>
      <c r="G49" s="114">
        <v>0.46250000000000002</v>
      </c>
      <c r="H49" s="115">
        <v>12.732197501120869</v>
      </c>
    </row>
    <row r="50" spans="1:8" x14ac:dyDescent="0.35">
      <c r="A50" s="112" t="s">
        <v>4612</v>
      </c>
      <c r="B50" s="113">
        <v>206190251</v>
      </c>
      <c r="C50" s="113" t="s">
        <v>4611</v>
      </c>
      <c r="D50" s="113" t="s">
        <v>4614</v>
      </c>
      <c r="E50" s="114">
        <v>0.54587151310864857</v>
      </c>
      <c r="F50" s="114">
        <v>1.2797826317656813</v>
      </c>
      <c r="G50" s="114">
        <v>0.46250000000000002</v>
      </c>
      <c r="H50" s="115">
        <v>9.6731857751814516</v>
      </c>
    </row>
    <row r="51" spans="1:8" x14ac:dyDescent="0.35">
      <c r="A51" s="112" t="s">
        <v>3586</v>
      </c>
      <c r="B51" s="113">
        <v>206194558</v>
      </c>
      <c r="C51" s="113" t="s">
        <v>3585</v>
      </c>
      <c r="D51" s="113" t="s">
        <v>3588</v>
      </c>
      <c r="E51" s="114">
        <v>0.3579404221683784</v>
      </c>
      <c r="F51" s="114">
        <v>0.83918270966228325</v>
      </c>
      <c r="G51" s="114">
        <v>0.46250000000000002</v>
      </c>
      <c r="H51" s="115">
        <v>6.3429289071409212</v>
      </c>
    </row>
    <row r="52" spans="1:8" x14ac:dyDescent="0.35">
      <c r="A52" s="112" t="s">
        <v>4902</v>
      </c>
      <c r="B52" s="113">
        <v>206190888</v>
      </c>
      <c r="C52" s="113" t="s">
        <v>4901</v>
      </c>
      <c r="D52" s="113" t="s">
        <v>5599</v>
      </c>
      <c r="E52" s="114">
        <v>0.56715328467567572</v>
      </c>
      <c r="F52" s="114">
        <v>1.3296772332802049</v>
      </c>
      <c r="G52" s="114">
        <v>0.46250000000000002</v>
      </c>
      <c r="H52" s="115">
        <v>10.0503121227728</v>
      </c>
    </row>
    <row r="53" spans="1:8" x14ac:dyDescent="0.35">
      <c r="A53" s="112" t="s">
        <v>4902</v>
      </c>
      <c r="B53" s="113">
        <v>206190888</v>
      </c>
      <c r="C53" s="113" t="s">
        <v>4901</v>
      </c>
      <c r="D53" s="113" t="s">
        <v>5600</v>
      </c>
      <c r="E53" s="114">
        <v>0.56715328467567572</v>
      </c>
      <c r="F53" s="114">
        <v>1.3296772332802049</v>
      </c>
      <c r="G53" s="114">
        <v>0.46250000000000002</v>
      </c>
      <c r="H53" s="115">
        <v>10.0503121227728</v>
      </c>
    </row>
    <row r="54" spans="1:8" x14ac:dyDescent="0.35">
      <c r="A54" s="112" t="s">
        <v>5205</v>
      </c>
      <c r="B54" s="113">
        <v>206494078</v>
      </c>
      <c r="C54" s="113" t="s">
        <v>5204</v>
      </c>
      <c r="D54" s="113" t="s">
        <v>5601</v>
      </c>
      <c r="E54" s="114">
        <v>0.47260022845216215</v>
      </c>
      <c r="F54" s="114">
        <v>1.1079998673995426</v>
      </c>
      <c r="G54" s="114">
        <v>0.46250000000000002</v>
      </c>
      <c r="H54" s="115">
        <v>8.3747726295089731</v>
      </c>
    </row>
    <row r="55" spans="1:8" x14ac:dyDescent="0.35">
      <c r="A55" s="112" t="s">
        <v>5205</v>
      </c>
      <c r="B55" s="113">
        <v>206494078</v>
      </c>
      <c r="C55" s="113" t="s">
        <v>5204</v>
      </c>
      <c r="D55" s="113" t="s">
        <v>5602</v>
      </c>
      <c r="E55" s="114">
        <v>0.47260022845216215</v>
      </c>
      <c r="F55" s="114">
        <v>1.1079998673995426</v>
      </c>
      <c r="G55" s="114">
        <v>0.46250000000000002</v>
      </c>
      <c r="H55" s="115">
        <v>8.3747726295089731</v>
      </c>
    </row>
    <row r="56" spans="1:8" x14ac:dyDescent="0.35">
      <c r="A56" s="112" t="s">
        <v>4245</v>
      </c>
      <c r="B56" s="113">
        <v>206190674</v>
      </c>
      <c r="C56" s="113" t="s">
        <v>4244</v>
      </c>
      <c r="D56" s="113" t="s">
        <v>4247</v>
      </c>
      <c r="E56" s="114">
        <v>0.17855238731135137</v>
      </c>
      <c r="F56" s="114">
        <v>0.41861177704630453</v>
      </c>
      <c r="G56" s="114">
        <v>0.46250000000000002</v>
      </c>
      <c r="H56" s="115">
        <v>3.1640603541095254</v>
      </c>
    </row>
    <row r="57" spans="1:8" x14ac:dyDescent="0.35">
      <c r="A57" s="112" t="s">
        <v>2533</v>
      </c>
      <c r="B57" s="113">
        <v>206370735</v>
      </c>
      <c r="C57" s="113" t="s">
        <v>2532</v>
      </c>
      <c r="D57" s="113" t="s">
        <v>2535</v>
      </c>
      <c r="E57" s="114">
        <v>0.57419651049621623</v>
      </c>
      <c r="F57" s="114">
        <v>1.3461899067945255</v>
      </c>
      <c r="G57" s="114">
        <v>0.46250000000000002</v>
      </c>
      <c r="H57" s="115">
        <v>10.175122504304989</v>
      </c>
    </row>
    <row r="58" spans="1:8" x14ac:dyDescent="0.35">
      <c r="A58" s="112" t="s">
        <v>2863</v>
      </c>
      <c r="B58" s="113">
        <v>206044005</v>
      </c>
      <c r="C58" s="113" t="s">
        <v>2862</v>
      </c>
      <c r="D58" s="113" t="s">
        <v>2865</v>
      </c>
      <c r="E58" s="114">
        <v>0.35597980151432429</v>
      </c>
      <c r="F58" s="114">
        <v>0.83458608170078696</v>
      </c>
      <c r="G58" s="114">
        <v>0.46250000000000002</v>
      </c>
      <c r="H58" s="115">
        <v>6.3081854787591798</v>
      </c>
    </row>
    <row r="59" spans="1:8" x14ac:dyDescent="0.35">
      <c r="A59" s="112" t="s">
        <v>751</v>
      </c>
      <c r="B59" s="113">
        <v>206392330</v>
      </c>
      <c r="C59" s="113" t="s">
        <v>750</v>
      </c>
      <c r="D59" s="113" t="s">
        <v>753</v>
      </c>
      <c r="E59" s="114">
        <v>0.47680604935702703</v>
      </c>
      <c r="F59" s="114">
        <v>1.1178603133416845</v>
      </c>
      <c r="G59" s="114">
        <v>0.46250000000000002</v>
      </c>
      <c r="H59" s="115">
        <v>8.4493024153155503</v>
      </c>
    </row>
    <row r="60" spans="1:8" x14ac:dyDescent="0.35">
      <c r="A60" s="112" t="s">
        <v>4250</v>
      </c>
      <c r="B60" s="113">
        <v>206190036</v>
      </c>
      <c r="C60" s="113" t="s">
        <v>4249</v>
      </c>
      <c r="D60" s="113" t="s">
        <v>4252</v>
      </c>
      <c r="E60" s="114">
        <v>0.43760980815945943</v>
      </c>
      <c r="F60" s="114">
        <v>1.02596566870365</v>
      </c>
      <c r="G60" s="114">
        <v>0.46250000000000002</v>
      </c>
      <c r="H60" s="115">
        <v>7.7547204236053027</v>
      </c>
    </row>
    <row r="61" spans="1:8" x14ac:dyDescent="0.35">
      <c r="A61" s="112" t="s">
        <v>1123</v>
      </c>
      <c r="B61" s="113">
        <v>206340788</v>
      </c>
      <c r="C61" s="113" t="s">
        <v>1122</v>
      </c>
      <c r="D61" s="113" t="s">
        <v>5603</v>
      </c>
      <c r="E61" s="114">
        <v>0.52702702702702697</v>
      </c>
      <c r="F61" s="114">
        <v>1.2356021874437786</v>
      </c>
      <c r="G61" s="114">
        <v>0.46250000000000002</v>
      </c>
      <c r="H61" s="115">
        <v>9.339249655915479</v>
      </c>
    </row>
    <row r="62" spans="1:8" x14ac:dyDescent="0.35">
      <c r="A62" s="112" t="s">
        <v>1123</v>
      </c>
      <c r="B62" s="113">
        <v>206340788</v>
      </c>
      <c r="C62" s="113" t="s">
        <v>1122</v>
      </c>
      <c r="D62" s="113" t="s">
        <v>5604</v>
      </c>
      <c r="E62" s="114">
        <v>0.52702702702702697</v>
      </c>
      <c r="F62" s="114">
        <v>1.2356021874437786</v>
      </c>
      <c r="G62" s="114">
        <v>0.46250000000000002</v>
      </c>
      <c r="H62" s="115">
        <v>9.339249655915479</v>
      </c>
    </row>
    <row r="63" spans="1:8" x14ac:dyDescent="0.35">
      <c r="A63" s="112" t="s">
        <v>2914</v>
      </c>
      <c r="B63" s="113">
        <v>206334559</v>
      </c>
      <c r="C63" s="113" t="s">
        <v>2913</v>
      </c>
      <c r="D63" s="113" t="s">
        <v>2916</v>
      </c>
      <c r="E63" s="114">
        <v>0.22241653418378377</v>
      </c>
      <c r="F63" s="114">
        <v>0.52145021425448446</v>
      </c>
      <c r="G63" s="114">
        <v>0.46250000000000002</v>
      </c>
      <c r="H63" s="115">
        <v>3.9413605637330873</v>
      </c>
    </row>
    <row r="64" spans="1:8" x14ac:dyDescent="0.35">
      <c r="A64" s="112" t="s">
        <v>2919</v>
      </c>
      <c r="B64" s="113">
        <v>206361102</v>
      </c>
      <c r="C64" s="113" t="s">
        <v>2918</v>
      </c>
      <c r="D64" s="113" t="s">
        <v>5605</v>
      </c>
      <c r="E64" s="114">
        <v>0.65345827874810813</v>
      </c>
      <c r="F64" s="114">
        <v>1.5320172158514425</v>
      </c>
      <c r="G64" s="114">
        <v>0.46250000000000002</v>
      </c>
      <c r="H64" s="115">
        <v>11.57969077862951</v>
      </c>
    </row>
    <row r="65" spans="1:8" x14ac:dyDescent="0.35">
      <c r="A65" s="112" t="s">
        <v>2919</v>
      </c>
      <c r="B65" s="113">
        <v>206361102</v>
      </c>
      <c r="C65" s="113" t="s">
        <v>2918</v>
      </c>
      <c r="D65" s="113" t="s">
        <v>5606</v>
      </c>
      <c r="E65" s="114">
        <v>0.65345827874810813</v>
      </c>
      <c r="F65" s="114">
        <v>1.5320172158514425</v>
      </c>
      <c r="G65" s="114">
        <v>0.46250000000000002</v>
      </c>
      <c r="H65" s="115">
        <v>11.57969077862951</v>
      </c>
    </row>
    <row r="66" spans="1:8" x14ac:dyDescent="0.35">
      <c r="A66" s="112" t="s">
        <v>3254</v>
      </c>
      <c r="B66" s="113">
        <v>206361332</v>
      </c>
      <c r="C66" s="113" t="s">
        <v>3253</v>
      </c>
      <c r="D66" s="113" t="s">
        <v>5607</v>
      </c>
      <c r="E66" s="114">
        <v>0.30533780140081079</v>
      </c>
      <c r="F66" s="114">
        <v>0.71585713060739942</v>
      </c>
      <c r="G66" s="114">
        <v>0.46250000000000002</v>
      </c>
      <c r="H66" s="115">
        <v>5.4107774562466107</v>
      </c>
    </row>
    <row r="67" spans="1:8" x14ac:dyDescent="0.35">
      <c r="A67" s="112" t="s">
        <v>3254</v>
      </c>
      <c r="B67" s="113">
        <v>206361332</v>
      </c>
      <c r="C67" s="113" t="s">
        <v>3253</v>
      </c>
      <c r="D67" s="113" t="s">
        <v>5608</v>
      </c>
      <c r="E67" s="114">
        <v>0.30533780140081079</v>
      </c>
      <c r="F67" s="114">
        <v>0.71585713060739942</v>
      </c>
      <c r="G67" s="114">
        <v>0.46250000000000002</v>
      </c>
      <c r="H67" s="115">
        <v>5.4107774562466107</v>
      </c>
    </row>
    <row r="68" spans="1:8" x14ac:dyDescent="0.35">
      <c r="A68" s="112" t="s">
        <v>1459</v>
      </c>
      <c r="B68" s="113">
        <v>206400527</v>
      </c>
      <c r="C68" s="113" t="s">
        <v>1458</v>
      </c>
      <c r="D68" s="113" t="s">
        <v>1461</v>
      </c>
      <c r="E68" s="114">
        <v>0.59416318751270281</v>
      </c>
      <c r="F68" s="114">
        <v>1.393001300769372</v>
      </c>
      <c r="G68" s="114">
        <v>0.46250000000000002</v>
      </c>
      <c r="H68" s="115">
        <v>10.528944551170216</v>
      </c>
    </row>
    <row r="69" spans="1:8" x14ac:dyDescent="0.35">
      <c r="A69" s="112" t="s">
        <v>2272</v>
      </c>
      <c r="B69" s="113">
        <v>206370655</v>
      </c>
      <c r="C69" s="113" t="s">
        <v>2271</v>
      </c>
      <c r="D69" s="113" t="s">
        <v>2274</v>
      </c>
      <c r="E69" s="114">
        <v>0.43243243243243246</v>
      </c>
      <c r="F69" s="114">
        <v>1.0138274358513055</v>
      </c>
      <c r="G69" s="114">
        <v>0.46250000000000002</v>
      </c>
      <c r="H69" s="115">
        <v>7.662974076648597</v>
      </c>
    </row>
    <row r="70" spans="1:8" x14ac:dyDescent="0.35">
      <c r="A70" s="112" t="s">
        <v>3902</v>
      </c>
      <c r="B70" s="113">
        <v>206190618</v>
      </c>
      <c r="C70" s="113" t="s">
        <v>3901</v>
      </c>
      <c r="D70" s="113" t="s">
        <v>3904</v>
      </c>
      <c r="E70" s="114">
        <v>0.6509097977324324</v>
      </c>
      <c r="F70" s="114">
        <v>1.5260423634128666</v>
      </c>
      <c r="G70" s="114">
        <v>0.46250000000000002</v>
      </c>
      <c r="H70" s="115">
        <v>11.53453009572674</v>
      </c>
    </row>
    <row r="71" spans="1:8" x14ac:dyDescent="0.35">
      <c r="A71" s="112" t="s">
        <v>4205</v>
      </c>
      <c r="B71" s="113">
        <v>206190795</v>
      </c>
      <c r="C71" s="113" t="s">
        <v>4204</v>
      </c>
      <c r="D71" s="113" t="s">
        <v>5609</v>
      </c>
      <c r="E71" s="114">
        <v>0.52563715746081074</v>
      </c>
      <c r="F71" s="114">
        <v>1.2323436716785325</v>
      </c>
      <c r="G71" s="114">
        <v>0.46250000000000002</v>
      </c>
      <c r="H71" s="115">
        <v>9.3146202949863532</v>
      </c>
    </row>
    <row r="72" spans="1:8" x14ac:dyDescent="0.35">
      <c r="A72" s="112" t="s">
        <v>4205</v>
      </c>
      <c r="B72" s="113">
        <v>206190795</v>
      </c>
      <c r="C72" s="113" t="s">
        <v>4204</v>
      </c>
      <c r="D72" s="113" t="s">
        <v>5610</v>
      </c>
      <c r="E72" s="114">
        <v>0.52563715746081074</v>
      </c>
      <c r="F72" s="114">
        <v>1.2323436716785325</v>
      </c>
      <c r="G72" s="114">
        <v>0.46250000000000002</v>
      </c>
      <c r="H72" s="115">
        <v>9.3146202949863532</v>
      </c>
    </row>
    <row r="73" spans="1:8" x14ac:dyDescent="0.35">
      <c r="A73" s="112" t="s">
        <v>1552</v>
      </c>
      <c r="B73" s="113">
        <v>206150060</v>
      </c>
      <c r="C73" s="113" t="s">
        <v>1551</v>
      </c>
      <c r="D73" s="113" t="s">
        <v>5611</v>
      </c>
      <c r="E73" s="114">
        <v>0.41153749448486487</v>
      </c>
      <c r="F73" s="114">
        <v>0.96483975645247944</v>
      </c>
      <c r="G73" s="114">
        <v>0.46250000000000002</v>
      </c>
      <c r="H73" s="115">
        <v>7.2927026635523813</v>
      </c>
    </row>
    <row r="74" spans="1:8" x14ac:dyDescent="0.35">
      <c r="A74" s="112" t="s">
        <v>1552</v>
      </c>
      <c r="B74" s="113">
        <v>206150060</v>
      </c>
      <c r="C74" s="113" t="s">
        <v>1551</v>
      </c>
      <c r="D74" s="113" t="s">
        <v>5612</v>
      </c>
      <c r="E74" s="114">
        <v>0.41153749448486487</v>
      </c>
      <c r="F74" s="114">
        <v>0.96483975645247944</v>
      </c>
      <c r="G74" s="114">
        <v>0.46250000000000002</v>
      </c>
      <c r="H74" s="115">
        <v>7.2927026635523813</v>
      </c>
    </row>
    <row r="75" spans="1:8" x14ac:dyDescent="0.35">
      <c r="A75" s="112" t="s">
        <v>764</v>
      </c>
      <c r="B75" s="113">
        <v>206340825</v>
      </c>
      <c r="C75" s="113" t="s">
        <v>763</v>
      </c>
      <c r="D75" s="113" t="s">
        <v>766</v>
      </c>
      <c r="E75" s="114">
        <v>0.59073643450810809</v>
      </c>
      <c r="F75" s="114">
        <v>1.3849673607792514</v>
      </c>
      <c r="G75" s="114">
        <v>0.46250000000000002</v>
      </c>
      <c r="H75" s="115">
        <v>10.468220337462238</v>
      </c>
    </row>
    <row r="76" spans="1:8" x14ac:dyDescent="0.35">
      <c r="A76" s="112" t="s">
        <v>349</v>
      </c>
      <c r="B76" s="113">
        <v>206010744</v>
      </c>
      <c r="C76" s="113" t="s">
        <v>348</v>
      </c>
      <c r="D76" s="113" t="s">
        <v>351</v>
      </c>
      <c r="E76" s="114">
        <v>0.69765113232999998</v>
      </c>
      <c r="F76" s="114">
        <v>1.6356262980330436</v>
      </c>
      <c r="G76" s="114">
        <v>0.26250000000000001</v>
      </c>
      <c r="H76" s="115">
        <v>7.0167333358359967</v>
      </c>
    </row>
    <row r="77" spans="1:8" x14ac:dyDescent="0.35">
      <c r="A77" s="112" t="s">
        <v>2924</v>
      </c>
      <c r="B77" s="113">
        <v>206364042</v>
      </c>
      <c r="C77" s="113" t="s">
        <v>2923</v>
      </c>
      <c r="D77" s="113" t="s">
        <v>2926</v>
      </c>
      <c r="E77" s="114">
        <v>0.27265500795675679</v>
      </c>
      <c r="F77" s="114">
        <v>0.63923310754913709</v>
      </c>
      <c r="G77" s="114">
        <v>0.46250000000000002</v>
      </c>
      <c r="H77" s="115">
        <v>4.8316178462574149</v>
      </c>
    </row>
    <row r="78" spans="1:8" x14ac:dyDescent="0.35">
      <c r="A78" s="112" t="s">
        <v>3591</v>
      </c>
      <c r="B78" s="113">
        <v>206190042</v>
      </c>
      <c r="C78" s="113" t="s">
        <v>3590</v>
      </c>
      <c r="D78" s="113" t="s">
        <v>3593</v>
      </c>
      <c r="E78" s="114">
        <v>0.56518381180648647</v>
      </c>
      <c r="F78" s="114">
        <v>1.3250598515132606</v>
      </c>
      <c r="G78" s="114">
        <v>0.46250000000000002</v>
      </c>
      <c r="H78" s="115">
        <v>10.015411827583636</v>
      </c>
    </row>
    <row r="79" spans="1:8" x14ac:dyDescent="0.35">
      <c r="A79" s="112" t="s">
        <v>4517</v>
      </c>
      <c r="B79" s="113">
        <v>206190858</v>
      </c>
      <c r="C79" s="113" t="s">
        <v>4516</v>
      </c>
      <c r="D79" s="113" t="s">
        <v>4519</v>
      </c>
      <c r="E79" s="114">
        <v>0.52859828482486482</v>
      </c>
      <c r="F79" s="114">
        <v>1.2392859635548412</v>
      </c>
      <c r="G79" s="114">
        <v>0.46250000000000002</v>
      </c>
      <c r="H79" s="115">
        <v>9.3670933301395305</v>
      </c>
    </row>
    <row r="80" spans="1:8" x14ac:dyDescent="0.35">
      <c r="A80" s="112" t="s">
        <v>5235</v>
      </c>
      <c r="B80" s="113">
        <v>206410820</v>
      </c>
      <c r="C80" s="113" t="s">
        <v>5234</v>
      </c>
      <c r="D80" s="113" t="s">
        <v>5237</v>
      </c>
      <c r="E80" s="114">
        <v>0.4293801199672973</v>
      </c>
      <c r="F80" s="114">
        <v>1.006671362698933</v>
      </c>
      <c r="G80" s="114">
        <v>0.46250000000000002</v>
      </c>
      <c r="H80" s="115">
        <v>7.6088851842808491</v>
      </c>
    </row>
    <row r="81" spans="1:8" x14ac:dyDescent="0.35">
      <c r="A81" s="112" t="s">
        <v>3892</v>
      </c>
      <c r="B81" s="113">
        <v>206190010</v>
      </c>
      <c r="C81" s="113" t="s">
        <v>3891</v>
      </c>
      <c r="D81" s="113" t="s">
        <v>3894</v>
      </c>
      <c r="E81" s="114">
        <v>0.53993707351486486</v>
      </c>
      <c r="F81" s="114">
        <v>1.2658694808885895</v>
      </c>
      <c r="G81" s="114">
        <v>0.46250000000000002</v>
      </c>
      <c r="H81" s="115">
        <v>9.5680237814086855</v>
      </c>
    </row>
    <row r="82" spans="1:8" x14ac:dyDescent="0.35">
      <c r="A82" s="112" t="s">
        <v>1587</v>
      </c>
      <c r="B82" s="113">
        <v>206420523</v>
      </c>
      <c r="C82" s="113" t="s">
        <v>1586</v>
      </c>
      <c r="D82" s="113" t="s">
        <v>1589</v>
      </c>
      <c r="E82" s="114">
        <v>0.6586139331562163</v>
      </c>
      <c r="F82" s="114">
        <v>1.5441045235940791</v>
      </c>
      <c r="G82" s="114">
        <v>0.46250000000000002</v>
      </c>
      <c r="H82" s="115">
        <v>11.671052210183708</v>
      </c>
    </row>
    <row r="83" spans="1:8" x14ac:dyDescent="0.35">
      <c r="A83" s="112" t="s">
        <v>921</v>
      </c>
      <c r="B83" s="113">
        <v>206312834</v>
      </c>
      <c r="C83" s="113" t="s">
        <v>920</v>
      </c>
      <c r="D83" s="113" t="s">
        <v>923</v>
      </c>
      <c r="E83" s="114">
        <v>0.34410641444702705</v>
      </c>
      <c r="F83" s="114">
        <v>0.80674921133101218</v>
      </c>
      <c r="G83" s="114">
        <v>0.46250000000000002</v>
      </c>
      <c r="H83" s="115">
        <v>6.0977816087559047</v>
      </c>
    </row>
    <row r="84" spans="1:8" x14ac:dyDescent="0.35">
      <c r="A84" s="112" t="s">
        <v>780</v>
      </c>
      <c r="B84" s="113">
        <v>206312230</v>
      </c>
      <c r="C84" s="113" t="s">
        <v>779</v>
      </c>
      <c r="D84" s="113" t="s">
        <v>5613</v>
      </c>
      <c r="E84" s="114">
        <v>0.28569157392432432</v>
      </c>
      <c r="F84" s="114">
        <v>0.66979702287079956</v>
      </c>
      <c r="G84" s="114">
        <v>0.46250000000000002</v>
      </c>
      <c r="H84" s="115">
        <v>5.0626339763290158</v>
      </c>
    </row>
    <row r="85" spans="1:8" x14ac:dyDescent="0.35">
      <c r="A85" s="112" t="s">
        <v>780</v>
      </c>
      <c r="B85" s="113">
        <v>206312230</v>
      </c>
      <c r="C85" s="113" t="s">
        <v>779</v>
      </c>
      <c r="D85" s="113" t="s">
        <v>5614</v>
      </c>
      <c r="E85" s="114">
        <v>0.28569157392432432</v>
      </c>
      <c r="F85" s="114">
        <v>0.66979702287079956</v>
      </c>
      <c r="G85" s="114">
        <v>0.46250000000000002</v>
      </c>
      <c r="H85" s="115">
        <v>5.0626339763290158</v>
      </c>
    </row>
    <row r="86" spans="1:8" x14ac:dyDescent="0.35">
      <c r="A86" s="112" t="s">
        <v>2786</v>
      </c>
      <c r="B86" s="113">
        <v>206042208</v>
      </c>
      <c r="C86" s="113" t="s">
        <v>2785</v>
      </c>
      <c r="D86" s="113" t="s">
        <v>5615</v>
      </c>
      <c r="E86" s="114">
        <v>0.27019021364297297</v>
      </c>
      <c r="F86" s="114">
        <v>0.63345445657009714</v>
      </c>
      <c r="G86" s="114">
        <v>0.46250000000000002</v>
      </c>
      <c r="H86" s="115">
        <v>4.7879401442299496</v>
      </c>
    </row>
    <row r="87" spans="1:8" x14ac:dyDescent="0.35">
      <c r="A87" s="112" t="s">
        <v>2786</v>
      </c>
      <c r="B87" s="113">
        <v>206042208</v>
      </c>
      <c r="C87" s="113" t="s">
        <v>2785</v>
      </c>
      <c r="D87" s="113" t="s">
        <v>5616</v>
      </c>
      <c r="E87" s="114">
        <v>0.27019021364297297</v>
      </c>
      <c r="F87" s="114">
        <v>0.63345445657009714</v>
      </c>
      <c r="G87" s="114">
        <v>0.46250000000000002</v>
      </c>
      <c r="H87" s="115">
        <v>4.7879401442299496</v>
      </c>
    </row>
    <row r="88" spans="1:8" x14ac:dyDescent="0.35">
      <c r="A88" s="112" t="s">
        <v>4617</v>
      </c>
      <c r="B88" s="113">
        <v>206190320</v>
      </c>
      <c r="C88" s="113" t="s">
        <v>4616</v>
      </c>
      <c r="D88" s="113" t="s">
        <v>4619</v>
      </c>
      <c r="E88" s="114">
        <v>0.43690483097837829</v>
      </c>
      <c r="F88" s="114">
        <v>1.024312866660545</v>
      </c>
      <c r="G88" s="114">
        <v>0.46250000000000002</v>
      </c>
      <c r="H88" s="115">
        <v>7.742227785546528</v>
      </c>
    </row>
    <row r="89" spans="1:8" x14ac:dyDescent="0.35">
      <c r="A89" s="112" t="s">
        <v>4042</v>
      </c>
      <c r="B89" s="113">
        <v>206190310</v>
      </c>
      <c r="C89" s="113" t="s">
        <v>4041</v>
      </c>
      <c r="D89" s="113" t="s">
        <v>4044</v>
      </c>
      <c r="E89" s="114">
        <v>0.49041364910270269</v>
      </c>
      <c r="F89" s="114">
        <v>1.1497630036201358</v>
      </c>
      <c r="G89" s="114">
        <v>0.46250000000000002</v>
      </c>
      <c r="H89" s="115">
        <v>8.6904376222887585</v>
      </c>
    </row>
    <row r="90" spans="1:8" x14ac:dyDescent="0.35">
      <c r="A90" s="112" t="s">
        <v>2463</v>
      </c>
      <c r="B90" s="113">
        <v>206371658</v>
      </c>
      <c r="C90" s="113" t="s">
        <v>2462</v>
      </c>
      <c r="D90" s="113" t="s">
        <v>2465</v>
      </c>
      <c r="E90" s="114">
        <v>0.33656597772972974</v>
      </c>
      <c r="F90" s="114">
        <v>0.78907083882945139</v>
      </c>
      <c r="G90" s="114">
        <v>0.46250000000000002</v>
      </c>
      <c r="H90" s="115">
        <v>5.9641603381073693</v>
      </c>
    </row>
    <row r="91" spans="1:8" x14ac:dyDescent="0.35">
      <c r="A91" s="112" t="s">
        <v>669</v>
      </c>
      <c r="B91" s="113">
        <v>206010874</v>
      </c>
      <c r="C91" s="113" t="s">
        <v>668</v>
      </c>
      <c r="D91" s="113" t="s">
        <v>5617</v>
      </c>
      <c r="E91" s="114">
        <v>0.29652101155729726</v>
      </c>
      <c r="F91" s="114">
        <v>0.6951863789035807</v>
      </c>
      <c r="G91" s="114">
        <v>0.46250000000000002</v>
      </c>
      <c r="H91" s="115">
        <v>5.2545384072232482</v>
      </c>
    </row>
    <row r="92" spans="1:8" x14ac:dyDescent="0.35">
      <c r="A92" s="112" t="s">
        <v>669</v>
      </c>
      <c r="B92" s="113">
        <v>206010874</v>
      </c>
      <c r="C92" s="113" t="s">
        <v>668</v>
      </c>
      <c r="D92" s="113" t="s">
        <v>5618</v>
      </c>
      <c r="E92" s="114">
        <v>0.29652101155729726</v>
      </c>
      <c r="F92" s="114">
        <v>0.6951863789035807</v>
      </c>
      <c r="G92" s="114">
        <v>0.46250000000000002</v>
      </c>
      <c r="H92" s="115">
        <v>5.2545384072232482</v>
      </c>
    </row>
    <row r="93" spans="1:8" x14ac:dyDescent="0.35">
      <c r="A93" s="112" t="s">
        <v>1557</v>
      </c>
      <c r="B93" s="113">
        <v>206154007</v>
      </c>
      <c r="C93" s="113" t="s">
        <v>1556</v>
      </c>
      <c r="D93" s="113" t="s">
        <v>5619</v>
      </c>
      <c r="E93" s="114">
        <v>0.39395866456216216</v>
      </c>
      <c r="F93" s="114">
        <v>0.92362661255031719</v>
      </c>
      <c r="G93" s="114">
        <v>0.46250000000000002</v>
      </c>
      <c r="H93" s="115">
        <v>6.9811947656878202</v>
      </c>
    </row>
    <row r="94" spans="1:8" x14ac:dyDescent="0.35">
      <c r="A94" s="112" t="s">
        <v>1557</v>
      </c>
      <c r="B94" s="113">
        <v>206154007</v>
      </c>
      <c r="C94" s="113" t="s">
        <v>1556</v>
      </c>
      <c r="D94" s="113" t="s">
        <v>5620</v>
      </c>
      <c r="E94" s="114">
        <v>0.39395866456216216</v>
      </c>
      <c r="F94" s="114">
        <v>0.92362661255031719</v>
      </c>
      <c r="G94" s="114">
        <v>0.46250000000000002</v>
      </c>
      <c r="H94" s="115">
        <v>6.9811947656878202</v>
      </c>
    </row>
    <row r="95" spans="1:8" x14ac:dyDescent="0.35">
      <c r="A95" s="112" t="s">
        <v>2277</v>
      </c>
      <c r="B95" s="113">
        <v>206370719</v>
      </c>
      <c r="C95" s="113" t="s">
        <v>2276</v>
      </c>
      <c r="D95" s="113" t="s">
        <v>2279</v>
      </c>
      <c r="E95" s="114">
        <v>0.45108850801243244</v>
      </c>
      <c r="F95" s="114">
        <v>1.0575661562842946</v>
      </c>
      <c r="G95" s="114">
        <v>0.46250000000000002</v>
      </c>
      <c r="H95" s="115">
        <v>7.9935714435884027</v>
      </c>
    </row>
    <row r="96" spans="1:8" x14ac:dyDescent="0.35">
      <c r="A96" s="112" t="s">
        <v>4373</v>
      </c>
      <c r="B96" s="113">
        <v>206190285</v>
      </c>
      <c r="C96" s="113" t="s">
        <v>4372</v>
      </c>
      <c r="D96" s="113" t="s">
        <v>4375</v>
      </c>
      <c r="E96" s="114">
        <v>0.48012718598918919</v>
      </c>
      <c r="F96" s="114">
        <v>1.1256466382871959</v>
      </c>
      <c r="G96" s="114">
        <v>0.46250000000000002</v>
      </c>
      <c r="H96" s="115">
        <v>8.5081550406242297</v>
      </c>
    </row>
    <row r="97" spans="1:8" x14ac:dyDescent="0.35">
      <c r="A97" s="112" t="s">
        <v>354</v>
      </c>
      <c r="B97" s="113">
        <v>206010747</v>
      </c>
      <c r="C97" s="113" t="s">
        <v>353</v>
      </c>
      <c r="D97" s="113" t="s">
        <v>5621</v>
      </c>
      <c r="E97" s="114">
        <v>5.0874403805405401E-2</v>
      </c>
      <c r="F97" s="114">
        <v>0.11927381595865176</v>
      </c>
      <c r="G97" s="114">
        <v>0.46250000000000002</v>
      </c>
      <c r="H97" s="115">
        <v>0.90152636177835321</v>
      </c>
    </row>
    <row r="98" spans="1:8" x14ac:dyDescent="0.35">
      <c r="A98" s="112" t="s">
        <v>354</v>
      </c>
      <c r="B98" s="113">
        <v>206010747</v>
      </c>
      <c r="C98" s="113" t="s">
        <v>353</v>
      </c>
      <c r="D98" s="113" t="s">
        <v>5622</v>
      </c>
      <c r="E98" s="114">
        <v>5.0874403805405401E-2</v>
      </c>
      <c r="F98" s="114">
        <v>0.11927381595865176</v>
      </c>
      <c r="G98" s="114">
        <v>0.46250000000000002</v>
      </c>
      <c r="H98" s="115">
        <v>0.90152636177835321</v>
      </c>
    </row>
    <row r="99" spans="1:8" x14ac:dyDescent="0.35">
      <c r="A99" s="112" t="s">
        <v>5255</v>
      </c>
      <c r="B99" s="113">
        <v>206010808</v>
      </c>
      <c r="C99" s="113" t="s">
        <v>5254</v>
      </c>
      <c r="D99" s="113" t="s">
        <v>5257</v>
      </c>
      <c r="E99" s="114">
        <v>0.69077901431351352</v>
      </c>
      <c r="F99" s="114">
        <v>1.619514782649399</v>
      </c>
      <c r="G99" s="114">
        <v>0.46250000000000002</v>
      </c>
      <c r="H99" s="115">
        <v>12.241037633560063</v>
      </c>
    </row>
    <row r="100" spans="1:8" x14ac:dyDescent="0.35">
      <c r="A100" s="112" t="s">
        <v>3320</v>
      </c>
      <c r="B100" s="113">
        <v>206190055</v>
      </c>
      <c r="C100" s="113" t="s">
        <v>3319</v>
      </c>
      <c r="D100" s="113" t="s">
        <v>3322</v>
      </c>
      <c r="E100" s="114">
        <v>0.38020826917027029</v>
      </c>
      <c r="F100" s="114">
        <v>0.8913891413142031</v>
      </c>
      <c r="G100" s="114">
        <v>0.46250000000000002</v>
      </c>
      <c r="H100" s="115">
        <v>6.7375291302519305</v>
      </c>
    </row>
    <row r="101" spans="1:8" x14ac:dyDescent="0.35">
      <c r="A101" s="112" t="s">
        <v>574</v>
      </c>
      <c r="B101" s="113">
        <v>206010904</v>
      </c>
      <c r="C101" s="113" t="s">
        <v>573</v>
      </c>
      <c r="D101" s="113" t="s">
        <v>5623</v>
      </c>
      <c r="E101" s="114">
        <v>0.45948440928432432</v>
      </c>
      <c r="F101" s="114">
        <v>1.0772501448562499</v>
      </c>
      <c r="G101" s="114">
        <v>0.46250000000000002</v>
      </c>
      <c r="H101" s="115">
        <v>8.1423520829930585</v>
      </c>
    </row>
    <row r="102" spans="1:8" x14ac:dyDescent="0.35">
      <c r="A102" s="112" t="s">
        <v>574</v>
      </c>
      <c r="B102" s="113">
        <v>206010904</v>
      </c>
      <c r="C102" s="113" t="s">
        <v>573</v>
      </c>
      <c r="D102" s="113" t="s">
        <v>5624</v>
      </c>
      <c r="E102" s="114">
        <v>0.45948440928432432</v>
      </c>
      <c r="F102" s="114">
        <v>1.0772501448562499</v>
      </c>
      <c r="G102" s="114">
        <v>0.46250000000000002</v>
      </c>
      <c r="H102" s="115">
        <v>8.1423520829930585</v>
      </c>
    </row>
    <row r="103" spans="1:8" x14ac:dyDescent="0.35">
      <c r="A103" s="112" t="s">
        <v>369</v>
      </c>
      <c r="B103" s="113">
        <v>206010952</v>
      </c>
      <c r="C103" s="113" t="s">
        <v>368</v>
      </c>
      <c r="D103" s="113" t="s">
        <v>371</v>
      </c>
      <c r="E103" s="114">
        <v>0.31279264699324327</v>
      </c>
      <c r="F103" s="114">
        <v>0.73333483677557432</v>
      </c>
      <c r="G103" s="114">
        <v>0.46250000000000002</v>
      </c>
      <c r="H103" s="115">
        <v>5.542881998449638</v>
      </c>
    </row>
    <row r="104" spans="1:8" x14ac:dyDescent="0.35">
      <c r="A104" s="112" t="s">
        <v>3907</v>
      </c>
      <c r="B104" s="113">
        <v>206190056</v>
      </c>
      <c r="C104" s="113" t="s">
        <v>3906</v>
      </c>
      <c r="D104" s="113" t="s">
        <v>5625</v>
      </c>
      <c r="E104" s="114">
        <v>0.32955918730243239</v>
      </c>
      <c r="F104" s="114">
        <v>0.77264358721815074</v>
      </c>
      <c r="G104" s="114">
        <v>0.46250000000000002</v>
      </c>
      <c r="H104" s="115">
        <v>5.8399956146085632</v>
      </c>
    </row>
    <row r="105" spans="1:8" x14ac:dyDescent="0.35">
      <c r="A105" s="112" t="s">
        <v>3907</v>
      </c>
      <c r="B105" s="113">
        <v>206190056</v>
      </c>
      <c r="C105" s="113" t="s">
        <v>3906</v>
      </c>
      <c r="D105" s="113" t="s">
        <v>5626</v>
      </c>
      <c r="E105" s="114">
        <v>0.32955918730243239</v>
      </c>
      <c r="F105" s="114">
        <v>0.77264358721815074</v>
      </c>
      <c r="G105" s="114">
        <v>0.46250000000000002</v>
      </c>
      <c r="H105" s="115">
        <v>5.8399956146085632</v>
      </c>
    </row>
    <row r="106" spans="1:8" x14ac:dyDescent="0.35">
      <c r="A106" s="112" t="s">
        <v>454</v>
      </c>
      <c r="B106" s="113">
        <v>206070896</v>
      </c>
      <c r="C106" s="113" t="s">
        <v>453</v>
      </c>
      <c r="D106" s="113" t="s">
        <v>456</v>
      </c>
      <c r="E106" s="114">
        <v>0.65330131962324323</v>
      </c>
      <c r="F106" s="114">
        <v>1.5316492289587846</v>
      </c>
      <c r="G106" s="114">
        <v>0.46250000000000002</v>
      </c>
      <c r="H106" s="115">
        <v>11.576909364436851</v>
      </c>
    </row>
    <row r="107" spans="1:8" x14ac:dyDescent="0.35">
      <c r="A107" s="112" t="s">
        <v>5024</v>
      </c>
      <c r="B107" s="113">
        <v>206374272</v>
      </c>
      <c r="C107" s="113" t="s">
        <v>5023</v>
      </c>
      <c r="D107" s="113" t="s">
        <v>5627</v>
      </c>
      <c r="E107" s="114">
        <v>0.13333333333333333</v>
      </c>
      <c r="F107" s="114">
        <v>0.31259679272081919</v>
      </c>
      <c r="G107" s="114">
        <v>0.26250000000000001</v>
      </c>
      <c r="H107" s="115">
        <v>1.3410204634135048</v>
      </c>
    </row>
    <row r="108" spans="1:8" x14ac:dyDescent="0.35">
      <c r="A108" s="112" t="s">
        <v>5024</v>
      </c>
      <c r="B108" s="113">
        <v>206374272</v>
      </c>
      <c r="C108" s="113" t="s">
        <v>5023</v>
      </c>
      <c r="D108" s="113" t="s">
        <v>5628</v>
      </c>
      <c r="E108" s="114">
        <v>0.13333333333333333</v>
      </c>
      <c r="F108" s="114">
        <v>0.31259679272081919</v>
      </c>
      <c r="G108" s="114">
        <v>0.26250000000000001</v>
      </c>
      <c r="H108" s="115">
        <v>1.3410204634135048</v>
      </c>
    </row>
    <row r="109" spans="1:8" x14ac:dyDescent="0.35">
      <c r="A109" s="112" t="s">
        <v>5094</v>
      </c>
      <c r="B109" s="113">
        <v>206334506</v>
      </c>
      <c r="C109" s="113" t="s">
        <v>5093</v>
      </c>
      <c r="D109" s="113" t="s">
        <v>5629</v>
      </c>
      <c r="E109" s="114">
        <v>0.16666666666666666</v>
      </c>
      <c r="F109" s="114">
        <v>0.39074599090102402</v>
      </c>
      <c r="G109" s="114">
        <v>0.26250000000000001</v>
      </c>
      <c r="H109" s="115">
        <v>1.6762755792668806</v>
      </c>
    </row>
    <row r="110" spans="1:8" x14ac:dyDescent="0.35">
      <c r="A110" s="112" t="s">
        <v>5094</v>
      </c>
      <c r="B110" s="113">
        <v>206334506</v>
      </c>
      <c r="C110" s="113" t="s">
        <v>5093</v>
      </c>
      <c r="D110" s="113" t="s">
        <v>5630</v>
      </c>
      <c r="E110" s="114">
        <v>0.16666666666666666</v>
      </c>
      <c r="F110" s="114">
        <v>0.39074599090102402</v>
      </c>
      <c r="G110" s="114">
        <v>0.26250000000000001</v>
      </c>
      <c r="H110" s="115">
        <v>1.6762755792668806</v>
      </c>
    </row>
    <row r="111" spans="1:8" x14ac:dyDescent="0.35">
      <c r="A111" s="112" t="s">
        <v>5004</v>
      </c>
      <c r="B111" s="113">
        <v>206196063</v>
      </c>
      <c r="C111" s="113" t="s">
        <v>5003</v>
      </c>
      <c r="D111" s="113" t="s">
        <v>5631</v>
      </c>
      <c r="E111" s="114">
        <v>0.64133757564333338</v>
      </c>
      <c r="F111" s="114">
        <v>1.5036005189808885</v>
      </c>
      <c r="G111" s="114">
        <v>0.26250000000000001</v>
      </c>
      <c r="H111" s="115">
        <v>6.4503510967028737</v>
      </c>
    </row>
    <row r="112" spans="1:8" x14ac:dyDescent="0.35">
      <c r="A112" s="112" t="s">
        <v>5004</v>
      </c>
      <c r="B112" s="113">
        <v>206196063</v>
      </c>
      <c r="C112" s="113" t="s">
        <v>5003</v>
      </c>
      <c r="D112" s="113" t="s">
        <v>5632</v>
      </c>
      <c r="E112" s="114">
        <v>0.64133757564333338</v>
      </c>
      <c r="F112" s="114">
        <v>1.5036005189808885</v>
      </c>
      <c r="G112" s="114">
        <v>0.26250000000000001</v>
      </c>
      <c r="H112" s="115">
        <v>6.4503510967028737</v>
      </c>
    </row>
    <row r="113" spans="1:8" x14ac:dyDescent="0.35">
      <c r="A113" s="112" t="s">
        <v>5039</v>
      </c>
      <c r="B113" s="113">
        <v>206374271</v>
      </c>
      <c r="C113" s="113" t="s">
        <v>5038</v>
      </c>
      <c r="D113" s="113" t="s">
        <v>5041</v>
      </c>
      <c r="E113" s="114">
        <v>0.2</v>
      </c>
      <c r="F113" s="114">
        <v>0.46889518908122885</v>
      </c>
      <c r="G113" s="114">
        <v>0.26250000000000001</v>
      </c>
      <c r="H113" s="115">
        <v>2.011530695120257</v>
      </c>
    </row>
    <row r="114" spans="1:8" x14ac:dyDescent="0.35">
      <c r="A114" s="112" t="s">
        <v>5089</v>
      </c>
      <c r="B114" s="113">
        <v>206304269</v>
      </c>
      <c r="C114" s="113" t="s">
        <v>5088</v>
      </c>
      <c r="D114" s="113" t="s">
        <v>5091</v>
      </c>
      <c r="E114" s="114">
        <v>0.2</v>
      </c>
      <c r="F114" s="114">
        <v>0.46889518908122885</v>
      </c>
      <c r="G114" s="114">
        <v>0.26250000000000001</v>
      </c>
      <c r="H114" s="115">
        <v>2.011530695120257</v>
      </c>
    </row>
    <row r="115" spans="1:8" x14ac:dyDescent="0.35">
      <c r="A115" s="112" t="s">
        <v>1547</v>
      </c>
      <c r="B115" s="113">
        <v>206400497</v>
      </c>
      <c r="C115" s="113" t="s">
        <v>1546</v>
      </c>
      <c r="D115" s="113" t="s">
        <v>5633</v>
      </c>
      <c r="E115" s="114">
        <v>0.62365871336459455</v>
      </c>
      <c r="F115" s="114">
        <v>1.4621528516262372</v>
      </c>
      <c r="G115" s="114">
        <v>0.46250000000000002</v>
      </c>
      <c r="H115" s="115">
        <v>11.051623779249347</v>
      </c>
    </row>
    <row r="116" spans="1:8" x14ac:dyDescent="0.35">
      <c r="A116" s="112" t="s">
        <v>1547</v>
      </c>
      <c r="B116" s="113">
        <v>206400497</v>
      </c>
      <c r="C116" s="113" t="s">
        <v>1546</v>
      </c>
      <c r="D116" s="113" t="s">
        <v>5634</v>
      </c>
      <c r="E116" s="114">
        <v>0.62365871336459455</v>
      </c>
      <c r="F116" s="114">
        <v>1.4621528516262372</v>
      </c>
      <c r="G116" s="114">
        <v>0.46250000000000002</v>
      </c>
      <c r="H116" s="115">
        <v>11.051623779249347</v>
      </c>
    </row>
    <row r="117" spans="1:8" x14ac:dyDescent="0.35">
      <c r="A117" s="112" t="s">
        <v>5280</v>
      </c>
      <c r="B117" s="113">
        <v>206014238</v>
      </c>
      <c r="C117" s="113" t="s">
        <v>5279</v>
      </c>
      <c r="D117" s="113" t="s">
        <v>5282</v>
      </c>
      <c r="E117" s="114">
        <v>0.74247966300810819</v>
      </c>
      <c r="F117" s="114">
        <v>1.7407257098757698</v>
      </c>
      <c r="G117" s="114">
        <v>0.46250000000000002</v>
      </c>
      <c r="H117" s="115">
        <v>13.15720557328669</v>
      </c>
    </row>
    <row r="118" spans="1:8" x14ac:dyDescent="0.35">
      <c r="A118" s="112" t="s">
        <v>1942</v>
      </c>
      <c r="B118" s="113">
        <v>206304033</v>
      </c>
      <c r="C118" s="113" t="s">
        <v>1941</v>
      </c>
      <c r="D118" s="113" t="s">
        <v>5635</v>
      </c>
      <c r="E118" s="114">
        <v>0.40838209480324328</v>
      </c>
      <c r="F118" s="114">
        <v>0.95744199780077532</v>
      </c>
      <c r="G118" s="114">
        <v>0.46250000000000002</v>
      </c>
      <c r="H118" s="115">
        <v>7.2367870010158768</v>
      </c>
    </row>
    <row r="119" spans="1:8" x14ac:dyDescent="0.35">
      <c r="A119" s="112" t="s">
        <v>1942</v>
      </c>
      <c r="B119" s="113">
        <v>206304033</v>
      </c>
      <c r="C119" s="113" t="s">
        <v>1941</v>
      </c>
      <c r="D119" s="113" t="s">
        <v>5636</v>
      </c>
      <c r="E119" s="114">
        <v>0.40838209480324328</v>
      </c>
      <c r="F119" s="114">
        <v>0.95744199780077532</v>
      </c>
      <c r="G119" s="114">
        <v>0.46250000000000002</v>
      </c>
      <c r="H119" s="115">
        <v>7.2367870010158768</v>
      </c>
    </row>
    <row r="120" spans="1:8" x14ac:dyDescent="0.35">
      <c r="A120" s="112" t="s">
        <v>1777</v>
      </c>
      <c r="B120" s="113">
        <v>206301184</v>
      </c>
      <c r="C120" s="113" t="s">
        <v>1776</v>
      </c>
      <c r="D120" s="113" t="s">
        <v>5637</v>
      </c>
      <c r="E120" s="114">
        <v>9.45945945945946E-2</v>
      </c>
      <c r="F120" s="114">
        <v>0.22177475159247312</v>
      </c>
      <c r="G120" s="114">
        <v>0.46250000000000002</v>
      </c>
      <c r="H120" s="115">
        <v>1.6762755792668811</v>
      </c>
    </row>
    <row r="121" spans="1:8" x14ac:dyDescent="0.35">
      <c r="A121" s="112" t="s">
        <v>1777</v>
      </c>
      <c r="B121" s="113">
        <v>206301184</v>
      </c>
      <c r="C121" s="113" t="s">
        <v>1776</v>
      </c>
      <c r="D121" s="113" t="s">
        <v>5638</v>
      </c>
      <c r="E121" s="114">
        <v>9.45945945945946E-2</v>
      </c>
      <c r="F121" s="114">
        <v>0.22177475159247312</v>
      </c>
      <c r="G121" s="114">
        <v>0.46250000000000002</v>
      </c>
      <c r="H121" s="115">
        <v>1.6762755792668811</v>
      </c>
    </row>
    <row r="122" spans="1:8" x14ac:dyDescent="0.35">
      <c r="A122" s="112" t="s">
        <v>3511</v>
      </c>
      <c r="B122" s="113">
        <v>206190666</v>
      </c>
      <c r="C122" s="113" t="s">
        <v>3510</v>
      </c>
      <c r="D122" s="113" t="s">
        <v>3513</v>
      </c>
      <c r="E122" s="114">
        <v>0.30215053380297302</v>
      </c>
      <c r="F122" s="114">
        <v>0.70838465839269626</v>
      </c>
      <c r="G122" s="114">
        <v>0.46250000000000002</v>
      </c>
      <c r="H122" s="115">
        <v>5.3542970742359737</v>
      </c>
    </row>
    <row r="123" spans="1:8" x14ac:dyDescent="0.35">
      <c r="A123" s="112" t="s">
        <v>3511</v>
      </c>
      <c r="B123" s="113">
        <v>206190683</v>
      </c>
      <c r="C123" s="113" t="s">
        <v>4166</v>
      </c>
      <c r="D123" s="113" t="s">
        <v>4168</v>
      </c>
      <c r="E123" s="114">
        <v>0.57378059103054047</v>
      </c>
      <c r="F123" s="114">
        <v>1.3452147936120225</v>
      </c>
      <c r="G123" s="114">
        <v>0.46250000000000002</v>
      </c>
      <c r="H123" s="115">
        <v>10.167752150362018</v>
      </c>
    </row>
    <row r="124" spans="1:8" x14ac:dyDescent="0.35">
      <c r="A124" s="112" t="s">
        <v>3491</v>
      </c>
      <c r="B124" s="113">
        <v>206190087</v>
      </c>
      <c r="C124" s="113" t="s">
        <v>3490</v>
      </c>
      <c r="D124" s="113" t="s">
        <v>3493</v>
      </c>
      <c r="E124" s="114">
        <v>0.31764705881081079</v>
      </c>
      <c r="F124" s="114">
        <v>0.74471588851095671</v>
      </c>
      <c r="G124" s="114">
        <v>0.46250000000000002</v>
      </c>
      <c r="H124" s="115">
        <v>5.6289052222539935</v>
      </c>
    </row>
    <row r="125" spans="1:8" x14ac:dyDescent="0.35">
      <c r="A125" s="112" t="s">
        <v>4319</v>
      </c>
      <c r="B125" s="113">
        <v>206190189</v>
      </c>
      <c r="C125" s="113" t="s">
        <v>4318</v>
      </c>
      <c r="D125" s="113" t="s">
        <v>4321</v>
      </c>
      <c r="E125" s="114">
        <v>0.28959069216999994</v>
      </c>
      <c r="F125" s="114">
        <v>0.67893841180608028</v>
      </c>
      <c r="G125" s="114">
        <v>0.46250000000000002</v>
      </c>
      <c r="H125" s="115">
        <v>5.1317287985428157</v>
      </c>
    </row>
    <row r="126" spans="1:8" x14ac:dyDescent="0.35">
      <c r="A126" s="112" t="s">
        <v>5190</v>
      </c>
      <c r="B126" s="113">
        <v>206190062</v>
      </c>
      <c r="C126" s="113" t="s">
        <v>5189</v>
      </c>
      <c r="D126" s="113" t="s">
        <v>5192</v>
      </c>
      <c r="E126" s="114">
        <v>0.36200317963243239</v>
      </c>
      <c r="F126" s="114">
        <v>0.84870774680877714</v>
      </c>
      <c r="G126" s="114">
        <v>0.46250000000000002</v>
      </c>
      <c r="H126" s="115">
        <v>6.4149235189965452</v>
      </c>
    </row>
    <row r="127" spans="1:8" x14ac:dyDescent="0.35">
      <c r="A127" s="112" t="s">
        <v>3917</v>
      </c>
      <c r="B127" s="113">
        <v>206190063</v>
      </c>
      <c r="C127" s="113" t="s">
        <v>3916</v>
      </c>
      <c r="D127" s="113" t="s">
        <v>3919</v>
      </c>
      <c r="E127" s="114">
        <v>0.24364185997729726</v>
      </c>
      <c r="F127" s="114">
        <v>0.5712124800107854</v>
      </c>
      <c r="G127" s="114">
        <v>0.46250000000000002</v>
      </c>
      <c r="H127" s="115">
        <v>4.3174866567951016</v>
      </c>
    </row>
    <row r="128" spans="1:8" x14ac:dyDescent="0.35">
      <c r="A128" s="112" t="s">
        <v>5305</v>
      </c>
      <c r="B128" s="113">
        <v>206371270</v>
      </c>
      <c r="C128" s="113" t="s">
        <v>5304</v>
      </c>
      <c r="D128" s="113" t="s">
        <v>5307</v>
      </c>
      <c r="E128" s="114">
        <v>0.30461049284324321</v>
      </c>
      <c r="F128" s="114">
        <v>0.71415197318929413</v>
      </c>
      <c r="G128" s="114">
        <v>0.46250000000000002</v>
      </c>
      <c r="H128" s="115">
        <v>5.3978890921823917</v>
      </c>
    </row>
    <row r="129" spans="1:8" x14ac:dyDescent="0.35">
      <c r="A129" s="112" t="s">
        <v>5069</v>
      </c>
      <c r="B129" s="113">
        <v>206010851</v>
      </c>
      <c r="C129" s="113" t="s">
        <v>5068</v>
      </c>
      <c r="D129" s="113" t="s">
        <v>5071</v>
      </c>
      <c r="E129" s="114">
        <v>0.56923962142756757</v>
      </c>
      <c r="F129" s="114">
        <v>1.334568599609032</v>
      </c>
      <c r="G129" s="114">
        <v>0.46250000000000002</v>
      </c>
      <c r="H129" s="115">
        <v>10.087283319301646</v>
      </c>
    </row>
    <row r="130" spans="1:8" x14ac:dyDescent="0.35">
      <c r="A130" s="112" t="s">
        <v>3927</v>
      </c>
      <c r="B130" s="113">
        <v>206190067</v>
      </c>
      <c r="C130" s="113" t="s">
        <v>3926</v>
      </c>
      <c r="D130" s="113" t="s">
        <v>3929</v>
      </c>
      <c r="E130" s="114">
        <v>0.59408399382135135</v>
      </c>
      <c r="F130" s="114">
        <v>1.3928156330649706</v>
      </c>
      <c r="G130" s="114">
        <v>0.46250000000000002</v>
      </c>
      <c r="H130" s="115">
        <v>10.527541189261289</v>
      </c>
    </row>
    <row r="131" spans="1:8" x14ac:dyDescent="0.35">
      <c r="A131" s="112" t="s">
        <v>2610</v>
      </c>
      <c r="B131" s="113">
        <v>206410734</v>
      </c>
      <c r="C131" s="113" t="s">
        <v>2609</v>
      </c>
      <c r="D131" s="113" t="s">
        <v>5639</v>
      </c>
      <c r="E131" s="114">
        <v>0.29313497862756754</v>
      </c>
      <c r="F131" s="114">
        <v>0.68724790614947628</v>
      </c>
      <c r="G131" s="114">
        <v>0.46250000000000002</v>
      </c>
      <c r="H131" s="115">
        <v>5.1945357787958537</v>
      </c>
    </row>
    <row r="132" spans="1:8" x14ac:dyDescent="0.35">
      <c r="A132" s="112" t="s">
        <v>2610</v>
      </c>
      <c r="B132" s="113">
        <v>206410734</v>
      </c>
      <c r="C132" s="113" t="s">
        <v>2609</v>
      </c>
      <c r="D132" s="113" t="s">
        <v>5640</v>
      </c>
      <c r="E132" s="114">
        <v>0.29313497862756754</v>
      </c>
      <c r="F132" s="114">
        <v>0.68724790614947628</v>
      </c>
      <c r="G132" s="114">
        <v>0.46250000000000002</v>
      </c>
      <c r="H132" s="115">
        <v>5.1945357787958537</v>
      </c>
    </row>
    <row r="133" spans="1:8" x14ac:dyDescent="0.35">
      <c r="A133" s="112" t="s">
        <v>449</v>
      </c>
      <c r="B133" s="113">
        <v>206010757</v>
      </c>
      <c r="C133" s="113" t="s">
        <v>448</v>
      </c>
      <c r="D133" s="113" t="s">
        <v>451</v>
      </c>
      <c r="E133" s="114">
        <v>0.43352186282756761</v>
      </c>
      <c r="F133" s="114">
        <v>1.0163815792068942</v>
      </c>
      <c r="G133" s="114">
        <v>0.46250000000000002</v>
      </c>
      <c r="H133" s="115">
        <v>7.6822794669248875</v>
      </c>
    </row>
    <row r="134" spans="1:8" x14ac:dyDescent="0.35">
      <c r="A134" s="112" t="s">
        <v>5029</v>
      </c>
      <c r="B134" s="113">
        <v>206190072</v>
      </c>
      <c r="C134" s="113" t="s">
        <v>5028</v>
      </c>
      <c r="D134" s="113" t="s">
        <v>5031</v>
      </c>
      <c r="E134" s="114">
        <v>0.54978241445945941</v>
      </c>
      <c r="F134" s="114">
        <v>1.2889516459075137</v>
      </c>
      <c r="G134" s="114">
        <v>0.46250000000000002</v>
      </c>
      <c r="H134" s="115">
        <v>9.7424894014127617</v>
      </c>
    </row>
    <row r="135" spans="1:8" x14ac:dyDescent="0.35">
      <c r="A135" s="112" t="s">
        <v>3601</v>
      </c>
      <c r="B135" s="113">
        <v>206190073</v>
      </c>
      <c r="C135" s="113" t="s">
        <v>3600</v>
      </c>
      <c r="D135" s="113" t="s">
        <v>5641</v>
      </c>
      <c r="E135" s="114">
        <v>0.62456681506702694</v>
      </c>
      <c r="F135" s="114">
        <v>1.4642818742235724</v>
      </c>
      <c r="G135" s="114">
        <v>0.46250000000000002</v>
      </c>
      <c r="H135" s="115">
        <v>11.067715911297716</v>
      </c>
    </row>
    <row r="136" spans="1:8" x14ac:dyDescent="0.35">
      <c r="A136" s="112" t="s">
        <v>3601</v>
      </c>
      <c r="B136" s="113">
        <v>206190073</v>
      </c>
      <c r="C136" s="113" t="s">
        <v>3600</v>
      </c>
      <c r="D136" s="113" t="s">
        <v>5642</v>
      </c>
      <c r="E136" s="114">
        <v>0.62456681506702694</v>
      </c>
      <c r="F136" s="114">
        <v>1.4642818742235724</v>
      </c>
      <c r="G136" s="114">
        <v>0.46250000000000002</v>
      </c>
      <c r="H136" s="115">
        <v>11.067715911297716</v>
      </c>
    </row>
    <row r="137" spans="1:8" x14ac:dyDescent="0.35">
      <c r="A137" s="112" t="s">
        <v>3325</v>
      </c>
      <c r="B137" s="113">
        <v>206190071</v>
      </c>
      <c r="C137" s="113" t="s">
        <v>3324</v>
      </c>
      <c r="D137" s="113" t="s">
        <v>3327</v>
      </c>
      <c r="E137" s="114">
        <v>0</v>
      </c>
      <c r="F137" s="114">
        <v>0</v>
      </c>
      <c r="G137" s="114">
        <v>0.46250000000000002</v>
      </c>
      <c r="H137" s="115">
        <v>0</v>
      </c>
    </row>
    <row r="138" spans="1:8" x14ac:dyDescent="0.35">
      <c r="A138" s="112" t="s">
        <v>791</v>
      </c>
      <c r="B138" s="113">
        <v>206390796</v>
      </c>
      <c r="C138" s="113" t="s">
        <v>790</v>
      </c>
      <c r="D138" s="113" t="s">
        <v>793</v>
      </c>
      <c r="E138" s="114">
        <v>0.51895068271486489</v>
      </c>
      <c r="F138" s="114">
        <v>1.2166673924770968</v>
      </c>
      <c r="G138" s="114">
        <v>0.46250000000000002</v>
      </c>
      <c r="H138" s="115">
        <v>9.1961317663759221</v>
      </c>
    </row>
    <row r="139" spans="1:8" x14ac:dyDescent="0.35">
      <c r="A139" s="112" t="s">
        <v>1194</v>
      </c>
      <c r="B139" s="113">
        <v>206100684</v>
      </c>
      <c r="C139" s="113" t="s">
        <v>1193</v>
      </c>
      <c r="D139" s="113" t="s">
        <v>1196</v>
      </c>
      <c r="E139" s="114">
        <v>0.60775485329648649</v>
      </c>
      <c r="F139" s="114">
        <v>1.4248666342574525</v>
      </c>
      <c r="G139" s="114">
        <v>0.46250000000000002</v>
      </c>
      <c r="H139" s="115">
        <v>10.769797398339305</v>
      </c>
    </row>
    <row r="140" spans="1:8" x14ac:dyDescent="0.35">
      <c r="A140" s="112" t="s">
        <v>374</v>
      </c>
      <c r="B140" s="113">
        <v>206010760</v>
      </c>
      <c r="C140" s="113" t="s">
        <v>373</v>
      </c>
      <c r="D140" s="113" t="s">
        <v>376</v>
      </c>
      <c r="E140" s="114">
        <v>0.3764182338045946</v>
      </c>
      <c r="F140" s="114">
        <v>0.88250349456713795</v>
      </c>
      <c r="G140" s="114">
        <v>0.46250000000000002</v>
      </c>
      <c r="H140" s="115">
        <v>6.6703673251269375</v>
      </c>
    </row>
    <row r="141" spans="1:8" x14ac:dyDescent="0.35">
      <c r="A141" s="112" t="s">
        <v>3551</v>
      </c>
      <c r="B141" s="113">
        <v>206194968</v>
      </c>
      <c r="C141" s="113" t="s">
        <v>3550</v>
      </c>
      <c r="D141" s="113" t="s">
        <v>3553</v>
      </c>
      <c r="E141" s="114">
        <v>0.27917329094054055</v>
      </c>
      <c r="F141" s="114">
        <v>0.65451506520996838</v>
      </c>
      <c r="G141" s="114">
        <v>0.46250000000000002</v>
      </c>
      <c r="H141" s="115">
        <v>4.9471259112932158</v>
      </c>
    </row>
    <row r="142" spans="1:8" x14ac:dyDescent="0.35">
      <c r="A142" s="112" t="s">
        <v>5109</v>
      </c>
      <c r="B142" s="113">
        <v>206144006</v>
      </c>
      <c r="C142" s="113" t="s">
        <v>5108</v>
      </c>
      <c r="D142" s="113" t="s">
        <v>5111</v>
      </c>
      <c r="E142" s="114">
        <v>0.11867870445756758</v>
      </c>
      <c r="F142" s="114">
        <v>0.27823936783273212</v>
      </c>
      <c r="G142" s="114">
        <v>0.46250000000000002</v>
      </c>
      <c r="H142" s="115">
        <v>2.1030611200760929</v>
      </c>
    </row>
    <row r="143" spans="1:8" x14ac:dyDescent="0.35">
      <c r="A143" s="112" t="s">
        <v>3947</v>
      </c>
      <c r="B143" s="113">
        <v>206190101</v>
      </c>
      <c r="C143" s="113" t="s">
        <v>3946</v>
      </c>
      <c r="D143" s="113" t="s">
        <v>5643</v>
      </c>
      <c r="E143" s="114">
        <v>0.10515880844378377</v>
      </c>
      <c r="F143" s="114">
        <v>0.24654229684402357</v>
      </c>
      <c r="G143" s="114">
        <v>0.46250000000000002</v>
      </c>
      <c r="H143" s="115">
        <v>1.8634800782706822</v>
      </c>
    </row>
    <row r="144" spans="1:8" x14ac:dyDescent="0.35">
      <c r="A144" s="112" t="s">
        <v>3947</v>
      </c>
      <c r="B144" s="113">
        <v>206190101</v>
      </c>
      <c r="C144" s="113" t="s">
        <v>3946</v>
      </c>
      <c r="D144" s="113" t="s">
        <v>5644</v>
      </c>
      <c r="E144" s="114">
        <v>0.10515880844378377</v>
      </c>
      <c r="F144" s="114">
        <v>0.24654229684402357</v>
      </c>
      <c r="G144" s="114">
        <v>0.46250000000000002</v>
      </c>
      <c r="H144" s="115">
        <v>1.8634800782706822</v>
      </c>
    </row>
    <row r="145" spans="1:8" x14ac:dyDescent="0.35">
      <c r="A145" s="112" t="s">
        <v>2949</v>
      </c>
      <c r="B145" s="113">
        <v>206331125</v>
      </c>
      <c r="C145" s="113" t="s">
        <v>2948</v>
      </c>
      <c r="D145" s="113" t="s">
        <v>2951</v>
      </c>
      <c r="E145" s="114">
        <v>0.34580096330135135</v>
      </c>
      <c r="F145" s="114">
        <v>0.8107220403582911</v>
      </c>
      <c r="G145" s="114">
        <v>0.46250000000000002</v>
      </c>
      <c r="H145" s="115">
        <v>6.1278100778724776</v>
      </c>
    </row>
    <row r="146" spans="1:8" x14ac:dyDescent="0.35">
      <c r="A146" s="112" t="s">
        <v>1807</v>
      </c>
      <c r="B146" s="113">
        <v>206301233</v>
      </c>
      <c r="C146" s="113" t="s">
        <v>1806</v>
      </c>
      <c r="D146" s="113" t="s">
        <v>5645</v>
      </c>
      <c r="E146" s="114">
        <v>0.67052164296270267</v>
      </c>
      <c r="F146" s="114">
        <v>1.5720218628002633</v>
      </c>
      <c r="G146" s="114">
        <v>0.46250000000000002</v>
      </c>
      <c r="H146" s="115">
        <v>11.882064300664727</v>
      </c>
    </row>
    <row r="147" spans="1:8" x14ac:dyDescent="0.35">
      <c r="A147" s="112" t="s">
        <v>1807</v>
      </c>
      <c r="B147" s="113">
        <v>206301233</v>
      </c>
      <c r="C147" s="113" t="s">
        <v>1806</v>
      </c>
      <c r="D147" s="113" t="s">
        <v>5646</v>
      </c>
      <c r="E147" s="114">
        <v>0.67052164296270267</v>
      </c>
      <c r="F147" s="114">
        <v>1.5720218628002633</v>
      </c>
      <c r="G147" s="114">
        <v>0.46250000000000002</v>
      </c>
      <c r="H147" s="115">
        <v>11.882064300664727</v>
      </c>
    </row>
    <row r="148" spans="1:8" x14ac:dyDescent="0.35">
      <c r="A148" s="112" t="s">
        <v>4622</v>
      </c>
      <c r="B148" s="113">
        <v>206190102</v>
      </c>
      <c r="C148" s="113" t="s">
        <v>4621</v>
      </c>
      <c r="D148" s="113" t="s">
        <v>4624</v>
      </c>
      <c r="E148" s="114">
        <v>0.683624801254054</v>
      </c>
      <c r="F148" s="114">
        <v>1.6027419022231857</v>
      </c>
      <c r="G148" s="114">
        <v>0.46250000000000002</v>
      </c>
      <c r="H148" s="115">
        <v>12.114260488503941</v>
      </c>
    </row>
    <row r="149" spans="1:8" x14ac:dyDescent="0.35">
      <c r="A149" s="112" t="s">
        <v>2568</v>
      </c>
      <c r="B149" s="113">
        <v>206371703</v>
      </c>
      <c r="C149" s="113" t="s">
        <v>2567</v>
      </c>
      <c r="D149" s="113" t="s">
        <v>2570</v>
      </c>
      <c r="E149" s="114">
        <v>0.45685639234432429</v>
      </c>
      <c r="F149" s="114">
        <v>1.0710888223563</v>
      </c>
      <c r="G149" s="114">
        <v>0.46250000000000002</v>
      </c>
      <c r="H149" s="115">
        <v>8.0957819735983154</v>
      </c>
    </row>
    <row r="150" spans="1:8" x14ac:dyDescent="0.35">
      <c r="A150" s="112" t="s">
        <v>4918</v>
      </c>
      <c r="B150" s="113">
        <v>206500806</v>
      </c>
      <c r="C150" s="113" t="s">
        <v>4917</v>
      </c>
      <c r="D150" s="113" t="s">
        <v>4920</v>
      </c>
      <c r="E150" s="114">
        <v>0.31412177115054052</v>
      </c>
      <c r="F150" s="114">
        <v>0.73645093639081594</v>
      </c>
      <c r="G150" s="114">
        <v>0.46250000000000002</v>
      </c>
      <c r="H150" s="115">
        <v>5.5664349126118013</v>
      </c>
    </row>
    <row r="151" spans="1:8" x14ac:dyDescent="0.35">
      <c r="A151" s="112" t="s">
        <v>3531</v>
      </c>
      <c r="B151" s="113">
        <v>206190690</v>
      </c>
      <c r="C151" s="113" t="s">
        <v>3530</v>
      </c>
      <c r="D151" s="113" t="s">
        <v>3533</v>
      </c>
      <c r="E151" s="114">
        <v>0.26486486486486488</v>
      </c>
      <c r="F151" s="114">
        <v>0.62096930445892473</v>
      </c>
      <c r="G151" s="114">
        <v>0.46250000000000002</v>
      </c>
      <c r="H151" s="115">
        <v>4.6935716219472674</v>
      </c>
    </row>
    <row r="152" spans="1:8" x14ac:dyDescent="0.35">
      <c r="A152" s="112" t="s">
        <v>3922</v>
      </c>
      <c r="B152" s="113">
        <v>206190064</v>
      </c>
      <c r="C152" s="113" t="s">
        <v>3921</v>
      </c>
      <c r="D152" s="113" t="s">
        <v>3924</v>
      </c>
      <c r="E152" s="114">
        <v>0.36200317963243239</v>
      </c>
      <c r="F152" s="114">
        <v>0.84870774680877714</v>
      </c>
      <c r="G152" s="114">
        <v>0.46250000000000002</v>
      </c>
      <c r="H152" s="115">
        <v>6.4149235189965452</v>
      </c>
    </row>
    <row r="153" spans="1:8" x14ac:dyDescent="0.35">
      <c r="A153" s="112" t="s">
        <v>2796</v>
      </c>
      <c r="B153" s="113">
        <v>206511095</v>
      </c>
      <c r="C153" s="113" t="s">
        <v>2795</v>
      </c>
      <c r="D153" s="113" t="s">
        <v>2798</v>
      </c>
      <c r="E153" s="114">
        <v>0.41203866284621621</v>
      </c>
      <c r="F153" s="114">
        <v>0.96601473362026624</v>
      </c>
      <c r="G153" s="114">
        <v>0.46250000000000002</v>
      </c>
      <c r="H153" s="115">
        <v>7.3015836814248596</v>
      </c>
    </row>
    <row r="154" spans="1:8" x14ac:dyDescent="0.35">
      <c r="A154" s="112" t="s">
        <v>801</v>
      </c>
      <c r="B154" s="113">
        <v>206341002</v>
      </c>
      <c r="C154" s="113" t="s">
        <v>800</v>
      </c>
      <c r="D154" s="113" t="s">
        <v>5647</v>
      </c>
      <c r="E154" s="114">
        <v>0.30626836831783782</v>
      </c>
      <c r="F154" s="114">
        <v>0.71803882235995997</v>
      </c>
      <c r="G154" s="114">
        <v>0.46250000000000002</v>
      </c>
      <c r="H154" s="115">
        <v>5.4272676859956919</v>
      </c>
    </row>
    <row r="155" spans="1:8" x14ac:dyDescent="0.35">
      <c r="A155" s="112" t="s">
        <v>801</v>
      </c>
      <c r="B155" s="113">
        <v>206341002</v>
      </c>
      <c r="C155" s="113" t="s">
        <v>800</v>
      </c>
      <c r="D155" s="113" t="s">
        <v>5648</v>
      </c>
      <c r="E155" s="114">
        <v>0.30626836831783782</v>
      </c>
      <c r="F155" s="114">
        <v>0.71803882235995997</v>
      </c>
      <c r="G155" s="114">
        <v>0.46250000000000002</v>
      </c>
      <c r="H155" s="115">
        <v>5.4272676859956919</v>
      </c>
    </row>
    <row r="156" spans="1:8" x14ac:dyDescent="0.35">
      <c r="A156" s="112" t="s">
        <v>4627</v>
      </c>
      <c r="B156" s="113">
        <v>206190105</v>
      </c>
      <c r="C156" s="113" t="s">
        <v>4626</v>
      </c>
      <c r="D156" s="113" t="s">
        <v>4629</v>
      </c>
      <c r="E156" s="114">
        <v>0.72899347972675677</v>
      </c>
      <c r="F156" s="114">
        <v>1.7091076775773029</v>
      </c>
      <c r="G156" s="114">
        <v>0.46250000000000002</v>
      </c>
      <c r="H156" s="115">
        <v>12.918221942256483</v>
      </c>
    </row>
    <row r="157" spans="1:8" x14ac:dyDescent="0.35">
      <c r="A157" s="112" t="s">
        <v>4637</v>
      </c>
      <c r="B157" s="113">
        <v>206190713</v>
      </c>
      <c r="C157" s="113" t="s">
        <v>4636</v>
      </c>
      <c r="D157" s="113" t="s">
        <v>4639</v>
      </c>
      <c r="E157" s="114">
        <v>0.52386140641891887</v>
      </c>
      <c r="F157" s="114">
        <v>1.2281804660757871</v>
      </c>
      <c r="G157" s="114">
        <v>0.46250000000000002</v>
      </c>
      <c r="H157" s="115">
        <v>9.2831528721474683</v>
      </c>
    </row>
    <row r="158" spans="1:8" x14ac:dyDescent="0.35">
      <c r="A158" s="112" t="s">
        <v>2297</v>
      </c>
      <c r="B158" s="113">
        <v>206370703</v>
      </c>
      <c r="C158" s="113" t="s">
        <v>2296</v>
      </c>
      <c r="D158" s="113" t="s">
        <v>2299</v>
      </c>
      <c r="E158" s="114">
        <v>0.41939586646486482</v>
      </c>
      <c r="F158" s="114">
        <v>0.98326352052964294</v>
      </c>
      <c r="G158" s="114">
        <v>0.46250000000000002</v>
      </c>
      <c r="H158" s="115">
        <v>7.431957946576996</v>
      </c>
    </row>
    <row r="159" spans="1:8" x14ac:dyDescent="0.35">
      <c r="A159" s="112" t="s">
        <v>2302</v>
      </c>
      <c r="B159" s="113">
        <v>206370776</v>
      </c>
      <c r="C159" s="113" t="s">
        <v>2301</v>
      </c>
      <c r="D159" s="113" t="s">
        <v>2304</v>
      </c>
      <c r="E159" s="114">
        <v>0.14578696341621622</v>
      </c>
      <c r="F159" s="114">
        <v>0.34179402888312449</v>
      </c>
      <c r="G159" s="114">
        <v>0.46250000000000002</v>
      </c>
      <c r="H159" s="115">
        <v>2.5834364806722472</v>
      </c>
    </row>
    <row r="160" spans="1:8" x14ac:dyDescent="0.35">
      <c r="A160" s="112" t="s">
        <v>1267</v>
      </c>
      <c r="B160" s="113">
        <v>206160724</v>
      </c>
      <c r="C160" s="113" t="s">
        <v>1266</v>
      </c>
      <c r="D160" s="113" t="s">
        <v>5649</v>
      </c>
      <c r="E160" s="114">
        <v>0.30011016897459464</v>
      </c>
      <c r="F160" s="114">
        <v>0.70360107213271039</v>
      </c>
      <c r="G160" s="114">
        <v>0.46250000000000002</v>
      </c>
      <c r="H160" s="115">
        <v>5.3181405290415702</v>
      </c>
    </row>
    <row r="161" spans="1:8" x14ac:dyDescent="0.35">
      <c r="A161" s="112" t="s">
        <v>1267</v>
      </c>
      <c r="B161" s="113">
        <v>206160724</v>
      </c>
      <c r="C161" s="113" t="s">
        <v>1266</v>
      </c>
      <c r="D161" s="113" t="s">
        <v>5650</v>
      </c>
      <c r="E161" s="114">
        <v>0.30011016897459464</v>
      </c>
      <c r="F161" s="114">
        <v>0.70360107213271039</v>
      </c>
      <c r="G161" s="114">
        <v>0.46250000000000002</v>
      </c>
      <c r="H161" s="115">
        <v>5.3181405290415702</v>
      </c>
    </row>
    <row r="162" spans="1:8" x14ac:dyDescent="0.35">
      <c r="A162" s="112" t="s">
        <v>4047</v>
      </c>
      <c r="B162" s="113">
        <v>206190359</v>
      </c>
      <c r="C162" s="113" t="s">
        <v>4046</v>
      </c>
      <c r="D162" s="113" t="s">
        <v>5651</v>
      </c>
      <c r="E162" s="114">
        <v>0.62034833328189187</v>
      </c>
      <c r="F162" s="114">
        <v>1.4543917451521893</v>
      </c>
      <c r="G162" s="114">
        <v>0.46250000000000002</v>
      </c>
      <c r="H162" s="115">
        <v>10.992961766747387</v>
      </c>
    </row>
    <row r="163" spans="1:8" x14ac:dyDescent="0.35">
      <c r="A163" s="112" t="s">
        <v>4047</v>
      </c>
      <c r="B163" s="113">
        <v>206190359</v>
      </c>
      <c r="C163" s="113" t="s">
        <v>4046</v>
      </c>
      <c r="D163" s="113" t="s">
        <v>5652</v>
      </c>
      <c r="E163" s="114">
        <v>0.62034833328189187</v>
      </c>
      <c r="F163" s="114">
        <v>1.4543917451521893</v>
      </c>
      <c r="G163" s="114">
        <v>0.46250000000000002</v>
      </c>
      <c r="H163" s="115">
        <v>10.992961766747387</v>
      </c>
    </row>
    <row r="164" spans="1:8" x14ac:dyDescent="0.35">
      <c r="A164" s="112" t="s">
        <v>4270</v>
      </c>
      <c r="B164" s="113">
        <v>206190109</v>
      </c>
      <c r="C164" s="113" t="s">
        <v>4269</v>
      </c>
      <c r="D164" s="113" t="s">
        <v>4272</v>
      </c>
      <c r="E164" s="114">
        <v>0.24440587167945949</v>
      </c>
      <c r="F164" s="114">
        <v>0.57300368706851357</v>
      </c>
      <c r="G164" s="114">
        <v>0.46250000000000002</v>
      </c>
      <c r="H164" s="115">
        <v>4.3310254236146797</v>
      </c>
    </row>
    <row r="165" spans="1:8" x14ac:dyDescent="0.35">
      <c r="A165" s="112" t="s">
        <v>3631</v>
      </c>
      <c r="B165" s="113">
        <v>206190704</v>
      </c>
      <c r="C165" s="113" t="s">
        <v>3630</v>
      </c>
      <c r="D165" s="113" t="s">
        <v>3633</v>
      </c>
      <c r="E165" s="114">
        <v>0.17390852391027029</v>
      </c>
      <c r="F165" s="114">
        <v>0.40772435100871796</v>
      </c>
      <c r="G165" s="114">
        <v>0.46250000000000002</v>
      </c>
      <c r="H165" s="115">
        <v>3.0817681803754433</v>
      </c>
    </row>
    <row r="166" spans="1:8" x14ac:dyDescent="0.35">
      <c r="A166" s="112" t="s">
        <v>261</v>
      </c>
      <c r="B166" s="113">
        <v>206491017</v>
      </c>
      <c r="C166" s="113" t="s">
        <v>260</v>
      </c>
      <c r="D166" s="113" t="s">
        <v>263</v>
      </c>
      <c r="E166" s="114">
        <v>0.41168668751189191</v>
      </c>
      <c r="F166" s="114">
        <v>0.96518953591556667</v>
      </c>
      <c r="G166" s="114">
        <v>0.46250000000000002</v>
      </c>
      <c r="H166" s="115">
        <v>7.29534645761772</v>
      </c>
    </row>
    <row r="167" spans="1:8" x14ac:dyDescent="0.35">
      <c r="A167" s="112" t="s">
        <v>5074</v>
      </c>
      <c r="B167" s="113">
        <v>206154109</v>
      </c>
      <c r="C167" s="113" t="s">
        <v>5073</v>
      </c>
      <c r="D167" s="113" t="s">
        <v>5076</v>
      </c>
      <c r="E167" s="114">
        <v>0.7454387521808109</v>
      </c>
      <c r="F167" s="114">
        <v>1.747663223261483</v>
      </c>
      <c r="G167" s="114">
        <v>0.46250000000000002</v>
      </c>
      <c r="H167" s="115">
        <v>13.209642490410051</v>
      </c>
    </row>
    <row r="168" spans="1:8" x14ac:dyDescent="0.35">
      <c r="A168" s="112" t="s">
        <v>3952</v>
      </c>
      <c r="B168" s="113">
        <v>206190615</v>
      </c>
      <c r="C168" s="113" t="s">
        <v>3951</v>
      </c>
      <c r="D168" s="113" t="s">
        <v>3954</v>
      </c>
      <c r="E168" s="114">
        <v>0.48267090620540537</v>
      </c>
      <c r="F168" s="114">
        <v>1.131610329145958</v>
      </c>
      <c r="G168" s="114">
        <v>0.46250000000000002</v>
      </c>
      <c r="H168" s="115">
        <v>8.5532313591729245</v>
      </c>
    </row>
    <row r="169" spans="1:8" x14ac:dyDescent="0.35">
      <c r="A169" s="112" t="s">
        <v>821</v>
      </c>
      <c r="B169" s="113">
        <v>206390826</v>
      </c>
      <c r="C169" s="113" t="s">
        <v>820</v>
      </c>
      <c r="D169" s="113" t="s">
        <v>5653</v>
      </c>
      <c r="E169" s="114">
        <v>0.41879357474540535</v>
      </c>
      <c r="F169" s="114">
        <v>0.98185146208125285</v>
      </c>
      <c r="G169" s="114">
        <v>0.46250000000000002</v>
      </c>
      <c r="H169" s="115">
        <v>7.4212849593386503</v>
      </c>
    </row>
    <row r="170" spans="1:8" x14ac:dyDescent="0.35">
      <c r="A170" s="112" t="s">
        <v>821</v>
      </c>
      <c r="B170" s="113">
        <v>206390826</v>
      </c>
      <c r="C170" s="113" t="s">
        <v>820</v>
      </c>
      <c r="D170" s="113" t="s">
        <v>5654</v>
      </c>
      <c r="E170" s="114">
        <v>0.41879357474540535</v>
      </c>
      <c r="F170" s="114">
        <v>0.98185146208125285</v>
      </c>
      <c r="G170" s="114">
        <v>0.46250000000000002</v>
      </c>
      <c r="H170" s="115">
        <v>7.4212849593386503</v>
      </c>
    </row>
    <row r="171" spans="1:8" x14ac:dyDescent="0.35">
      <c r="A171" s="112" t="s">
        <v>2979</v>
      </c>
      <c r="B171" s="113">
        <v>206361129</v>
      </c>
      <c r="C171" s="113" t="s">
        <v>2978</v>
      </c>
      <c r="D171" s="113" t="s">
        <v>2981</v>
      </c>
      <c r="E171" s="114">
        <v>0.40310560420486485</v>
      </c>
      <c r="F171" s="114">
        <v>0.94507139251671546</v>
      </c>
      <c r="G171" s="114">
        <v>0.46250000000000002</v>
      </c>
      <c r="H171" s="115">
        <v>7.1432842763390649</v>
      </c>
    </row>
    <row r="172" spans="1:8" x14ac:dyDescent="0.35">
      <c r="A172" s="112" t="s">
        <v>2604</v>
      </c>
      <c r="B172" s="113">
        <v>206413502</v>
      </c>
      <c r="C172" s="113" t="s">
        <v>2603</v>
      </c>
      <c r="D172" s="113" t="s">
        <v>2606</v>
      </c>
      <c r="E172" s="114">
        <v>0.47107445162270273</v>
      </c>
      <c r="F172" s="114">
        <v>1.1044227203248169</v>
      </c>
      <c r="G172" s="114">
        <v>0.46250000000000002</v>
      </c>
      <c r="H172" s="115">
        <v>8.34773490658627</v>
      </c>
    </row>
    <row r="173" spans="1:8" x14ac:dyDescent="0.35">
      <c r="A173" s="112" t="s">
        <v>1698</v>
      </c>
      <c r="B173" s="113">
        <v>206301171</v>
      </c>
      <c r="C173" s="113" t="s">
        <v>1697</v>
      </c>
      <c r="D173" s="113" t="s">
        <v>1700</v>
      </c>
      <c r="E173" s="114">
        <v>0.45007949124324331</v>
      </c>
      <c r="F173" s="114">
        <v>1.0552005407404192</v>
      </c>
      <c r="G173" s="114">
        <v>0.46250000000000002</v>
      </c>
      <c r="H173" s="115">
        <v>7.9756910332276272</v>
      </c>
    </row>
    <row r="174" spans="1:8" x14ac:dyDescent="0.35">
      <c r="A174" s="112" t="s">
        <v>1476</v>
      </c>
      <c r="B174" s="113">
        <v>206301130</v>
      </c>
      <c r="C174" s="113" t="s">
        <v>1702</v>
      </c>
      <c r="D174" s="113" t="s">
        <v>1704</v>
      </c>
      <c r="E174" s="114">
        <v>0.11414944354594594</v>
      </c>
      <c r="F174" s="114">
        <v>0.26762062457496688</v>
      </c>
      <c r="G174" s="114">
        <v>0.46250000000000002</v>
      </c>
      <c r="H174" s="115">
        <v>2.022799774374282</v>
      </c>
    </row>
    <row r="175" spans="1:8" x14ac:dyDescent="0.35">
      <c r="A175" s="112" t="s">
        <v>1476</v>
      </c>
      <c r="B175" s="113">
        <v>206420901</v>
      </c>
      <c r="C175" s="113" t="s">
        <v>1475</v>
      </c>
      <c r="D175" s="113" t="s">
        <v>1478</v>
      </c>
      <c r="E175" s="114">
        <v>0.59908133519648643</v>
      </c>
      <c r="F175" s="114">
        <v>1.4045317797099577</v>
      </c>
      <c r="G175" s="114">
        <v>0.46250000000000002</v>
      </c>
      <c r="H175" s="115">
        <v>10.616097214521506</v>
      </c>
    </row>
    <row r="176" spans="1:8" x14ac:dyDescent="0.35">
      <c r="A176" s="112" t="s">
        <v>3621</v>
      </c>
      <c r="B176" s="113">
        <v>206190083</v>
      </c>
      <c r="C176" s="113" t="s">
        <v>3620</v>
      </c>
      <c r="D176" s="113" t="s">
        <v>3623</v>
      </c>
      <c r="E176" s="114">
        <v>0.38144771090189189</v>
      </c>
      <c r="F176" s="114">
        <v>0.89429498263972251</v>
      </c>
      <c r="G176" s="114">
        <v>0.46250000000000002</v>
      </c>
      <c r="H176" s="115">
        <v>6.759492815550713</v>
      </c>
    </row>
    <row r="177" spans="1:8" x14ac:dyDescent="0.35">
      <c r="A177" s="112" t="s">
        <v>4642</v>
      </c>
      <c r="B177" s="113">
        <v>206190118</v>
      </c>
      <c r="C177" s="113" t="s">
        <v>4641</v>
      </c>
      <c r="D177" s="113" t="s">
        <v>4644</v>
      </c>
      <c r="E177" s="114">
        <v>0.49626141150702696</v>
      </c>
      <c r="F177" s="114">
        <v>1.1634729419115246</v>
      </c>
      <c r="G177" s="114">
        <v>0.46250000000000002</v>
      </c>
      <c r="H177" s="115">
        <v>8.7940636418698386</v>
      </c>
    </row>
    <row r="178" spans="1:8" x14ac:dyDescent="0.35">
      <c r="A178" s="112" t="s">
        <v>3611</v>
      </c>
      <c r="B178" s="113">
        <v>206190082</v>
      </c>
      <c r="C178" s="113" t="s">
        <v>3610</v>
      </c>
      <c r="D178" s="113" t="s">
        <v>3613</v>
      </c>
      <c r="E178" s="114">
        <v>0.45723370430270266</v>
      </c>
      <c r="F178" s="114">
        <v>1.0719734211666321</v>
      </c>
      <c r="G178" s="114">
        <v>0.46250000000000002</v>
      </c>
      <c r="H178" s="115">
        <v>8.1024681782837487</v>
      </c>
    </row>
    <row r="179" spans="1:8" x14ac:dyDescent="0.35">
      <c r="A179" s="112" t="s">
        <v>1199</v>
      </c>
      <c r="B179" s="113">
        <v>206100689</v>
      </c>
      <c r="C179" s="113" t="s">
        <v>1198</v>
      </c>
      <c r="D179" s="113" t="s">
        <v>1201</v>
      </c>
      <c r="E179" s="114">
        <v>0.63363691166270264</v>
      </c>
      <c r="F179" s="114">
        <v>1.4855464975146442</v>
      </c>
      <c r="G179" s="114">
        <v>0.46250000000000002</v>
      </c>
      <c r="H179" s="115">
        <v>11.228443714932615</v>
      </c>
    </row>
    <row r="180" spans="1:8" x14ac:dyDescent="0.35">
      <c r="A180" s="112" t="s">
        <v>2984</v>
      </c>
      <c r="B180" s="113">
        <v>206331352</v>
      </c>
      <c r="C180" s="113" t="s">
        <v>2983</v>
      </c>
      <c r="D180" s="113" t="s">
        <v>2986</v>
      </c>
      <c r="E180" s="114">
        <v>0.65051969101621621</v>
      </c>
      <c r="F180" s="114">
        <v>1.5251277676005563</v>
      </c>
      <c r="G180" s="114">
        <v>0.46250000000000002</v>
      </c>
      <c r="H180" s="115">
        <v>11.527617159903043</v>
      </c>
    </row>
    <row r="181" spans="1:8" x14ac:dyDescent="0.35">
      <c r="A181" s="112" t="s">
        <v>2818</v>
      </c>
      <c r="B181" s="113">
        <v>206044028</v>
      </c>
      <c r="C181" s="113" t="s">
        <v>2817</v>
      </c>
      <c r="D181" s="113" t="s">
        <v>2820</v>
      </c>
      <c r="E181" s="114">
        <v>0.22780741902351348</v>
      </c>
      <c r="F181" s="114">
        <v>0.53408901408568543</v>
      </c>
      <c r="G181" s="114">
        <v>0.46250000000000002</v>
      </c>
      <c r="H181" s="115">
        <v>4.0368904261550078</v>
      </c>
    </row>
    <row r="182" spans="1:8" x14ac:dyDescent="0.35">
      <c r="A182" s="112" t="s">
        <v>4647</v>
      </c>
      <c r="B182" s="113">
        <v>206190123</v>
      </c>
      <c r="C182" s="113" t="s">
        <v>4646</v>
      </c>
      <c r="D182" s="113" t="s">
        <v>4649</v>
      </c>
      <c r="E182" s="114">
        <v>0.34553280864999997</v>
      </c>
      <c r="F182" s="114">
        <v>0.810093358228549</v>
      </c>
      <c r="G182" s="114">
        <v>0.46250000000000002</v>
      </c>
      <c r="H182" s="115">
        <v>6.1230582091694759</v>
      </c>
    </row>
    <row r="183" spans="1:8" x14ac:dyDescent="0.35">
      <c r="A183" s="112" t="s">
        <v>4087</v>
      </c>
      <c r="B183" s="113">
        <v>206190502</v>
      </c>
      <c r="C183" s="113" t="s">
        <v>4086</v>
      </c>
      <c r="D183" s="113" t="s">
        <v>4089</v>
      </c>
      <c r="E183" s="114">
        <v>0.40898002733891886</v>
      </c>
      <c r="F183" s="114">
        <v>0.95884383624764247</v>
      </c>
      <c r="G183" s="114">
        <v>0.46250000000000002</v>
      </c>
      <c r="H183" s="115">
        <v>7.2473827407819558</v>
      </c>
    </row>
    <row r="184" spans="1:8" x14ac:dyDescent="0.35">
      <c r="A184" s="112" t="s">
        <v>1492</v>
      </c>
      <c r="B184" s="113">
        <v>206560823</v>
      </c>
      <c r="C184" s="113" t="s">
        <v>1491</v>
      </c>
      <c r="D184" s="113" t="s">
        <v>1494</v>
      </c>
      <c r="E184" s="114">
        <v>0.26357384238486486</v>
      </c>
      <c r="F184" s="114">
        <v>0.61794253330958604</v>
      </c>
      <c r="G184" s="114">
        <v>0.46250000000000002</v>
      </c>
      <c r="H184" s="115">
        <v>4.6706938934176048</v>
      </c>
    </row>
    <row r="185" spans="1:8" x14ac:dyDescent="0.35">
      <c r="A185" s="112" t="s">
        <v>1970</v>
      </c>
      <c r="B185" s="113">
        <v>206430730</v>
      </c>
      <c r="C185" s="113" t="s">
        <v>1969</v>
      </c>
      <c r="D185" s="113" t="s">
        <v>1972</v>
      </c>
      <c r="E185" s="114">
        <v>0.28061231626648647</v>
      </c>
      <c r="F185" s="114">
        <v>0.65788882547147876</v>
      </c>
      <c r="G185" s="114">
        <v>0.46250000000000002</v>
      </c>
      <c r="H185" s="115">
        <v>4.9726263431325579</v>
      </c>
    </row>
    <row r="186" spans="1:8" x14ac:dyDescent="0.35">
      <c r="A186" s="112" t="s">
        <v>4284</v>
      </c>
      <c r="B186" s="113">
        <v>206190265</v>
      </c>
      <c r="C186" s="113" t="s">
        <v>4283</v>
      </c>
      <c r="D186" s="113" t="s">
        <v>4286</v>
      </c>
      <c r="E186" s="114">
        <v>0.41875993638918918</v>
      </c>
      <c r="F186" s="114">
        <v>0.98177259776426107</v>
      </c>
      <c r="G186" s="114">
        <v>0.46250000000000002</v>
      </c>
      <c r="H186" s="115">
        <v>7.4206888665566746</v>
      </c>
    </row>
    <row r="187" spans="1:8" x14ac:dyDescent="0.35">
      <c r="A187" s="112" t="s">
        <v>3566</v>
      </c>
      <c r="B187" s="113">
        <v>206190744</v>
      </c>
      <c r="C187" s="113" t="s">
        <v>3565</v>
      </c>
      <c r="D187" s="113" t="s">
        <v>3568</v>
      </c>
      <c r="E187" s="114">
        <v>0.65306994248513517</v>
      </c>
      <c r="F187" s="114">
        <v>1.5311067708241735</v>
      </c>
      <c r="G187" s="114">
        <v>0.46250000000000002</v>
      </c>
      <c r="H187" s="115">
        <v>11.572809216348332</v>
      </c>
    </row>
    <row r="188" spans="1:8" x14ac:dyDescent="0.35">
      <c r="A188" s="112" t="s">
        <v>1975</v>
      </c>
      <c r="B188" s="113">
        <v>206270732</v>
      </c>
      <c r="C188" s="113" t="s">
        <v>1974</v>
      </c>
      <c r="D188" s="113" t="s">
        <v>1977</v>
      </c>
      <c r="E188" s="114">
        <v>0.56715328467567572</v>
      </c>
      <c r="F188" s="114">
        <v>1.3296772332802049</v>
      </c>
      <c r="G188" s="114">
        <v>0.46250000000000002</v>
      </c>
      <c r="H188" s="115">
        <v>10.0503121227728</v>
      </c>
    </row>
    <row r="189" spans="1:8" x14ac:dyDescent="0.35">
      <c r="A189" s="112" t="s">
        <v>614</v>
      </c>
      <c r="B189" s="113">
        <v>206010934</v>
      </c>
      <c r="C189" s="113" t="s">
        <v>613</v>
      </c>
      <c r="D189" s="113" t="s">
        <v>5655</v>
      </c>
      <c r="E189" s="114">
        <v>0.43732313084378377</v>
      </c>
      <c r="F189" s="114">
        <v>1.0252935606329547</v>
      </c>
      <c r="G189" s="114">
        <v>0.46250000000000002</v>
      </c>
      <c r="H189" s="115">
        <v>7.7496403216665337</v>
      </c>
    </row>
    <row r="190" spans="1:8" x14ac:dyDescent="0.35">
      <c r="A190" s="112" t="s">
        <v>614</v>
      </c>
      <c r="B190" s="113">
        <v>206010934</v>
      </c>
      <c r="C190" s="113" t="s">
        <v>613</v>
      </c>
      <c r="D190" s="113" t="s">
        <v>5656</v>
      </c>
      <c r="E190" s="114">
        <v>0.43732313084378377</v>
      </c>
      <c r="F190" s="114">
        <v>1.0252935606329547</v>
      </c>
      <c r="G190" s="114">
        <v>0.46250000000000002</v>
      </c>
      <c r="H190" s="115">
        <v>7.7496403216665337</v>
      </c>
    </row>
    <row r="191" spans="1:8" x14ac:dyDescent="0.35">
      <c r="A191" s="112" t="s">
        <v>5215</v>
      </c>
      <c r="B191" s="113">
        <v>206190131</v>
      </c>
      <c r="C191" s="113" t="s">
        <v>5214</v>
      </c>
      <c r="D191" s="113" t="s">
        <v>5217</v>
      </c>
      <c r="E191" s="114">
        <v>0.58646095644216212</v>
      </c>
      <c r="F191" s="114">
        <v>1.3749436052985295</v>
      </c>
      <c r="G191" s="114">
        <v>0.46250000000000002</v>
      </c>
      <c r="H191" s="115">
        <v>10.392456183047797</v>
      </c>
    </row>
    <row r="192" spans="1:8" x14ac:dyDescent="0.35">
      <c r="A192" s="112" t="s">
        <v>2006</v>
      </c>
      <c r="B192" s="113">
        <v>206430716</v>
      </c>
      <c r="C192" s="113" t="s">
        <v>2005</v>
      </c>
      <c r="D192" s="113" t="s">
        <v>2008</v>
      </c>
      <c r="E192" s="114">
        <v>0.34960254374054056</v>
      </c>
      <c r="F192" s="114">
        <v>0.81963475425249666</v>
      </c>
      <c r="G192" s="114">
        <v>0.46250000000000002</v>
      </c>
      <c r="H192" s="115">
        <v>6.1951764689452675</v>
      </c>
    </row>
    <row r="193" spans="1:8" x14ac:dyDescent="0.35">
      <c r="A193" s="112" t="s">
        <v>1707</v>
      </c>
      <c r="B193" s="113">
        <v>206301118</v>
      </c>
      <c r="C193" s="113" t="s">
        <v>1706</v>
      </c>
      <c r="D193" s="113" t="s">
        <v>5657</v>
      </c>
      <c r="E193" s="114">
        <v>0.20317965024864865</v>
      </c>
      <c r="F193" s="114">
        <v>0.47634980260399024</v>
      </c>
      <c r="G193" s="114">
        <v>0.46250000000000002</v>
      </c>
      <c r="H193" s="115">
        <v>3.600470908252698</v>
      </c>
    </row>
    <row r="194" spans="1:8" x14ac:dyDescent="0.35">
      <c r="A194" s="112" t="s">
        <v>1707</v>
      </c>
      <c r="B194" s="113">
        <v>206301118</v>
      </c>
      <c r="C194" s="113" t="s">
        <v>1706</v>
      </c>
      <c r="D194" s="113" t="s">
        <v>5658</v>
      </c>
      <c r="E194" s="114">
        <v>0.20317965024864865</v>
      </c>
      <c r="F194" s="114">
        <v>0.47634980260399024</v>
      </c>
      <c r="G194" s="114">
        <v>0.46250000000000002</v>
      </c>
      <c r="H194" s="115">
        <v>3.600470908252698</v>
      </c>
    </row>
    <row r="195" spans="1:8" x14ac:dyDescent="0.35">
      <c r="A195" s="112" t="s">
        <v>881</v>
      </c>
      <c r="B195" s="113">
        <v>206342204</v>
      </c>
      <c r="C195" s="113" t="s">
        <v>880</v>
      </c>
      <c r="D195" s="113" t="s">
        <v>5659</v>
      </c>
      <c r="E195" s="114">
        <v>0.39192728581135128</v>
      </c>
      <c r="F195" s="114">
        <v>0.91886409393303181</v>
      </c>
      <c r="G195" s="114">
        <v>0.46250000000000002</v>
      </c>
      <c r="H195" s="115">
        <v>6.9451974594271464</v>
      </c>
    </row>
    <row r="196" spans="1:8" x14ac:dyDescent="0.35">
      <c r="A196" s="112" t="s">
        <v>881</v>
      </c>
      <c r="B196" s="113">
        <v>206342204</v>
      </c>
      <c r="C196" s="113" t="s">
        <v>880</v>
      </c>
      <c r="D196" s="113" t="s">
        <v>5660</v>
      </c>
      <c r="E196" s="114">
        <v>0.39192728581135128</v>
      </c>
      <c r="F196" s="114">
        <v>0.91886409393303181</v>
      </c>
      <c r="G196" s="114">
        <v>0.46250000000000002</v>
      </c>
      <c r="H196" s="115">
        <v>6.9451974594271464</v>
      </c>
    </row>
    <row r="197" spans="1:8" x14ac:dyDescent="0.35">
      <c r="A197" s="112" t="s">
        <v>2448</v>
      </c>
      <c r="B197" s="113">
        <v>206374248</v>
      </c>
      <c r="C197" s="113" t="s">
        <v>2447</v>
      </c>
      <c r="D197" s="113" t="s">
        <v>2450</v>
      </c>
      <c r="E197" s="114">
        <v>0.93272506083333329</v>
      </c>
      <c r="F197" s="114">
        <v>2.1867514688012322</v>
      </c>
      <c r="G197" s="114">
        <v>0.26250000000000001</v>
      </c>
      <c r="H197" s="115">
        <v>9.3810254498707941</v>
      </c>
    </row>
    <row r="198" spans="1:8" x14ac:dyDescent="0.35">
      <c r="A198" s="112" t="s">
        <v>1964</v>
      </c>
      <c r="B198" s="113">
        <v>206270722</v>
      </c>
      <c r="C198" s="113" t="s">
        <v>1963</v>
      </c>
      <c r="D198" s="113" t="s">
        <v>1966</v>
      </c>
      <c r="E198" s="114">
        <v>0.6859546999364865</v>
      </c>
      <c r="F198" s="114">
        <v>1.6082042936393821</v>
      </c>
      <c r="G198" s="114">
        <v>0.46250000000000002</v>
      </c>
      <c r="H198" s="115">
        <v>12.155547755289804</v>
      </c>
    </row>
    <row r="199" spans="1:8" x14ac:dyDescent="0.35">
      <c r="A199" s="112" t="s">
        <v>2312</v>
      </c>
      <c r="B199" s="113">
        <v>206374028</v>
      </c>
      <c r="C199" s="113" t="s">
        <v>2311</v>
      </c>
      <c r="D199" s="113" t="s">
        <v>2314</v>
      </c>
      <c r="E199" s="114">
        <v>0.37376788553513512</v>
      </c>
      <c r="F199" s="114">
        <v>0.87628981680244133</v>
      </c>
      <c r="G199" s="114">
        <v>0.46250000000000002</v>
      </c>
      <c r="H199" s="115">
        <v>6.623401490560096</v>
      </c>
    </row>
    <row r="200" spans="1:8" x14ac:dyDescent="0.35">
      <c r="A200" s="112" t="s">
        <v>4289</v>
      </c>
      <c r="B200" s="113">
        <v>206190700</v>
      </c>
      <c r="C200" s="113" t="s">
        <v>4288</v>
      </c>
      <c r="D200" s="113" t="s">
        <v>4291</v>
      </c>
      <c r="E200" s="114">
        <v>0.1891891891891892</v>
      </c>
      <c r="F200" s="114">
        <v>0.44354950318494624</v>
      </c>
      <c r="G200" s="114">
        <v>0.46250000000000002</v>
      </c>
      <c r="H200" s="115">
        <v>3.3525511585337622</v>
      </c>
    </row>
    <row r="201" spans="1:8" x14ac:dyDescent="0.35">
      <c r="A201" s="112" t="s">
        <v>816</v>
      </c>
      <c r="B201" s="113">
        <v>206341499</v>
      </c>
      <c r="C201" s="113" t="s">
        <v>815</v>
      </c>
      <c r="D201" s="113" t="s">
        <v>818</v>
      </c>
      <c r="E201" s="114">
        <v>0.7630516965437838</v>
      </c>
      <c r="F201" s="114">
        <v>1.7889563476482497</v>
      </c>
      <c r="G201" s="114">
        <v>0.46250000000000002</v>
      </c>
      <c r="H201" s="115">
        <v>13.521754917564792</v>
      </c>
    </row>
    <row r="202" spans="1:8" x14ac:dyDescent="0.35">
      <c r="A202" s="112" t="s">
        <v>2317</v>
      </c>
      <c r="B202" s="113">
        <v>206374038</v>
      </c>
      <c r="C202" s="113" t="s">
        <v>2316</v>
      </c>
      <c r="D202" s="113" t="s">
        <v>2319</v>
      </c>
      <c r="E202" s="114">
        <v>0.48522945939891887</v>
      </c>
      <c r="F202" s="114">
        <v>1.1376087955631926</v>
      </c>
      <c r="G202" s="114">
        <v>0.46250000000000002</v>
      </c>
      <c r="H202" s="115">
        <v>8.5985705273877979</v>
      </c>
    </row>
    <row r="203" spans="1:8" x14ac:dyDescent="0.35">
      <c r="A203" s="112" t="s">
        <v>1497</v>
      </c>
      <c r="B203" s="113">
        <v>206420607</v>
      </c>
      <c r="C203" s="113" t="s">
        <v>1496</v>
      </c>
      <c r="D203" s="113" t="s">
        <v>1499</v>
      </c>
      <c r="E203" s="114">
        <v>0.73817347750054052</v>
      </c>
      <c r="F203" s="114">
        <v>1.7306299615368208</v>
      </c>
      <c r="G203" s="114">
        <v>0.46250000000000002</v>
      </c>
      <c r="H203" s="115">
        <v>13.080897263736187</v>
      </c>
    </row>
    <row r="204" spans="1:8" x14ac:dyDescent="0.35">
      <c r="A204" s="112" t="s">
        <v>3637</v>
      </c>
      <c r="B204" s="113">
        <v>206190745</v>
      </c>
      <c r="C204" s="113" t="s">
        <v>3636</v>
      </c>
      <c r="D204" s="113" t="s">
        <v>3639</v>
      </c>
      <c r="E204" s="114">
        <v>0.20639289418567566</v>
      </c>
      <c r="F204" s="114">
        <v>0.4838831757210722</v>
      </c>
      <c r="G204" s="114">
        <v>0.46250000000000002</v>
      </c>
      <c r="H204" s="115">
        <v>3.6574116072952787</v>
      </c>
    </row>
    <row r="205" spans="1:8" x14ac:dyDescent="0.35">
      <c r="A205" s="112" t="s">
        <v>2322</v>
      </c>
      <c r="B205" s="113">
        <v>206374014</v>
      </c>
      <c r="C205" s="113" t="s">
        <v>2321</v>
      </c>
      <c r="D205" s="113" t="s">
        <v>2324</v>
      </c>
      <c r="E205" s="114">
        <v>0.67429989521945943</v>
      </c>
      <c r="F205" s="114">
        <v>1.5808798843319061</v>
      </c>
      <c r="G205" s="114">
        <v>0.46250000000000002</v>
      </c>
      <c r="H205" s="115">
        <v>11.949017301705162</v>
      </c>
    </row>
    <row r="206" spans="1:8" x14ac:dyDescent="0.35">
      <c r="A206" s="112" t="s">
        <v>3967</v>
      </c>
      <c r="B206" s="113">
        <v>206190212</v>
      </c>
      <c r="C206" s="113" t="s">
        <v>3966</v>
      </c>
      <c r="D206" s="113" t="s">
        <v>3969</v>
      </c>
      <c r="E206" s="114">
        <v>0.45032864715378379</v>
      </c>
      <c r="F206" s="114">
        <v>1.0557846807793372</v>
      </c>
      <c r="G206" s="114">
        <v>0.46250000000000002</v>
      </c>
      <c r="H206" s="115">
        <v>7.9801062323207574</v>
      </c>
    </row>
    <row r="207" spans="1:8" x14ac:dyDescent="0.35">
      <c r="A207" s="112" t="s">
        <v>5135</v>
      </c>
      <c r="B207" s="113">
        <v>206431686</v>
      </c>
      <c r="C207" s="113" t="s">
        <v>5134</v>
      </c>
      <c r="D207" s="113" t="s">
        <v>5137</v>
      </c>
      <c r="E207" s="114">
        <v>0.76541462360945955</v>
      </c>
      <c r="F207" s="114">
        <v>1.7944961733144758</v>
      </c>
      <c r="G207" s="114">
        <v>0.46250000000000002</v>
      </c>
      <c r="H207" s="115">
        <v>13.563627468028765</v>
      </c>
    </row>
    <row r="208" spans="1:8" x14ac:dyDescent="0.35">
      <c r="A208" s="112" t="s">
        <v>2964</v>
      </c>
      <c r="B208" s="113">
        <v>206364083</v>
      </c>
      <c r="C208" s="113" t="s">
        <v>2963</v>
      </c>
      <c r="D208" s="113" t="s">
        <v>2966</v>
      </c>
      <c r="E208" s="114">
        <v>0.41939586646486482</v>
      </c>
      <c r="F208" s="114">
        <v>0.98326352052964294</v>
      </c>
      <c r="G208" s="114">
        <v>0.46250000000000002</v>
      </c>
      <c r="H208" s="115">
        <v>7.431957946576996</v>
      </c>
    </row>
    <row r="209" spans="1:8" x14ac:dyDescent="0.35">
      <c r="A209" s="112" t="s">
        <v>1053</v>
      </c>
      <c r="B209" s="113">
        <v>206340998</v>
      </c>
      <c r="C209" s="113" t="s">
        <v>1052</v>
      </c>
      <c r="D209" s="113" t="s">
        <v>5661</v>
      </c>
      <c r="E209" s="114">
        <v>0.49938896025162161</v>
      </c>
      <c r="F209" s="114">
        <v>1.1708054047113119</v>
      </c>
      <c r="G209" s="114">
        <v>0.46250000000000002</v>
      </c>
      <c r="H209" s="115">
        <v>8.8494857683243087</v>
      </c>
    </row>
    <row r="210" spans="1:8" x14ac:dyDescent="0.35">
      <c r="A210" s="112" t="s">
        <v>1053</v>
      </c>
      <c r="B210" s="113">
        <v>206340998</v>
      </c>
      <c r="C210" s="113" t="s">
        <v>1052</v>
      </c>
      <c r="D210" s="113" t="s">
        <v>5662</v>
      </c>
      <c r="E210" s="114">
        <v>0.49938896025162161</v>
      </c>
      <c r="F210" s="114">
        <v>1.1708054047113119</v>
      </c>
      <c r="G210" s="114">
        <v>0.46250000000000002</v>
      </c>
      <c r="H210" s="115">
        <v>8.8494857683243087</v>
      </c>
    </row>
    <row r="211" spans="1:8" x14ac:dyDescent="0.35">
      <c r="A211" s="112" t="s">
        <v>3134</v>
      </c>
      <c r="B211" s="113">
        <v>206331375</v>
      </c>
      <c r="C211" s="113" t="s">
        <v>3133</v>
      </c>
      <c r="D211" s="113" t="s">
        <v>3136</v>
      </c>
      <c r="E211" s="114">
        <v>0.63209377260594601</v>
      </c>
      <c r="F211" s="114">
        <v>1.4819286451156615</v>
      </c>
      <c r="G211" s="114">
        <v>0.46250000000000002</v>
      </c>
      <c r="H211" s="115">
        <v>11.2010983224465</v>
      </c>
    </row>
    <row r="212" spans="1:8" x14ac:dyDescent="0.35">
      <c r="A212" s="112" t="s">
        <v>3351</v>
      </c>
      <c r="B212" s="113">
        <v>206190304</v>
      </c>
      <c r="C212" s="113" t="s">
        <v>3350</v>
      </c>
      <c r="D212" s="113" t="s">
        <v>3353</v>
      </c>
      <c r="E212" s="114">
        <v>0.42382291796135135</v>
      </c>
      <c r="F212" s="114">
        <v>0.99364263627222993</v>
      </c>
      <c r="G212" s="114">
        <v>0.46250000000000002</v>
      </c>
      <c r="H212" s="115">
        <v>7.5104080773008643</v>
      </c>
    </row>
    <row r="213" spans="1:8" x14ac:dyDescent="0.35">
      <c r="A213" s="112" t="s">
        <v>2615</v>
      </c>
      <c r="B213" s="113">
        <v>206380772</v>
      </c>
      <c r="C213" s="113" t="s">
        <v>2614</v>
      </c>
      <c r="D213" s="113" t="s">
        <v>5663</v>
      </c>
      <c r="E213" s="114">
        <v>0.24721780605405405</v>
      </c>
      <c r="F213" s="114">
        <v>0.57959619956981112</v>
      </c>
      <c r="G213" s="114">
        <v>0.46250000000000002</v>
      </c>
      <c r="H213" s="115">
        <v>4.3808546653682381</v>
      </c>
    </row>
    <row r="214" spans="1:8" x14ac:dyDescent="0.35">
      <c r="A214" s="112" t="s">
        <v>2615</v>
      </c>
      <c r="B214" s="113">
        <v>206380772</v>
      </c>
      <c r="C214" s="113" t="s">
        <v>2614</v>
      </c>
      <c r="D214" s="113" t="s">
        <v>5664</v>
      </c>
      <c r="E214" s="114">
        <v>0.24721780605405405</v>
      </c>
      <c r="F214" s="114">
        <v>0.57959619956981112</v>
      </c>
      <c r="G214" s="114">
        <v>0.46250000000000002</v>
      </c>
      <c r="H214" s="115">
        <v>4.3808546653682381</v>
      </c>
    </row>
    <row r="215" spans="1:8" x14ac:dyDescent="0.35">
      <c r="A215" s="112" t="s">
        <v>3371</v>
      </c>
      <c r="B215" s="113">
        <v>206190106</v>
      </c>
      <c r="C215" s="113" t="s">
        <v>3370</v>
      </c>
      <c r="D215" s="113" t="s">
        <v>3373</v>
      </c>
      <c r="E215" s="114">
        <v>0.62257826904513514</v>
      </c>
      <c r="F215" s="114">
        <v>1.459619775908914</v>
      </c>
      <c r="G215" s="114">
        <v>0.46250000000000002</v>
      </c>
      <c r="H215" s="115">
        <v>11.032477627873263</v>
      </c>
    </row>
    <row r="216" spans="1:8" x14ac:dyDescent="0.35">
      <c r="A216" s="112" t="s">
        <v>956</v>
      </c>
      <c r="B216" s="113">
        <v>206502269</v>
      </c>
      <c r="C216" s="113" t="s">
        <v>955</v>
      </c>
      <c r="D216" s="113" t="s">
        <v>958</v>
      </c>
      <c r="E216" s="114">
        <v>0.60010444106621619</v>
      </c>
      <c r="F216" s="114">
        <v>1.4069304268111429</v>
      </c>
      <c r="G216" s="114">
        <v>0.46250000000000002</v>
      </c>
      <c r="H216" s="115">
        <v>10.634227292585507</v>
      </c>
    </row>
    <row r="217" spans="1:8" x14ac:dyDescent="0.35">
      <c r="A217" s="112" t="s">
        <v>4230</v>
      </c>
      <c r="B217" s="113">
        <v>206190892</v>
      </c>
      <c r="C217" s="113" t="s">
        <v>4229</v>
      </c>
      <c r="D217" s="113" t="s">
        <v>5665</v>
      </c>
      <c r="E217" s="114">
        <v>0.19744189314081081</v>
      </c>
      <c r="F217" s="114">
        <v>0.46289776908408131</v>
      </c>
      <c r="G217" s="114">
        <v>0.46250000000000002</v>
      </c>
      <c r="H217" s="115">
        <v>3.498794251559429</v>
      </c>
    </row>
    <row r="218" spans="1:8" x14ac:dyDescent="0.35">
      <c r="A218" s="112" t="s">
        <v>4230</v>
      </c>
      <c r="B218" s="113">
        <v>206190892</v>
      </c>
      <c r="C218" s="113" t="s">
        <v>4229</v>
      </c>
      <c r="D218" s="113" t="s">
        <v>5666</v>
      </c>
      <c r="E218" s="114">
        <v>0.19744189314081081</v>
      </c>
      <c r="F218" s="114">
        <v>0.46289776908408131</v>
      </c>
      <c r="G218" s="114">
        <v>0.46250000000000002</v>
      </c>
      <c r="H218" s="115">
        <v>3.498794251559429</v>
      </c>
    </row>
    <row r="219" spans="1:8" x14ac:dyDescent="0.35">
      <c r="A219" s="112" t="s">
        <v>5325</v>
      </c>
      <c r="B219" s="113">
        <v>206421102</v>
      </c>
      <c r="C219" s="113" t="s">
        <v>5324</v>
      </c>
      <c r="D219" s="113" t="s">
        <v>5667</v>
      </c>
      <c r="E219" s="114">
        <v>0.24020982535729729</v>
      </c>
      <c r="F219" s="114">
        <v>0.56316615740039433</v>
      </c>
      <c r="G219" s="114">
        <v>0.46250000000000002</v>
      </c>
      <c r="H219" s="115">
        <v>4.2566688495476548</v>
      </c>
    </row>
    <row r="220" spans="1:8" x14ac:dyDescent="0.35">
      <c r="A220" s="112" t="s">
        <v>5325</v>
      </c>
      <c r="B220" s="113">
        <v>206421102</v>
      </c>
      <c r="C220" s="113" t="s">
        <v>5324</v>
      </c>
      <c r="D220" s="113" t="s">
        <v>5668</v>
      </c>
      <c r="E220" s="114">
        <v>0.24020982535729729</v>
      </c>
      <c r="F220" s="114">
        <v>0.56316615740039433</v>
      </c>
      <c r="G220" s="114">
        <v>0.46250000000000002</v>
      </c>
      <c r="H220" s="115">
        <v>4.2566688495476548</v>
      </c>
    </row>
    <row r="221" spans="1:8" x14ac:dyDescent="0.35">
      <c r="A221" s="112" t="s">
        <v>4958</v>
      </c>
      <c r="B221" s="113">
        <v>206011527</v>
      </c>
      <c r="C221" s="113" t="s">
        <v>4957</v>
      </c>
      <c r="D221" s="113" t="s">
        <v>4960</v>
      </c>
      <c r="E221" s="114">
        <v>0.51063268078027024</v>
      </c>
      <c r="F221" s="114">
        <v>1.1971660370275978</v>
      </c>
      <c r="G221" s="114">
        <v>0.46250000000000002</v>
      </c>
      <c r="H221" s="115">
        <v>9.0487315521140754</v>
      </c>
    </row>
    <row r="222" spans="1:8" x14ac:dyDescent="0.35">
      <c r="A222" s="112" t="s">
        <v>1727</v>
      </c>
      <c r="B222" s="113">
        <v>206301141</v>
      </c>
      <c r="C222" s="113" t="s">
        <v>1726</v>
      </c>
      <c r="D222" s="113" t="s">
        <v>1729</v>
      </c>
      <c r="E222" s="114">
        <v>0.53290937997837839</v>
      </c>
      <c r="F222" s="114">
        <v>1.2493932224406108</v>
      </c>
      <c r="G222" s="114">
        <v>0.46250000000000002</v>
      </c>
      <c r="H222" s="115">
        <v>9.4434886416972539</v>
      </c>
    </row>
    <row r="223" spans="1:8" x14ac:dyDescent="0.35">
      <c r="A223" s="112" t="s">
        <v>3652</v>
      </c>
      <c r="B223" s="113">
        <v>206190166</v>
      </c>
      <c r="C223" s="113" t="s">
        <v>3651</v>
      </c>
      <c r="D223" s="113" t="s">
        <v>5669</v>
      </c>
      <c r="E223" s="114">
        <v>0.46151074446459461</v>
      </c>
      <c r="F223" s="114">
        <v>1.0820008389437239</v>
      </c>
      <c r="G223" s="114">
        <v>0.46250000000000002</v>
      </c>
      <c r="H223" s="115">
        <v>8.178260014018651</v>
      </c>
    </row>
    <row r="224" spans="1:8" x14ac:dyDescent="0.35">
      <c r="A224" s="112" t="s">
        <v>3652</v>
      </c>
      <c r="B224" s="113">
        <v>206190166</v>
      </c>
      <c r="C224" s="113" t="s">
        <v>3651</v>
      </c>
      <c r="D224" s="113" t="s">
        <v>5670</v>
      </c>
      <c r="E224" s="114">
        <v>0.46151074446459461</v>
      </c>
      <c r="F224" s="114">
        <v>1.0820008389437239</v>
      </c>
      <c r="G224" s="114">
        <v>0.46250000000000002</v>
      </c>
      <c r="H224" s="115">
        <v>8.178260014018651</v>
      </c>
    </row>
    <row r="225" spans="1:8" x14ac:dyDescent="0.35">
      <c r="A225" s="112" t="s">
        <v>3647</v>
      </c>
      <c r="B225" s="113">
        <v>206190160</v>
      </c>
      <c r="C225" s="113" t="s">
        <v>3646</v>
      </c>
      <c r="D225" s="113" t="s">
        <v>5671</v>
      </c>
      <c r="E225" s="114">
        <v>0.1581339059451351</v>
      </c>
      <c r="F225" s="114">
        <v>0.37074113864148689</v>
      </c>
      <c r="G225" s="114">
        <v>0.46250000000000002</v>
      </c>
      <c r="H225" s="115">
        <v>2.8022320506362526</v>
      </c>
    </row>
    <row r="226" spans="1:8" x14ac:dyDescent="0.35">
      <c r="A226" s="112" t="s">
        <v>3647</v>
      </c>
      <c r="B226" s="113">
        <v>206190160</v>
      </c>
      <c r="C226" s="113" t="s">
        <v>3646</v>
      </c>
      <c r="D226" s="113" t="s">
        <v>5672</v>
      </c>
      <c r="E226" s="114">
        <v>0.1581339059451351</v>
      </c>
      <c r="F226" s="114">
        <v>0.37074113864148689</v>
      </c>
      <c r="G226" s="114">
        <v>0.46250000000000002</v>
      </c>
      <c r="H226" s="115">
        <v>2.8022320506362526</v>
      </c>
    </row>
    <row r="227" spans="1:8" x14ac:dyDescent="0.35">
      <c r="A227" s="112" t="s">
        <v>2758</v>
      </c>
      <c r="B227" s="113">
        <v>206040800</v>
      </c>
      <c r="C227" s="113" t="s">
        <v>2757</v>
      </c>
      <c r="D227" s="113" t="s">
        <v>5673</v>
      </c>
      <c r="E227" s="114">
        <v>0.53238546368972972</v>
      </c>
      <c r="F227" s="114">
        <v>1.2481649133044674</v>
      </c>
      <c r="G227" s="114">
        <v>0.46250000000000002</v>
      </c>
      <c r="H227" s="115">
        <v>9.4342045162775534</v>
      </c>
    </row>
    <row r="228" spans="1:8" x14ac:dyDescent="0.35">
      <c r="A228" s="112" t="s">
        <v>2758</v>
      </c>
      <c r="B228" s="113">
        <v>206040800</v>
      </c>
      <c r="C228" s="113" t="s">
        <v>2757</v>
      </c>
      <c r="D228" s="113" t="s">
        <v>5674</v>
      </c>
      <c r="E228" s="114">
        <v>0.53238546368972972</v>
      </c>
      <c r="F228" s="114">
        <v>1.2481649133044674</v>
      </c>
      <c r="G228" s="114">
        <v>0.46250000000000002</v>
      </c>
      <c r="H228" s="115">
        <v>9.4342045162775534</v>
      </c>
    </row>
    <row r="229" spans="1:8" x14ac:dyDescent="0.35">
      <c r="A229" s="112" t="s">
        <v>4299</v>
      </c>
      <c r="B229" s="113">
        <v>206190790</v>
      </c>
      <c r="C229" s="113" t="s">
        <v>4298</v>
      </c>
      <c r="D229" s="113" t="s">
        <v>4301</v>
      </c>
      <c r="E229" s="114">
        <v>0.68699748893567569</v>
      </c>
      <c r="F229" s="114">
        <v>1.6106490873641153</v>
      </c>
      <c r="G229" s="114">
        <v>0.46250000000000002</v>
      </c>
      <c r="H229" s="115">
        <v>12.174026630760018</v>
      </c>
    </row>
    <row r="230" spans="1:8" x14ac:dyDescent="0.35">
      <c r="A230" s="112" t="s">
        <v>4928</v>
      </c>
      <c r="B230" s="113">
        <v>206204023</v>
      </c>
      <c r="C230" s="113" t="s">
        <v>4927</v>
      </c>
      <c r="D230" s="113" t="s">
        <v>4930</v>
      </c>
      <c r="E230" s="114">
        <v>0.4820139986970271</v>
      </c>
      <c r="F230" s="114">
        <v>1.1300702252942085</v>
      </c>
      <c r="G230" s="114">
        <v>0.46250000000000002</v>
      </c>
      <c r="H230" s="115">
        <v>8.5415905458806787</v>
      </c>
    </row>
    <row r="231" spans="1:8" x14ac:dyDescent="0.35">
      <c r="A231" s="112" t="s">
        <v>5450</v>
      </c>
      <c r="B231" s="113">
        <v>206198162</v>
      </c>
      <c r="C231" s="113" t="s">
        <v>5449</v>
      </c>
      <c r="D231" s="113" t="s">
        <v>5452</v>
      </c>
      <c r="E231" s="114">
        <v>0</v>
      </c>
      <c r="F231" s="114">
        <v>0</v>
      </c>
      <c r="G231" s="114">
        <v>0.26250000000000001</v>
      </c>
      <c r="H231" s="115">
        <v>0</v>
      </c>
    </row>
    <row r="232" spans="1:8" x14ac:dyDescent="0.35">
      <c r="A232" s="112" t="s">
        <v>1017</v>
      </c>
      <c r="B232" s="113">
        <v>206344022</v>
      </c>
      <c r="C232" s="113" t="s">
        <v>1016</v>
      </c>
      <c r="D232" s="113" t="s">
        <v>1019</v>
      </c>
      <c r="E232" s="114">
        <v>0.14546899839999999</v>
      </c>
      <c r="F232" s="114">
        <v>0.34104856755112484</v>
      </c>
      <c r="G232" s="114">
        <v>0.46250000000000002</v>
      </c>
      <c r="H232" s="115">
        <v>2.5778019410452337</v>
      </c>
    </row>
    <row r="233" spans="1:8" x14ac:dyDescent="0.35">
      <c r="A233" s="112" t="s">
        <v>3009</v>
      </c>
      <c r="B233" s="113">
        <v>206361146</v>
      </c>
      <c r="C233" s="113" t="s">
        <v>3008</v>
      </c>
      <c r="D233" s="113" t="s">
        <v>3011</v>
      </c>
      <c r="E233" s="114">
        <v>0.5287467339713513</v>
      </c>
      <c r="F233" s="114">
        <v>1.2396339990078948</v>
      </c>
      <c r="G233" s="114">
        <v>0.46250000000000002</v>
      </c>
      <c r="H233" s="115">
        <v>9.3697239421748666</v>
      </c>
    </row>
    <row r="234" spans="1:8" x14ac:dyDescent="0.35">
      <c r="A234" s="112" t="s">
        <v>1078</v>
      </c>
      <c r="B234" s="113">
        <v>206342225</v>
      </c>
      <c r="C234" s="113" t="s">
        <v>1077</v>
      </c>
      <c r="D234" s="113" t="s">
        <v>1080</v>
      </c>
      <c r="E234" s="114">
        <v>0.53366596770837837</v>
      </c>
      <c r="F234" s="114">
        <v>1.2511670241741852</v>
      </c>
      <c r="G234" s="114">
        <v>0.46250000000000002</v>
      </c>
      <c r="H234" s="115">
        <v>9.456895851071188</v>
      </c>
    </row>
    <row r="235" spans="1:8" x14ac:dyDescent="0.35">
      <c r="A235" s="112" t="s">
        <v>2681</v>
      </c>
      <c r="B235" s="113">
        <v>206380938</v>
      </c>
      <c r="C235" s="113" t="s">
        <v>2680</v>
      </c>
      <c r="D235" s="113" t="s">
        <v>5675</v>
      </c>
      <c r="E235" s="114">
        <v>0.36510995918486483</v>
      </c>
      <c r="F235" s="114">
        <v>0.85599151673713469</v>
      </c>
      <c r="G235" s="114">
        <v>0.46250000000000002</v>
      </c>
      <c r="H235" s="115">
        <v>6.469977602332146</v>
      </c>
    </row>
    <row r="236" spans="1:8" x14ac:dyDescent="0.35">
      <c r="A236" s="112" t="s">
        <v>2681</v>
      </c>
      <c r="B236" s="113">
        <v>206380938</v>
      </c>
      <c r="C236" s="113" t="s">
        <v>2680</v>
      </c>
      <c r="D236" s="113" t="s">
        <v>5676</v>
      </c>
      <c r="E236" s="114">
        <v>0.36510995918486483</v>
      </c>
      <c r="F236" s="114">
        <v>0.85599151673713469</v>
      </c>
      <c r="G236" s="114">
        <v>0.46250000000000002</v>
      </c>
      <c r="H236" s="115">
        <v>6.469977602332146</v>
      </c>
    </row>
    <row r="237" spans="1:8" x14ac:dyDescent="0.35">
      <c r="A237" s="112" t="s">
        <v>5260</v>
      </c>
      <c r="B237" s="113">
        <v>206190765</v>
      </c>
      <c r="C237" s="113" t="s">
        <v>5259</v>
      </c>
      <c r="D237" s="113" t="s">
        <v>5262</v>
      </c>
      <c r="E237" s="114">
        <v>0.16874769210675677</v>
      </c>
      <c r="F237" s="114">
        <v>0.39562490498709352</v>
      </c>
      <c r="G237" s="114">
        <v>0.46250000000000002</v>
      </c>
      <c r="H237" s="115">
        <v>2.9903150021255742</v>
      </c>
    </row>
    <row r="238" spans="1:8" x14ac:dyDescent="0.35">
      <c r="A238" s="112" t="s">
        <v>4304</v>
      </c>
      <c r="B238" s="113">
        <v>206190140</v>
      </c>
      <c r="C238" s="113" t="s">
        <v>4303</v>
      </c>
      <c r="D238" s="113" t="s">
        <v>4306</v>
      </c>
      <c r="E238" s="114">
        <v>0.23572908045459456</v>
      </c>
      <c r="F238" s="114">
        <v>0.55266115875850663</v>
      </c>
      <c r="G238" s="114">
        <v>0.46250000000000002</v>
      </c>
      <c r="H238" s="115">
        <v>4.1772672379702183</v>
      </c>
    </row>
    <row r="239" spans="1:8" x14ac:dyDescent="0.35">
      <c r="A239" s="112" t="s">
        <v>4438</v>
      </c>
      <c r="B239" s="113">
        <v>206190373</v>
      </c>
      <c r="C239" s="113" t="s">
        <v>4437</v>
      </c>
      <c r="D239" s="113" t="s">
        <v>5677</v>
      </c>
      <c r="E239" s="114">
        <v>0.26251651790378377</v>
      </c>
      <c r="F239" s="114">
        <v>0.61546366149720244</v>
      </c>
      <c r="G239" s="114">
        <v>0.46250000000000002</v>
      </c>
      <c r="H239" s="115">
        <v>4.6519574400864903</v>
      </c>
    </row>
    <row r="240" spans="1:8" x14ac:dyDescent="0.35">
      <c r="A240" s="112" t="s">
        <v>4438</v>
      </c>
      <c r="B240" s="113">
        <v>206190373</v>
      </c>
      <c r="C240" s="113" t="s">
        <v>4437</v>
      </c>
      <c r="D240" s="113" t="s">
        <v>5678</v>
      </c>
      <c r="E240" s="114">
        <v>0.26251651790378377</v>
      </c>
      <c r="F240" s="114">
        <v>0.61546366149720244</v>
      </c>
      <c r="G240" s="114">
        <v>0.46250000000000002</v>
      </c>
      <c r="H240" s="115">
        <v>4.6519574400864903</v>
      </c>
    </row>
    <row r="241" spans="1:8" x14ac:dyDescent="0.35">
      <c r="A241" s="112" t="s">
        <v>4309</v>
      </c>
      <c r="B241" s="113">
        <v>206196220</v>
      </c>
      <c r="C241" s="113" t="s">
        <v>4308</v>
      </c>
      <c r="D241" s="113" t="s">
        <v>5679</v>
      </c>
      <c r="E241" s="114">
        <v>0.57791245517270273</v>
      </c>
      <c r="F241" s="114">
        <v>1.3549018497030081</v>
      </c>
      <c r="G241" s="114">
        <v>0.46250000000000002</v>
      </c>
      <c r="H241" s="115">
        <v>10.240971375921772</v>
      </c>
    </row>
    <row r="242" spans="1:8" x14ac:dyDescent="0.35">
      <c r="A242" s="112" t="s">
        <v>4309</v>
      </c>
      <c r="B242" s="113">
        <v>206196220</v>
      </c>
      <c r="C242" s="113" t="s">
        <v>4308</v>
      </c>
      <c r="D242" s="113" t="s">
        <v>5680</v>
      </c>
      <c r="E242" s="114">
        <v>0.57791245517270273</v>
      </c>
      <c r="F242" s="114">
        <v>1.3549018497030081</v>
      </c>
      <c r="G242" s="114">
        <v>0.46250000000000002</v>
      </c>
      <c r="H242" s="115">
        <v>10.240971375921772</v>
      </c>
    </row>
    <row r="243" spans="1:8" x14ac:dyDescent="0.35">
      <c r="A243" s="112" t="s">
        <v>3361</v>
      </c>
      <c r="B243" s="113">
        <v>206190181</v>
      </c>
      <c r="C243" s="113" t="s">
        <v>3360</v>
      </c>
      <c r="D243" s="113" t="s">
        <v>3363</v>
      </c>
      <c r="E243" s="114">
        <v>0.70254372017297306</v>
      </c>
      <c r="F243" s="114">
        <v>1.6470968525416805</v>
      </c>
      <c r="G243" s="114">
        <v>0.46250000000000002</v>
      </c>
      <c r="H243" s="115">
        <v>12.449515604357318</v>
      </c>
    </row>
    <row r="244" spans="1:8" x14ac:dyDescent="0.35">
      <c r="A244" s="112" t="s">
        <v>3366</v>
      </c>
      <c r="B244" s="113">
        <v>206190182</v>
      </c>
      <c r="C244" s="113" t="s">
        <v>3365</v>
      </c>
      <c r="D244" s="113" t="s">
        <v>3368</v>
      </c>
      <c r="E244" s="114">
        <v>0.67058823528648648</v>
      </c>
      <c r="F244" s="114">
        <v>1.5721779869015231</v>
      </c>
      <c r="G244" s="114">
        <v>0.46250000000000002</v>
      </c>
      <c r="H244" s="115">
        <v>11.883244358432339</v>
      </c>
    </row>
    <row r="245" spans="1:8" x14ac:dyDescent="0.35">
      <c r="A245" s="112" t="s">
        <v>1143</v>
      </c>
      <c r="B245" s="113">
        <v>206394003</v>
      </c>
      <c r="C245" s="113" t="s">
        <v>1142</v>
      </c>
      <c r="D245" s="113" t="s">
        <v>1145</v>
      </c>
      <c r="E245" s="114">
        <v>0.7350554653483784</v>
      </c>
      <c r="F245" s="114">
        <v>1.7233198570485926</v>
      </c>
      <c r="G245" s="114">
        <v>0.46250000000000002</v>
      </c>
      <c r="H245" s="115">
        <v>13.025644131684334</v>
      </c>
    </row>
    <row r="246" spans="1:8" x14ac:dyDescent="0.35">
      <c r="A246" s="112" t="s">
        <v>189</v>
      </c>
      <c r="B246" s="113">
        <v>206491003</v>
      </c>
      <c r="C246" s="113" t="s">
        <v>188</v>
      </c>
      <c r="D246" s="113" t="s">
        <v>191</v>
      </c>
      <c r="E246" s="114">
        <v>0.41724504998864864</v>
      </c>
      <c r="F246" s="114">
        <v>0.97822098303817084</v>
      </c>
      <c r="G246" s="114">
        <v>0.46250000000000002</v>
      </c>
      <c r="H246" s="115">
        <v>7.3938441288687269</v>
      </c>
    </row>
    <row r="247" spans="1:8" x14ac:dyDescent="0.35">
      <c r="A247" s="112" t="s">
        <v>4314</v>
      </c>
      <c r="B247" s="113">
        <v>206190050</v>
      </c>
      <c r="C247" s="113" t="s">
        <v>4313</v>
      </c>
      <c r="D247" s="113" t="s">
        <v>4316</v>
      </c>
      <c r="E247" s="114">
        <v>0.50810810810810814</v>
      </c>
      <c r="F247" s="114">
        <v>1.191247237125284</v>
      </c>
      <c r="G247" s="114">
        <v>0.46250000000000002</v>
      </c>
      <c r="H247" s="115">
        <v>9.003994540062104</v>
      </c>
    </row>
    <row r="248" spans="1:8" x14ac:dyDescent="0.35">
      <c r="A248" s="112" t="s">
        <v>1632</v>
      </c>
      <c r="B248" s="113">
        <v>206560539</v>
      </c>
      <c r="C248" s="113" t="s">
        <v>1631</v>
      </c>
      <c r="D248" s="113" t="s">
        <v>1634</v>
      </c>
      <c r="E248" s="114">
        <v>0.49443561206486486</v>
      </c>
      <c r="F248" s="114">
        <v>1.1591923990382396</v>
      </c>
      <c r="G248" s="114">
        <v>0.46250000000000002</v>
      </c>
      <c r="H248" s="115">
        <v>8.7617093299701789</v>
      </c>
    </row>
    <row r="249" spans="1:8" x14ac:dyDescent="0.35">
      <c r="A249" s="112" t="s">
        <v>826</v>
      </c>
      <c r="B249" s="113">
        <v>206340908</v>
      </c>
      <c r="C249" s="113" t="s">
        <v>825</v>
      </c>
      <c r="D249" s="113" t="s">
        <v>828</v>
      </c>
      <c r="E249" s="114">
        <v>0.5580505762775676</v>
      </c>
      <c r="F249" s="114">
        <v>1.3083361524027939</v>
      </c>
      <c r="G249" s="114">
        <v>0.46250000000000002</v>
      </c>
      <c r="H249" s="115">
        <v>9.8890064175331887</v>
      </c>
    </row>
    <row r="250" spans="1:8" x14ac:dyDescent="0.35">
      <c r="A250" s="112" t="s">
        <v>4657</v>
      </c>
      <c r="B250" s="113">
        <v>206190187</v>
      </c>
      <c r="C250" s="113" t="s">
        <v>4656</v>
      </c>
      <c r="D250" s="113" t="s">
        <v>4659</v>
      </c>
      <c r="E250" s="114">
        <v>0.50401807992081071</v>
      </c>
      <c r="F250" s="114">
        <v>1.1816582644241322</v>
      </c>
      <c r="G250" s="114">
        <v>0.46250000000000002</v>
      </c>
      <c r="H250" s="115">
        <v>8.9315166738768017</v>
      </c>
    </row>
    <row r="251" spans="1:8" x14ac:dyDescent="0.35">
      <c r="A251" s="112" t="s">
        <v>3972</v>
      </c>
      <c r="B251" s="113">
        <v>206190190</v>
      </c>
      <c r="C251" s="113" t="s">
        <v>3971</v>
      </c>
      <c r="D251" s="113" t="s">
        <v>3974</v>
      </c>
      <c r="E251" s="114">
        <v>0.22178060415135137</v>
      </c>
      <c r="F251" s="114">
        <v>0.51995929159048526</v>
      </c>
      <c r="G251" s="114">
        <v>0.46250000000000002</v>
      </c>
      <c r="H251" s="115">
        <v>3.9300914844790613</v>
      </c>
    </row>
    <row r="252" spans="1:8" x14ac:dyDescent="0.35">
      <c r="A252" s="112" t="s">
        <v>3977</v>
      </c>
      <c r="B252" s="113">
        <v>206190188</v>
      </c>
      <c r="C252" s="113" t="s">
        <v>3976</v>
      </c>
      <c r="D252" s="113" t="s">
        <v>3979</v>
      </c>
      <c r="E252" s="114">
        <v>0.4804418482172973</v>
      </c>
      <c r="F252" s="114">
        <v>1.1263843563119234</v>
      </c>
      <c r="G252" s="114">
        <v>0.46250000000000002</v>
      </c>
      <c r="H252" s="115">
        <v>8.5137310527732968</v>
      </c>
    </row>
    <row r="253" spans="1:8" x14ac:dyDescent="0.35">
      <c r="A253" s="112" t="s">
        <v>3024</v>
      </c>
      <c r="B253" s="113">
        <v>206331151</v>
      </c>
      <c r="C253" s="113" t="s">
        <v>3023</v>
      </c>
      <c r="D253" s="113" t="s">
        <v>3026</v>
      </c>
      <c r="E253" s="114">
        <v>0.53189634624324322</v>
      </c>
      <c r="F253" s="114">
        <v>1.2470181892167014</v>
      </c>
      <c r="G253" s="114">
        <v>0.46250000000000002</v>
      </c>
      <c r="H253" s="115">
        <v>9.4255370481790592</v>
      </c>
    </row>
    <row r="254" spans="1:8" x14ac:dyDescent="0.35">
      <c r="A254" s="112" t="s">
        <v>2347</v>
      </c>
      <c r="B254" s="113">
        <v>206190338</v>
      </c>
      <c r="C254" s="113" t="s">
        <v>4323</v>
      </c>
      <c r="D254" s="113" t="s">
        <v>4325</v>
      </c>
      <c r="E254" s="114">
        <v>0.22241653418378377</v>
      </c>
      <c r="F254" s="114">
        <v>0.52145021425448446</v>
      </c>
      <c r="G254" s="114">
        <v>0.46250000000000002</v>
      </c>
      <c r="H254" s="115">
        <v>3.9413605637330873</v>
      </c>
    </row>
    <row r="255" spans="1:8" x14ac:dyDescent="0.35">
      <c r="A255" s="112" t="s">
        <v>2347</v>
      </c>
      <c r="B255" s="113">
        <v>206370684</v>
      </c>
      <c r="C255" s="113" t="s">
        <v>2346</v>
      </c>
      <c r="D255" s="113" t="s">
        <v>2349</v>
      </c>
      <c r="E255" s="114">
        <v>0.34244833068108105</v>
      </c>
      <c r="F255" s="114">
        <v>0.80286187382628338</v>
      </c>
      <c r="G255" s="114">
        <v>0.46250000000000002</v>
      </c>
      <c r="H255" s="115">
        <v>6.0683993238891443</v>
      </c>
    </row>
    <row r="256" spans="1:8" x14ac:dyDescent="0.35">
      <c r="A256" s="112" t="s">
        <v>4973</v>
      </c>
      <c r="B256" s="113">
        <v>206331116</v>
      </c>
      <c r="C256" s="113" t="s">
        <v>4972</v>
      </c>
      <c r="D256" s="113" t="s">
        <v>4975</v>
      </c>
      <c r="E256" s="114">
        <v>0.51681917739864869</v>
      </c>
      <c r="F256" s="114">
        <v>1.2116701295357226</v>
      </c>
      <c r="G256" s="114">
        <v>0.46250000000000002</v>
      </c>
      <c r="H256" s="115">
        <v>9.1583601545416151</v>
      </c>
    </row>
    <row r="257" spans="1:8" x14ac:dyDescent="0.35">
      <c r="A257" s="112" t="s">
        <v>3029</v>
      </c>
      <c r="B257" s="113">
        <v>206361350</v>
      </c>
      <c r="C257" s="113" t="s">
        <v>3028</v>
      </c>
      <c r="D257" s="113" t="s">
        <v>3031</v>
      </c>
      <c r="E257" s="114">
        <v>0.45659777422702702</v>
      </c>
      <c r="F257" s="114">
        <v>1.0704824984012504</v>
      </c>
      <c r="G257" s="114">
        <v>0.46250000000000002</v>
      </c>
      <c r="H257" s="115">
        <v>8.0911990982634272</v>
      </c>
    </row>
    <row r="258" spans="1:8" x14ac:dyDescent="0.35">
      <c r="A258" s="112" t="s">
        <v>649</v>
      </c>
      <c r="B258" s="113">
        <v>206073625</v>
      </c>
      <c r="C258" s="113" t="s">
        <v>648</v>
      </c>
      <c r="D258" s="113" t="s">
        <v>5681</v>
      </c>
      <c r="E258" s="114">
        <v>0.53434949135945942</v>
      </c>
      <c r="F258" s="114">
        <v>1.2527695289322609</v>
      </c>
      <c r="G258" s="114">
        <v>0.46250000000000002</v>
      </c>
      <c r="H258" s="115">
        <v>9.4690083191151491</v>
      </c>
    </row>
    <row r="259" spans="1:8" x14ac:dyDescent="0.35">
      <c r="A259" s="112" t="s">
        <v>649</v>
      </c>
      <c r="B259" s="113">
        <v>206073625</v>
      </c>
      <c r="C259" s="113" t="s">
        <v>648</v>
      </c>
      <c r="D259" s="113" t="s">
        <v>5682</v>
      </c>
      <c r="E259" s="114">
        <v>0.53434949135945942</v>
      </c>
      <c r="F259" s="114">
        <v>1.2527695289322609</v>
      </c>
      <c r="G259" s="114">
        <v>0.46250000000000002</v>
      </c>
      <c r="H259" s="115">
        <v>9.4690083191151491</v>
      </c>
    </row>
    <row r="260" spans="1:8" x14ac:dyDescent="0.35">
      <c r="A260" s="112" t="s">
        <v>2746</v>
      </c>
      <c r="B260" s="113">
        <v>206454002</v>
      </c>
      <c r="C260" s="113" t="s">
        <v>2745</v>
      </c>
      <c r="D260" s="113" t="s">
        <v>2748</v>
      </c>
      <c r="E260" s="114">
        <v>0.50989155087918914</v>
      </c>
      <c r="F260" s="114">
        <v>1.1954284758020919</v>
      </c>
      <c r="G260" s="114">
        <v>0.46250000000000002</v>
      </c>
      <c r="H260" s="115">
        <v>9.0355982651691811</v>
      </c>
    </row>
    <row r="261" spans="1:8" x14ac:dyDescent="0.35">
      <c r="A261" s="112" t="s">
        <v>3932</v>
      </c>
      <c r="B261" s="113">
        <v>206190350</v>
      </c>
      <c r="C261" s="113" t="s">
        <v>3931</v>
      </c>
      <c r="D261" s="113" t="s">
        <v>5683</v>
      </c>
      <c r="E261" s="114">
        <v>0.54468859157000005</v>
      </c>
      <c r="F261" s="114">
        <v>1.277009300673017</v>
      </c>
      <c r="G261" s="114">
        <v>0.46250000000000002</v>
      </c>
      <c r="H261" s="115">
        <v>9.6522236631715259</v>
      </c>
    </row>
    <row r="262" spans="1:8" x14ac:dyDescent="0.35">
      <c r="A262" s="112" t="s">
        <v>3932</v>
      </c>
      <c r="B262" s="113">
        <v>206190350</v>
      </c>
      <c r="C262" s="113" t="s">
        <v>3931</v>
      </c>
      <c r="D262" s="113" t="s">
        <v>5684</v>
      </c>
      <c r="E262" s="114">
        <v>0.54468859157000005</v>
      </c>
      <c r="F262" s="114">
        <v>1.277009300673017</v>
      </c>
      <c r="G262" s="114">
        <v>0.46250000000000002</v>
      </c>
      <c r="H262" s="115">
        <v>9.6522236631715259</v>
      </c>
    </row>
    <row r="263" spans="1:8" x14ac:dyDescent="0.35">
      <c r="A263" s="112" t="s">
        <v>1388</v>
      </c>
      <c r="B263" s="113">
        <v>206100790</v>
      </c>
      <c r="C263" s="113" t="s">
        <v>1387</v>
      </c>
      <c r="D263" s="113" t="s">
        <v>5685</v>
      </c>
      <c r="E263" s="114">
        <v>0.3430842607135135</v>
      </c>
      <c r="F263" s="114">
        <v>0.80435279649028257</v>
      </c>
      <c r="G263" s="114">
        <v>0.46250000000000002</v>
      </c>
      <c r="H263" s="115">
        <v>6.0796684031431694</v>
      </c>
    </row>
    <row r="264" spans="1:8" x14ac:dyDescent="0.35">
      <c r="A264" s="112" t="s">
        <v>1388</v>
      </c>
      <c r="B264" s="113">
        <v>206100790</v>
      </c>
      <c r="C264" s="113" t="s">
        <v>1387</v>
      </c>
      <c r="D264" s="113" t="s">
        <v>5686</v>
      </c>
      <c r="E264" s="114">
        <v>0.3430842607135135</v>
      </c>
      <c r="F264" s="114">
        <v>0.80435279649028257</v>
      </c>
      <c r="G264" s="114">
        <v>0.46250000000000002</v>
      </c>
      <c r="H264" s="115">
        <v>6.0796684031431694</v>
      </c>
    </row>
    <row r="265" spans="1:8" x14ac:dyDescent="0.35">
      <c r="A265" s="112" t="s">
        <v>3034</v>
      </c>
      <c r="B265" s="113">
        <v>206331154</v>
      </c>
      <c r="C265" s="113" t="s">
        <v>3033</v>
      </c>
      <c r="D265" s="113" t="s">
        <v>3036</v>
      </c>
      <c r="E265" s="114">
        <v>0.60721602965621624</v>
      </c>
      <c r="F265" s="114">
        <v>1.4236033751940229</v>
      </c>
      <c r="G265" s="114">
        <v>0.46250000000000002</v>
      </c>
      <c r="H265" s="115">
        <v>10.760249105293729</v>
      </c>
    </row>
    <row r="266" spans="1:8" x14ac:dyDescent="0.35">
      <c r="A266" s="112" t="s">
        <v>3104</v>
      </c>
      <c r="B266" s="113">
        <v>206330223</v>
      </c>
      <c r="C266" s="113" t="s">
        <v>3103</v>
      </c>
      <c r="D266" s="113" t="s">
        <v>3106</v>
      </c>
      <c r="E266" s="114">
        <v>0.37910718958135137</v>
      </c>
      <c r="F266" s="114">
        <v>0.88880768670400501</v>
      </c>
      <c r="G266" s="114">
        <v>0.46250000000000002</v>
      </c>
      <c r="H266" s="115">
        <v>6.718017308951314</v>
      </c>
    </row>
    <row r="267" spans="1:8" x14ac:dyDescent="0.35">
      <c r="A267" s="112" t="s">
        <v>3957</v>
      </c>
      <c r="B267" s="113">
        <v>206190111</v>
      </c>
      <c r="C267" s="113" t="s">
        <v>3956</v>
      </c>
      <c r="D267" s="113" t="s">
        <v>5687</v>
      </c>
      <c r="E267" s="114">
        <v>0.28268135029999997</v>
      </c>
      <c r="F267" s="114">
        <v>0.66273962599327785</v>
      </c>
      <c r="G267" s="114">
        <v>0.46250000000000002</v>
      </c>
      <c r="H267" s="115">
        <v>5.0092909246333805</v>
      </c>
    </row>
    <row r="268" spans="1:8" x14ac:dyDescent="0.35">
      <c r="A268" s="112" t="s">
        <v>3957</v>
      </c>
      <c r="B268" s="113">
        <v>206190111</v>
      </c>
      <c r="C268" s="113" t="s">
        <v>3956</v>
      </c>
      <c r="D268" s="113" t="s">
        <v>5688</v>
      </c>
      <c r="E268" s="114">
        <v>0.28268135029999997</v>
      </c>
      <c r="F268" s="114">
        <v>0.66273962599327785</v>
      </c>
      <c r="G268" s="114">
        <v>0.46250000000000002</v>
      </c>
      <c r="H268" s="115">
        <v>5.0092909246333805</v>
      </c>
    </row>
    <row r="269" spans="1:8" x14ac:dyDescent="0.35">
      <c r="A269" s="112" t="s">
        <v>4107</v>
      </c>
      <c r="B269" s="113">
        <v>206190098</v>
      </c>
      <c r="C269" s="113" t="s">
        <v>4106</v>
      </c>
      <c r="D269" s="113" t="s">
        <v>5689</v>
      </c>
      <c r="E269" s="114">
        <v>0.59725696402729733</v>
      </c>
      <c r="F269" s="114">
        <v>1.4002545853883013</v>
      </c>
      <c r="G269" s="114">
        <v>0.46250000000000002</v>
      </c>
      <c r="H269" s="115">
        <v>10.583768212515242</v>
      </c>
    </row>
    <row r="270" spans="1:8" x14ac:dyDescent="0.35">
      <c r="A270" s="112" t="s">
        <v>4107</v>
      </c>
      <c r="B270" s="113">
        <v>206190098</v>
      </c>
      <c r="C270" s="113" t="s">
        <v>4106</v>
      </c>
      <c r="D270" s="113" t="s">
        <v>5690</v>
      </c>
      <c r="E270" s="114">
        <v>0.59725696402729733</v>
      </c>
      <c r="F270" s="114">
        <v>1.4002545853883013</v>
      </c>
      <c r="G270" s="114">
        <v>0.46250000000000002</v>
      </c>
      <c r="H270" s="115">
        <v>10.583768212515242</v>
      </c>
    </row>
    <row r="271" spans="1:8" x14ac:dyDescent="0.35">
      <c r="A271" s="112" t="s">
        <v>2453</v>
      </c>
      <c r="B271" s="113">
        <v>206370740</v>
      </c>
      <c r="C271" s="113" t="s">
        <v>2452</v>
      </c>
      <c r="D271" s="113" t="s">
        <v>2455</v>
      </c>
      <c r="E271" s="114">
        <v>0.43243243243243246</v>
      </c>
      <c r="F271" s="114">
        <v>1.0138274358513055</v>
      </c>
      <c r="G271" s="114">
        <v>0.46250000000000002</v>
      </c>
      <c r="H271" s="115">
        <v>7.662974076648597</v>
      </c>
    </row>
    <row r="272" spans="1:8" x14ac:dyDescent="0.35">
      <c r="A272" s="112" t="s">
        <v>836</v>
      </c>
      <c r="B272" s="113">
        <v>206570896</v>
      </c>
      <c r="C272" s="113" t="s">
        <v>835</v>
      </c>
      <c r="D272" s="113" t="s">
        <v>5691</v>
      </c>
      <c r="E272" s="114">
        <v>0.57473969328270269</v>
      </c>
      <c r="F272" s="114">
        <v>1.3474633857714018</v>
      </c>
      <c r="G272" s="114">
        <v>0.46250000000000002</v>
      </c>
      <c r="H272" s="115">
        <v>10.184748044157109</v>
      </c>
    </row>
    <row r="273" spans="1:8" x14ac:dyDescent="0.35">
      <c r="A273" s="112" t="s">
        <v>836</v>
      </c>
      <c r="B273" s="113">
        <v>206570896</v>
      </c>
      <c r="C273" s="113" t="s">
        <v>835</v>
      </c>
      <c r="D273" s="113" t="s">
        <v>5692</v>
      </c>
      <c r="E273" s="114">
        <v>0.57473969328270269</v>
      </c>
      <c r="F273" s="114">
        <v>1.3474633857714018</v>
      </c>
      <c r="G273" s="114">
        <v>0.46250000000000002</v>
      </c>
      <c r="H273" s="115">
        <v>10.184748044157109</v>
      </c>
    </row>
    <row r="274" spans="1:8" x14ac:dyDescent="0.35">
      <c r="A274" s="112" t="s">
        <v>5170</v>
      </c>
      <c r="B274" s="113">
        <v>206044159</v>
      </c>
      <c r="C274" s="113" t="s">
        <v>5169</v>
      </c>
      <c r="D274" s="113" t="s">
        <v>5693</v>
      </c>
      <c r="E274" s="114">
        <v>0.36073533653351347</v>
      </c>
      <c r="F274" s="114">
        <v>0.84573531916081257</v>
      </c>
      <c r="G274" s="114">
        <v>0.46250000000000002</v>
      </c>
      <c r="H274" s="115">
        <v>6.3924565436459124</v>
      </c>
    </row>
    <row r="275" spans="1:8" x14ac:dyDescent="0.35">
      <c r="A275" s="112" t="s">
        <v>5170</v>
      </c>
      <c r="B275" s="113">
        <v>206044159</v>
      </c>
      <c r="C275" s="113" t="s">
        <v>5169</v>
      </c>
      <c r="D275" s="113" t="s">
        <v>5694</v>
      </c>
      <c r="E275" s="114">
        <v>0.36073533653351347</v>
      </c>
      <c r="F275" s="114">
        <v>0.84573531916081257</v>
      </c>
      <c r="G275" s="114">
        <v>0.46250000000000002</v>
      </c>
      <c r="H275" s="115">
        <v>6.3924565436459124</v>
      </c>
    </row>
    <row r="276" spans="1:8" x14ac:dyDescent="0.35">
      <c r="A276" s="112" t="s">
        <v>2352</v>
      </c>
      <c r="B276" s="113">
        <v>206374066</v>
      </c>
      <c r="C276" s="113" t="s">
        <v>2351</v>
      </c>
      <c r="D276" s="113" t="s">
        <v>5695</v>
      </c>
      <c r="E276" s="114">
        <v>0.42439136299378372</v>
      </c>
      <c r="F276" s="114">
        <v>0.99497534197705317</v>
      </c>
      <c r="G276" s="114">
        <v>0.46250000000000002</v>
      </c>
      <c r="H276" s="115">
        <v>7.5204812800045255</v>
      </c>
    </row>
    <row r="277" spans="1:8" x14ac:dyDescent="0.35">
      <c r="A277" s="112" t="s">
        <v>2352</v>
      </c>
      <c r="B277" s="113">
        <v>206374066</v>
      </c>
      <c r="C277" s="113" t="s">
        <v>2351</v>
      </c>
      <c r="D277" s="113" t="s">
        <v>5696</v>
      </c>
      <c r="E277" s="114">
        <v>0.42439136299378372</v>
      </c>
      <c r="F277" s="114">
        <v>0.99497534197705317</v>
      </c>
      <c r="G277" s="114">
        <v>0.46250000000000002</v>
      </c>
      <c r="H277" s="115">
        <v>7.5204812800045255</v>
      </c>
    </row>
    <row r="278" spans="1:8" x14ac:dyDescent="0.35">
      <c r="A278" s="112" t="s">
        <v>3657</v>
      </c>
      <c r="B278" s="113">
        <v>206190214</v>
      </c>
      <c r="C278" s="113" t="s">
        <v>3656</v>
      </c>
      <c r="D278" s="113" t="s">
        <v>3659</v>
      </c>
      <c r="E278" s="114">
        <v>0.52707768539459465</v>
      </c>
      <c r="F278" s="114">
        <v>1.2357209547679746</v>
      </c>
      <c r="G278" s="114">
        <v>0.46250000000000002</v>
      </c>
      <c r="H278" s="115">
        <v>9.3401473539795496</v>
      </c>
    </row>
    <row r="279" spans="1:8" x14ac:dyDescent="0.35">
      <c r="A279" s="112" t="s">
        <v>2287</v>
      </c>
      <c r="B279" s="113">
        <v>206370660</v>
      </c>
      <c r="C279" s="113" t="s">
        <v>2286</v>
      </c>
      <c r="D279" s="113" t="s">
        <v>2289</v>
      </c>
      <c r="E279" s="114">
        <v>0.56010605680162162</v>
      </c>
      <c r="F279" s="114">
        <v>1.3131551770476892</v>
      </c>
      <c r="G279" s="114">
        <v>0.46250000000000002</v>
      </c>
      <c r="H279" s="115">
        <v>9.9254308223408536</v>
      </c>
    </row>
    <row r="280" spans="1:8" x14ac:dyDescent="0.35">
      <c r="A280" s="112" t="s">
        <v>4328</v>
      </c>
      <c r="B280" s="113">
        <v>206190627</v>
      </c>
      <c r="C280" s="113" t="s">
        <v>4327</v>
      </c>
      <c r="D280" s="113" t="s">
        <v>4330</v>
      </c>
      <c r="E280" s="114">
        <v>0.54594594594594592</v>
      </c>
      <c r="F280" s="114">
        <v>1.2799571377622732</v>
      </c>
      <c r="G280" s="114">
        <v>0.46250000000000002</v>
      </c>
      <c r="H280" s="115">
        <v>9.6745047717688539</v>
      </c>
    </row>
    <row r="281" spans="1:8" x14ac:dyDescent="0.35">
      <c r="A281" s="112" t="s">
        <v>1225</v>
      </c>
      <c r="B281" s="113">
        <v>206100704</v>
      </c>
      <c r="C281" s="113" t="s">
        <v>1224</v>
      </c>
      <c r="D281" s="113" t="s">
        <v>1227</v>
      </c>
      <c r="E281" s="114">
        <v>0.27993838869405407</v>
      </c>
      <c r="F281" s="114">
        <v>0.65630881848896505</v>
      </c>
      <c r="G281" s="114">
        <v>0.46250000000000002</v>
      </c>
      <c r="H281" s="115">
        <v>4.9606839236242921</v>
      </c>
    </row>
    <row r="282" spans="1:8" x14ac:dyDescent="0.35">
      <c r="A282" s="112" t="s">
        <v>1980</v>
      </c>
      <c r="B282" s="113">
        <v>206190751</v>
      </c>
      <c r="C282" s="113" t="s">
        <v>4195</v>
      </c>
      <c r="D282" s="113" t="s">
        <v>4197</v>
      </c>
      <c r="E282" s="114">
        <v>0.55701840991837837</v>
      </c>
      <c r="F282" s="114">
        <v>1.3059162632020171</v>
      </c>
      <c r="G282" s="114">
        <v>0.46250000000000002</v>
      </c>
      <c r="H282" s="115">
        <v>9.8707157819100342</v>
      </c>
    </row>
    <row r="283" spans="1:8" x14ac:dyDescent="0.35">
      <c r="A283" s="112" t="s">
        <v>1980</v>
      </c>
      <c r="B283" s="113">
        <v>206430833</v>
      </c>
      <c r="C283" s="113" t="s">
        <v>1979</v>
      </c>
      <c r="D283" s="113" t="s">
        <v>1982</v>
      </c>
      <c r="E283" s="114">
        <v>0.38815236614513515</v>
      </c>
      <c r="F283" s="114">
        <v>0.91001388557974749</v>
      </c>
      <c r="G283" s="114">
        <v>0.46250000000000002</v>
      </c>
      <c r="H283" s="115">
        <v>6.8783035139824662</v>
      </c>
    </row>
    <row r="284" spans="1:8" x14ac:dyDescent="0.35">
      <c r="A284" s="112" t="s">
        <v>841</v>
      </c>
      <c r="B284" s="113">
        <v>206570854</v>
      </c>
      <c r="C284" s="113" t="s">
        <v>840</v>
      </c>
      <c r="D284" s="113" t="s">
        <v>843</v>
      </c>
      <c r="E284" s="114">
        <v>0.30029395249216218</v>
      </c>
      <c r="F284" s="114">
        <v>0.70403194816880965</v>
      </c>
      <c r="G284" s="114">
        <v>0.46250000000000002</v>
      </c>
      <c r="H284" s="115">
        <v>5.3213972883066267</v>
      </c>
    </row>
    <row r="285" spans="1:8" x14ac:dyDescent="0.35">
      <c r="A285" s="112" t="s">
        <v>1293</v>
      </c>
      <c r="B285" s="113">
        <v>206100731</v>
      </c>
      <c r="C285" s="113" t="s">
        <v>1292</v>
      </c>
      <c r="D285" s="113" t="s">
        <v>5697</v>
      </c>
      <c r="E285" s="114">
        <v>0.43731979825702699</v>
      </c>
      <c r="F285" s="114">
        <v>1.0252857474634676</v>
      </c>
      <c r="G285" s="114">
        <v>0.46250000000000002</v>
      </c>
      <c r="H285" s="115">
        <v>7.7495812661378327</v>
      </c>
    </row>
    <row r="286" spans="1:8" x14ac:dyDescent="0.35">
      <c r="A286" s="112" t="s">
        <v>1293</v>
      </c>
      <c r="B286" s="113">
        <v>206100731</v>
      </c>
      <c r="C286" s="113" t="s">
        <v>1292</v>
      </c>
      <c r="D286" s="113" t="s">
        <v>5698</v>
      </c>
      <c r="E286" s="114">
        <v>0.43731979825702699</v>
      </c>
      <c r="F286" s="114">
        <v>1.0252857474634676</v>
      </c>
      <c r="G286" s="114">
        <v>0.46250000000000002</v>
      </c>
      <c r="H286" s="115">
        <v>7.7495812661378327</v>
      </c>
    </row>
    <row r="287" spans="1:8" x14ac:dyDescent="0.35">
      <c r="A287" s="112" t="s">
        <v>5044</v>
      </c>
      <c r="B287" s="113">
        <v>206504035</v>
      </c>
      <c r="C287" s="113" t="s">
        <v>5043</v>
      </c>
      <c r="D287" s="113" t="s">
        <v>5046</v>
      </c>
      <c r="E287" s="114">
        <v>0.57023405808648642</v>
      </c>
      <c r="F287" s="114">
        <v>1.3369000324350973</v>
      </c>
      <c r="G287" s="114">
        <v>0.46250000000000002</v>
      </c>
      <c r="H287" s="115">
        <v>10.104905360958652</v>
      </c>
    </row>
    <row r="288" spans="1:8" x14ac:dyDescent="0.35">
      <c r="A288" s="112" t="s">
        <v>1737</v>
      </c>
      <c r="B288" s="113">
        <v>206301190</v>
      </c>
      <c r="C288" s="113" t="s">
        <v>1736</v>
      </c>
      <c r="D288" s="113" t="s">
        <v>5699</v>
      </c>
      <c r="E288" s="114">
        <v>0.31487066714945944</v>
      </c>
      <c r="F288" s="114">
        <v>0.73820670504589225</v>
      </c>
      <c r="G288" s="114">
        <v>0.46250000000000002</v>
      </c>
      <c r="H288" s="115">
        <v>5.5797058196840137</v>
      </c>
    </row>
    <row r="289" spans="1:8" x14ac:dyDescent="0.35">
      <c r="A289" s="112" t="s">
        <v>1737</v>
      </c>
      <c r="B289" s="113">
        <v>206301190</v>
      </c>
      <c r="C289" s="113" t="s">
        <v>1736</v>
      </c>
      <c r="D289" s="113" t="s">
        <v>5700</v>
      </c>
      <c r="E289" s="114">
        <v>0.31487066714945944</v>
      </c>
      <c r="F289" s="114">
        <v>0.73820670504589225</v>
      </c>
      <c r="G289" s="114">
        <v>0.46250000000000002</v>
      </c>
      <c r="H289" s="115">
        <v>5.5797058196840137</v>
      </c>
    </row>
    <row r="290" spans="1:8" x14ac:dyDescent="0.35">
      <c r="A290" s="112" t="s">
        <v>4333</v>
      </c>
      <c r="B290" s="113">
        <v>206190329</v>
      </c>
      <c r="C290" s="113" t="s">
        <v>4332</v>
      </c>
      <c r="D290" s="113" t="s">
        <v>4335</v>
      </c>
      <c r="E290" s="114">
        <v>0.39332273448648652</v>
      </c>
      <c r="F290" s="114">
        <v>0.92213568978493532</v>
      </c>
      <c r="G290" s="114">
        <v>0.46250000000000002</v>
      </c>
      <c r="H290" s="115">
        <v>6.9699256856674987</v>
      </c>
    </row>
    <row r="291" spans="1:8" x14ac:dyDescent="0.35">
      <c r="A291" s="112" t="s">
        <v>976</v>
      </c>
      <c r="B291" s="113">
        <v>206394007</v>
      </c>
      <c r="C291" s="113" t="s">
        <v>975</v>
      </c>
      <c r="D291" s="113" t="s">
        <v>978</v>
      </c>
      <c r="E291" s="114">
        <v>0.45390493540324323</v>
      </c>
      <c r="F291" s="114">
        <v>1.0641692025540335</v>
      </c>
      <c r="G291" s="114">
        <v>0.46250000000000002</v>
      </c>
      <c r="H291" s="115">
        <v>8.0434803044089165</v>
      </c>
    </row>
    <row r="292" spans="1:8" x14ac:dyDescent="0.35">
      <c r="A292" s="112" t="s">
        <v>389</v>
      </c>
      <c r="B292" s="113">
        <v>206070932</v>
      </c>
      <c r="C292" s="113" t="s">
        <v>388</v>
      </c>
      <c r="D292" s="113" t="s">
        <v>391</v>
      </c>
      <c r="E292" s="114">
        <v>0.35864539935513512</v>
      </c>
      <c r="F292" s="114">
        <v>0.84083551171869453</v>
      </c>
      <c r="G292" s="114">
        <v>0.46250000000000002</v>
      </c>
      <c r="H292" s="115">
        <v>6.3554215453002696</v>
      </c>
    </row>
    <row r="293" spans="1:8" x14ac:dyDescent="0.35">
      <c r="A293" s="112" t="s">
        <v>2974</v>
      </c>
      <c r="B293" s="113">
        <v>206361383</v>
      </c>
      <c r="C293" s="113" t="s">
        <v>2973</v>
      </c>
      <c r="D293" s="113" t="s">
        <v>5701</v>
      </c>
      <c r="E293" s="114">
        <v>0.12718600955675674</v>
      </c>
      <c r="F293" s="114">
        <v>0.29818453999801214</v>
      </c>
      <c r="G293" s="114">
        <v>0.46250000000000002</v>
      </c>
      <c r="H293" s="115">
        <v>2.2538159052121802</v>
      </c>
    </row>
    <row r="294" spans="1:8" x14ac:dyDescent="0.35">
      <c r="A294" s="112" t="s">
        <v>2974</v>
      </c>
      <c r="B294" s="113">
        <v>206361383</v>
      </c>
      <c r="C294" s="113" t="s">
        <v>2973</v>
      </c>
      <c r="D294" s="113" t="s">
        <v>5702</v>
      </c>
      <c r="E294" s="114">
        <v>0.12718600955675674</v>
      </c>
      <c r="F294" s="114">
        <v>0.29818453999801214</v>
      </c>
      <c r="G294" s="114">
        <v>0.46250000000000002</v>
      </c>
      <c r="H294" s="115">
        <v>2.2538159052121802</v>
      </c>
    </row>
    <row r="295" spans="1:8" x14ac:dyDescent="0.35">
      <c r="A295" s="112" t="s">
        <v>2181</v>
      </c>
      <c r="B295" s="113">
        <v>206431820</v>
      </c>
      <c r="C295" s="113" t="s">
        <v>2180</v>
      </c>
      <c r="D295" s="113" t="s">
        <v>5703</v>
      </c>
      <c r="E295" s="114">
        <v>0.45554473454594591</v>
      </c>
      <c r="F295" s="114">
        <v>1.0680136721993976</v>
      </c>
      <c r="G295" s="114">
        <v>0.46250000000000002</v>
      </c>
      <c r="H295" s="115">
        <v>8.0725385742772477</v>
      </c>
    </row>
    <row r="296" spans="1:8" x14ac:dyDescent="0.35">
      <c r="A296" s="112" t="s">
        <v>2181</v>
      </c>
      <c r="B296" s="113">
        <v>206431820</v>
      </c>
      <c r="C296" s="113" t="s">
        <v>2180</v>
      </c>
      <c r="D296" s="113" t="s">
        <v>5704</v>
      </c>
      <c r="E296" s="114">
        <v>0.45554473454594591</v>
      </c>
      <c r="F296" s="114">
        <v>1.0680136721993976</v>
      </c>
      <c r="G296" s="114">
        <v>0.46250000000000002</v>
      </c>
      <c r="H296" s="115">
        <v>8.0725385742772477</v>
      </c>
    </row>
    <row r="297" spans="1:8" x14ac:dyDescent="0.35">
      <c r="A297" s="112" t="s">
        <v>144</v>
      </c>
      <c r="B297" s="113">
        <v>206490940</v>
      </c>
      <c r="C297" s="113" t="s">
        <v>143</v>
      </c>
      <c r="D297" s="113" t="s">
        <v>5705</v>
      </c>
      <c r="E297" s="114">
        <v>0.48781382531189188</v>
      </c>
      <c r="F297" s="114">
        <v>1.1436677792802854</v>
      </c>
      <c r="G297" s="114">
        <v>0.46250000000000002</v>
      </c>
      <c r="H297" s="115">
        <v>8.6443671131903219</v>
      </c>
    </row>
    <row r="298" spans="1:8" x14ac:dyDescent="0.35">
      <c r="A298" s="112" t="s">
        <v>144</v>
      </c>
      <c r="B298" s="113">
        <v>206490940</v>
      </c>
      <c r="C298" s="113" t="s">
        <v>143</v>
      </c>
      <c r="D298" s="113" t="s">
        <v>5706</v>
      </c>
      <c r="E298" s="114">
        <v>0.48781382531189188</v>
      </c>
      <c r="F298" s="114">
        <v>1.1436677792802854</v>
      </c>
      <c r="G298" s="114">
        <v>0.46250000000000002</v>
      </c>
      <c r="H298" s="115">
        <v>8.6443671131903219</v>
      </c>
    </row>
    <row r="299" spans="1:8" x14ac:dyDescent="0.35">
      <c r="A299" s="112" t="s">
        <v>5365</v>
      </c>
      <c r="B299" s="113">
        <v>206014349</v>
      </c>
      <c r="C299" s="113" t="s">
        <v>5364</v>
      </c>
      <c r="D299" s="113" t="s">
        <v>5367</v>
      </c>
      <c r="E299" s="114">
        <v>0.53495062256108106</v>
      </c>
      <c r="F299" s="114">
        <v>1.254178866574496</v>
      </c>
      <c r="G299" s="114">
        <v>0.46250000000000002</v>
      </c>
      <c r="H299" s="115">
        <v>9.4796607412491216</v>
      </c>
    </row>
    <row r="300" spans="1:8" x14ac:dyDescent="0.35">
      <c r="A300" s="112" t="s">
        <v>4702</v>
      </c>
      <c r="B300" s="113">
        <v>206190220</v>
      </c>
      <c r="C300" s="113" t="s">
        <v>4701</v>
      </c>
      <c r="D300" s="113" t="s">
        <v>4704</v>
      </c>
      <c r="E300" s="114">
        <v>0.42636199632054056</v>
      </c>
      <c r="F300" s="114">
        <v>0.99959544440885029</v>
      </c>
      <c r="G300" s="114">
        <v>0.46250000000000002</v>
      </c>
      <c r="H300" s="115">
        <v>7.5554021392300346</v>
      </c>
    </row>
    <row r="301" spans="1:8" x14ac:dyDescent="0.35">
      <c r="A301" s="112" t="s">
        <v>150</v>
      </c>
      <c r="B301" s="113">
        <v>206080930</v>
      </c>
      <c r="C301" s="113" t="s">
        <v>149</v>
      </c>
      <c r="D301" s="113" t="s">
        <v>152</v>
      </c>
      <c r="E301" s="114">
        <v>0.19046104929729729</v>
      </c>
      <c r="F301" s="114">
        <v>0.44653134861432731</v>
      </c>
      <c r="G301" s="114">
        <v>0.46250000000000002</v>
      </c>
      <c r="H301" s="115">
        <v>3.3750893178081101</v>
      </c>
    </row>
    <row r="302" spans="1:8" x14ac:dyDescent="0.35">
      <c r="A302" s="112" t="s">
        <v>846</v>
      </c>
      <c r="B302" s="113">
        <v>206392343</v>
      </c>
      <c r="C302" s="113" t="s">
        <v>845</v>
      </c>
      <c r="D302" s="113" t="s">
        <v>848</v>
      </c>
      <c r="E302" s="114">
        <v>0.87297297297297294</v>
      </c>
      <c r="F302" s="114">
        <v>2.0466641361248232</v>
      </c>
      <c r="G302" s="114">
        <v>0.46250000000000002</v>
      </c>
      <c r="H302" s="115">
        <v>15.469628917234358</v>
      </c>
    </row>
    <row r="303" spans="1:8" x14ac:dyDescent="0.35">
      <c r="A303" s="112" t="s">
        <v>846</v>
      </c>
      <c r="B303" s="113">
        <v>206502207</v>
      </c>
      <c r="C303" s="113" t="s">
        <v>850</v>
      </c>
      <c r="D303" s="113" t="s">
        <v>852</v>
      </c>
      <c r="E303" s="114">
        <v>0.56532190611135136</v>
      </c>
      <c r="F303" s="114">
        <v>1.3253836102892138</v>
      </c>
      <c r="G303" s="114">
        <v>0.46250000000000002</v>
      </c>
      <c r="H303" s="115">
        <v>10.017858945327234</v>
      </c>
    </row>
    <row r="304" spans="1:8" x14ac:dyDescent="0.35">
      <c r="A304" s="112" t="s">
        <v>5034</v>
      </c>
      <c r="B304" s="113">
        <v>206010994</v>
      </c>
      <c r="C304" s="113" t="s">
        <v>5033</v>
      </c>
      <c r="D304" s="113" t="s">
        <v>5036</v>
      </c>
      <c r="E304" s="114">
        <v>0.62748960275405397</v>
      </c>
      <c r="F304" s="114">
        <v>1.4711342796493365</v>
      </c>
      <c r="G304" s="114">
        <v>0.46250000000000002</v>
      </c>
      <c r="H304" s="115">
        <v>11.119509543313823</v>
      </c>
    </row>
    <row r="305" spans="1:8" x14ac:dyDescent="0.35">
      <c r="A305" s="112" t="s">
        <v>394</v>
      </c>
      <c r="B305" s="113">
        <v>206010815</v>
      </c>
      <c r="C305" s="113" t="s">
        <v>393</v>
      </c>
      <c r="D305" s="113" t="s">
        <v>396</v>
      </c>
      <c r="E305" s="114">
        <v>0.72019077902702699</v>
      </c>
      <c r="F305" s="114">
        <v>1.6884699575321767</v>
      </c>
      <c r="G305" s="114">
        <v>0.46250000000000002</v>
      </c>
      <c r="H305" s="115">
        <v>12.762232561702643</v>
      </c>
    </row>
    <row r="306" spans="1:8" x14ac:dyDescent="0.35">
      <c r="A306" s="112" t="s">
        <v>419</v>
      </c>
      <c r="B306" s="113">
        <v>206010734</v>
      </c>
      <c r="C306" s="113" t="s">
        <v>418</v>
      </c>
      <c r="D306" s="113" t="s">
        <v>421</v>
      </c>
      <c r="E306" s="114">
        <v>0.48645092889837832</v>
      </c>
      <c r="F306" s="114">
        <v>1.1404725014227226</v>
      </c>
      <c r="G306" s="114">
        <v>0.46250000000000002</v>
      </c>
      <c r="H306" s="115">
        <v>8.6202157334541525</v>
      </c>
    </row>
    <row r="307" spans="1:8" x14ac:dyDescent="0.35">
      <c r="A307" s="112" t="s">
        <v>1872</v>
      </c>
      <c r="B307" s="113">
        <v>206301290</v>
      </c>
      <c r="C307" s="113" t="s">
        <v>1871</v>
      </c>
      <c r="D307" s="113" t="s">
        <v>1874</v>
      </c>
      <c r="E307" s="114">
        <v>0.31764705881081079</v>
      </c>
      <c r="F307" s="114">
        <v>0.74471588851095671</v>
      </c>
      <c r="G307" s="114">
        <v>0.46250000000000002</v>
      </c>
      <c r="H307" s="115">
        <v>5.6289052222539935</v>
      </c>
    </row>
    <row r="308" spans="1:8" x14ac:dyDescent="0.35">
      <c r="A308" s="112" t="s">
        <v>2828</v>
      </c>
      <c r="B308" s="113">
        <v>206294002</v>
      </c>
      <c r="C308" s="113" t="s">
        <v>2827</v>
      </c>
      <c r="D308" s="113" t="s">
        <v>2830</v>
      </c>
      <c r="E308" s="114">
        <v>0.28607800587729731</v>
      </c>
      <c r="F308" s="114">
        <v>0.67070300328908106</v>
      </c>
      <c r="G308" s="114">
        <v>0.46250000000000002</v>
      </c>
      <c r="H308" s="115">
        <v>5.0694817930419385</v>
      </c>
    </row>
    <row r="309" spans="1:8" x14ac:dyDescent="0.35">
      <c r="A309" s="112" t="s">
        <v>3391</v>
      </c>
      <c r="B309" s="113">
        <v>206190229</v>
      </c>
      <c r="C309" s="113" t="s">
        <v>3390</v>
      </c>
      <c r="D309" s="113" t="s">
        <v>3393</v>
      </c>
      <c r="E309" s="114">
        <v>0.54093560151972975</v>
      </c>
      <c r="F309" s="114">
        <v>1.2682105057768096</v>
      </c>
      <c r="G309" s="114">
        <v>0.46250000000000002</v>
      </c>
      <c r="H309" s="115">
        <v>9.5857183242833859</v>
      </c>
    </row>
    <row r="310" spans="1:8" x14ac:dyDescent="0.35">
      <c r="A310" s="112" t="s">
        <v>2171</v>
      </c>
      <c r="B310" s="113">
        <v>206430862</v>
      </c>
      <c r="C310" s="113" t="s">
        <v>2170</v>
      </c>
      <c r="D310" s="113" t="s">
        <v>2173</v>
      </c>
      <c r="E310" s="114">
        <v>0.50046430154999999</v>
      </c>
      <c r="F310" s="114">
        <v>1.1733265165184619</v>
      </c>
      <c r="G310" s="114">
        <v>0.46250000000000002</v>
      </c>
      <c r="H310" s="115">
        <v>8.8685414909644233</v>
      </c>
    </row>
    <row r="311" spans="1:8" x14ac:dyDescent="0.35">
      <c r="A311" s="112" t="s">
        <v>2116</v>
      </c>
      <c r="B311" s="113">
        <v>206270898</v>
      </c>
      <c r="C311" s="113" t="s">
        <v>2115</v>
      </c>
      <c r="D311" s="113" t="s">
        <v>2118</v>
      </c>
      <c r="E311" s="114">
        <v>0.4317965024</v>
      </c>
      <c r="F311" s="114">
        <v>1.0123365131873063</v>
      </c>
      <c r="G311" s="114">
        <v>0.46250000000000002</v>
      </c>
      <c r="H311" s="115">
        <v>7.6517049973945728</v>
      </c>
    </row>
    <row r="312" spans="1:8" x14ac:dyDescent="0.35">
      <c r="A312" s="112" t="s">
        <v>1507</v>
      </c>
      <c r="B312" s="113">
        <v>206400477</v>
      </c>
      <c r="C312" s="113" t="s">
        <v>1506</v>
      </c>
      <c r="D312" s="113" t="s">
        <v>1509</v>
      </c>
      <c r="E312" s="114">
        <v>0.63170018452432442</v>
      </c>
      <c r="F312" s="114">
        <v>1.4810058873259011</v>
      </c>
      <c r="G312" s="114">
        <v>0.46250000000000002</v>
      </c>
      <c r="H312" s="115">
        <v>11.194123694643078</v>
      </c>
    </row>
    <row r="313" spans="1:8" x14ac:dyDescent="0.35">
      <c r="A313" s="112" t="s">
        <v>399</v>
      </c>
      <c r="B313" s="113">
        <v>206070935</v>
      </c>
      <c r="C313" s="113" t="s">
        <v>398</v>
      </c>
      <c r="D313" s="113" t="s">
        <v>5707</v>
      </c>
      <c r="E313" s="114">
        <v>0.44769814568432431</v>
      </c>
      <c r="F313" s="114">
        <v>1.0496175333598339</v>
      </c>
      <c r="G313" s="114">
        <v>0.46250000000000002</v>
      </c>
      <c r="H313" s="115">
        <v>7.9334920955048194</v>
      </c>
    </row>
    <row r="314" spans="1:8" x14ac:dyDescent="0.35">
      <c r="A314" s="112" t="s">
        <v>399</v>
      </c>
      <c r="B314" s="113">
        <v>206070935</v>
      </c>
      <c r="C314" s="113" t="s">
        <v>398</v>
      </c>
      <c r="D314" s="113" t="s">
        <v>5708</v>
      </c>
      <c r="E314" s="114">
        <v>0.44769814568432431</v>
      </c>
      <c r="F314" s="114">
        <v>1.0496175333598339</v>
      </c>
      <c r="G314" s="114">
        <v>0.46250000000000002</v>
      </c>
      <c r="H314" s="115">
        <v>7.9334920955048194</v>
      </c>
    </row>
    <row r="315" spans="1:8" x14ac:dyDescent="0.35">
      <c r="A315" s="112" t="s">
        <v>3396</v>
      </c>
      <c r="B315" s="113">
        <v>206190231</v>
      </c>
      <c r="C315" s="113" t="s">
        <v>3395</v>
      </c>
      <c r="D315" s="113" t="s">
        <v>3398</v>
      </c>
      <c r="E315" s="114">
        <v>0.46253480251756751</v>
      </c>
      <c r="F315" s="114">
        <v>1.0844017184156183</v>
      </c>
      <c r="G315" s="114">
        <v>0.46250000000000002</v>
      </c>
      <c r="H315" s="115">
        <v>8.1964069653672667</v>
      </c>
    </row>
    <row r="316" spans="1:8" x14ac:dyDescent="0.35">
      <c r="A316" s="112" t="s">
        <v>4338</v>
      </c>
      <c r="B316" s="113">
        <v>206190233</v>
      </c>
      <c r="C316" s="113" t="s">
        <v>4337</v>
      </c>
      <c r="D316" s="113" t="s">
        <v>4340</v>
      </c>
      <c r="E316" s="114">
        <v>0.36678077819405408</v>
      </c>
      <c r="F316" s="114">
        <v>0.85990871171330618</v>
      </c>
      <c r="G316" s="114">
        <v>0.46250000000000002</v>
      </c>
      <c r="H316" s="115">
        <v>6.4995855637012081</v>
      </c>
    </row>
    <row r="317" spans="1:8" x14ac:dyDescent="0.35">
      <c r="A317" s="112" t="s">
        <v>3049</v>
      </c>
      <c r="B317" s="113">
        <v>206360077</v>
      </c>
      <c r="C317" s="113" t="s">
        <v>3048</v>
      </c>
      <c r="D317" s="113" t="s">
        <v>3051</v>
      </c>
      <c r="E317" s="114">
        <v>0.18426073132972973</v>
      </c>
      <c r="F317" s="114">
        <v>0.43199485228549561</v>
      </c>
      <c r="G317" s="114">
        <v>0.46250000000000002</v>
      </c>
      <c r="H317" s="115">
        <v>3.2652157923993217</v>
      </c>
    </row>
    <row r="318" spans="1:8" x14ac:dyDescent="0.35">
      <c r="A318" s="112" t="s">
        <v>1512</v>
      </c>
      <c r="B318" s="113">
        <v>206154031</v>
      </c>
      <c r="C318" s="113" t="s">
        <v>1511</v>
      </c>
      <c r="D318" s="113" t="s">
        <v>1514</v>
      </c>
      <c r="E318" s="114">
        <v>0.60896488193864873</v>
      </c>
      <c r="F318" s="114">
        <v>1.4277035173022543</v>
      </c>
      <c r="G318" s="114">
        <v>0.46250000000000002</v>
      </c>
      <c r="H318" s="115">
        <v>10.791239865234616</v>
      </c>
    </row>
    <row r="319" spans="1:8" x14ac:dyDescent="0.35">
      <c r="A319" s="112" t="s">
        <v>1230</v>
      </c>
      <c r="B319" s="113">
        <v>206540707</v>
      </c>
      <c r="C319" s="113" t="s">
        <v>1229</v>
      </c>
      <c r="D319" s="113" t="s">
        <v>5709</v>
      </c>
      <c r="E319" s="114">
        <v>0.52594106309432431</v>
      </c>
      <c r="F319" s="114">
        <v>1.2330561711259784</v>
      </c>
      <c r="G319" s="114">
        <v>0.46250000000000002</v>
      </c>
      <c r="H319" s="115">
        <v>9.3200056935288771</v>
      </c>
    </row>
    <row r="320" spans="1:8" x14ac:dyDescent="0.35">
      <c r="A320" s="112" t="s">
        <v>1230</v>
      </c>
      <c r="B320" s="113">
        <v>206540707</v>
      </c>
      <c r="C320" s="113" t="s">
        <v>1229</v>
      </c>
      <c r="D320" s="113" t="s">
        <v>5710</v>
      </c>
      <c r="E320" s="114">
        <v>0.52594106309432431</v>
      </c>
      <c r="F320" s="114">
        <v>1.2330561711259784</v>
      </c>
      <c r="G320" s="114">
        <v>0.46250000000000002</v>
      </c>
      <c r="H320" s="115">
        <v>9.3200056935288771</v>
      </c>
    </row>
    <row r="321" spans="1:8" x14ac:dyDescent="0.35">
      <c r="A321" s="112" t="s">
        <v>344</v>
      </c>
      <c r="B321" s="113">
        <v>206070893</v>
      </c>
      <c r="C321" s="113" t="s">
        <v>343</v>
      </c>
      <c r="D321" s="113" t="s">
        <v>5711</v>
      </c>
      <c r="E321" s="114">
        <v>0.58008594516432432</v>
      </c>
      <c r="F321" s="114">
        <v>1.359997544705946</v>
      </c>
      <c r="G321" s="114">
        <v>0.46250000000000002</v>
      </c>
      <c r="H321" s="115">
        <v>10.279486982551841</v>
      </c>
    </row>
    <row r="322" spans="1:8" x14ac:dyDescent="0.35">
      <c r="A322" s="112" t="s">
        <v>344</v>
      </c>
      <c r="B322" s="113">
        <v>206070893</v>
      </c>
      <c r="C322" s="113" t="s">
        <v>343</v>
      </c>
      <c r="D322" s="113" t="s">
        <v>5712</v>
      </c>
      <c r="E322" s="114">
        <v>0.58008594516432432</v>
      </c>
      <c r="F322" s="114">
        <v>1.359997544705946</v>
      </c>
      <c r="G322" s="114">
        <v>0.46250000000000002</v>
      </c>
      <c r="H322" s="115">
        <v>10.279486982551841</v>
      </c>
    </row>
    <row r="323" spans="1:8" x14ac:dyDescent="0.35">
      <c r="A323" s="112" t="s">
        <v>3732</v>
      </c>
      <c r="B323" s="113">
        <v>206190456</v>
      </c>
      <c r="C323" s="113" t="s">
        <v>3731</v>
      </c>
      <c r="D323" s="113" t="s">
        <v>5713</v>
      </c>
      <c r="E323" s="114">
        <v>0.56224120710297298</v>
      </c>
      <c r="F323" s="114">
        <v>1.3181609855690342</v>
      </c>
      <c r="G323" s="114">
        <v>0.46250000000000002</v>
      </c>
      <c r="H323" s="115">
        <v>9.9632670255991762</v>
      </c>
    </row>
    <row r="324" spans="1:8" x14ac:dyDescent="0.35">
      <c r="A324" s="112" t="s">
        <v>3732</v>
      </c>
      <c r="B324" s="113">
        <v>206190456</v>
      </c>
      <c r="C324" s="113" t="s">
        <v>3731</v>
      </c>
      <c r="D324" s="113" t="s">
        <v>5714</v>
      </c>
      <c r="E324" s="114">
        <v>0.56224120710297298</v>
      </c>
      <c r="F324" s="114">
        <v>1.3181609855690342</v>
      </c>
      <c r="G324" s="114">
        <v>0.46250000000000002</v>
      </c>
      <c r="H324" s="115">
        <v>9.9632670255991762</v>
      </c>
    </row>
    <row r="325" spans="1:8" x14ac:dyDescent="0.35">
      <c r="A325" s="112" t="s">
        <v>4993</v>
      </c>
      <c r="B325" s="113">
        <v>206334439</v>
      </c>
      <c r="C325" s="113" t="s">
        <v>4992</v>
      </c>
      <c r="D325" s="113" t="s">
        <v>5715</v>
      </c>
      <c r="E325" s="114">
        <v>0.51399046105945945</v>
      </c>
      <c r="F325" s="114">
        <v>1.205038272122116</v>
      </c>
      <c r="G325" s="114">
        <v>0.46250000000000002</v>
      </c>
      <c r="H325" s="115">
        <v>9.1082335258438771</v>
      </c>
    </row>
    <row r="326" spans="1:8" x14ac:dyDescent="0.35">
      <c r="A326" s="112" t="s">
        <v>4993</v>
      </c>
      <c r="B326" s="113">
        <v>206334439</v>
      </c>
      <c r="C326" s="113" t="s">
        <v>4992</v>
      </c>
      <c r="D326" s="113" t="s">
        <v>5716</v>
      </c>
      <c r="E326" s="114">
        <v>0.51399046105945945</v>
      </c>
      <c r="F326" s="114">
        <v>1.205038272122116</v>
      </c>
      <c r="G326" s="114">
        <v>0.46250000000000002</v>
      </c>
      <c r="H326" s="115">
        <v>9.1082335258438771</v>
      </c>
    </row>
    <row r="327" spans="1:8" x14ac:dyDescent="0.35">
      <c r="A327" s="112" t="s">
        <v>3284</v>
      </c>
      <c r="B327" s="113">
        <v>206331217</v>
      </c>
      <c r="C327" s="113" t="s">
        <v>3283</v>
      </c>
      <c r="D327" s="113" t="s">
        <v>3286</v>
      </c>
      <c r="E327" s="114">
        <v>0.1995673729478378</v>
      </c>
      <c r="F327" s="114">
        <v>0.4678809053641026</v>
      </c>
      <c r="G327" s="114">
        <v>0.46250000000000002</v>
      </c>
      <c r="H327" s="115">
        <v>3.5364590875895825</v>
      </c>
    </row>
    <row r="328" spans="1:8" x14ac:dyDescent="0.35">
      <c r="A328" s="112" t="s">
        <v>3124</v>
      </c>
      <c r="B328" s="113">
        <v>206334020</v>
      </c>
      <c r="C328" s="113" t="s">
        <v>3123</v>
      </c>
      <c r="D328" s="113" t="s">
        <v>3126</v>
      </c>
      <c r="E328" s="114">
        <v>0.2992788805656757</v>
      </c>
      <c r="F328" s="114">
        <v>0.70165213645430502</v>
      </c>
      <c r="G328" s="114">
        <v>0.46250000000000002</v>
      </c>
      <c r="H328" s="115">
        <v>5.3034095767586154</v>
      </c>
    </row>
    <row r="329" spans="1:8" x14ac:dyDescent="0.35">
      <c r="A329" s="112" t="s">
        <v>3059</v>
      </c>
      <c r="B329" s="113">
        <v>206331193</v>
      </c>
      <c r="C329" s="113" t="s">
        <v>3058</v>
      </c>
      <c r="D329" s="113" t="s">
        <v>3061</v>
      </c>
      <c r="E329" s="114">
        <v>0.4257327463364865</v>
      </c>
      <c r="F329" s="114">
        <v>0.99812018295758831</v>
      </c>
      <c r="G329" s="114">
        <v>0.46250000000000002</v>
      </c>
      <c r="H329" s="115">
        <v>7.5442514346253526</v>
      </c>
    </row>
    <row r="330" spans="1:8" x14ac:dyDescent="0.35">
      <c r="A330" s="112" t="s">
        <v>2625</v>
      </c>
      <c r="B330" s="113">
        <v>206413509</v>
      </c>
      <c r="C330" s="113" t="s">
        <v>2624</v>
      </c>
      <c r="D330" s="113" t="s">
        <v>2627</v>
      </c>
      <c r="E330" s="114">
        <v>0.48662575613135134</v>
      </c>
      <c r="F330" s="114">
        <v>1.1408823796650296</v>
      </c>
      <c r="G330" s="114">
        <v>0.46250000000000002</v>
      </c>
      <c r="H330" s="115">
        <v>8.6233137817356571</v>
      </c>
    </row>
    <row r="331" spans="1:8" x14ac:dyDescent="0.35">
      <c r="A331" s="112" t="s">
        <v>719</v>
      </c>
      <c r="B331" s="113">
        <v>206071095</v>
      </c>
      <c r="C331" s="113" t="s">
        <v>718</v>
      </c>
      <c r="D331" s="113" t="s">
        <v>5717</v>
      </c>
      <c r="E331" s="114">
        <v>0.56408968006243243</v>
      </c>
      <c r="F331" s="114">
        <v>1.3224946859582207</v>
      </c>
      <c r="G331" s="114">
        <v>0.46250000000000002</v>
      </c>
      <c r="H331" s="115">
        <v>9.9960231264541637</v>
      </c>
    </row>
    <row r="332" spans="1:8" x14ac:dyDescent="0.35">
      <c r="A332" s="112" t="s">
        <v>719</v>
      </c>
      <c r="B332" s="113">
        <v>206071095</v>
      </c>
      <c r="C332" s="113" t="s">
        <v>718</v>
      </c>
      <c r="D332" s="113" t="s">
        <v>5718</v>
      </c>
      <c r="E332" s="114">
        <v>0.56408968006243243</v>
      </c>
      <c r="F332" s="114">
        <v>1.3224946859582207</v>
      </c>
      <c r="G332" s="114">
        <v>0.46250000000000002</v>
      </c>
      <c r="H332" s="115">
        <v>9.9960231264541637</v>
      </c>
    </row>
    <row r="333" spans="1:8" x14ac:dyDescent="0.35">
      <c r="A333" s="112" t="s">
        <v>404</v>
      </c>
      <c r="B333" s="113">
        <v>206074002</v>
      </c>
      <c r="C333" s="113" t="s">
        <v>403</v>
      </c>
      <c r="D333" s="113" t="s">
        <v>406</v>
      </c>
      <c r="E333" s="114">
        <v>0.70761719046432436</v>
      </c>
      <c r="F333" s="114">
        <v>1.6589914815994864</v>
      </c>
      <c r="G333" s="114">
        <v>0.46250000000000002</v>
      </c>
      <c r="H333" s="115">
        <v>12.53942068178776</v>
      </c>
    </row>
    <row r="334" spans="1:8" x14ac:dyDescent="0.35">
      <c r="A334" s="112" t="s">
        <v>1353</v>
      </c>
      <c r="B334" s="113">
        <v>206540709</v>
      </c>
      <c r="C334" s="113" t="s">
        <v>1352</v>
      </c>
      <c r="D334" s="113" t="s">
        <v>1355</v>
      </c>
      <c r="E334" s="114">
        <v>0.3879625868756757</v>
      </c>
      <c r="F334" s="114">
        <v>0.9095689526475631</v>
      </c>
      <c r="G334" s="114">
        <v>0.46250000000000002</v>
      </c>
      <c r="H334" s="115">
        <v>6.8749405062312379</v>
      </c>
    </row>
    <row r="335" spans="1:8" x14ac:dyDescent="0.35">
      <c r="A335" s="112" t="s">
        <v>911</v>
      </c>
      <c r="B335" s="113">
        <v>206342201</v>
      </c>
      <c r="C335" s="113" t="s">
        <v>910</v>
      </c>
      <c r="D335" s="113" t="s">
        <v>913</v>
      </c>
      <c r="E335" s="114">
        <v>0.70779014309189181</v>
      </c>
      <c r="F335" s="114">
        <v>1.659396964874513</v>
      </c>
      <c r="G335" s="114">
        <v>0.46250000000000002</v>
      </c>
      <c r="H335" s="115">
        <v>12.542485510885065</v>
      </c>
    </row>
    <row r="336" spans="1:8" x14ac:dyDescent="0.35">
      <c r="A336" s="112" t="s">
        <v>4002</v>
      </c>
      <c r="B336" s="113">
        <v>206191117</v>
      </c>
      <c r="C336" s="113" t="s">
        <v>4001</v>
      </c>
      <c r="D336" s="113" t="s">
        <v>4004</v>
      </c>
      <c r="E336" s="114">
        <v>0.73075615330945942</v>
      </c>
      <c r="F336" s="114">
        <v>1.713240223391552</v>
      </c>
      <c r="G336" s="114">
        <v>0.46250000000000002</v>
      </c>
      <c r="H336" s="115">
        <v>12.949457624311746</v>
      </c>
    </row>
    <row r="337" spans="1:8" x14ac:dyDescent="0.35">
      <c r="A337" s="112" t="s">
        <v>3997</v>
      </c>
      <c r="B337" s="113">
        <v>206190874</v>
      </c>
      <c r="C337" s="113" t="s">
        <v>3996</v>
      </c>
      <c r="D337" s="113" t="s">
        <v>3999</v>
      </c>
      <c r="E337" s="114">
        <v>0.53597530549378369</v>
      </c>
      <c r="F337" s="114">
        <v>1.2565812110618855</v>
      </c>
      <c r="G337" s="114">
        <v>0.46250000000000002</v>
      </c>
      <c r="H337" s="115">
        <v>9.4978187658586908</v>
      </c>
    </row>
    <row r="338" spans="1:8" x14ac:dyDescent="0.35">
      <c r="A338" s="112" t="s">
        <v>3667</v>
      </c>
      <c r="B338" s="113">
        <v>206190248</v>
      </c>
      <c r="C338" s="113" t="s">
        <v>3666</v>
      </c>
      <c r="D338" s="113" t="s">
        <v>3669</v>
      </c>
      <c r="E338" s="114">
        <v>0.39434005298972974</v>
      </c>
      <c r="F338" s="114">
        <v>0.92452076854460563</v>
      </c>
      <c r="G338" s="114">
        <v>0.46250000000000002</v>
      </c>
      <c r="H338" s="115">
        <v>6.987953207965484</v>
      </c>
    </row>
    <row r="339" spans="1:8" x14ac:dyDescent="0.35">
      <c r="A339" s="112" t="s">
        <v>3401</v>
      </c>
      <c r="B339" s="113">
        <v>206190278</v>
      </c>
      <c r="C339" s="113" t="s">
        <v>3400</v>
      </c>
      <c r="D339" s="113" t="s">
        <v>3403</v>
      </c>
      <c r="E339" s="114">
        <v>0.39287563153837834</v>
      </c>
      <c r="F339" s="114">
        <v>0.92108746767797556</v>
      </c>
      <c r="G339" s="114">
        <v>0.46250000000000002</v>
      </c>
      <c r="H339" s="115">
        <v>6.962002740846561</v>
      </c>
    </row>
    <row r="340" spans="1:8" x14ac:dyDescent="0.35">
      <c r="A340" s="112" t="s">
        <v>409</v>
      </c>
      <c r="B340" s="113">
        <v>206010798</v>
      </c>
      <c r="C340" s="113" t="s">
        <v>408</v>
      </c>
      <c r="D340" s="113" t="s">
        <v>411</v>
      </c>
      <c r="E340" s="114">
        <v>0.3783783783783784</v>
      </c>
      <c r="F340" s="114">
        <v>0.88709900636989247</v>
      </c>
      <c r="G340" s="114">
        <v>0.46250000000000002</v>
      </c>
      <c r="H340" s="115">
        <v>6.7051023170675244</v>
      </c>
    </row>
    <row r="341" spans="1:8" x14ac:dyDescent="0.35">
      <c r="A341" s="112" t="s">
        <v>1996</v>
      </c>
      <c r="B341" s="113">
        <v>206440758</v>
      </c>
      <c r="C341" s="113" t="s">
        <v>1995</v>
      </c>
      <c r="D341" s="113" t="s">
        <v>1998</v>
      </c>
      <c r="E341" s="114">
        <v>0.56364495751405397</v>
      </c>
      <c r="F341" s="114">
        <v>1.3214520446411677</v>
      </c>
      <c r="G341" s="114">
        <v>0.46250000000000002</v>
      </c>
      <c r="H341" s="115">
        <v>9.98814236381026</v>
      </c>
    </row>
    <row r="342" spans="1:8" x14ac:dyDescent="0.35">
      <c r="A342" s="112" t="s">
        <v>379</v>
      </c>
      <c r="B342" s="113">
        <v>206010774</v>
      </c>
      <c r="C342" s="113" t="s">
        <v>378</v>
      </c>
      <c r="D342" s="113" t="s">
        <v>381</v>
      </c>
      <c r="E342" s="114">
        <v>0.18463207733297296</v>
      </c>
      <c r="F342" s="114">
        <v>0.43286546405752208</v>
      </c>
      <c r="G342" s="114">
        <v>0.46250000000000002</v>
      </c>
      <c r="H342" s="115">
        <v>3.2717962766158117</v>
      </c>
    </row>
    <row r="343" spans="1:8" x14ac:dyDescent="0.35">
      <c r="A343" s="112" t="s">
        <v>4667</v>
      </c>
      <c r="B343" s="113">
        <v>206190597</v>
      </c>
      <c r="C343" s="113" t="s">
        <v>4666</v>
      </c>
      <c r="D343" s="113" t="s">
        <v>5719</v>
      </c>
      <c r="E343" s="114">
        <v>0.35062646786891893</v>
      </c>
      <c r="F343" s="114">
        <v>0.82203531974140076</v>
      </c>
      <c r="G343" s="114">
        <v>0.46250000000000002</v>
      </c>
      <c r="H343" s="115">
        <v>6.2133210470660236</v>
      </c>
    </row>
    <row r="344" spans="1:8" x14ac:dyDescent="0.35">
      <c r="A344" s="112" t="s">
        <v>4667</v>
      </c>
      <c r="B344" s="113">
        <v>206190597</v>
      </c>
      <c r="C344" s="113" t="s">
        <v>4666</v>
      </c>
      <c r="D344" s="113" t="s">
        <v>5720</v>
      </c>
      <c r="E344" s="114">
        <v>0.35062646786891893</v>
      </c>
      <c r="F344" s="114">
        <v>0.82203531974140076</v>
      </c>
      <c r="G344" s="114">
        <v>0.46250000000000002</v>
      </c>
      <c r="H344" s="115">
        <v>6.2133210470660236</v>
      </c>
    </row>
    <row r="345" spans="1:8" x14ac:dyDescent="0.35">
      <c r="A345" s="112" t="s">
        <v>4393</v>
      </c>
      <c r="B345" s="113">
        <v>206190507</v>
      </c>
      <c r="C345" s="113" t="s">
        <v>4392</v>
      </c>
      <c r="D345" s="113" t="s">
        <v>4395</v>
      </c>
      <c r="E345" s="114">
        <v>0.52513197213729734</v>
      </c>
      <c r="F345" s="114">
        <v>1.2311592768395831</v>
      </c>
      <c r="G345" s="114">
        <v>0.46250000000000002</v>
      </c>
      <c r="H345" s="115">
        <v>9.3056680940235097</v>
      </c>
    </row>
    <row r="346" spans="1:8" x14ac:dyDescent="0.35">
      <c r="A346" s="112" t="s">
        <v>594</v>
      </c>
      <c r="B346" s="113">
        <v>206010917</v>
      </c>
      <c r="C346" s="113" t="s">
        <v>593</v>
      </c>
      <c r="D346" s="113" t="s">
        <v>5721</v>
      </c>
      <c r="E346" s="114">
        <v>0.43928879502324331</v>
      </c>
      <c r="F346" s="114">
        <v>1.0299020130184442</v>
      </c>
      <c r="G346" s="114">
        <v>0.46250000000000002</v>
      </c>
      <c r="H346" s="115">
        <v>7.7844731244835375</v>
      </c>
    </row>
    <row r="347" spans="1:8" x14ac:dyDescent="0.35">
      <c r="A347" s="112" t="s">
        <v>594</v>
      </c>
      <c r="B347" s="113">
        <v>206010917</v>
      </c>
      <c r="C347" s="113" t="s">
        <v>593</v>
      </c>
      <c r="D347" s="113" t="s">
        <v>5722</v>
      </c>
      <c r="E347" s="114">
        <v>0.43928879502324331</v>
      </c>
      <c r="F347" s="114">
        <v>1.0299020130184442</v>
      </c>
      <c r="G347" s="114">
        <v>0.46250000000000002</v>
      </c>
      <c r="H347" s="115">
        <v>7.7844731244835375</v>
      </c>
    </row>
    <row r="348" spans="1:8" x14ac:dyDescent="0.35">
      <c r="A348" s="112" t="s">
        <v>2001</v>
      </c>
      <c r="B348" s="113">
        <v>206274018</v>
      </c>
      <c r="C348" s="113" t="s">
        <v>2000</v>
      </c>
      <c r="D348" s="113" t="s">
        <v>5723</v>
      </c>
      <c r="E348" s="114">
        <v>0.32665413375378377</v>
      </c>
      <c r="F348" s="114">
        <v>0.76583275905322723</v>
      </c>
      <c r="G348" s="114">
        <v>0.46250000000000002</v>
      </c>
      <c r="H348" s="115">
        <v>5.7885162426536194</v>
      </c>
    </row>
    <row r="349" spans="1:8" x14ac:dyDescent="0.35">
      <c r="A349" s="112" t="s">
        <v>2001</v>
      </c>
      <c r="B349" s="113">
        <v>206274018</v>
      </c>
      <c r="C349" s="113" t="s">
        <v>2000</v>
      </c>
      <c r="D349" s="113" t="s">
        <v>5724</v>
      </c>
      <c r="E349" s="114">
        <v>0.32665413375378377</v>
      </c>
      <c r="F349" s="114">
        <v>0.76583275905322723</v>
      </c>
      <c r="G349" s="114">
        <v>0.46250000000000002</v>
      </c>
      <c r="H349" s="115">
        <v>5.7885162426536194</v>
      </c>
    </row>
    <row r="350" spans="1:8" x14ac:dyDescent="0.35">
      <c r="A350" s="112" t="s">
        <v>4012</v>
      </c>
      <c r="B350" s="113">
        <v>206190261</v>
      </c>
      <c r="C350" s="113" t="s">
        <v>4011</v>
      </c>
      <c r="D350" s="113" t="s">
        <v>5725</v>
      </c>
      <c r="E350" s="114">
        <v>0.63936203765135136</v>
      </c>
      <c r="F350" s="114">
        <v>1.4989689176794507</v>
      </c>
      <c r="G350" s="114">
        <v>0.46250000000000002</v>
      </c>
      <c r="H350" s="115">
        <v>11.329896540267164</v>
      </c>
    </row>
    <row r="351" spans="1:8" x14ac:dyDescent="0.35">
      <c r="A351" s="112" t="s">
        <v>4012</v>
      </c>
      <c r="B351" s="113">
        <v>206190261</v>
      </c>
      <c r="C351" s="113" t="s">
        <v>4011</v>
      </c>
      <c r="D351" s="113" t="s">
        <v>5726</v>
      </c>
      <c r="E351" s="114">
        <v>0.63936203765135136</v>
      </c>
      <c r="F351" s="114">
        <v>1.4989689176794507</v>
      </c>
      <c r="G351" s="114">
        <v>0.46250000000000002</v>
      </c>
      <c r="H351" s="115">
        <v>11.329896540267164</v>
      </c>
    </row>
    <row r="352" spans="1:8" x14ac:dyDescent="0.35">
      <c r="A352" s="112" t="s">
        <v>3672</v>
      </c>
      <c r="B352" s="113">
        <v>206190424</v>
      </c>
      <c r="C352" s="113" t="s">
        <v>3671</v>
      </c>
      <c r="D352" s="113" t="s">
        <v>3674</v>
      </c>
      <c r="E352" s="114">
        <v>0.72670906201081076</v>
      </c>
      <c r="F352" s="114">
        <v>1.7037519151930078</v>
      </c>
      <c r="G352" s="114">
        <v>0.46250000000000002</v>
      </c>
      <c r="H352" s="115">
        <v>12.877740626738444</v>
      </c>
    </row>
    <row r="353" spans="1:8" x14ac:dyDescent="0.35">
      <c r="A353" s="112" t="s">
        <v>2558</v>
      </c>
      <c r="B353" s="113">
        <v>206130785</v>
      </c>
      <c r="C353" s="113" t="s">
        <v>2557</v>
      </c>
      <c r="D353" s="113" t="s">
        <v>5727</v>
      </c>
      <c r="E353" s="114">
        <v>0.13338632752432431</v>
      </c>
      <c r="F353" s="114">
        <v>0.31272103632684378</v>
      </c>
      <c r="G353" s="114">
        <v>0.46250000000000002</v>
      </c>
      <c r="H353" s="115">
        <v>2.3636894306209681</v>
      </c>
    </row>
    <row r="354" spans="1:8" x14ac:dyDescent="0.35">
      <c r="A354" s="112" t="s">
        <v>2558</v>
      </c>
      <c r="B354" s="113">
        <v>206130785</v>
      </c>
      <c r="C354" s="113" t="s">
        <v>2557</v>
      </c>
      <c r="D354" s="113" t="s">
        <v>5728</v>
      </c>
      <c r="E354" s="114">
        <v>0.13338632752432431</v>
      </c>
      <c r="F354" s="114">
        <v>0.31272103632684378</v>
      </c>
      <c r="G354" s="114">
        <v>0.46250000000000002</v>
      </c>
      <c r="H354" s="115">
        <v>2.3636894306209681</v>
      </c>
    </row>
    <row r="355" spans="1:8" x14ac:dyDescent="0.35">
      <c r="A355" s="112" t="s">
        <v>4582</v>
      </c>
      <c r="B355" s="113">
        <v>206190266</v>
      </c>
      <c r="C355" s="113" t="s">
        <v>4581</v>
      </c>
      <c r="D355" s="113" t="s">
        <v>4584</v>
      </c>
      <c r="E355" s="114">
        <v>0.79715166002702698</v>
      </c>
      <c r="F355" s="114">
        <v>1.8689028917739412</v>
      </c>
      <c r="G355" s="114">
        <v>0.46250000000000002</v>
      </c>
      <c r="H355" s="115">
        <v>14.126027669996667</v>
      </c>
    </row>
    <row r="356" spans="1:8" x14ac:dyDescent="0.35">
      <c r="A356" s="112" t="s">
        <v>4017</v>
      </c>
      <c r="B356" s="113">
        <v>206190028</v>
      </c>
      <c r="C356" s="113" t="s">
        <v>4016</v>
      </c>
      <c r="D356" s="113" t="s">
        <v>4019</v>
      </c>
      <c r="E356" s="114">
        <v>0.33587550623567569</v>
      </c>
      <c r="F356" s="114">
        <v>0.78745204502065302</v>
      </c>
      <c r="G356" s="114">
        <v>0.46250000000000002</v>
      </c>
      <c r="H356" s="115">
        <v>5.9519247499257926</v>
      </c>
    </row>
    <row r="357" spans="1:8" x14ac:dyDescent="0.35">
      <c r="A357" s="112" t="s">
        <v>5180</v>
      </c>
      <c r="B357" s="113">
        <v>206010807</v>
      </c>
      <c r="C357" s="113" t="s">
        <v>5179</v>
      </c>
      <c r="D357" s="113" t="s">
        <v>5182</v>
      </c>
      <c r="E357" s="114">
        <v>0.53263216482432441</v>
      </c>
      <c r="F357" s="114">
        <v>1.2487432981802291</v>
      </c>
      <c r="G357" s="114">
        <v>0.46250000000000002</v>
      </c>
      <c r="H357" s="115">
        <v>9.438576215200424</v>
      </c>
    </row>
    <row r="358" spans="1:8" x14ac:dyDescent="0.35">
      <c r="A358" s="112" t="s">
        <v>444</v>
      </c>
      <c r="B358" s="113">
        <v>206013647</v>
      </c>
      <c r="C358" s="113" t="s">
        <v>443</v>
      </c>
      <c r="D358" s="113" t="s">
        <v>446</v>
      </c>
      <c r="E358" s="114">
        <v>0.25944731930108111</v>
      </c>
      <c r="F358" s="114">
        <v>0.60826799920149188</v>
      </c>
      <c r="G358" s="114">
        <v>0.46250000000000002</v>
      </c>
      <c r="H358" s="115">
        <v>4.5975693147641108</v>
      </c>
    </row>
    <row r="359" spans="1:8" x14ac:dyDescent="0.35">
      <c r="A359" s="112" t="s">
        <v>2011</v>
      </c>
      <c r="B359" s="113">
        <v>206430768</v>
      </c>
      <c r="C359" s="113" t="s">
        <v>2010</v>
      </c>
      <c r="D359" s="113" t="s">
        <v>2013</v>
      </c>
      <c r="E359" s="114">
        <v>0.59455799557972966</v>
      </c>
      <c r="F359" s="114">
        <v>1.3939269187855687</v>
      </c>
      <c r="G359" s="114">
        <v>0.46250000000000002</v>
      </c>
      <c r="H359" s="115">
        <v>10.535940797880622</v>
      </c>
    </row>
    <row r="360" spans="1:8" x14ac:dyDescent="0.35">
      <c r="A360" s="112" t="s">
        <v>2518</v>
      </c>
      <c r="B360" s="113">
        <v>206370752</v>
      </c>
      <c r="C360" s="113" t="s">
        <v>2517</v>
      </c>
      <c r="D360" s="113" t="s">
        <v>2520</v>
      </c>
      <c r="E360" s="114">
        <v>0.49471050631108104</v>
      </c>
      <c r="F360" s="114">
        <v>1.1598368819860239</v>
      </c>
      <c r="G360" s="114">
        <v>0.46250000000000002</v>
      </c>
      <c r="H360" s="115">
        <v>8.7665806285236325</v>
      </c>
    </row>
    <row r="361" spans="1:8" x14ac:dyDescent="0.35">
      <c r="A361" s="112" t="s">
        <v>886</v>
      </c>
      <c r="B361" s="113">
        <v>206502364</v>
      </c>
      <c r="C361" s="113" t="s">
        <v>885</v>
      </c>
      <c r="D361" s="113" t="s">
        <v>888</v>
      </c>
      <c r="E361" s="114">
        <v>0.47791767720972972</v>
      </c>
      <c r="F361" s="114">
        <v>1.1204664981025896</v>
      </c>
      <c r="G361" s="114">
        <v>0.46250000000000002</v>
      </c>
      <c r="H361" s="115">
        <v>8.469001158470002</v>
      </c>
    </row>
    <row r="362" spans="1:8" x14ac:dyDescent="0.35">
      <c r="A362" s="112" t="s">
        <v>2282</v>
      </c>
      <c r="B362" s="113">
        <v>206370659</v>
      </c>
      <c r="C362" s="113" t="s">
        <v>2281</v>
      </c>
      <c r="D362" s="113" t="s">
        <v>2284</v>
      </c>
      <c r="E362" s="114">
        <v>0.57423144319702701</v>
      </c>
      <c r="F362" s="114">
        <v>1.3462718056712843</v>
      </c>
      <c r="G362" s="114">
        <v>0.46250000000000002</v>
      </c>
      <c r="H362" s="115">
        <v>10.17574153368545</v>
      </c>
    </row>
    <row r="363" spans="1:8" x14ac:dyDescent="0.35">
      <c r="A363" s="112" t="s">
        <v>896</v>
      </c>
      <c r="B363" s="113">
        <v>206344077</v>
      </c>
      <c r="C363" s="113" t="s">
        <v>895</v>
      </c>
      <c r="D363" s="113" t="s">
        <v>898</v>
      </c>
      <c r="E363" s="114">
        <v>0.54381534819594601</v>
      </c>
      <c r="F363" s="114">
        <v>1.2749620025880619</v>
      </c>
      <c r="G363" s="114">
        <v>0.46250000000000002</v>
      </c>
      <c r="H363" s="115">
        <v>9.6367492425774444</v>
      </c>
    </row>
    <row r="364" spans="1:8" x14ac:dyDescent="0.35">
      <c r="A364" s="112" t="s">
        <v>291</v>
      </c>
      <c r="B364" s="113">
        <v>206121033</v>
      </c>
      <c r="C364" s="113" t="s">
        <v>290</v>
      </c>
      <c r="D364" s="113" t="s">
        <v>293</v>
      </c>
      <c r="E364" s="114">
        <v>0.22989275897891892</v>
      </c>
      <c r="F364" s="114">
        <v>0.53897804344912781</v>
      </c>
      <c r="G364" s="114">
        <v>0.46250000000000002</v>
      </c>
      <c r="H364" s="115">
        <v>4.0738439588245727</v>
      </c>
    </row>
    <row r="365" spans="1:8" x14ac:dyDescent="0.35">
      <c r="A365" s="112" t="s">
        <v>5425</v>
      </c>
      <c r="B365" s="113">
        <v>206100780</v>
      </c>
      <c r="C365" s="113" t="s">
        <v>5424</v>
      </c>
      <c r="D365" s="113" t="s">
        <v>5427</v>
      </c>
      <c r="E365" s="114">
        <v>0.43828543179378376</v>
      </c>
      <c r="F365" s="114">
        <v>1.0275496520624714</v>
      </c>
      <c r="G365" s="114">
        <v>0.46250000000000002</v>
      </c>
      <c r="H365" s="115">
        <v>7.7666928983946617</v>
      </c>
    </row>
    <row r="366" spans="1:8" x14ac:dyDescent="0.35">
      <c r="A366" s="112" t="s">
        <v>424</v>
      </c>
      <c r="B366" s="113">
        <v>206010906</v>
      </c>
      <c r="C366" s="113" t="s">
        <v>423</v>
      </c>
      <c r="D366" s="113" t="s">
        <v>5729</v>
      </c>
      <c r="E366" s="114">
        <v>0.39094149305351356</v>
      </c>
      <c r="F366" s="114">
        <v>0.91655292652512577</v>
      </c>
      <c r="G366" s="114">
        <v>0.46250000000000002</v>
      </c>
      <c r="H366" s="115">
        <v>6.9277285931217989</v>
      </c>
    </row>
    <row r="367" spans="1:8" x14ac:dyDescent="0.35">
      <c r="A367" s="112" t="s">
        <v>424</v>
      </c>
      <c r="B367" s="113">
        <v>206010906</v>
      </c>
      <c r="C367" s="113" t="s">
        <v>423</v>
      </c>
      <c r="D367" s="113" t="s">
        <v>5730</v>
      </c>
      <c r="E367" s="114">
        <v>0.39094149305351356</v>
      </c>
      <c r="F367" s="114">
        <v>0.91655292652512577</v>
      </c>
      <c r="G367" s="114">
        <v>0.46250000000000002</v>
      </c>
      <c r="H367" s="115">
        <v>6.9277285931217989</v>
      </c>
    </row>
    <row r="368" spans="1:8" x14ac:dyDescent="0.35">
      <c r="A368" s="112" t="s">
        <v>3064</v>
      </c>
      <c r="B368" s="113">
        <v>206331251</v>
      </c>
      <c r="C368" s="113" t="s">
        <v>3063</v>
      </c>
      <c r="D368" s="113" t="s">
        <v>3066</v>
      </c>
      <c r="E368" s="114">
        <v>0.52826163348513511</v>
      </c>
      <c r="F368" s="114">
        <v>1.2384966925868561</v>
      </c>
      <c r="G368" s="114">
        <v>0.46250000000000002</v>
      </c>
      <c r="H368" s="115">
        <v>9.3611276571332152</v>
      </c>
    </row>
    <row r="369" spans="1:8" x14ac:dyDescent="0.35">
      <c r="A369" s="112" t="s">
        <v>1742</v>
      </c>
      <c r="B369" s="113">
        <v>206300212</v>
      </c>
      <c r="C369" s="113" t="s">
        <v>1741</v>
      </c>
      <c r="D369" s="113" t="s">
        <v>1744</v>
      </c>
      <c r="E369" s="114">
        <v>0.53665092908486489</v>
      </c>
      <c r="F369" s="114">
        <v>1.2581651943193242</v>
      </c>
      <c r="G369" s="114">
        <v>0.46250000000000002</v>
      </c>
      <c r="H369" s="115">
        <v>9.5097912398817535</v>
      </c>
    </row>
    <row r="370" spans="1:8" x14ac:dyDescent="0.35">
      <c r="A370" s="112" t="s">
        <v>986</v>
      </c>
      <c r="B370" s="113">
        <v>206342258</v>
      </c>
      <c r="C370" s="113" t="s">
        <v>985</v>
      </c>
      <c r="D370" s="113" t="s">
        <v>5731</v>
      </c>
      <c r="E370" s="114">
        <v>0.46806293365000007</v>
      </c>
      <c r="F370" s="114">
        <v>1.0973622888786572</v>
      </c>
      <c r="G370" s="114">
        <v>0.46250000000000002</v>
      </c>
      <c r="H370" s="115">
        <v>8.2943689182250999</v>
      </c>
    </row>
    <row r="371" spans="1:8" x14ac:dyDescent="0.35">
      <c r="A371" s="112" t="s">
        <v>986</v>
      </c>
      <c r="B371" s="113">
        <v>206342258</v>
      </c>
      <c r="C371" s="113" t="s">
        <v>985</v>
      </c>
      <c r="D371" s="113" t="s">
        <v>5732</v>
      </c>
      <c r="E371" s="114">
        <v>0.46806293365000007</v>
      </c>
      <c r="F371" s="114">
        <v>1.0973622888786572</v>
      </c>
      <c r="G371" s="114">
        <v>0.46250000000000002</v>
      </c>
      <c r="H371" s="115">
        <v>8.2943689182250999</v>
      </c>
    </row>
    <row r="372" spans="1:8" x14ac:dyDescent="0.35">
      <c r="A372" s="112" t="s">
        <v>156</v>
      </c>
      <c r="B372" s="113">
        <v>206481084</v>
      </c>
      <c r="C372" s="113" t="s">
        <v>155</v>
      </c>
      <c r="D372" s="113" t="s">
        <v>5733</v>
      </c>
      <c r="E372" s="114">
        <v>0.43451249081756754</v>
      </c>
      <c r="F372" s="114">
        <v>1.0187040827002951</v>
      </c>
      <c r="G372" s="114">
        <v>0.46250000000000002</v>
      </c>
      <c r="H372" s="115">
        <v>7.6998340165785102</v>
      </c>
    </row>
    <row r="373" spans="1:8" x14ac:dyDescent="0.35">
      <c r="A373" s="112" t="s">
        <v>156</v>
      </c>
      <c r="B373" s="113">
        <v>206481084</v>
      </c>
      <c r="C373" s="113" t="s">
        <v>155</v>
      </c>
      <c r="D373" s="113" t="s">
        <v>5734</v>
      </c>
      <c r="E373" s="114">
        <v>0.43451249081756754</v>
      </c>
      <c r="F373" s="114">
        <v>1.0187040827002951</v>
      </c>
      <c r="G373" s="114">
        <v>0.46250000000000002</v>
      </c>
      <c r="H373" s="115">
        <v>7.6998340165785102</v>
      </c>
    </row>
    <row r="374" spans="1:8" x14ac:dyDescent="0.35">
      <c r="A374" s="112" t="s">
        <v>906</v>
      </c>
      <c r="B374" s="113">
        <v>206390873</v>
      </c>
      <c r="C374" s="113" t="s">
        <v>905</v>
      </c>
      <c r="D374" s="113" t="s">
        <v>5735</v>
      </c>
      <c r="E374" s="114">
        <v>0.43173174001189191</v>
      </c>
      <c r="F374" s="114">
        <v>1.0121846793262199</v>
      </c>
      <c r="G374" s="114">
        <v>0.46250000000000002</v>
      </c>
      <c r="H374" s="115">
        <v>7.6505573672355149</v>
      </c>
    </row>
    <row r="375" spans="1:8" x14ac:dyDescent="0.35">
      <c r="A375" s="112" t="s">
        <v>906</v>
      </c>
      <c r="B375" s="113">
        <v>206390873</v>
      </c>
      <c r="C375" s="113" t="s">
        <v>905</v>
      </c>
      <c r="D375" s="113" t="s">
        <v>5736</v>
      </c>
      <c r="E375" s="114">
        <v>0.43173174001189191</v>
      </c>
      <c r="F375" s="114">
        <v>1.0121846793262199</v>
      </c>
      <c r="G375" s="114">
        <v>0.46250000000000002</v>
      </c>
      <c r="H375" s="115">
        <v>7.6505573672355149</v>
      </c>
    </row>
    <row r="376" spans="1:8" x14ac:dyDescent="0.35">
      <c r="A376" s="112" t="s">
        <v>2372</v>
      </c>
      <c r="B376" s="113">
        <v>206370704</v>
      </c>
      <c r="C376" s="113" t="s">
        <v>2371</v>
      </c>
      <c r="D376" s="113" t="s">
        <v>2374</v>
      </c>
      <c r="E376" s="114">
        <v>0.24740240787540538</v>
      </c>
      <c r="F376" s="114">
        <v>0.58002899409944753</v>
      </c>
      <c r="G376" s="114">
        <v>0.46250000000000002</v>
      </c>
      <c r="H376" s="115">
        <v>4.3841259254898723</v>
      </c>
    </row>
    <row r="377" spans="1:8" x14ac:dyDescent="0.35">
      <c r="A377" s="112" t="s">
        <v>2843</v>
      </c>
      <c r="B377" s="113">
        <v>206042237</v>
      </c>
      <c r="C377" s="113" t="s">
        <v>2842</v>
      </c>
      <c r="D377" s="113" t="s">
        <v>5737</v>
      </c>
      <c r="E377" s="114">
        <v>0.17421303954108108</v>
      </c>
      <c r="F377" s="114">
        <v>0.40843828058015402</v>
      </c>
      <c r="G377" s="114">
        <v>0.46250000000000002</v>
      </c>
      <c r="H377" s="115">
        <v>3.0871643884528797</v>
      </c>
    </row>
    <row r="378" spans="1:8" x14ac:dyDescent="0.35">
      <c r="A378" s="112" t="s">
        <v>2843</v>
      </c>
      <c r="B378" s="113">
        <v>206042237</v>
      </c>
      <c r="C378" s="113" t="s">
        <v>2842</v>
      </c>
      <c r="D378" s="113" t="s">
        <v>5738</v>
      </c>
      <c r="E378" s="114">
        <v>0.17421303954108108</v>
      </c>
      <c r="F378" s="114">
        <v>0.40843828058015402</v>
      </c>
      <c r="G378" s="114">
        <v>0.46250000000000002</v>
      </c>
      <c r="H378" s="115">
        <v>3.0871643884528797</v>
      </c>
    </row>
    <row r="379" spans="1:8" x14ac:dyDescent="0.35">
      <c r="A379" s="112" t="s">
        <v>4572</v>
      </c>
      <c r="B379" s="113">
        <v>206190879</v>
      </c>
      <c r="C379" s="113" t="s">
        <v>4571</v>
      </c>
      <c r="D379" s="113" t="s">
        <v>4574</v>
      </c>
      <c r="E379" s="114">
        <v>0.46197568577297299</v>
      </c>
      <c r="F379" s="114">
        <v>1.0830908826572425</v>
      </c>
      <c r="G379" s="114">
        <v>0.46250000000000002</v>
      </c>
      <c r="H379" s="115">
        <v>8.1864990657780776</v>
      </c>
    </row>
    <row r="380" spans="1:8" x14ac:dyDescent="0.35">
      <c r="A380" s="112" t="s">
        <v>3416</v>
      </c>
      <c r="B380" s="113">
        <v>206190294</v>
      </c>
      <c r="C380" s="113" t="s">
        <v>3415</v>
      </c>
      <c r="D380" s="113" t="s">
        <v>3418</v>
      </c>
      <c r="E380" s="114">
        <v>0.20112549382648648</v>
      </c>
      <c r="F380" s="114">
        <v>0.47153388228412951</v>
      </c>
      <c r="G380" s="114">
        <v>0.46250000000000002</v>
      </c>
      <c r="H380" s="115">
        <v>3.5640699673615002</v>
      </c>
    </row>
    <row r="381" spans="1:8" x14ac:dyDescent="0.35">
      <c r="A381" s="112" t="s">
        <v>4632</v>
      </c>
      <c r="B381" s="113">
        <v>206190667</v>
      </c>
      <c r="C381" s="113" t="s">
        <v>4631</v>
      </c>
      <c r="D381" s="113" t="s">
        <v>4634</v>
      </c>
      <c r="E381" s="114">
        <v>0.31563095943999997</v>
      </c>
      <c r="F381" s="114">
        <v>0.73998919203254221</v>
      </c>
      <c r="G381" s="114">
        <v>0.46250000000000002</v>
      </c>
      <c r="H381" s="115">
        <v>5.5931786761955289</v>
      </c>
    </row>
    <row r="382" spans="1:8" x14ac:dyDescent="0.35">
      <c r="A382" s="112" t="s">
        <v>916</v>
      </c>
      <c r="B382" s="113">
        <v>206340877</v>
      </c>
      <c r="C382" s="113" t="s">
        <v>915</v>
      </c>
      <c r="D382" s="113" t="s">
        <v>918</v>
      </c>
      <c r="E382" s="114">
        <v>0.60763565362162164</v>
      </c>
      <c r="F382" s="114">
        <v>1.4245871734870317</v>
      </c>
      <c r="G382" s="114">
        <v>0.46250000000000002</v>
      </c>
      <c r="H382" s="115">
        <v>10.767685105296675</v>
      </c>
    </row>
    <row r="383" spans="1:8" x14ac:dyDescent="0.35">
      <c r="A383" s="112" t="s">
        <v>5355</v>
      </c>
      <c r="B383" s="113">
        <v>206190389</v>
      </c>
      <c r="C383" s="113" t="s">
        <v>5354</v>
      </c>
      <c r="D383" s="113" t="s">
        <v>5357</v>
      </c>
      <c r="E383" s="114">
        <v>0.26883630334081082</v>
      </c>
      <c r="F383" s="114">
        <v>0.63028024643444036</v>
      </c>
      <c r="G383" s="114">
        <v>0.46250000000000002</v>
      </c>
      <c r="H383" s="115">
        <v>4.7639480040261795</v>
      </c>
    </row>
    <row r="384" spans="1:8" x14ac:dyDescent="0.35">
      <c r="A384" s="112" t="s">
        <v>5295</v>
      </c>
      <c r="B384" s="113">
        <v>206274055</v>
      </c>
      <c r="C384" s="113" t="s">
        <v>5294</v>
      </c>
      <c r="D384" s="113" t="s">
        <v>5297</v>
      </c>
      <c r="E384" s="114">
        <v>0.37375694054999997</v>
      </c>
      <c r="F384" s="114">
        <v>0.87626415654806922</v>
      </c>
      <c r="G384" s="114">
        <v>0.26250000000000001</v>
      </c>
      <c r="H384" s="115">
        <v>3.7591177921528103</v>
      </c>
    </row>
    <row r="385" spans="1:8" x14ac:dyDescent="0.35">
      <c r="A385" s="112" t="s">
        <v>276</v>
      </c>
      <c r="B385" s="113">
        <v>206121081</v>
      </c>
      <c r="C385" s="113" t="s">
        <v>275</v>
      </c>
      <c r="D385" s="113" t="s">
        <v>278</v>
      </c>
      <c r="E385" s="114">
        <v>0.56018586046216212</v>
      </c>
      <c r="F385" s="114">
        <v>1.313342274810182</v>
      </c>
      <c r="G385" s="114">
        <v>0.46250000000000002</v>
      </c>
      <c r="H385" s="115">
        <v>9.9268449932865988</v>
      </c>
    </row>
    <row r="386" spans="1:8" x14ac:dyDescent="0.35">
      <c r="A386" s="112" t="s">
        <v>1837</v>
      </c>
      <c r="B386" s="113">
        <v>206304010</v>
      </c>
      <c r="C386" s="113" t="s">
        <v>1836</v>
      </c>
      <c r="D386" s="113" t="s">
        <v>1839</v>
      </c>
      <c r="E386" s="114">
        <v>0.25373608903783784</v>
      </c>
      <c r="F386" s="114">
        <v>0.59487815723064241</v>
      </c>
      <c r="G386" s="114">
        <v>0.46250000000000002</v>
      </c>
      <c r="H386" s="115">
        <v>4.496362730404039</v>
      </c>
    </row>
    <row r="387" spans="1:8" x14ac:dyDescent="0.35">
      <c r="A387" s="112" t="s">
        <v>4722</v>
      </c>
      <c r="B387" s="113">
        <v>206190302</v>
      </c>
      <c r="C387" s="113" t="s">
        <v>4721</v>
      </c>
      <c r="D387" s="113" t="s">
        <v>4724</v>
      </c>
      <c r="E387" s="114">
        <v>0.45723370430270266</v>
      </c>
      <c r="F387" s="114">
        <v>1.0719734211666321</v>
      </c>
      <c r="G387" s="114">
        <v>0.46250000000000002</v>
      </c>
      <c r="H387" s="115">
        <v>8.1024681782837487</v>
      </c>
    </row>
    <row r="388" spans="1:8" x14ac:dyDescent="0.35">
      <c r="A388" s="112" t="s">
        <v>3642</v>
      </c>
      <c r="B388" s="113">
        <v>206190161</v>
      </c>
      <c r="C388" s="113" t="s">
        <v>3641</v>
      </c>
      <c r="D388" s="113" t="s">
        <v>3644</v>
      </c>
      <c r="E388" s="114">
        <v>0.52390185874243245</v>
      </c>
      <c r="F388" s="114">
        <v>1.2282753055752005</v>
      </c>
      <c r="G388" s="114">
        <v>0.46250000000000002</v>
      </c>
      <c r="H388" s="115">
        <v>9.2838697127060748</v>
      </c>
    </row>
    <row r="389" spans="1:8" x14ac:dyDescent="0.35">
      <c r="A389" s="112" t="s">
        <v>1183</v>
      </c>
      <c r="B389" s="113">
        <v>206100744</v>
      </c>
      <c r="C389" s="113" t="s">
        <v>1182</v>
      </c>
      <c r="D389" s="113" t="s">
        <v>1185</v>
      </c>
      <c r="E389" s="114">
        <v>0.60102942885729727</v>
      </c>
      <c r="F389" s="114">
        <v>1.4090990384371269</v>
      </c>
      <c r="G389" s="114">
        <v>0.46250000000000002</v>
      </c>
      <c r="H389" s="115">
        <v>10.650618656721633</v>
      </c>
    </row>
    <row r="390" spans="1:8" x14ac:dyDescent="0.35">
      <c r="A390" s="112" t="s">
        <v>1242</v>
      </c>
      <c r="B390" s="113">
        <v>206241353</v>
      </c>
      <c r="C390" s="113" t="s">
        <v>1241</v>
      </c>
      <c r="D390" s="113" t="s">
        <v>1244</v>
      </c>
      <c r="E390" s="114">
        <v>0.59111510031621617</v>
      </c>
      <c r="F390" s="114">
        <v>1.3858551336577085</v>
      </c>
      <c r="G390" s="114">
        <v>0.46250000000000002</v>
      </c>
      <c r="H390" s="115">
        <v>10.474930533214494</v>
      </c>
    </row>
    <row r="391" spans="1:8" x14ac:dyDescent="0.35">
      <c r="A391" s="112" t="s">
        <v>1762</v>
      </c>
      <c r="B391" s="113">
        <v>206304020</v>
      </c>
      <c r="C391" s="113" t="s">
        <v>1761</v>
      </c>
      <c r="D391" s="113" t="s">
        <v>1764</v>
      </c>
      <c r="E391" s="114">
        <v>0.50341391363729737</v>
      </c>
      <c r="F391" s="114">
        <v>1.1802418111054098</v>
      </c>
      <c r="G391" s="114">
        <v>0.46250000000000002</v>
      </c>
      <c r="H391" s="115">
        <v>8.920810468187037</v>
      </c>
    </row>
    <row r="392" spans="1:8" x14ac:dyDescent="0.35">
      <c r="A392" s="112" t="s">
        <v>429</v>
      </c>
      <c r="B392" s="113">
        <v>206010797</v>
      </c>
      <c r="C392" s="113" t="s">
        <v>428</v>
      </c>
      <c r="D392" s="113" t="s">
        <v>431</v>
      </c>
      <c r="E392" s="114">
        <v>0.54425898467783784</v>
      </c>
      <c r="F392" s="114">
        <v>1.2760020976483619</v>
      </c>
      <c r="G392" s="114">
        <v>0.46250000000000002</v>
      </c>
      <c r="H392" s="115">
        <v>9.6446107594416386</v>
      </c>
    </row>
    <row r="393" spans="1:8" x14ac:dyDescent="0.35">
      <c r="A393" s="112" t="s">
        <v>1947</v>
      </c>
      <c r="B393" s="113">
        <v>206300039</v>
      </c>
      <c r="C393" s="113" t="s">
        <v>1946</v>
      </c>
      <c r="D393" s="113" t="s">
        <v>1949</v>
      </c>
      <c r="E393" s="114">
        <v>0.36788553258378381</v>
      </c>
      <c r="F393" s="114">
        <v>0.86249878180560935</v>
      </c>
      <c r="G393" s="114">
        <v>0.46250000000000002</v>
      </c>
      <c r="H393" s="115">
        <v>6.519162504778321</v>
      </c>
    </row>
    <row r="394" spans="1:8" x14ac:dyDescent="0.35">
      <c r="A394" s="112" t="s">
        <v>1252</v>
      </c>
      <c r="B394" s="113">
        <v>206100751</v>
      </c>
      <c r="C394" s="113" t="s">
        <v>1251</v>
      </c>
      <c r="D394" s="113" t="s">
        <v>1254</v>
      </c>
      <c r="E394" s="114">
        <v>0.41548237640972974</v>
      </c>
      <c r="F394" s="114">
        <v>0.97408843723279259</v>
      </c>
      <c r="G394" s="114">
        <v>0.46250000000000002</v>
      </c>
      <c r="H394" s="115">
        <v>7.3626084468805137</v>
      </c>
    </row>
    <row r="395" spans="1:8" x14ac:dyDescent="0.35">
      <c r="A395" s="112" t="s">
        <v>2377</v>
      </c>
      <c r="B395" s="113">
        <v>206370710</v>
      </c>
      <c r="C395" s="113" t="s">
        <v>2376</v>
      </c>
      <c r="D395" s="113" t="s">
        <v>2379</v>
      </c>
      <c r="E395" s="114">
        <v>0.59866779619081067</v>
      </c>
      <c r="F395" s="114">
        <v>1.4035622474586638</v>
      </c>
      <c r="G395" s="114">
        <v>0.46250000000000002</v>
      </c>
      <c r="H395" s="115">
        <v>10.608769043823598</v>
      </c>
    </row>
    <row r="396" spans="1:8" x14ac:dyDescent="0.35">
      <c r="A396" s="112" t="s">
        <v>434</v>
      </c>
      <c r="B396" s="113">
        <v>206010889</v>
      </c>
      <c r="C396" s="113" t="s">
        <v>433</v>
      </c>
      <c r="D396" s="113" t="s">
        <v>5739</v>
      </c>
      <c r="E396" s="114">
        <v>0.59504806520945952</v>
      </c>
      <c r="F396" s="114">
        <v>1.3950758752440444</v>
      </c>
      <c r="G396" s="114">
        <v>0.46250000000000002</v>
      </c>
      <c r="H396" s="115">
        <v>10.544625139263733</v>
      </c>
    </row>
    <row r="397" spans="1:8" x14ac:dyDescent="0.35">
      <c r="A397" s="112" t="s">
        <v>434</v>
      </c>
      <c r="B397" s="113">
        <v>206010889</v>
      </c>
      <c r="C397" s="113" t="s">
        <v>433</v>
      </c>
      <c r="D397" s="113" t="s">
        <v>5740</v>
      </c>
      <c r="E397" s="114">
        <v>0.59504806520945952</v>
      </c>
      <c r="F397" s="114">
        <v>1.3950758752440444</v>
      </c>
      <c r="G397" s="114">
        <v>0.46250000000000002</v>
      </c>
      <c r="H397" s="115">
        <v>10.544625139263733</v>
      </c>
    </row>
    <row r="398" spans="1:8" x14ac:dyDescent="0.35">
      <c r="A398" s="112" t="s">
        <v>1007</v>
      </c>
      <c r="B398" s="113">
        <v>206390916</v>
      </c>
      <c r="C398" s="113" t="s">
        <v>1006</v>
      </c>
      <c r="D398" s="113" t="s">
        <v>5741</v>
      </c>
      <c r="E398" s="114">
        <v>0.68298199775675672</v>
      </c>
      <c r="F398" s="114">
        <v>1.6012348648861492</v>
      </c>
      <c r="G398" s="114">
        <v>0.46250000000000002</v>
      </c>
      <c r="H398" s="115">
        <v>12.10286960713905</v>
      </c>
    </row>
    <row r="399" spans="1:8" x14ac:dyDescent="0.35">
      <c r="A399" s="112" t="s">
        <v>1007</v>
      </c>
      <c r="B399" s="113">
        <v>206390916</v>
      </c>
      <c r="C399" s="113" t="s">
        <v>1006</v>
      </c>
      <c r="D399" s="113" t="s">
        <v>5742</v>
      </c>
      <c r="E399" s="114">
        <v>0.68298199775675672</v>
      </c>
      <c r="F399" s="114">
        <v>1.6012348648861492</v>
      </c>
      <c r="G399" s="114">
        <v>0.46250000000000002</v>
      </c>
      <c r="H399" s="115">
        <v>12.10286960713905</v>
      </c>
    </row>
    <row r="400" spans="1:8" x14ac:dyDescent="0.35">
      <c r="A400" s="112" t="s">
        <v>757</v>
      </c>
      <c r="B400" s="113">
        <v>206500827</v>
      </c>
      <c r="C400" s="113" t="s">
        <v>756</v>
      </c>
      <c r="D400" s="113" t="s">
        <v>759</v>
      </c>
      <c r="E400" s="114">
        <v>0.55640617993999997</v>
      </c>
      <c r="F400" s="114">
        <v>1.3044809047446526</v>
      </c>
      <c r="G400" s="114">
        <v>0.46250000000000002</v>
      </c>
      <c r="H400" s="115">
        <v>9.8598666824868708</v>
      </c>
    </row>
    <row r="401" spans="1:8" x14ac:dyDescent="0.35">
      <c r="A401" s="112" t="s">
        <v>4727</v>
      </c>
      <c r="B401" s="113">
        <v>206190308</v>
      </c>
      <c r="C401" s="113" t="s">
        <v>4726</v>
      </c>
      <c r="D401" s="113" t="s">
        <v>4729</v>
      </c>
      <c r="E401" s="114">
        <v>0.17970916883648649</v>
      </c>
      <c r="F401" s="114">
        <v>0.42132382350607406</v>
      </c>
      <c r="G401" s="114">
        <v>0.46250000000000002</v>
      </c>
      <c r="H401" s="115">
        <v>3.1845592486757686</v>
      </c>
    </row>
    <row r="402" spans="1:8" x14ac:dyDescent="0.35">
      <c r="A402" s="112" t="s">
        <v>1767</v>
      </c>
      <c r="B402" s="113">
        <v>206301181</v>
      </c>
      <c r="C402" s="113" t="s">
        <v>1766</v>
      </c>
      <c r="D402" s="113" t="s">
        <v>1769</v>
      </c>
      <c r="E402" s="114">
        <v>0.54853670923216213</v>
      </c>
      <c r="F402" s="114">
        <v>1.2860311199670484</v>
      </c>
      <c r="G402" s="114">
        <v>0.46250000000000002</v>
      </c>
      <c r="H402" s="115">
        <v>9.7204147230399354</v>
      </c>
    </row>
    <row r="403" spans="1:8" x14ac:dyDescent="0.35">
      <c r="A403" s="112" t="s">
        <v>1772</v>
      </c>
      <c r="B403" s="113">
        <v>206301215</v>
      </c>
      <c r="C403" s="113" t="s">
        <v>1771</v>
      </c>
      <c r="D403" s="113" t="s">
        <v>1774</v>
      </c>
      <c r="E403" s="114">
        <v>0.25373608903783784</v>
      </c>
      <c r="F403" s="114">
        <v>0.59487815723064241</v>
      </c>
      <c r="G403" s="114">
        <v>0.46250000000000002</v>
      </c>
      <c r="H403" s="115">
        <v>4.496362730404039</v>
      </c>
    </row>
    <row r="404" spans="1:8" x14ac:dyDescent="0.35">
      <c r="A404" s="112" t="s">
        <v>4388</v>
      </c>
      <c r="B404" s="113">
        <v>206190792</v>
      </c>
      <c r="C404" s="113" t="s">
        <v>4387</v>
      </c>
      <c r="D404" s="113" t="s">
        <v>5743</v>
      </c>
      <c r="E404" s="114">
        <v>0.33011204058513516</v>
      </c>
      <c r="F404" s="114">
        <v>0.77393973844078612</v>
      </c>
      <c r="G404" s="114">
        <v>0.46250000000000002</v>
      </c>
      <c r="H404" s="115">
        <v>5.8497925217223772</v>
      </c>
    </row>
    <row r="405" spans="1:8" x14ac:dyDescent="0.35">
      <c r="A405" s="112" t="s">
        <v>4388</v>
      </c>
      <c r="B405" s="113">
        <v>206190792</v>
      </c>
      <c r="C405" s="113" t="s">
        <v>4387</v>
      </c>
      <c r="D405" s="113" t="s">
        <v>5744</v>
      </c>
      <c r="E405" s="114">
        <v>0.33011204058513516</v>
      </c>
      <c r="F405" s="114">
        <v>0.77393973844078612</v>
      </c>
      <c r="G405" s="114">
        <v>0.46250000000000002</v>
      </c>
      <c r="H405" s="115">
        <v>5.8497925217223772</v>
      </c>
    </row>
    <row r="406" spans="1:8" x14ac:dyDescent="0.35">
      <c r="A406" s="112" t="s">
        <v>3421</v>
      </c>
      <c r="B406" s="113">
        <v>206190311</v>
      </c>
      <c r="C406" s="113" t="s">
        <v>3420</v>
      </c>
      <c r="D406" s="113" t="s">
        <v>3423</v>
      </c>
      <c r="E406" s="114">
        <v>0.5929227936524325</v>
      </c>
      <c r="F406" s="114">
        <v>1.3900932272011388</v>
      </c>
      <c r="G406" s="114">
        <v>0.46250000000000002</v>
      </c>
      <c r="H406" s="115">
        <v>10.506963993554269</v>
      </c>
    </row>
    <row r="407" spans="1:8" x14ac:dyDescent="0.35">
      <c r="A407" s="112" t="s">
        <v>439</v>
      </c>
      <c r="B407" s="113">
        <v>206010900</v>
      </c>
      <c r="C407" s="113" t="s">
        <v>438</v>
      </c>
      <c r="D407" s="113" t="s">
        <v>441</v>
      </c>
      <c r="E407" s="114">
        <v>0.38933549592432432</v>
      </c>
      <c r="F407" s="114">
        <v>0.91278770488735017</v>
      </c>
      <c r="G407" s="114">
        <v>0.46250000000000002</v>
      </c>
      <c r="H407" s="115">
        <v>6.8992693161454532</v>
      </c>
    </row>
    <row r="408" spans="1:8" x14ac:dyDescent="0.35">
      <c r="A408" s="112" t="s">
        <v>1413</v>
      </c>
      <c r="B408" s="113">
        <v>206540823</v>
      </c>
      <c r="C408" s="113" t="s">
        <v>1412</v>
      </c>
      <c r="D408" s="113" t="s">
        <v>1415</v>
      </c>
      <c r="E408" s="114">
        <v>0.4433830782308108</v>
      </c>
      <c r="F408" s="114">
        <v>1.0395009615122666</v>
      </c>
      <c r="G408" s="114">
        <v>0.46250000000000002</v>
      </c>
      <c r="H408" s="115">
        <v>7.8570263922982715</v>
      </c>
    </row>
    <row r="409" spans="1:8" x14ac:dyDescent="0.35">
      <c r="A409" s="112" t="s">
        <v>4747</v>
      </c>
      <c r="B409" s="113">
        <v>206190207</v>
      </c>
      <c r="C409" s="113" t="s">
        <v>4746</v>
      </c>
      <c r="D409" s="113" t="s">
        <v>4749</v>
      </c>
      <c r="E409" s="114">
        <v>0.30034410506729731</v>
      </c>
      <c r="F409" s="114">
        <v>0.70414952967481415</v>
      </c>
      <c r="G409" s="114">
        <v>0.46250000000000002</v>
      </c>
      <c r="H409" s="115">
        <v>5.3222860234113822</v>
      </c>
    </row>
    <row r="410" spans="1:8" x14ac:dyDescent="0.35">
      <c r="A410" s="112" t="s">
        <v>2016</v>
      </c>
      <c r="B410" s="113">
        <v>206430760</v>
      </c>
      <c r="C410" s="113" t="s">
        <v>2015</v>
      </c>
      <c r="D410" s="113" t="s">
        <v>2018</v>
      </c>
      <c r="E410" s="114">
        <v>0.59021381257540539</v>
      </c>
      <c r="F410" s="114">
        <v>1.3837420862294882</v>
      </c>
      <c r="G410" s="114">
        <v>0.46250000000000002</v>
      </c>
      <c r="H410" s="115">
        <v>10.458959148842176</v>
      </c>
    </row>
    <row r="411" spans="1:8" x14ac:dyDescent="0.35">
      <c r="A411" s="112" t="s">
        <v>4398</v>
      </c>
      <c r="B411" s="113">
        <v>206190009</v>
      </c>
      <c r="C411" s="113" t="s">
        <v>4397</v>
      </c>
      <c r="D411" s="113" t="s">
        <v>4400</v>
      </c>
      <c r="E411" s="114">
        <v>0.29745627982702705</v>
      </c>
      <c r="F411" s="114">
        <v>0.69737909286446376</v>
      </c>
      <c r="G411" s="114">
        <v>0.46250000000000002</v>
      </c>
      <c r="H411" s="115">
        <v>5.2711119478925665</v>
      </c>
    </row>
    <row r="412" spans="1:8" x14ac:dyDescent="0.35">
      <c r="A412" s="112" t="s">
        <v>5185</v>
      </c>
      <c r="B412" s="113">
        <v>206374336</v>
      </c>
      <c r="C412" s="113" t="s">
        <v>5184</v>
      </c>
      <c r="D412" s="113" t="s">
        <v>5187</v>
      </c>
      <c r="E412" s="114">
        <v>0.63551112299351353</v>
      </c>
      <c r="F412" s="114">
        <v>1.489940540896338</v>
      </c>
      <c r="G412" s="114">
        <v>0.46250000000000002</v>
      </c>
      <c r="H412" s="115">
        <v>11.261655915880119</v>
      </c>
    </row>
    <row r="413" spans="1:8" x14ac:dyDescent="0.35">
      <c r="A413" s="112" t="s">
        <v>4652</v>
      </c>
      <c r="B413" s="113">
        <v>206190142</v>
      </c>
      <c r="C413" s="113" t="s">
        <v>4651</v>
      </c>
      <c r="D413" s="113" t="s">
        <v>4654</v>
      </c>
      <c r="E413" s="114">
        <v>0.32224975580270271</v>
      </c>
      <c r="F413" s="114">
        <v>0.75550680089244049</v>
      </c>
      <c r="G413" s="114">
        <v>0.46250000000000002</v>
      </c>
      <c r="H413" s="115">
        <v>5.7104679013831703</v>
      </c>
    </row>
    <row r="414" spans="1:8" x14ac:dyDescent="0.35">
      <c r="A414" s="112" t="s">
        <v>3812</v>
      </c>
      <c r="B414" s="113">
        <v>206190665</v>
      </c>
      <c r="C414" s="113" t="s">
        <v>3811</v>
      </c>
      <c r="D414" s="113" t="s">
        <v>3814</v>
      </c>
      <c r="E414" s="114">
        <v>0.38098065698270273</v>
      </c>
      <c r="F414" s="114">
        <v>0.89319998596097583</v>
      </c>
      <c r="G414" s="114">
        <v>0.46250000000000002</v>
      </c>
      <c r="H414" s="115">
        <v>6.7512163270019432</v>
      </c>
    </row>
    <row r="415" spans="1:8" x14ac:dyDescent="0.35">
      <c r="A415" s="112" t="s">
        <v>4383</v>
      </c>
      <c r="B415" s="113">
        <v>206194139</v>
      </c>
      <c r="C415" s="113" t="s">
        <v>4382</v>
      </c>
      <c r="D415" s="113" t="s">
        <v>4385</v>
      </c>
      <c r="E415" s="114">
        <v>0.32600578084837833</v>
      </c>
      <c r="F415" s="114">
        <v>0.76431271126236999</v>
      </c>
      <c r="G415" s="114">
        <v>0.46250000000000002</v>
      </c>
      <c r="H415" s="115">
        <v>5.7770270222945097</v>
      </c>
    </row>
    <row r="416" spans="1:8" x14ac:dyDescent="0.35">
      <c r="A416" s="112" t="s">
        <v>4368</v>
      </c>
      <c r="B416" s="113">
        <v>206190573</v>
      </c>
      <c r="C416" s="113" t="s">
        <v>4367</v>
      </c>
      <c r="D416" s="113" t="s">
        <v>4370</v>
      </c>
      <c r="E416" s="114">
        <v>0.60995598597702705</v>
      </c>
      <c r="F416" s="114">
        <v>1.4300271368796273</v>
      </c>
      <c r="G416" s="114">
        <v>0.46250000000000002</v>
      </c>
      <c r="H416" s="115">
        <v>10.808802850764248</v>
      </c>
    </row>
    <row r="417" spans="1:8" x14ac:dyDescent="0.35">
      <c r="A417" s="112" t="s">
        <v>4712</v>
      </c>
      <c r="B417" s="113">
        <v>206190277</v>
      </c>
      <c r="C417" s="113" t="s">
        <v>4711</v>
      </c>
      <c r="D417" s="113" t="s">
        <v>4714</v>
      </c>
      <c r="E417" s="114">
        <v>0.41387661732540543</v>
      </c>
      <c r="F417" s="114">
        <v>0.97032377368547684</v>
      </c>
      <c r="G417" s="114">
        <v>0.46250000000000002</v>
      </c>
      <c r="H417" s="115">
        <v>7.334153388208561</v>
      </c>
    </row>
    <row r="418" spans="1:8" x14ac:dyDescent="0.35">
      <c r="A418" s="112" t="s">
        <v>1522</v>
      </c>
      <c r="B418" s="113">
        <v>206560482</v>
      </c>
      <c r="C418" s="113" t="s">
        <v>1521</v>
      </c>
      <c r="D418" s="113" t="s">
        <v>1524</v>
      </c>
      <c r="E418" s="114">
        <v>0.60308654595135147</v>
      </c>
      <c r="F418" s="114">
        <v>1.4139218999810208</v>
      </c>
      <c r="G418" s="114">
        <v>0.46250000000000002</v>
      </c>
      <c r="H418" s="115">
        <v>10.687072062576734</v>
      </c>
    </row>
    <row r="419" spans="1:8" x14ac:dyDescent="0.35">
      <c r="A419" s="112" t="s">
        <v>931</v>
      </c>
      <c r="B419" s="113">
        <v>206092347</v>
      </c>
      <c r="C419" s="113" t="s">
        <v>930</v>
      </c>
      <c r="D419" s="113" t="s">
        <v>5745</v>
      </c>
      <c r="E419" s="114">
        <v>0.52628085364189192</v>
      </c>
      <c r="F419" s="114">
        <v>1.2338528018912271</v>
      </c>
      <c r="G419" s="114">
        <v>0.46250000000000002</v>
      </c>
      <c r="H419" s="115">
        <v>9.3260269952680979</v>
      </c>
    </row>
    <row r="420" spans="1:8" x14ac:dyDescent="0.35">
      <c r="A420" s="112" t="s">
        <v>931</v>
      </c>
      <c r="B420" s="113">
        <v>206092347</v>
      </c>
      <c r="C420" s="113" t="s">
        <v>930</v>
      </c>
      <c r="D420" s="113" t="s">
        <v>5746</v>
      </c>
      <c r="E420" s="114">
        <v>0.52628085364189192</v>
      </c>
      <c r="F420" s="114">
        <v>1.2338528018912271</v>
      </c>
      <c r="G420" s="114">
        <v>0.46250000000000002</v>
      </c>
      <c r="H420" s="115">
        <v>9.3260269952680979</v>
      </c>
    </row>
    <row r="421" spans="1:8" x14ac:dyDescent="0.35">
      <c r="A421" s="112" t="s">
        <v>2807</v>
      </c>
      <c r="B421" s="113">
        <v>206290892</v>
      </c>
      <c r="C421" s="113" t="s">
        <v>2806</v>
      </c>
      <c r="D421" s="113" t="s">
        <v>2809</v>
      </c>
      <c r="E421" s="114">
        <v>0.37293931974378375</v>
      </c>
      <c r="F421" s="114">
        <v>0.87434726423543163</v>
      </c>
      <c r="G421" s="114">
        <v>0.46250000000000002</v>
      </c>
      <c r="H421" s="115">
        <v>6.6087187847690227</v>
      </c>
    </row>
    <row r="422" spans="1:8" x14ac:dyDescent="0.35">
      <c r="A422" s="112" t="s">
        <v>3682</v>
      </c>
      <c r="B422" s="113">
        <v>206190321</v>
      </c>
      <c r="C422" s="113" t="s">
        <v>3681</v>
      </c>
      <c r="D422" s="113" t="s">
        <v>3684</v>
      </c>
      <c r="E422" s="114">
        <v>3.9356875123243248E-2</v>
      </c>
      <c r="F422" s="114">
        <v>9.2271247012797264E-2</v>
      </c>
      <c r="G422" s="114">
        <v>0.46250000000000002</v>
      </c>
      <c r="H422" s="115">
        <v>0.69742852567940228</v>
      </c>
    </row>
    <row r="423" spans="1:8" x14ac:dyDescent="0.35">
      <c r="A423" s="112" t="s">
        <v>2726</v>
      </c>
      <c r="B423" s="113">
        <v>206410904</v>
      </c>
      <c r="C423" s="113" t="s">
        <v>2725</v>
      </c>
      <c r="D423" s="113" t="s">
        <v>2728</v>
      </c>
      <c r="E423" s="114">
        <v>0.62304178207486494</v>
      </c>
      <c r="F423" s="114">
        <v>1.4607064710574977</v>
      </c>
      <c r="G423" s="114">
        <v>0.46250000000000002</v>
      </c>
      <c r="H423" s="115">
        <v>11.040691369638719</v>
      </c>
    </row>
    <row r="424" spans="1:8" x14ac:dyDescent="0.35">
      <c r="A424" s="112" t="s">
        <v>2588</v>
      </c>
      <c r="B424" s="113">
        <v>206370713</v>
      </c>
      <c r="C424" s="113" t="s">
        <v>2587</v>
      </c>
      <c r="D424" s="113" t="s">
        <v>5747</v>
      </c>
      <c r="E424" s="114">
        <v>0.27980922097297301</v>
      </c>
      <c r="F424" s="114">
        <v>0.65600598787396758</v>
      </c>
      <c r="G424" s="114">
        <v>0.46250000000000002</v>
      </c>
      <c r="H424" s="115">
        <v>4.9583949905472418</v>
      </c>
    </row>
    <row r="425" spans="1:8" x14ac:dyDescent="0.35">
      <c r="A425" s="112" t="s">
        <v>2588</v>
      </c>
      <c r="B425" s="113">
        <v>206370713</v>
      </c>
      <c r="C425" s="113" t="s">
        <v>2587</v>
      </c>
      <c r="D425" s="113" t="s">
        <v>5748</v>
      </c>
      <c r="E425" s="114">
        <v>0.27980922097297301</v>
      </c>
      <c r="F425" s="114">
        <v>0.65600598787396758</v>
      </c>
      <c r="G425" s="114">
        <v>0.46250000000000002</v>
      </c>
      <c r="H425" s="115">
        <v>4.9583949905472418</v>
      </c>
    </row>
    <row r="426" spans="1:8" x14ac:dyDescent="0.35">
      <c r="A426" s="112" t="s">
        <v>1438</v>
      </c>
      <c r="B426" s="113">
        <v>206200831</v>
      </c>
      <c r="C426" s="113" t="s">
        <v>1437</v>
      </c>
      <c r="D426" s="113" t="s">
        <v>5749</v>
      </c>
      <c r="E426" s="114">
        <v>0.55157478380108105</v>
      </c>
      <c r="F426" s="114">
        <v>1.293153812714229</v>
      </c>
      <c r="G426" s="114">
        <v>0.46250000000000002</v>
      </c>
      <c r="H426" s="115">
        <v>9.7742513109517102</v>
      </c>
    </row>
    <row r="427" spans="1:8" x14ac:dyDescent="0.35">
      <c r="A427" s="112" t="s">
        <v>1438</v>
      </c>
      <c r="B427" s="113">
        <v>206200831</v>
      </c>
      <c r="C427" s="113" t="s">
        <v>1437</v>
      </c>
      <c r="D427" s="113" t="s">
        <v>5750</v>
      </c>
      <c r="E427" s="114">
        <v>0.55157478380108105</v>
      </c>
      <c r="F427" s="114">
        <v>1.293153812714229</v>
      </c>
      <c r="G427" s="114">
        <v>0.46250000000000002</v>
      </c>
      <c r="H427" s="115">
        <v>9.7742513109517102</v>
      </c>
    </row>
    <row r="428" spans="1:8" x14ac:dyDescent="0.35">
      <c r="A428" s="112" t="s">
        <v>1288</v>
      </c>
      <c r="B428" s="113">
        <v>206240909</v>
      </c>
      <c r="C428" s="113" t="s">
        <v>1287</v>
      </c>
      <c r="D428" s="113" t="s">
        <v>5751</v>
      </c>
      <c r="E428" s="114">
        <v>0.29880276615891893</v>
      </c>
      <c r="F428" s="114">
        <v>0.70053589768040248</v>
      </c>
      <c r="G428" s="114">
        <v>0.46250000000000002</v>
      </c>
      <c r="H428" s="115">
        <v>5.2949725306842179</v>
      </c>
    </row>
    <row r="429" spans="1:8" x14ac:dyDescent="0.35">
      <c r="A429" s="112" t="s">
        <v>1288</v>
      </c>
      <c r="B429" s="113">
        <v>206240909</v>
      </c>
      <c r="C429" s="113" t="s">
        <v>1287</v>
      </c>
      <c r="D429" s="113" t="s">
        <v>5752</v>
      </c>
      <c r="E429" s="114">
        <v>0.29880276615891893</v>
      </c>
      <c r="F429" s="114">
        <v>0.70053589768040248</v>
      </c>
      <c r="G429" s="114">
        <v>0.46250000000000002</v>
      </c>
      <c r="H429" s="115">
        <v>5.2949725306842179</v>
      </c>
    </row>
    <row r="430" spans="1:8" x14ac:dyDescent="0.35">
      <c r="A430" s="112" t="s">
        <v>991</v>
      </c>
      <c r="B430" s="113">
        <v>206500820</v>
      </c>
      <c r="C430" s="113" t="s">
        <v>990</v>
      </c>
      <c r="D430" s="113" t="s">
        <v>5753</v>
      </c>
      <c r="E430" s="114">
        <v>0.48132209892432437</v>
      </c>
      <c r="F430" s="114">
        <v>1.128448082920475</v>
      </c>
      <c r="G430" s="114">
        <v>0.46250000000000002</v>
      </c>
      <c r="H430" s="115">
        <v>8.5293296477051257</v>
      </c>
    </row>
    <row r="431" spans="1:8" x14ac:dyDescent="0.35">
      <c r="A431" s="112" t="s">
        <v>991</v>
      </c>
      <c r="B431" s="113">
        <v>206500820</v>
      </c>
      <c r="C431" s="113" t="s">
        <v>990</v>
      </c>
      <c r="D431" s="113" t="s">
        <v>5754</v>
      </c>
      <c r="E431" s="114">
        <v>0.48132209892432437</v>
      </c>
      <c r="F431" s="114">
        <v>1.128448082920475</v>
      </c>
      <c r="G431" s="114">
        <v>0.46250000000000002</v>
      </c>
      <c r="H431" s="115">
        <v>8.5293296477051257</v>
      </c>
    </row>
    <row r="432" spans="1:8" x14ac:dyDescent="0.35">
      <c r="A432" s="112" t="s">
        <v>2721</v>
      </c>
      <c r="B432" s="113">
        <v>206410903</v>
      </c>
      <c r="C432" s="113" t="s">
        <v>2720</v>
      </c>
      <c r="D432" s="113" t="s">
        <v>2723</v>
      </c>
      <c r="E432" s="114">
        <v>0.38792527376756758</v>
      </c>
      <c r="F432" s="114">
        <v>0.90948147296315529</v>
      </c>
      <c r="G432" s="114">
        <v>0.46250000000000002</v>
      </c>
      <c r="H432" s="115">
        <v>6.8742792945396367</v>
      </c>
    </row>
    <row r="433" spans="1:8" x14ac:dyDescent="0.35">
      <c r="A433" s="112" t="s">
        <v>4502</v>
      </c>
      <c r="B433" s="113">
        <v>206190270</v>
      </c>
      <c r="C433" s="113" t="s">
        <v>4501</v>
      </c>
      <c r="D433" s="113" t="s">
        <v>5755</v>
      </c>
      <c r="E433" s="114">
        <v>0.1884279001083784</v>
      </c>
      <c r="F433" s="114">
        <v>0.44176467924748491</v>
      </c>
      <c r="G433" s="114">
        <v>0.46250000000000002</v>
      </c>
      <c r="H433" s="115">
        <v>3.3390606382731192</v>
      </c>
    </row>
    <row r="434" spans="1:8" x14ac:dyDescent="0.35">
      <c r="A434" s="112" t="s">
        <v>4502</v>
      </c>
      <c r="B434" s="113">
        <v>206190270</v>
      </c>
      <c r="C434" s="113" t="s">
        <v>4501</v>
      </c>
      <c r="D434" s="113" t="s">
        <v>5756</v>
      </c>
      <c r="E434" s="114">
        <v>0.1884279001083784</v>
      </c>
      <c r="F434" s="114">
        <v>0.44176467924748491</v>
      </c>
      <c r="G434" s="114">
        <v>0.46250000000000002</v>
      </c>
      <c r="H434" s="115">
        <v>3.3390606382731192</v>
      </c>
    </row>
    <row r="435" spans="1:8" x14ac:dyDescent="0.35">
      <c r="A435" s="112" t="s">
        <v>1022</v>
      </c>
      <c r="B435" s="113">
        <v>206051802</v>
      </c>
      <c r="C435" s="113" t="s">
        <v>1021</v>
      </c>
      <c r="D435" s="113" t="s">
        <v>5757</v>
      </c>
      <c r="E435" s="114">
        <v>0.71650329524540535</v>
      </c>
      <c r="F435" s="114">
        <v>1.6798247405070894</v>
      </c>
      <c r="G435" s="114">
        <v>0.46250000000000002</v>
      </c>
      <c r="H435" s="115">
        <v>12.696888035003564</v>
      </c>
    </row>
    <row r="436" spans="1:8" x14ac:dyDescent="0.35">
      <c r="A436" s="112" t="s">
        <v>1022</v>
      </c>
      <c r="B436" s="113">
        <v>206051802</v>
      </c>
      <c r="C436" s="113" t="s">
        <v>1021</v>
      </c>
      <c r="D436" s="113" t="s">
        <v>5758</v>
      </c>
      <c r="E436" s="114">
        <v>0.71650329524540535</v>
      </c>
      <c r="F436" s="114">
        <v>1.6798247405070894</v>
      </c>
      <c r="G436" s="114">
        <v>0.46250000000000002</v>
      </c>
      <c r="H436" s="115">
        <v>12.696888035003564</v>
      </c>
    </row>
    <row r="437" spans="1:8" x14ac:dyDescent="0.35">
      <c r="A437" s="112" t="s">
        <v>4998</v>
      </c>
      <c r="B437" s="113">
        <v>206554007</v>
      </c>
      <c r="C437" s="113" t="s">
        <v>4997</v>
      </c>
      <c r="D437" s="113" t="s">
        <v>5759</v>
      </c>
      <c r="E437" s="114">
        <v>0.36768975766216216</v>
      </c>
      <c r="F437" s="114">
        <v>0.86203979221115368</v>
      </c>
      <c r="G437" s="114">
        <v>0.46250000000000002</v>
      </c>
      <c r="H437" s="115">
        <v>6.5156932503081935</v>
      </c>
    </row>
    <row r="438" spans="1:8" x14ac:dyDescent="0.35">
      <c r="A438" s="112" t="s">
        <v>4998</v>
      </c>
      <c r="B438" s="113">
        <v>206554007</v>
      </c>
      <c r="C438" s="113" t="s">
        <v>4997</v>
      </c>
      <c r="D438" s="113" t="s">
        <v>5760</v>
      </c>
      <c r="E438" s="114">
        <v>0.36768975766216216</v>
      </c>
      <c r="F438" s="114">
        <v>0.86203979221115368</v>
      </c>
      <c r="G438" s="114">
        <v>0.46250000000000002</v>
      </c>
      <c r="H438" s="115">
        <v>6.5156932503081935</v>
      </c>
    </row>
    <row r="439" spans="1:8" x14ac:dyDescent="0.35">
      <c r="A439" s="112" t="s">
        <v>364</v>
      </c>
      <c r="B439" s="113">
        <v>206010974</v>
      </c>
      <c r="C439" s="113" t="s">
        <v>363</v>
      </c>
      <c r="D439" s="113" t="s">
        <v>366</v>
      </c>
      <c r="E439" s="114">
        <v>0.37828107856972976</v>
      </c>
      <c r="F439" s="114">
        <v>0.88687088930902302</v>
      </c>
      <c r="G439" s="114">
        <v>0.46250000000000002</v>
      </c>
      <c r="H439" s="115">
        <v>6.7033781033975561</v>
      </c>
    </row>
    <row r="440" spans="1:8" x14ac:dyDescent="0.35">
      <c r="A440" s="112" t="s">
        <v>936</v>
      </c>
      <c r="B440" s="113">
        <v>206390902</v>
      </c>
      <c r="C440" s="113" t="s">
        <v>935</v>
      </c>
      <c r="D440" s="113" t="s">
        <v>938</v>
      </c>
      <c r="E440" s="114">
        <v>0.62111057450648643</v>
      </c>
      <c r="F440" s="114">
        <v>1.4561788013678481</v>
      </c>
      <c r="G440" s="114">
        <v>0.46250000000000002</v>
      </c>
      <c r="H440" s="115">
        <v>11.006469159593397</v>
      </c>
    </row>
    <row r="441" spans="1:8" x14ac:dyDescent="0.35">
      <c r="A441" s="112" t="s">
        <v>3426</v>
      </c>
      <c r="B441" s="113">
        <v>206190346</v>
      </c>
      <c r="C441" s="113" t="s">
        <v>3425</v>
      </c>
      <c r="D441" s="113" t="s">
        <v>3428</v>
      </c>
      <c r="E441" s="114">
        <v>0.86541117198810802</v>
      </c>
      <c r="F441" s="114">
        <v>2.0289356756118586</v>
      </c>
      <c r="G441" s="114">
        <v>0.46250000000000002</v>
      </c>
      <c r="H441" s="115">
        <v>15.335629058357329</v>
      </c>
    </row>
    <row r="442" spans="1:8" x14ac:dyDescent="0.35">
      <c r="A442" s="112" t="s">
        <v>5165</v>
      </c>
      <c r="B442" s="113">
        <v>206301189</v>
      </c>
      <c r="C442" s="113" t="s">
        <v>5164</v>
      </c>
      <c r="D442" s="113" t="s">
        <v>5167</v>
      </c>
      <c r="E442" s="114">
        <v>0.29220985690810808</v>
      </c>
      <c r="F442" s="114">
        <v>0.68507898053163074</v>
      </c>
      <c r="G442" s="114">
        <v>0.46250000000000002</v>
      </c>
      <c r="H442" s="115">
        <v>5.1781420413648158</v>
      </c>
    </row>
    <row r="443" spans="1:8" x14ac:dyDescent="0.35">
      <c r="A443" s="112" t="s">
        <v>1403</v>
      </c>
      <c r="B443" s="113">
        <v>206100806</v>
      </c>
      <c r="C443" s="113" t="s">
        <v>1402</v>
      </c>
      <c r="D443" s="113" t="s">
        <v>1405</v>
      </c>
      <c r="E443" s="114">
        <v>0.35404872786297298</v>
      </c>
      <c r="F443" s="114">
        <v>0.83005872597638619</v>
      </c>
      <c r="G443" s="114">
        <v>0.46250000000000002</v>
      </c>
      <c r="H443" s="115">
        <v>6.2739656418076191</v>
      </c>
    </row>
    <row r="444" spans="1:8" x14ac:dyDescent="0.35">
      <c r="A444" s="112" t="s">
        <v>1257</v>
      </c>
      <c r="B444" s="113">
        <v>206240893</v>
      </c>
      <c r="C444" s="113" t="s">
        <v>1256</v>
      </c>
      <c r="D444" s="113" t="s">
        <v>1259</v>
      </c>
      <c r="E444" s="114">
        <v>0.69816862143945946</v>
      </c>
      <c r="F444" s="114">
        <v>1.636839538802181</v>
      </c>
      <c r="G444" s="114">
        <v>0.46250000000000002</v>
      </c>
      <c r="H444" s="115">
        <v>12.371986109196405</v>
      </c>
    </row>
    <row r="445" spans="1:8" x14ac:dyDescent="0.35">
      <c r="A445" s="112" t="s">
        <v>941</v>
      </c>
      <c r="B445" s="113">
        <v>206344051</v>
      </c>
      <c r="C445" s="113" t="s">
        <v>940</v>
      </c>
      <c r="D445" s="113" t="s">
        <v>943</v>
      </c>
      <c r="E445" s="114">
        <v>0.59087479660756748</v>
      </c>
      <c r="F445" s="114">
        <v>1.3852917473931898</v>
      </c>
      <c r="G445" s="114">
        <v>0.46250000000000002</v>
      </c>
      <c r="H445" s="115">
        <v>10.470672200694105</v>
      </c>
    </row>
    <row r="446" spans="1:8" x14ac:dyDescent="0.35">
      <c r="A446" s="112" t="s">
        <v>3702</v>
      </c>
      <c r="B446" s="113">
        <v>206190349</v>
      </c>
      <c r="C446" s="113" t="s">
        <v>3701</v>
      </c>
      <c r="D446" s="113" t="s">
        <v>3704</v>
      </c>
      <c r="E446" s="114">
        <v>0.7090620031999999</v>
      </c>
      <c r="F446" s="114">
        <v>1.6623788103038941</v>
      </c>
      <c r="G446" s="114">
        <v>0.46250000000000002</v>
      </c>
      <c r="H446" s="115">
        <v>12.565023670159412</v>
      </c>
    </row>
    <row r="447" spans="1:8" x14ac:dyDescent="0.35">
      <c r="A447" s="112" t="s">
        <v>4162</v>
      </c>
      <c r="B447" s="113">
        <v>206190157</v>
      </c>
      <c r="C447" s="113" t="s">
        <v>4161</v>
      </c>
      <c r="D447" s="113" t="s">
        <v>4164</v>
      </c>
      <c r="E447" s="114">
        <v>0.29262297937243242</v>
      </c>
      <c r="F447" s="114">
        <v>0.68604753621174608</v>
      </c>
      <c r="G447" s="114">
        <v>0.46250000000000002</v>
      </c>
      <c r="H447" s="115">
        <v>5.1854628306885751</v>
      </c>
    </row>
    <row r="448" spans="1:8" x14ac:dyDescent="0.35">
      <c r="A448" s="112" t="s">
        <v>162</v>
      </c>
      <c r="B448" s="113">
        <v>206120955</v>
      </c>
      <c r="C448" s="113" t="s">
        <v>161</v>
      </c>
      <c r="D448" s="113" t="s">
        <v>164</v>
      </c>
      <c r="E448" s="114">
        <v>0.58095169018810811</v>
      </c>
      <c r="F448" s="114">
        <v>1.3620272630890622</v>
      </c>
      <c r="G448" s="114">
        <v>0.46250000000000002</v>
      </c>
      <c r="H448" s="115">
        <v>10.294828527673527</v>
      </c>
    </row>
    <row r="449" spans="1:8" x14ac:dyDescent="0.35">
      <c r="A449" s="112" t="s">
        <v>3707</v>
      </c>
      <c r="B449" s="113">
        <v>206190124</v>
      </c>
      <c r="C449" s="113" t="s">
        <v>3706</v>
      </c>
      <c r="D449" s="113" t="s">
        <v>3709</v>
      </c>
      <c r="E449" s="114">
        <v>0.72629477911891893</v>
      </c>
      <c r="F449" s="114">
        <v>1.7027806389183742</v>
      </c>
      <c r="G449" s="114">
        <v>0.46250000000000002</v>
      </c>
      <c r="H449" s="115">
        <v>12.870399273909959</v>
      </c>
    </row>
    <row r="450" spans="1:8" x14ac:dyDescent="0.35">
      <c r="A450" s="112" t="s">
        <v>5290</v>
      </c>
      <c r="B450" s="113">
        <v>206544081</v>
      </c>
      <c r="C450" s="113" t="s">
        <v>5289</v>
      </c>
      <c r="D450" s="113" t="s">
        <v>5761</v>
      </c>
      <c r="E450" s="114">
        <v>0.34758049327378376</v>
      </c>
      <c r="F450" s="114">
        <v>0.81489410557278807</v>
      </c>
      <c r="G450" s="114">
        <v>0.46250000000000002</v>
      </c>
      <c r="H450" s="115">
        <v>6.1593444657320173</v>
      </c>
    </row>
    <row r="451" spans="1:8" x14ac:dyDescent="0.35">
      <c r="A451" s="112" t="s">
        <v>5290</v>
      </c>
      <c r="B451" s="113">
        <v>206544081</v>
      </c>
      <c r="C451" s="113" t="s">
        <v>5289</v>
      </c>
      <c r="D451" s="113" t="s">
        <v>5762</v>
      </c>
      <c r="E451" s="114">
        <v>0.34758049327378376</v>
      </c>
      <c r="F451" s="114">
        <v>0.81489410557278807</v>
      </c>
      <c r="G451" s="114">
        <v>0.46250000000000002</v>
      </c>
      <c r="H451" s="115">
        <v>6.1593444657320173</v>
      </c>
    </row>
    <row r="452" spans="1:8" x14ac:dyDescent="0.35">
      <c r="A452" s="112" t="s">
        <v>4732</v>
      </c>
      <c r="B452" s="113">
        <v>206190158</v>
      </c>
      <c r="C452" s="113" t="s">
        <v>4731</v>
      </c>
      <c r="D452" s="113" t="s">
        <v>4734</v>
      </c>
      <c r="E452" s="114">
        <v>0.22893481716756753</v>
      </c>
      <c r="F452" s="114">
        <v>0.53673217191531564</v>
      </c>
      <c r="G452" s="114">
        <v>0.46250000000000002</v>
      </c>
      <c r="H452" s="115">
        <v>4.0568686287688873</v>
      </c>
    </row>
    <row r="453" spans="1:8" x14ac:dyDescent="0.35">
      <c r="A453" s="112" t="s">
        <v>3069</v>
      </c>
      <c r="B453" s="113">
        <v>206361191</v>
      </c>
      <c r="C453" s="113" t="s">
        <v>3068</v>
      </c>
      <c r="D453" s="113" t="s">
        <v>5763</v>
      </c>
      <c r="E453" s="114">
        <v>0.4847282910451351</v>
      </c>
      <c r="F453" s="114">
        <v>1.1364338184131477</v>
      </c>
      <c r="G453" s="114">
        <v>0.46250000000000002</v>
      </c>
      <c r="H453" s="115">
        <v>8.5896895096494212</v>
      </c>
    </row>
    <row r="454" spans="1:8" x14ac:dyDescent="0.35">
      <c r="A454" s="112" t="s">
        <v>3069</v>
      </c>
      <c r="B454" s="113">
        <v>206361191</v>
      </c>
      <c r="C454" s="113" t="s">
        <v>3068</v>
      </c>
      <c r="D454" s="113" t="s">
        <v>5764</v>
      </c>
      <c r="E454" s="114">
        <v>0.4847282910451351</v>
      </c>
      <c r="F454" s="114">
        <v>1.1364338184131477</v>
      </c>
      <c r="G454" s="114">
        <v>0.46250000000000002</v>
      </c>
      <c r="H454" s="115">
        <v>8.5896895096494212</v>
      </c>
    </row>
    <row r="455" spans="1:8" x14ac:dyDescent="0.35">
      <c r="A455" s="112" t="s">
        <v>3712</v>
      </c>
      <c r="B455" s="113">
        <v>206190711</v>
      </c>
      <c r="C455" s="113" t="s">
        <v>3711</v>
      </c>
      <c r="D455" s="113" t="s">
        <v>3714</v>
      </c>
      <c r="E455" s="114">
        <v>0.46794819723216213</v>
      </c>
      <c r="F455" s="114">
        <v>1.097093292106974</v>
      </c>
      <c r="G455" s="114">
        <v>0.46250000000000002</v>
      </c>
      <c r="H455" s="115">
        <v>8.2923357168979148</v>
      </c>
    </row>
    <row r="456" spans="1:8" x14ac:dyDescent="0.35">
      <c r="A456" s="112" t="s">
        <v>5320</v>
      </c>
      <c r="B456" s="113">
        <v>206370778</v>
      </c>
      <c r="C456" s="113" t="s">
        <v>5319</v>
      </c>
      <c r="D456" s="113" t="s">
        <v>5322</v>
      </c>
      <c r="E456" s="114">
        <v>0.53214148522918925</v>
      </c>
      <c r="F456" s="114">
        <v>1.2475929116725331</v>
      </c>
      <c r="G456" s="114">
        <v>0.46250000000000002</v>
      </c>
      <c r="H456" s="115">
        <v>9.4298810648475442</v>
      </c>
    </row>
    <row r="457" spans="1:8" x14ac:dyDescent="0.35">
      <c r="A457" s="112" t="s">
        <v>2021</v>
      </c>
      <c r="B457" s="113">
        <v>206431815</v>
      </c>
      <c r="C457" s="113" t="s">
        <v>2020</v>
      </c>
      <c r="D457" s="113" t="s">
        <v>2023</v>
      </c>
      <c r="E457" s="114">
        <v>0.40649694845270273</v>
      </c>
      <c r="F457" s="114">
        <v>0.95302231752836286</v>
      </c>
      <c r="G457" s="114">
        <v>0.46250000000000002</v>
      </c>
      <c r="H457" s="115">
        <v>7.2033810246564638</v>
      </c>
    </row>
    <row r="458" spans="1:8" x14ac:dyDescent="0.35">
      <c r="A458" s="112" t="s">
        <v>4403</v>
      </c>
      <c r="B458" s="113">
        <v>206190353</v>
      </c>
      <c r="C458" s="113" t="s">
        <v>4402</v>
      </c>
      <c r="D458" s="113" t="s">
        <v>4405</v>
      </c>
      <c r="E458" s="114">
        <v>0.59285707908864871</v>
      </c>
      <c r="F458" s="114">
        <v>1.3899391609870848</v>
      </c>
      <c r="G458" s="114">
        <v>0.46250000000000002</v>
      </c>
      <c r="H458" s="115">
        <v>10.505799490244696</v>
      </c>
    </row>
    <row r="459" spans="1:8" x14ac:dyDescent="0.35">
      <c r="A459" s="112" t="s">
        <v>251</v>
      </c>
      <c r="B459" s="113">
        <v>206481086</v>
      </c>
      <c r="C459" s="113" t="s">
        <v>250</v>
      </c>
      <c r="D459" s="113" t="s">
        <v>253</v>
      </c>
      <c r="E459" s="114">
        <v>0.56685463082702703</v>
      </c>
      <c r="F459" s="114">
        <v>1.3289770465160451</v>
      </c>
      <c r="G459" s="114">
        <v>0.46250000000000002</v>
      </c>
      <c r="H459" s="115">
        <v>10.045019789153852</v>
      </c>
    </row>
    <row r="460" spans="1:8" x14ac:dyDescent="0.35">
      <c r="A460" s="112" t="s">
        <v>1517</v>
      </c>
      <c r="B460" s="113">
        <v>206560547</v>
      </c>
      <c r="C460" s="113" t="s">
        <v>1516</v>
      </c>
      <c r="D460" s="113" t="s">
        <v>1519</v>
      </c>
      <c r="E460" s="114">
        <v>0.27762524223594598</v>
      </c>
      <c r="F460" s="114">
        <v>0.65088570225972919</v>
      </c>
      <c r="G460" s="114">
        <v>0.46250000000000002</v>
      </c>
      <c r="H460" s="115">
        <v>4.919693516766352</v>
      </c>
    </row>
    <row r="461" spans="1:8" x14ac:dyDescent="0.35">
      <c r="A461" s="112" t="s">
        <v>1927</v>
      </c>
      <c r="B461" s="113">
        <v>206301348</v>
      </c>
      <c r="C461" s="113" t="s">
        <v>1926</v>
      </c>
      <c r="D461" s="113" t="s">
        <v>1929</v>
      </c>
      <c r="E461" s="114">
        <v>0.56864679191675671</v>
      </c>
      <c r="F461" s="114">
        <v>1.333178725081209</v>
      </c>
      <c r="G461" s="114">
        <v>0.46250000000000002</v>
      </c>
      <c r="H461" s="115">
        <v>10.076778008338586</v>
      </c>
    </row>
    <row r="462" spans="1:8" x14ac:dyDescent="0.35">
      <c r="A462" s="112" t="s">
        <v>4186</v>
      </c>
      <c r="B462" s="113">
        <v>206190764</v>
      </c>
      <c r="C462" s="113" t="s">
        <v>4185</v>
      </c>
      <c r="D462" s="113" t="s">
        <v>4188</v>
      </c>
      <c r="E462" s="114">
        <v>0.57488888630594592</v>
      </c>
      <c r="F462" s="114">
        <v>1.3478131652256178</v>
      </c>
      <c r="G462" s="114">
        <v>0.46250000000000002</v>
      </c>
      <c r="H462" s="115">
        <v>10.187391838155396</v>
      </c>
    </row>
    <row r="463" spans="1:8" x14ac:dyDescent="0.35">
      <c r="A463" s="112" t="s">
        <v>946</v>
      </c>
      <c r="B463" s="113">
        <v>206342212</v>
      </c>
      <c r="C463" s="113" t="s">
        <v>945</v>
      </c>
      <c r="D463" s="113" t="s">
        <v>5765</v>
      </c>
      <c r="E463" s="114">
        <v>0.86658640179189195</v>
      </c>
      <c r="F463" s="114">
        <v>2.0316909736171547</v>
      </c>
      <c r="G463" s="114">
        <v>0.46250000000000002</v>
      </c>
      <c r="H463" s="115">
        <v>15.35645486799849</v>
      </c>
    </row>
    <row r="464" spans="1:8" x14ac:dyDescent="0.35">
      <c r="A464" s="112" t="s">
        <v>946</v>
      </c>
      <c r="B464" s="113">
        <v>206342212</v>
      </c>
      <c r="C464" s="113" t="s">
        <v>945</v>
      </c>
      <c r="D464" s="113" t="s">
        <v>5766</v>
      </c>
      <c r="E464" s="114">
        <v>0.86658640179189195</v>
      </c>
      <c r="F464" s="114">
        <v>2.0316909736171547</v>
      </c>
      <c r="G464" s="114">
        <v>0.46250000000000002</v>
      </c>
      <c r="H464" s="115">
        <v>15.35645486799849</v>
      </c>
    </row>
    <row r="465" spans="1:8" x14ac:dyDescent="0.35">
      <c r="A465" s="112" t="s">
        <v>2026</v>
      </c>
      <c r="B465" s="113">
        <v>206430767</v>
      </c>
      <c r="C465" s="113" t="s">
        <v>2025</v>
      </c>
      <c r="D465" s="113" t="s">
        <v>2028</v>
      </c>
      <c r="E465" s="114">
        <v>0.81418764934162158</v>
      </c>
      <c r="F465" s="114">
        <v>1.9088433589282043</v>
      </c>
      <c r="G465" s="114">
        <v>0.46250000000000002</v>
      </c>
      <c r="H465" s="115">
        <v>14.427916091624706</v>
      </c>
    </row>
    <row r="466" spans="1:8" x14ac:dyDescent="0.35">
      <c r="A466" s="112" t="s">
        <v>514</v>
      </c>
      <c r="B466" s="113">
        <v>206070958</v>
      </c>
      <c r="C466" s="113" t="s">
        <v>513</v>
      </c>
      <c r="D466" s="113" t="s">
        <v>5767</v>
      </c>
      <c r="E466" s="114">
        <v>0.72733151291567566</v>
      </c>
      <c r="F466" s="114">
        <v>1.7052112363666598</v>
      </c>
      <c r="G466" s="114">
        <v>0.46250000000000002</v>
      </c>
      <c r="H466" s="115">
        <v>12.888770847393115</v>
      </c>
    </row>
    <row r="467" spans="1:8" x14ac:dyDescent="0.35">
      <c r="A467" s="112" t="s">
        <v>514</v>
      </c>
      <c r="B467" s="113">
        <v>206070958</v>
      </c>
      <c r="C467" s="113" t="s">
        <v>513</v>
      </c>
      <c r="D467" s="113" t="s">
        <v>5768</v>
      </c>
      <c r="E467" s="114">
        <v>0.72733151291567566</v>
      </c>
      <c r="F467" s="114">
        <v>1.7052112363666598</v>
      </c>
      <c r="G467" s="114">
        <v>0.46250000000000002</v>
      </c>
      <c r="H467" s="115">
        <v>12.888770847393115</v>
      </c>
    </row>
    <row r="468" spans="1:8" x14ac:dyDescent="0.35">
      <c r="A468" s="112" t="s">
        <v>5115</v>
      </c>
      <c r="B468" s="113">
        <v>206042213</v>
      </c>
      <c r="C468" s="113" t="s">
        <v>5114</v>
      </c>
      <c r="D468" s="113" t="s">
        <v>5117</v>
      </c>
      <c r="E468" s="114">
        <v>0.66996620097567561</v>
      </c>
      <c r="F468" s="114">
        <v>1.5707196424226098</v>
      </c>
      <c r="G468" s="114">
        <v>0.46250000000000002</v>
      </c>
      <c r="H468" s="115">
        <v>11.872221520085739</v>
      </c>
    </row>
    <row r="469" spans="1:8" x14ac:dyDescent="0.35">
      <c r="A469" s="112" t="s">
        <v>3792</v>
      </c>
      <c r="B469" s="113">
        <v>206190322</v>
      </c>
      <c r="C469" s="113" t="s">
        <v>3791</v>
      </c>
      <c r="D469" s="113" t="s">
        <v>3794</v>
      </c>
      <c r="E469" s="114">
        <v>0.17016118739216216</v>
      </c>
      <c r="F469" s="114">
        <v>0.3989388106826714</v>
      </c>
      <c r="G469" s="114">
        <v>0.46250000000000002</v>
      </c>
      <c r="H469" s="115">
        <v>3.0153630256251041</v>
      </c>
    </row>
    <row r="470" spans="1:8" x14ac:dyDescent="0.35">
      <c r="A470" s="112" t="s">
        <v>2307</v>
      </c>
      <c r="B470" s="113">
        <v>206370667</v>
      </c>
      <c r="C470" s="113" t="s">
        <v>2306</v>
      </c>
      <c r="D470" s="113" t="s">
        <v>2309</v>
      </c>
      <c r="E470" s="114">
        <v>0.31481782175729728</v>
      </c>
      <c r="F470" s="114">
        <v>0.73808281029514256</v>
      </c>
      <c r="G470" s="114">
        <v>0.46250000000000002</v>
      </c>
      <c r="H470" s="115">
        <v>5.5787693661716551</v>
      </c>
    </row>
    <row r="471" spans="1:8" x14ac:dyDescent="0.35">
      <c r="A471" s="112" t="s">
        <v>811</v>
      </c>
      <c r="B471" s="113">
        <v>206390929</v>
      </c>
      <c r="C471" s="113" t="s">
        <v>810</v>
      </c>
      <c r="D471" s="113" t="s">
        <v>5769</v>
      </c>
      <c r="E471" s="114">
        <v>0.46219992161216217</v>
      </c>
      <c r="F471" s="114">
        <v>1.0836165981883197</v>
      </c>
      <c r="G471" s="114">
        <v>0.46250000000000002</v>
      </c>
      <c r="H471" s="115">
        <v>8.1904726655682172</v>
      </c>
    </row>
    <row r="472" spans="1:8" x14ac:dyDescent="0.35">
      <c r="A472" s="112" t="s">
        <v>811</v>
      </c>
      <c r="B472" s="113">
        <v>206390929</v>
      </c>
      <c r="C472" s="113" t="s">
        <v>810</v>
      </c>
      <c r="D472" s="113" t="s">
        <v>5770</v>
      </c>
      <c r="E472" s="114">
        <v>0.46219992161216217</v>
      </c>
      <c r="F472" s="114">
        <v>1.0836165981883197</v>
      </c>
      <c r="G472" s="114">
        <v>0.46250000000000002</v>
      </c>
      <c r="H472" s="115">
        <v>8.1904726655682172</v>
      </c>
    </row>
    <row r="473" spans="1:8" x14ac:dyDescent="0.35">
      <c r="A473" s="112" t="s">
        <v>4737</v>
      </c>
      <c r="B473" s="113">
        <v>206190356</v>
      </c>
      <c r="C473" s="113" t="s">
        <v>4736</v>
      </c>
      <c r="D473" s="113" t="s">
        <v>4739</v>
      </c>
      <c r="E473" s="114">
        <v>0.62436430055621628</v>
      </c>
      <c r="F473" s="114">
        <v>1.4638070838243811</v>
      </c>
      <c r="G473" s="114">
        <v>0.46250000000000002</v>
      </c>
      <c r="H473" s="115">
        <v>11.064127227077712</v>
      </c>
    </row>
    <row r="474" spans="1:8" x14ac:dyDescent="0.35">
      <c r="A474" s="112" t="s">
        <v>1273</v>
      </c>
      <c r="B474" s="113">
        <v>206160726</v>
      </c>
      <c r="C474" s="113" t="s">
        <v>1272</v>
      </c>
      <c r="D474" s="113" t="s">
        <v>5771</v>
      </c>
      <c r="E474" s="114">
        <v>0.46823807325513511</v>
      </c>
      <c r="F474" s="114">
        <v>1.0977728994699842</v>
      </c>
      <c r="G474" s="114">
        <v>0.46250000000000002</v>
      </c>
      <c r="H474" s="115">
        <v>8.2974725019373459</v>
      </c>
    </row>
    <row r="475" spans="1:8" x14ac:dyDescent="0.35">
      <c r="A475" s="112" t="s">
        <v>1273</v>
      </c>
      <c r="B475" s="113">
        <v>206160726</v>
      </c>
      <c r="C475" s="113" t="s">
        <v>1272</v>
      </c>
      <c r="D475" s="113" t="s">
        <v>5772</v>
      </c>
      <c r="E475" s="114">
        <v>0.46823807325513511</v>
      </c>
      <c r="F475" s="114">
        <v>1.0977728994699842</v>
      </c>
      <c r="G475" s="114">
        <v>0.46250000000000002</v>
      </c>
      <c r="H475" s="115">
        <v>8.2974725019373459</v>
      </c>
    </row>
    <row r="476" spans="1:8" x14ac:dyDescent="0.35">
      <c r="A476" s="112" t="s">
        <v>3431</v>
      </c>
      <c r="B476" s="113">
        <v>206190209</v>
      </c>
      <c r="C476" s="113" t="s">
        <v>3430</v>
      </c>
      <c r="D476" s="113" t="s">
        <v>3433</v>
      </c>
      <c r="E476" s="114">
        <v>0.52953941491810808</v>
      </c>
      <c r="F476" s="114">
        <v>1.2414924204199478</v>
      </c>
      <c r="G476" s="114">
        <v>0.46250000000000002</v>
      </c>
      <c r="H476" s="115">
        <v>9.3837707460001081</v>
      </c>
    </row>
    <row r="477" spans="1:8" x14ac:dyDescent="0.35">
      <c r="A477" s="112" t="s">
        <v>1722</v>
      </c>
      <c r="B477" s="113">
        <v>206301138</v>
      </c>
      <c r="C477" s="113" t="s">
        <v>1721</v>
      </c>
      <c r="D477" s="113" t="s">
        <v>1724</v>
      </c>
      <c r="E477" s="114">
        <v>0.17634853202270265</v>
      </c>
      <c r="F477" s="114">
        <v>0.41344489133491147</v>
      </c>
      <c r="G477" s="114">
        <v>0.46250000000000002</v>
      </c>
      <c r="H477" s="115">
        <v>3.1250066553603251</v>
      </c>
    </row>
    <row r="478" spans="1:8" x14ac:dyDescent="0.35">
      <c r="A478" s="112" t="s">
        <v>4255</v>
      </c>
      <c r="B478" s="113">
        <v>206190048</v>
      </c>
      <c r="C478" s="113" t="s">
        <v>4254</v>
      </c>
      <c r="D478" s="113" t="s">
        <v>4257</v>
      </c>
      <c r="E478" s="114">
        <v>0.22369468753729729</v>
      </c>
      <c r="F478" s="114">
        <v>0.52444681404633708</v>
      </c>
      <c r="G478" s="114">
        <v>0.46250000000000002</v>
      </c>
      <c r="H478" s="115">
        <v>3.9640102432653586</v>
      </c>
    </row>
    <row r="479" spans="1:8" x14ac:dyDescent="0.35">
      <c r="A479" s="112" t="s">
        <v>1038</v>
      </c>
      <c r="B479" s="113">
        <v>206390973</v>
      </c>
      <c r="C479" s="113" t="s">
        <v>1037</v>
      </c>
      <c r="D479" s="113" t="s">
        <v>5773</v>
      </c>
      <c r="E479" s="114">
        <v>0.56142149351729731</v>
      </c>
      <c r="F479" s="114">
        <v>1.3162391867852949</v>
      </c>
      <c r="G479" s="114">
        <v>0.46250000000000002</v>
      </c>
      <c r="H479" s="115">
        <v>9.9487411864478972</v>
      </c>
    </row>
    <row r="480" spans="1:8" x14ac:dyDescent="0.35">
      <c r="A480" s="112" t="s">
        <v>1038</v>
      </c>
      <c r="B480" s="113">
        <v>206390973</v>
      </c>
      <c r="C480" s="113" t="s">
        <v>1037</v>
      </c>
      <c r="D480" s="113" t="s">
        <v>5774</v>
      </c>
      <c r="E480" s="114">
        <v>0.56142149351729731</v>
      </c>
      <c r="F480" s="114">
        <v>1.3162391867852949</v>
      </c>
      <c r="G480" s="114">
        <v>0.46250000000000002</v>
      </c>
      <c r="H480" s="115">
        <v>9.9487411864478972</v>
      </c>
    </row>
    <row r="481" spans="1:8" x14ac:dyDescent="0.35">
      <c r="A481" s="112" t="s">
        <v>3164</v>
      </c>
      <c r="B481" s="113">
        <v>206361161</v>
      </c>
      <c r="C481" s="113" t="s">
        <v>3163</v>
      </c>
      <c r="D481" s="113" t="s">
        <v>5775</v>
      </c>
      <c r="E481" s="114">
        <v>0.45937763238648649</v>
      </c>
      <c r="F481" s="114">
        <v>1.0769998089877439</v>
      </c>
      <c r="G481" s="114">
        <v>0.46250000000000002</v>
      </c>
      <c r="H481" s="115">
        <v>8.1404599293552895</v>
      </c>
    </row>
    <row r="482" spans="1:8" x14ac:dyDescent="0.35">
      <c r="A482" s="112" t="s">
        <v>3164</v>
      </c>
      <c r="B482" s="113">
        <v>206361161</v>
      </c>
      <c r="C482" s="113" t="s">
        <v>3163</v>
      </c>
      <c r="D482" s="113" t="s">
        <v>5776</v>
      </c>
      <c r="E482" s="114">
        <v>0.45937763238648649</v>
      </c>
      <c r="F482" s="114">
        <v>1.0769998089877439</v>
      </c>
      <c r="G482" s="114">
        <v>0.46250000000000002</v>
      </c>
      <c r="H482" s="115">
        <v>8.1404599293552895</v>
      </c>
    </row>
    <row r="483" spans="1:8" x14ac:dyDescent="0.35">
      <c r="A483" s="112" t="s">
        <v>3436</v>
      </c>
      <c r="B483" s="113">
        <v>206190367</v>
      </c>
      <c r="C483" s="113" t="s">
        <v>3435</v>
      </c>
      <c r="D483" s="113" t="s">
        <v>3438</v>
      </c>
      <c r="E483" s="114">
        <v>0.46340675153945943</v>
      </c>
      <c r="F483" s="114">
        <v>1.0864459819230643</v>
      </c>
      <c r="G483" s="114">
        <v>0.46250000000000002</v>
      </c>
      <c r="H483" s="115">
        <v>8.2118584492287603</v>
      </c>
    </row>
    <row r="484" spans="1:8" x14ac:dyDescent="0.35">
      <c r="A484" s="112" t="s">
        <v>2656</v>
      </c>
      <c r="B484" s="113">
        <v>206380830</v>
      </c>
      <c r="C484" s="113" t="s">
        <v>2655</v>
      </c>
      <c r="D484" s="113" t="s">
        <v>2658</v>
      </c>
      <c r="E484" s="114">
        <v>0.47391328476054051</v>
      </c>
      <c r="F484" s="114">
        <v>1.1110782963294994</v>
      </c>
      <c r="G484" s="114">
        <v>0.46250000000000002</v>
      </c>
      <c r="H484" s="115">
        <v>8.3980408113048792</v>
      </c>
    </row>
    <row r="485" spans="1:8" x14ac:dyDescent="0.35">
      <c r="A485" s="112" t="s">
        <v>529</v>
      </c>
      <c r="B485" s="113">
        <v>206010876</v>
      </c>
      <c r="C485" s="113" t="s">
        <v>528</v>
      </c>
      <c r="D485" s="113" t="s">
        <v>5777</v>
      </c>
      <c r="E485" s="114">
        <v>0.46240883350000006</v>
      </c>
      <c r="F485" s="114">
        <v>1.084106387084065</v>
      </c>
      <c r="G485" s="114">
        <v>0.46250000000000002</v>
      </c>
      <c r="H485" s="115">
        <v>8.1941747153238307</v>
      </c>
    </row>
    <row r="486" spans="1:8" x14ac:dyDescent="0.35">
      <c r="A486" s="112" t="s">
        <v>529</v>
      </c>
      <c r="B486" s="113">
        <v>206010876</v>
      </c>
      <c r="C486" s="113" t="s">
        <v>528</v>
      </c>
      <c r="D486" s="113" t="s">
        <v>5778</v>
      </c>
      <c r="E486" s="114">
        <v>0.46240883350000006</v>
      </c>
      <c r="F486" s="114">
        <v>1.084106387084065</v>
      </c>
      <c r="G486" s="114">
        <v>0.46250000000000002</v>
      </c>
      <c r="H486" s="115">
        <v>8.1941747153238307</v>
      </c>
    </row>
    <row r="487" spans="1:8" x14ac:dyDescent="0.35">
      <c r="A487" s="112" t="s">
        <v>414</v>
      </c>
      <c r="B487" s="113">
        <v>206010806</v>
      </c>
      <c r="C487" s="113" t="s">
        <v>413</v>
      </c>
      <c r="D487" s="113" t="s">
        <v>416</v>
      </c>
      <c r="E487" s="114">
        <v>0.4317965024</v>
      </c>
      <c r="F487" s="114">
        <v>1.0123365131873063</v>
      </c>
      <c r="G487" s="114">
        <v>0.46250000000000002</v>
      </c>
      <c r="H487" s="115">
        <v>7.6517049973945728</v>
      </c>
    </row>
    <row r="488" spans="1:8" x14ac:dyDescent="0.35">
      <c r="A488" s="112" t="s">
        <v>479</v>
      </c>
      <c r="B488" s="113">
        <v>206010832</v>
      </c>
      <c r="C488" s="113" t="s">
        <v>478</v>
      </c>
      <c r="D488" s="113" t="s">
        <v>481</v>
      </c>
      <c r="E488" s="114">
        <v>0.61591623826756747</v>
      </c>
      <c r="F488" s="114">
        <v>1.4440008050033513</v>
      </c>
      <c r="G488" s="114">
        <v>0.46250000000000002</v>
      </c>
      <c r="H488" s="115">
        <v>10.914422261722361</v>
      </c>
    </row>
    <row r="489" spans="1:8" x14ac:dyDescent="0.35">
      <c r="A489" s="112" t="s">
        <v>2056</v>
      </c>
      <c r="B489" s="113">
        <v>206434056</v>
      </c>
      <c r="C489" s="113" t="s">
        <v>2055</v>
      </c>
      <c r="D489" s="113" t="s">
        <v>2058</v>
      </c>
      <c r="E489" s="114">
        <v>0.78184974946810815</v>
      </c>
      <c r="F489" s="114">
        <v>1.8330279305497998</v>
      </c>
      <c r="G489" s="114">
        <v>0.46250000000000002</v>
      </c>
      <c r="H489" s="115">
        <v>13.854868212144227</v>
      </c>
    </row>
    <row r="490" spans="1:8" x14ac:dyDescent="0.35">
      <c r="A490" s="112" t="s">
        <v>1852</v>
      </c>
      <c r="B490" s="113">
        <v>206301280</v>
      </c>
      <c r="C490" s="113" t="s">
        <v>1851</v>
      </c>
      <c r="D490" s="113" t="s">
        <v>5779</v>
      </c>
      <c r="E490" s="114">
        <v>0.55834658188108111</v>
      </c>
      <c r="F490" s="114">
        <v>1.3090301304199368</v>
      </c>
      <c r="G490" s="114">
        <v>0.46250000000000002</v>
      </c>
      <c r="H490" s="115">
        <v>9.8942518225864315</v>
      </c>
    </row>
    <row r="491" spans="1:8" x14ac:dyDescent="0.35">
      <c r="A491" s="112" t="s">
        <v>1852</v>
      </c>
      <c r="B491" s="113">
        <v>206301280</v>
      </c>
      <c r="C491" s="113" t="s">
        <v>1851</v>
      </c>
      <c r="D491" s="113" t="s">
        <v>5780</v>
      </c>
      <c r="E491" s="114">
        <v>0.55834658188108111</v>
      </c>
      <c r="F491" s="114">
        <v>1.3090301304199368</v>
      </c>
      <c r="G491" s="114">
        <v>0.46250000000000002</v>
      </c>
      <c r="H491" s="115">
        <v>9.8942518225864315</v>
      </c>
    </row>
    <row r="492" spans="1:8" x14ac:dyDescent="0.35">
      <c r="A492" s="112" t="s">
        <v>1283</v>
      </c>
      <c r="B492" s="113">
        <v>206101843</v>
      </c>
      <c r="C492" s="113" t="s">
        <v>1282</v>
      </c>
      <c r="D492" s="113" t="s">
        <v>1285</v>
      </c>
      <c r="E492" s="114">
        <v>0.32435586494459462</v>
      </c>
      <c r="F492" s="114">
        <v>0.76044452311400612</v>
      </c>
      <c r="G492" s="114">
        <v>0.46250000000000002</v>
      </c>
      <c r="H492" s="115">
        <v>5.7477894770710254</v>
      </c>
    </row>
    <row r="493" spans="1:8" x14ac:dyDescent="0.35">
      <c r="A493" s="112" t="s">
        <v>168</v>
      </c>
      <c r="B493" s="113">
        <v>206480965</v>
      </c>
      <c r="C493" s="113" t="s">
        <v>167</v>
      </c>
      <c r="D493" s="113" t="s">
        <v>5781</v>
      </c>
      <c r="E493" s="114">
        <v>0.61181862248648655</v>
      </c>
      <c r="F493" s="114">
        <v>1.4343940433710904</v>
      </c>
      <c r="G493" s="114">
        <v>0.46250000000000002</v>
      </c>
      <c r="H493" s="115">
        <v>10.841809938613604</v>
      </c>
    </row>
    <row r="494" spans="1:8" x14ac:dyDescent="0.35">
      <c r="A494" s="112" t="s">
        <v>168</v>
      </c>
      <c r="B494" s="113">
        <v>206480965</v>
      </c>
      <c r="C494" s="113" t="s">
        <v>167</v>
      </c>
      <c r="D494" s="113" t="s">
        <v>5782</v>
      </c>
      <c r="E494" s="114">
        <v>0.61181862248648655</v>
      </c>
      <c r="F494" s="114">
        <v>1.4343940433710904</v>
      </c>
      <c r="G494" s="114">
        <v>0.46250000000000002</v>
      </c>
      <c r="H494" s="115">
        <v>10.841809938613604</v>
      </c>
    </row>
    <row r="495" spans="1:8" x14ac:dyDescent="0.35">
      <c r="A495" s="112" t="s">
        <v>5350</v>
      </c>
      <c r="B495" s="113">
        <v>206150698</v>
      </c>
      <c r="C495" s="113" t="s">
        <v>5349</v>
      </c>
      <c r="D495" s="113" t="s">
        <v>5352</v>
      </c>
      <c r="E495" s="114">
        <v>0.46061728241891897</v>
      </c>
      <c r="F495" s="114">
        <v>1.0799061386695039</v>
      </c>
      <c r="G495" s="114">
        <v>0.46250000000000002</v>
      </c>
      <c r="H495" s="115">
        <v>8.1624273058751609</v>
      </c>
    </row>
    <row r="496" spans="1:8" x14ac:dyDescent="0.35">
      <c r="A496" s="112" t="s">
        <v>3119</v>
      </c>
      <c r="B496" s="113">
        <v>206334012</v>
      </c>
      <c r="C496" s="113" t="s">
        <v>3118</v>
      </c>
      <c r="D496" s="113" t="s">
        <v>3121</v>
      </c>
      <c r="E496" s="114">
        <v>0.3265089576983784</v>
      </c>
      <c r="F496" s="114">
        <v>0.7654923972834804</v>
      </c>
      <c r="G496" s="114">
        <v>0.46250000000000002</v>
      </c>
      <c r="H496" s="115">
        <v>5.7859436318462762</v>
      </c>
    </row>
    <row r="497" spans="1:8" x14ac:dyDescent="0.35">
      <c r="A497" s="112" t="s">
        <v>3074</v>
      </c>
      <c r="B497" s="113">
        <v>206361195</v>
      </c>
      <c r="C497" s="113" t="s">
        <v>3073</v>
      </c>
      <c r="D497" s="113" t="s">
        <v>3076</v>
      </c>
      <c r="E497" s="114">
        <v>0.11760322928351349</v>
      </c>
      <c r="F497" s="114">
        <v>0.27571794215728085</v>
      </c>
      <c r="G497" s="114">
        <v>0.46250000000000002</v>
      </c>
      <c r="H497" s="115">
        <v>2.0840030250749897</v>
      </c>
    </row>
    <row r="498" spans="1:8" x14ac:dyDescent="0.35">
      <c r="A498" s="112" t="s">
        <v>4408</v>
      </c>
      <c r="B498" s="113">
        <v>206190313</v>
      </c>
      <c r="C498" s="113" t="s">
        <v>4407</v>
      </c>
      <c r="D498" s="113" t="s">
        <v>4410</v>
      </c>
      <c r="E498" s="114">
        <v>0.4702702702702703</v>
      </c>
      <c r="F498" s="114">
        <v>1.1025373364882949</v>
      </c>
      <c r="G498" s="114">
        <v>0.46250000000000002</v>
      </c>
      <c r="H498" s="115">
        <v>8.3334843083553505</v>
      </c>
    </row>
    <row r="499" spans="1:8" x14ac:dyDescent="0.35">
      <c r="A499" s="112" t="s">
        <v>3004</v>
      </c>
      <c r="B499" s="113">
        <v>206364097</v>
      </c>
      <c r="C499" s="113" t="s">
        <v>3003</v>
      </c>
      <c r="D499" s="113" t="s">
        <v>3006</v>
      </c>
      <c r="E499" s="114">
        <v>0.58375170757054051</v>
      </c>
      <c r="F499" s="114">
        <v>1.368591836488894</v>
      </c>
      <c r="G499" s="114">
        <v>0.46250000000000002</v>
      </c>
      <c r="H499" s="115">
        <v>10.344446592847438</v>
      </c>
    </row>
    <row r="500" spans="1:8" x14ac:dyDescent="0.35">
      <c r="A500" s="112" t="s">
        <v>3441</v>
      </c>
      <c r="B500" s="113">
        <v>206190799</v>
      </c>
      <c r="C500" s="113" t="s">
        <v>3440</v>
      </c>
      <c r="D500" s="113" t="s">
        <v>3443</v>
      </c>
      <c r="E500" s="114">
        <v>0.69909395145216202</v>
      </c>
      <c r="F500" s="114">
        <v>1.6390089527585245</v>
      </c>
      <c r="G500" s="114">
        <v>0.46250000000000002</v>
      </c>
      <c r="H500" s="115">
        <v>12.388383537714423</v>
      </c>
    </row>
    <row r="501" spans="1:8" x14ac:dyDescent="0.35">
      <c r="A501" s="112" t="s">
        <v>2061</v>
      </c>
      <c r="B501" s="113">
        <v>206430785</v>
      </c>
      <c r="C501" s="113" t="s">
        <v>2060</v>
      </c>
      <c r="D501" s="113" t="s">
        <v>2063</v>
      </c>
      <c r="E501" s="114">
        <v>0.11504848475513511</v>
      </c>
      <c r="F501" s="114">
        <v>0.26972840506383977</v>
      </c>
      <c r="G501" s="114">
        <v>0.46250000000000002</v>
      </c>
      <c r="H501" s="115">
        <v>2.038731348796448</v>
      </c>
    </row>
    <row r="502" spans="1:8" x14ac:dyDescent="0.35">
      <c r="A502" s="112" t="s">
        <v>3717</v>
      </c>
      <c r="B502" s="113">
        <v>206190370</v>
      </c>
      <c r="C502" s="113" t="s">
        <v>3716</v>
      </c>
      <c r="D502" s="113" t="s">
        <v>3719</v>
      </c>
      <c r="E502" s="114">
        <v>0.74719053532702706</v>
      </c>
      <c r="F502" s="114">
        <v>1.7517702367093546</v>
      </c>
      <c r="G502" s="114">
        <v>0.46250000000000002</v>
      </c>
      <c r="H502" s="115">
        <v>13.240685187096455</v>
      </c>
    </row>
    <row r="503" spans="1:8" x14ac:dyDescent="0.35">
      <c r="A503" s="112" t="s">
        <v>2944</v>
      </c>
      <c r="B503" s="113">
        <v>206361114</v>
      </c>
      <c r="C503" s="113" t="s">
        <v>2943</v>
      </c>
      <c r="D503" s="113" t="s">
        <v>2946</v>
      </c>
      <c r="E503" s="114">
        <v>0.30048349371486482</v>
      </c>
      <c r="F503" s="114">
        <v>0.70447632300609886</v>
      </c>
      <c r="G503" s="114">
        <v>0.46250000000000002</v>
      </c>
      <c r="H503" s="115">
        <v>5.3247560777199379</v>
      </c>
    </row>
    <row r="504" spans="1:8" x14ac:dyDescent="0.35">
      <c r="A504" s="112" t="s">
        <v>3079</v>
      </c>
      <c r="B504" s="113">
        <v>206361198</v>
      </c>
      <c r="C504" s="113" t="s">
        <v>3078</v>
      </c>
      <c r="D504" s="113" t="s">
        <v>3081</v>
      </c>
      <c r="E504" s="114">
        <v>0.2987281398918919</v>
      </c>
      <c r="F504" s="114">
        <v>0.70036093819246215</v>
      </c>
      <c r="G504" s="114">
        <v>0.46250000000000002</v>
      </c>
      <c r="H504" s="115">
        <v>5.2936501064006167</v>
      </c>
    </row>
    <row r="505" spans="1:8" x14ac:dyDescent="0.35">
      <c r="A505" s="112" t="s">
        <v>4802</v>
      </c>
      <c r="B505" s="113">
        <v>206190604</v>
      </c>
      <c r="C505" s="113" t="s">
        <v>4801</v>
      </c>
      <c r="D505" s="113" t="s">
        <v>4804</v>
      </c>
      <c r="E505" s="114">
        <v>0.26478942034108111</v>
      </c>
      <c r="F505" s="114">
        <v>0.62079242658770106</v>
      </c>
      <c r="G505" s="114">
        <v>0.46250000000000002</v>
      </c>
      <c r="H505" s="115">
        <v>4.6922346976404379</v>
      </c>
    </row>
    <row r="506" spans="1:8" x14ac:dyDescent="0.35">
      <c r="A506" s="112" t="s">
        <v>2934</v>
      </c>
      <c r="B506" s="113">
        <v>206331111</v>
      </c>
      <c r="C506" s="113" t="s">
        <v>2933</v>
      </c>
      <c r="D506" s="113" t="s">
        <v>2936</v>
      </c>
      <c r="E506" s="114">
        <v>0.50548672663513516</v>
      </c>
      <c r="F506" s="114">
        <v>1.1851014713181656</v>
      </c>
      <c r="G506" s="114">
        <v>0.46250000000000002</v>
      </c>
      <c r="H506" s="115">
        <v>8.9575420153071814</v>
      </c>
    </row>
    <row r="507" spans="1:8" x14ac:dyDescent="0.35">
      <c r="A507" s="112" t="s">
        <v>2473</v>
      </c>
      <c r="B507" s="113">
        <v>206370747</v>
      </c>
      <c r="C507" s="113" t="s">
        <v>2472</v>
      </c>
      <c r="D507" s="113" t="s">
        <v>5783</v>
      </c>
      <c r="E507" s="114">
        <v>0.7389509088364864</v>
      </c>
      <c r="F507" s="114">
        <v>1.7324526306031509</v>
      </c>
      <c r="G507" s="114">
        <v>0.46250000000000002</v>
      </c>
      <c r="H507" s="115">
        <v>13.094673834887933</v>
      </c>
    </row>
    <row r="508" spans="1:8" x14ac:dyDescent="0.35">
      <c r="A508" s="112" t="s">
        <v>2473</v>
      </c>
      <c r="B508" s="113">
        <v>206370747</v>
      </c>
      <c r="C508" s="113" t="s">
        <v>2472</v>
      </c>
      <c r="D508" s="113" t="s">
        <v>5784</v>
      </c>
      <c r="E508" s="114">
        <v>0.7389509088364864</v>
      </c>
      <c r="F508" s="114">
        <v>1.7324526306031509</v>
      </c>
      <c r="G508" s="114">
        <v>0.46250000000000002</v>
      </c>
      <c r="H508" s="115">
        <v>13.094673834887933</v>
      </c>
    </row>
    <row r="509" spans="1:8" x14ac:dyDescent="0.35">
      <c r="A509" s="112" t="s">
        <v>2407</v>
      </c>
      <c r="B509" s="113">
        <v>206370718</v>
      </c>
      <c r="C509" s="113" t="s">
        <v>2406</v>
      </c>
      <c r="D509" s="113" t="s">
        <v>2409</v>
      </c>
      <c r="E509" s="114">
        <v>0.81261261262702711</v>
      </c>
      <c r="F509" s="114">
        <v>1.9051507232377061</v>
      </c>
      <c r="G509" s="114">
        <v>0.46250000000000002</v>
      </c>
      <c r="H509" s="115">
        <v>14.400005452624258</v>
      </c>
    </row>
    <row r="510" spans="1:8" x14ac:dyDescent="0.35">
      <c r="A510" s="112" t="s">
        <v>3084</v>
      </c>
      <c r="B510" s="113">
        <v>206361199</v>
      </c>
      <c r="C510" s="113" t="s">
        <v>3083</v>
      </c>
      <c r="D510" s="113" t="s">
        <v>3086</v>
      </c>
      <c r="E510" s="114">
        <v>0.59165672096162158</v>
      </c>
      <c r="F510" s="114">
        <v>1.387124950232397</v>
      </c>
      <c r="G510" s="114">
        <v>0.46250000000000002</v>
      </c>
      <c r="H510" s="115">
        <v>10.484528390946332</v>
      </c>
    </row>
    <row r="511" spans="1:8" x14ac:dyDescent="0.35">
      <c r="A511" s="112" t="s">
        <v>210</v>
      </c>
      <c r="B511" s="113">
        <v>206491032</v>
      </c>
      <c r="C511" s="113" t="s">
        <v>209</v>
      </c>
      <c r="D511" s="113" t="s">
        <v>212</v>
      </c>
      <c r="E511" s="114">
        <v>0.76251593769189197</v>
      </c>
      <c r="F511" s="114">
        <v>1.787700273907451</v>
      </c>
      <c r="G511" s="114">
        <v>0.46250000000000002</v>
      </c>
      <c r="H511" s="115">
        <v>13.512260934492597</v>
      </c>
    </row>
    <row r="512" spans="1:8" x14ac:dyDescent="0.35">
      <c r="A512" s="112" t="s">
        <v>3722</v>
      </c>
      <c r="B512" s="113">
        <v>206190377</v>
      </c>
      <c r="C512" s="113" t="s">
        <v>3721</v>
      </c>
      <c r="D512" s="113" t="s">
        <v>3724</v>
      </c>
      <c r="E512" s="114">
        <v>0.41123134232351349</v>
      </c>
      <c r="F512" s="114">
        <v>0.96412199007455701</v>
      </c>
      <c r="G512" s="114">
        <v>0.46250000000000002</v>
      </c>
      <c r="H512" s="115">
        <v>7.2872774551267572</v>
      </c>
    </row>
    <row r="513" spans="1:8" x14ac:dyDescent="0.35">
      <c r="A513" s="112" t="s">
        <v>4418</v>
      </c>
      <c r="B513" s="113">
        <v>206190378</v>
      </c>
      <c r="C513" s="113" t="s">
        <v>4417</v>
      </c>
      <c r="D513" s="113" t="s">
        <v>4420</v>
      </c>
      <c r="E513" s="114">
        <v>0.70740841250675679</v>
      </c>
      <c r="F513" s="114">
        <v>1.6585020067000382</v>
      </c>
      <c r="G513" s="114">
        <v>0.46250000000000002</v>
      </c>
      <c r="H513" s="115">
        <v>12.535721005360585</v>
      </c>
    </row>
    <row r="514" spans="1:8" x14ac:dyDescent="0.35">
      <c r="A514" s="112" t="s">
        <v>4807</v>
      </c>
      <c r="B514" s="113">
        <v>206190697</v>
      </c>
      <c r="C514" s="113" t="s">
        <v>4806</v>
      </c>
      <c r="D514" s="113" t="s">
        <v>4809</v>
      </c>
      <c r="E514" s="114">
        <v>0.42113211737405404</v>
      </c>
      <c r="F514" s="114">
        <v>0.98733411902142665</v>
      </c>
      <c r="G514" s="114">
        <v>0.46250000000000002</v>
      </c>
      <c r="H514" s="115">
        <v>7.4627254022759937</v>
      </c>
    </row>
    <row r="515" spans="1:8" x14ac:dyDescent="0.35">
      <c r="A515" s="112" t="s">
        <v>1204</v>
      </c>
      <c r="B515" s="113">
        <v>206105014</v>
      </c>
      <c r="C515" s="113" t="s">
        <v>1203</v>
      </c>
      <c r="D515" s="113" t="s">
        <v>5785</v>
      </c>
      <c r="E515" s="114">
        <v>0.6439360356432432</v>
      </c>
      <c r="F515" s="114">
        <v>1.5096925459457771</v>
      </c>
      <c r="G515" s="114">
        <v>0.46250000000000002</v>
      </c>
      <c r="H515" s="115">
        <v>11.410950655106218</v>
      </c>
    </row>
    <row r="516" spans="1:8" x14ac:dyDescent="0.35">
      <c r="A516" s="112" t="s">
        <v>1204</v>
      </c>
      <c r="B516" s="113">
        <v>206105014</v>
      </c>
      <c r="C516" s="113" t="s">
        <v>1203</v>
      </c>
      <c r="D516" s="113" t="s">
        <v>5786</v>
      </c>
      <c r="E516" s="114">
        <v>0.6439360356432432</v>
      </c>
      <c r="F516" s="114">
        <v>1.5096925459457771</v>
      </c>
      <c r="G516" s="114">
        <v>0.46250000000000002</v>
      </c>
      <c r="H516" s="115">
        <v>11.410950655106218</v>
      </c>
    </row>
    <row r="517" spans="1:8" x14ac:dyDescent="0.35">
      <c r="A517" s="112" t="s">
        <v>4428</v>
      </c>
      <c r="B517" s="113">
        <v>206190399</v>
      </c>
      <c r="C517" s="113" t="s">
        <v>4427</v>
      </c>
      <c r="D517" s="113" t="s">
        <v>4430</v>
      </c>
      <c r="E517" s="114">
        <v>0.25186534420891893</v>
      </c>
      <c r="F517" s="114">
        <v>0.59049224097924913</v>
      </c>
      <c r="G517" s="114">
        <v>0.46250000000000002</v>
      </c>
      <c r="H517" s="115">
        <v>4.463211958045469</v>
      </c>
    </row>
    <row r="518" spans="1:8" x14ac:dyDescent="0.35">
      <c r="A518" s="112" t="s">
        <v>5300</v>
      </c>
      <c r="B518" s="113">
        <v>206190269</v>
      </c>
      <c r="C518" s="113" t="s">
        <v>5299</v>
      </c>
      <c r="D518" s="113" t="s">
        <v>5302</v>
      </c>
      <c r="E518" s="114">
        <v>0.48993882907432423</v>
      </c>
      <c r="F518" s="114">
        <v>1.1486497994852056</v>
      </c>
      <c r="G518" s="114">
        <v>0.46250000000000002</v>
      </c>
      <c r="H518" s="115">
        <v>8.6820235134115169</v>
      </c>
    </row>
    <row r="519" spans="1:8" x14ac:dyDescent="0.35">
      <c r="A519" s="112" t="s">
        <v>4057</v>
      </c>
      <c r="B519" s="113">
        <v>206190401</v>
      </c>
      <c r="C519" s="113" t="s">
        <v>4056</v>
      </c>
      <c r="D519" s="113" t="s">
        <v>4059</v>
      </c>
      <c r="E519" s="114">
        <v>0.57079066054810812</v>
      </c>
      <c r="F519" s="114">
        <v>1.3382049735175232</v>
      </c>
      <c r="G519" s="114">
        <v>0.46250000000000002</v>
      </c>
      <c r="H519" s="115">
        <v>10.114768705875715</v>
      </c>
    </row>
    <row r="520" spans="1:8" x14ac:dyDescent="0.35">
      <c r="A520" s="112" t="s">
        <v>1792</v>
      </c>
      <c r="B520" s="113">
        <v>206301210</v>
      </c>
      <c r="C520" s="113" t="s">
        <v>1791</v>
      </c>
      <c r="D520" s="113" t="s">
        <v>1794</v>
      </c>
      <c r="E520" s="114">
        <v>0.12066772652972972</v>
      </c>
      <c r="F520" s="114">
        <v>0.28290258223579817</v>
      </c>
      <c r="G520" s="114">
        <v>0.46250000000000002</v>
      </c>
      <c r="H520" s="115">
        <v>2.138307839410083</v>
      </c>
    </row>
    <row r="521" spans="1:8" x14ac:dyDescent="0.35">
      <c r="A521" s="112" t="s">
        <v>3446</v>
      </c>
      <c r="B521" s="113">
        <v>206190402</v>
      </c>
      <c r="C521" s="113" t="s">
        <v>3445</v>
      </c>
      <c r="D521" s="113" t="s">
        <v>3448</v>
      </c>
      <c r="E521" s="114">
        <v>0.4219679731716216</v>
      </c>
      <c r="F521" s="114">
        <v>0.98929376283265202</v>
      </c>
      <c r="G521" s="114">
        <v>0.46250000000000002</v>
      </c>
      <c r="H521" s="115">
        <v>7.4775372915520784</v>
      </c>
    </row>
    <row r="522" spans="1:8" x14ac:dyDescent="0.35">
      <c r="A522" s="112" t="s">
        <v>2071</v>
      </c>
      <c r="B522" s="113">
        <v>206430801</v>
      </c>
      <c r="C522" s="113" t="s">
        <v>2070</v>
      </c>
      <c r="D522" s="113" t="s">
        <v>2073</v>
      </c>
      <c r="E522" s="114">
        <v>0.69475357712432428</v>
      </c>
      <c r="F522" s="114">
        <v>1.6288330495528507</v>
      </c>
      <c r="G522" s="114">
        <v>0.46250000000000002</v>
      </c>
      <c r="H522" s="115">
        <v>12.311469380813467</v>
      </c>
    </row>
    <row r="523" spans="1:8" x14ac:dyDescent="0.35">
      <c r="A523" s="112" t="s">
        <v>3727</v>
      </c>
      <c r="B523" s="113">
        <v>206190405</v>
      </c>
      <c r="C523" s="113" t="s">
        <v>3726</v>
      </c>
      <c r="D523" s="113" t="s">
        <v>3729</v>
      </c>
      <c r="E523" s="114">
        <v>0.24231654450594595</v>
      </c>
      <c r="F523" s="114">
        <v>0.56810530976812768</v>
      </c>
      <c r="G523" s="114">
        <v>0.46250000000000002</v>
      </c>
      <c r="H523" s="115">
        <v>4.294001234938051</v>
      </c>
    </row>
    <row r="524" spans="1:8" x14ac:dyDescent="0.35">
      <c r="A524" s="112" t="s">
        <v>3451</v>
      </c>
      <c r="B524" s="113">
        <v>206190343</v>
      </c>
      <c r="C524" s="113" t="s">
        <v>3450</v>
      </c>
      <c r="D524" s="113" t="s">
        <v>3453</v>
      </c>
      <c r="E524" s="114">
        <v>0.37440381556756763</v>
      </c>
      <c r="F524" s="114">
        <v>0.87778073946644075</v>
      </c>
      <c r="G524" s="114">
        <v>0.46250000000000002</v>
      </c>
      <c r="H524" s="115">
        <v>6.6346705698141228</v>
      </c>
    </row>
    <row r="525" spans="1:8" x14ac:dyDescent="0.35">
      <c r="A525" s="112" t="s">
        <v>4062</v>
      </c>
      <c r="B525" s="113">
        <v>206190404</v>
      </c>
      <c r="C525" s="113" t="s">
        <v>4061</v>
      </c>
      <c r="D525" s="113" t="s">
        <v>4064</v>
      </c>
      <c r="E525" s="114">
        <v>0.40636474569675674</v>
      </c>
      <c r="F525" s="114">
        <v>0.95271237134713105</v>
      </c>
      <c r="G525" s="114">
        <v>0.46250000000000002</v>
      </c>
      <c r="H525" s="115">
        <v>7.2010383088569645</v>
      </c>
    </row>
    <row r="526" spans="1:8" x14ac:dyDescent="0.35">
      <c r="A526" s="112" t="s">
        <v>2417</v>
      </c>
      <c r="B526" s="113">
        <v>206130728</v>
      </c>
      <c r="C526" s="113" t="s">
        <v>2416</v>
      </c>
      <c r="D526" s="113" t="s">
        <v>2419</v>
      </c>
      <c r="E526" s="114">
        <v>0.58843093516648648</v>
      </c>
      <c r="F526" s="114">
        <v>1.37956217303067</v>
      </c>
      <c r="G526" s="114">
        <v>0.46250000000000002</v>
      </c>
      <c r="H526" s="115">
        <v>10.427365442307407</v>
      </c>
    </row>
    <row r="527" spans="1:8" x14ac:dyDescent="0.35">
      <c r="A527" s="112" t="s">
        <v>3174</v>
      </c>
      <c r="B527" s="113">
        <v>206364035</v>
      </c>
      <c r="C527" s="113" t="s">
        <v>3173</v>
      </c>
      <c r="D527" s="113" t="s">
        <v>5787</v>
      </c>
      <c r="E527" s="114">
        <v>4.7715121072972967E-2</v>
      </c>
      <c r="F527" s="114">
        <v>0.11186695358772693</v>
      </c>
      <c r="G527" s="114">
        <v>0.46250000000000002</v>
      </c>
      <c r="H527" s="115">
        <v>0.84554188914466377</v>
      </c>
    </row>
    <row r="528" spans="1:8" x14ac:dyDescent="0.35">
      <c r="A528" s="112" t="s">
        <v>3174</v>
      </c>
      <c r="B528" s="113">
        <v>206364035</v>
      </c>
      <c r="C528" s="113" t="s">
        <v>3173</v>
      </c>
      <c r="D528" s="113" t="s">
        <v>5788</v>
      </c>
      <c r="E528" s="114">
        <v>4.7715121072972967E-2</v>
      </c>
      <c r="F528" s="114">
        <v>0.11186695358772693</v>
      </c>
      <c r="G528" s="114">
        <v>0.46250000000000002</v>
      </c>
      <c r="H528" s="115">
        <v>0.84554188914466377</v>
      </c>
    </row>
    <row r="529" spans="1:8" x14ac:dyDescent="0.35">
      <c r="A529" s="112" t="s">
        <v>4707</v>
      </c>
      <c r="B529" s="113">
        <v>206190255</v>
      </c>
      <c r="C529" s="113" t="s">
        <v>4706</v>
      </c>
      <c r="D529" s="113" t="s">
        <v>4709</v>
      </c>
      <c r="E529" s="114">
        <v>0.33068362482162161</v>
      </c>
      <c r="F529" s="114">
        <v>0.77527980393400198</v>
      </c>
      <c r="G529" s="114">
        <v>0.46250000000000002</v>
      </c>
      <c r="H529" s="115">
        <v>5.8599213530918917</v>
      </c>
    </row>
    <row r="530" spans="1:8" x14ac:dyDescent="0.35">
      <c r="A530" s="112" t="s">
        <v>3456</v>
      </c>
      <c r="B530" s="113">
        <v>206190411</v>
      </c>
      <c r="C530" s="113" t="s">
        <v>3455</v>
      </c>
      <c r="D530" s="113" t="s">
        <v>3458</v>
      </c>
      <c r="E530" s="114">
        <v>0.4431758624086487</v>
      </c>
      <c r="F530" s="114">
        <v>1.0390151490016999</v>
      </c>
      <c r="G530" s="114">
        <v>0.46250000000000002</v>
      </c>
      <c r="H530" s="115">
        <v>7.8533543978908043</v>
      </c>
    </row>
    <row r="531" spans="1:8" x14ac:dyDescent="0.35">
      <c r="A531" s="112" t="s">
        <v>3089</v>
      </c>
      <c r="B531" s="113">
        <v>206360042</v>
      </c>
      <c r="C531" s="113" t="s">
        <v>3088</v>
      </c>
      <c r="D531" s="113" t="s">
        <v>3091</v>
      </c>
      <c r="E531" s="114">
        <v>0.2983863706562162</v>
      </c>
      <c r="F531" s="114">
        <v>0.69955966844054063</v>
      </c>
      <c r="G531" s="114">
        <v>0.46250000000000002</v>
      </c>
      <c r="H531" s="115">
        <v>5.2875937410663916</v>
      </c>
    </row>
    <row r="532" spans="1:8" x14ac:dyDescent="0.35">
      <c r="A532" s="112" t="s">
        <v>4473</v>
      </c>
      <c r="B532" s="113">
        <v>206190173</v>
      </c>
      <c r="C532" s="113" t="s">
        <v>4472</v>
      </c>
      <c r="D532" s="113" t="s">
        <v>4475</v>
      </c>
      <c r="E532" s="114">
        <v>0.32352941176216216</v>
      </c>
      <c r="F532" s="114">
        <v>0.75850692350778881</v>
      </c>
      <c r="G532" s="114">
        <v>0.46250000000000002</v>
      </c>
      <c r="H532" s="115">
        <v>5.7331442080357675</v>
      </c>
    </row>
    <row r="533" spans="1:8" x14ac:dyDescent="0.35">
      <c r="A533" s="112" t="s">
        <v>4067</v>
      </c>
      <c r="B533" s="113">
        <v>206190420</v>
      </c>
      <c r="C533" s="113" t="s">
        <v>4066</v>
      </c>
      <c r="D533" s="113" t="s">
        <v>4069</v>
      </c>
      <c r="E533" s="114">
        <v>0.20875254817162164</v>
      </c>
      <c r="F533" s="114">
        <v>0.48941532773060431</v>
      </c>
      <c r="G533" s="114">
        <v>0.46250000000000002</v>
      </c>
      <c r="H533" s="115">
        <v>3.6992261567324096</v>
      </c>
    </row>
    <row r="534" spans="1:8" x14ac:dyDescent="0.35">
      <c r="A534" s="112" t="s">
        <v>4072</v>
      </c>
      <c r="B534" s="113">
        <v>206190419</v>
      </c>
      <c r="C534" s="113" t="s">
        <v>4071</v>
      </c>
      <c r="D534" s="113" t="s">
        <v>4074</v>
      </c>
      <c r="E534" s="114">
        <v>0.27265500795675679</v>
      </c>
      <c r="F534" s="114">
        <v>0.63923310754913709</v>
      </c>
      <c r="G534" s="114">
        <v>0.46250000000000002</v>
      </c>
      <c r="H534" s="115">
        <v>4.8316178462574149</v>
      </c>
    </row>
    <row r="535" spans="1:8" x14ac:dyDescent="0.35">
      <c r="A535" s="112" t="s">
        <v>4235</v>
      </c>
      <c r="B535" s="113">
        <v>206190014</v>
      </c>
      <c r="C535" s="113" t="s">
        <v>4234</v>
      </c>
      <c r="D535" s="113" t="s">
        <v>4237</v>
      </c>
      <c r="E535" s="114">
        <v>0.50359763764972976</v>
      </c>
      <c r="F535" s="114">
        <v>1.180672547633151</v>
      </c>
      <c r="G535" s="114">
        <v>0.46250000000000002</v>
      </c>
      <c r="H535" s="115">
        <v>8.9240661729837534</v>
      </c>
    </row>
    <row r="536" spans="1:8" x14ac:dyDescent="0.35">
      <c r="A536" s="112" t="s">
        <v>2423</v>
      </c>
      <c r="B536" s="113">
        <v>206370770</v>
      </c>
      <c r="C536" s="113" t="s">
        <v>2422</v>
      </c>
      <c r="D536" s="113" t="s">
        <v>5789</v>
      </c>
      <c r="E536" s="114">
        <v>0.27265500795675679</v>
      </c>
      <c r="F536" s="114">
        <v>0.63923310754913709</v>
      </c>
      <c r="G536" s="114">
        <v>0.46250000000000002</v>
      </c>
      <c r="H536" s="115">
        <v>4.8316178462574149</v>
      </c>
    </row>
    <row r="537" spans="1:8" x14ac:dyDescent="0.35">
      <c r="A537" s="112" t="s">
        <v>2423</v>
      </c>
      <c r="B537" s="113">
        <v>206370770</v>
      </c>
      <c r="C537" s="113" t="s">
        <v>2422</v>
      </c>
      <c r="D537" s="113" t="s">
        <v>5790</v>
      </c>
      <c r="E537" s="114">
        <v>0.27265500795675679</v>
      </c>
      <c r="F537" s="114">
        <v>0.63923310754913709</v>
      </c>
      <c r="G537" s="114">
        <v>0.46250000000000002</v>
      </c>
      <c r="H537" s="115">
        <v>4.8316178462574149</v>
      </c>
    </row>
    <row r="538" spans="1:8" x14ac:dyDescent="0.35">
      <c r="A538" s="112" t="s">
        <v>499</v>
      </c>
      <c r="B538" s="113">
        <v>206010855</v>
      </c>
      <c r="C538" s="113" t="s">
        <v>498</v>
      </c>
      <c r="D538" s="113" t="s">
        <v>501</v>
      </c>
      <c r="E538" s="114">
        <v>0.70833421855648648</v>
      </c>
      <c r="F538" s="114">
        <v>1.6606725367137409</v>
      </c>
      <c r="G538" s="114">
        <v>0.46250000000000002</v>
      </c>
      <c r="H538" s="115">
        <v>12.552126869553463</v>
      </c>
    </row>
    <row r="539" spans="1:8" x14ac:dyDescent="0.35">
      <c r="A539" s="112" t="s">
        <v>3169</v>
      </c>
      <c r="B539" s="113">
        <v>206360188</v>
      </c>
      <c r="C539" s="113" t="s">
        <v>3168</v>
      </c>
      <c r="D539" s="113" t="s">
        <v>3171</v>
      </c>
      <c r="E539" s="114">
        <v>0.17323044549621622</v>
      </c>
      <c r="F539" s="114">
        <v>0.40613461247786903</v>
      </c>
      <c r="G539" s="114">
        <v>0.46250000000000002</v>
      </c>
      <c r="H539" s="115">
        <v>3.0697522053487707</v>
      </c>
    </row>
    <row r="540" spans="1:8" x14ac:dyDescent="0.35">
      <c r="A540" s="112" t="s">
        <v>3179</v>
      </c>
      <c r="B540" s="113">
        <v>206331267</v>
      </c>
      <c r="C540" s="113" t="s">
        <v>3178</v>
      </c>
      <c r="D540" s="113" t="s">
        <v>3181</v>
      </c>
      <c r="E540" s="114">
        <v>0.25437201907027024</v>
      </c>
      <c r="F540" s="114">
        <v>0.5963690798946415</v>
      </c>
      <c r="G540" s="114">
        <v>0.46250000000000002</v>
      </c>
      <c r="H540" s="115">
        <v>4.5076318096580632</v>
      </c>
    </row>
    <row r="541" spans="1:8" x14ac:dyDescent="0.35">
      <c r="A541" s="112" t="s">
        <v>5120</v>
      </c>
      <c r="B541" s="113">
        <v>206010914</v>
      </c>
      <c r="C541" s="113" t="s">
        <v>5119</v>
      </c>
      <c r="D541" s="113" t="s">
        <v>5122</v>
      </c>
      <c r="E541" s="114">
        <v>0</v>
      </c>
      <c r="F541" s="114">
        <v>0</v>
      </c>
      <c r="G541" s="114">
        <v>0.26250000000000001</v>
      </c>
      <c r="H541" s="115">
        <v>0</v>
      </c>
    </row>
    <row r="542" spans="1:8" x14ac:dyDescent="0.35">
      <c r="A542" s="112" t="s">
        <v>2076</v>
      </c>
      <c r="B542" s="113">
        <v>206270807</v>
      </c>
      <c r="C542" s="113" t="s">
        <v>2075</v>
      </c>
      <c r="D542" s="113" t="s">
        <v>5791</v>
      </c>
      <c r="E542" s="114">
        <v>0.68883037013783788</v>
      </c>
      <c r="F542" s="114">
        <v>1.6149462332533717</v>
      </c>
      <c r="G542" s="114">
        <v>0.46250000000000002</v>
      </c>
      <c r="H542" s="115">
        <v>12.206506435891056</v>
      </c>
    </row>
    <row r="543" spans="1:8" x14ac:dyDescent="0.35">
      <c r="A543" s="112" t="s">
        <v>2076</v>
      </c>
      <c r="B543" s="113">
        <v>206270807</v>
      </c>
      <c r="C543" s="113" t="s">
        <v>2075</v>
      </c>
      <c r="D543" s="113" t="s">
        <v>5792</v>
      </c>
      <c r="E543" s="114">
        <v>0.68883037013783788</v>
      </c>
      <c r="F543" s="114">
        <v>1.6149462332533717</v>
      </c>
      <c r="G543" s="114">
        <v>0.46250000000000002</v>
      </c>
      <c r="H543" s="115">
        <v>12.206506435891056</v>
      </c>
    </row>
    <row r="544" spans="1:8" x14ac:dyDescent="0.35">
      <c r="A544" s="112" t="s">
        <v>2428</v>
      </c>
      <c r="B544" s="113">
        <v>206370732</v>
      </c>
      <c r="C544" s="113" t="s">
        <v>2427</v>
      </c>
      <c r="D544" s="113" t="s">
        <v>2430</v>
      </c>
      <c r="E544" s="114">
        <v>0.43158172868675676</v>
      </c>
      <c r="F544" s="114">
        <v>1.0118329813829021</v>
      </c>
      <c r="G544" s="114">
        <v>0.46250000000000002</v>
      </c>
      <c r="H544" s="115">
        <v>7.6478990724141767</v>
      </c>
    </row>
    <row r="545" spans="1:8" x14ac:dyDescent="0.35">
      <c r="A545" s="112" t="s">
        <v>4752</v>
      </c>
      <c r="B545" s="113">
        <v>206194199</v>
      </c>
      <c r="C545" s="113" t="s">
        <v>4751</v>
      </c>
      <c r="D545" s="113" t="s">
        <v>4754</v>
      </c>
      <c r="E545" s="114">
        <v>0.64299545605918929</v>
      </c>
      <c r="F545" s="114">
        <v>1.5074873797362227</v>
      </c>
      <c r="G545" s="114">
        <v>0.46250000000000002</v>
      </c>
      <c r="H545" s="115">
        <v>11.394282994613951</v>
      </c>
    </row>
    <row r="546" spans="1:8" x14ac:dyDescent="0.35">
      <c r="A546" s="112" t="s">
        <v>3541</v>
      </c>
      <c r="B546" s="113">
        <v>206190798</v>
      </c>
      <c r="C546" s="113" t="s">
        <v>3540</v>
      </c>
      <c r="D546" s="113" t="s">
        <v>3543</v>
      </c>
      <c r="E546" s="114">
        <v>0.59328716206864862</v>
      </c>
      <c r="F546" s="114">
        <v>1.3909474801882231</v>
      </c>
      <c r="G546" s="114">
        <v>0.46250000000000002</v>
      </c>
      <c r="H546" s="115">
        <v>10.513420830549837</v>
      </c>
    </row>
    <row r="547" spans="1:8" x14ac:dyDescent="0.35">
      <c r="A547" s="112" t="s">
        <v>4757</v>
      </c>
      <c r="B547" s="113">
        <v>206190441</v>
      </c>
      <c r="C547" s="113" t="s">
        <v>4756</v>
      </c>
      <c r="D547" s="113" t="s">
        <v>5793</v>
      </c>
      <c r="E547" s="114">
        <v>0.19697933228108108</v>
      </c>
      <c r="F547" s="114">
        <v>0.4618133062751586</v>
      </c>
      <c r="G547" s="114">
        <v>0.46250000000000002</v>
      </c>
      <c r="H547" s="115">
        <v>3.4905973828439101</v>
      </c>
    </row>
    <row r="548" spans="1:8" x14ac:dyDescent="0.35">
      <c r="A548" s="112" t="s">
        <v>4757</v>
      </c>
      <c r="B548" s="113">
        <v>206190441</v>
      </c>
      <c r="C548" s="113" t="s">
        <v>4756</v>
      </c>
      <c r="D548" s="113" t="s">
        <v>5794</v>
      </c>
      <c r="E548" s="114">
        <v>0.19697933228108108</v>
      </c>
      <c r="F548" s="114">
        <v>0.4618133062751586</v>
      </c>
      <c r="G548" s="114">
        <v>0.46250000000000002</v>
      </c>
      <c r="H548" s="115">
        <v>3.4905973828439101</v>
      </c>
    </row>
    <row r="549" spans="1:8" x14ac:dyDescent="0.35">
      <c r="A549" s="112" t="s">
        <v>5400</v>
      </c>
      <c r="B549" s="113">
        <v>206154194</v>
      </c>
      <c r="C549" s="113" t="s">
        <v>5399</v>
      </c>
      <c r="D549" s="113" t="s">
        <v>5402</v>
      </c>
      <c r="E549" s="114">
        <v>0.36200317963243239</v>
      </c>
      <c r="F549" s="114">
        <v>0.84870774680877714</v>
      </c>
      <c r="G549" s="114">
        <v>0.46250000000000002</v>
      </c>
      <c r="H549" s="115">
        <v>6.4149235189965452</v>
      </c>
    </row>
    <row r="550" spans="1:8" x14ac:dyDescent="0.35">
      <c r="A550" s="112" t="s">
        <v>1278</v>
      </c>
      <c r="B550" s="113">
        <v>206100728</v>
      </c>
      <c r="C550" s="113" t="s">
        <v>1277</v>
      </c>
      <c r="D550" s="113" t="s">
        <v>1280</v>
      </c>
      <c r="E550" s="114">
        <v>0.17716613300324324</v>
      </c>
      <c r="F550" s="114">
        <v>0.41536173716672936</v>
      </c>
      <c r="G550" s="114">
        <v>0.46250000000000002</v>
      </c>
      <c r="H550" s="115">
        <v>3.1394950578228396</v>
      </c>
    </row>
    <row r="551" spans="1:8" x14ac:dyDescent="0.35">
      <c r="A551" s="112" t="s">
        <v>1448</v>
      </c>
      <c r="B551" s="113">
        <v>206160741</v>
      </c>
      <c r="C551" s="113" t="s">
        <v>1447</v>
      </c>
      <c r="D551" s="113" t="s">
        <v>5795</v>
      </c>
      <c r="E551" s="114">
        <v>0.31407669188999998</v>
      </c>
      <c r="F551" s="114">
        <v>0.73634524914884192</v>
      </c>
      <c r="G551" s="114">
        <v>0.46250000000000002</v>
      </c>
      <c r="H551" s="115">
        <v>5.5656360798254312</v>
      </c>
    </row>
    <row r="552" spans="1:8" x14ac:dyDescent="0.35">
      <c r="A552" s="112" t="s">
        <v>1448</v>
      </c>
      <c r="B552" s="113">
        <v>206160741</v>
      </c>
      <c r="C552" s="113" t="s">
        <v>1447</v>
      </c>
      <c r="D552" s="113" t="s">
        <v>5796</v>
      </c>
      <c r="E552" s="114">
        <v>0.31407669188999998</v>
      </c>
      <c r="F552" s="114">
        <v>0.73634524914884192</v>
      </c>
      <c r="G552" s="114">
        <v>0.46250000000000002</v>
      </c>
      <c r="H552" s="115">
        <v>5.5656360798254312</v>
      </c>
    </row>
    <row r="553" spans="1:8" x14ac:dyDescent="0.35">
      <c r="A553" s="112" t="s">
        <v>1308</v>
      </c>
      <c r="B553" s="113">
        <v>206102153</v>
      </c>
      <c r="C553" s="113" t="s">
        <v>1307</v>
      </c>
      <c r="D553" s="113" t="s">
        <v>1310</v>
      </c>
      <c r="E553" s="114">
        <v>0.31988632289378377</v>
      </c>
      <c r="F553" s="114">
        <v>0.74996578928889879</v>
      </c>
      <c r="G553" s="114">
        <v>0.46250000000000002</v>
      </c>
      <c r="H553" s="115">
        <v>5.668586387059487</v>
      </c>
    </row>
    <row r="554" spans="1:8" x14ac:dyDescent="0.35">
      <c r="A554" s="112" t="s">
        <v>1001</v>
      </c>
      <c r="B554" s="113">
        <v>206030915</v>
      </c>
      <c r="C554" s="113" t="s">
        <v>1000</v>
      </c>
      <c r="D554" s="113" t="s">
        <v>1003</v>
      </c>
      <c r="E554" s="114">
        <v>0.48793611957756761</v>
      </c>
      <c r="F554" s="114">
        <v>1.1439544952444232</v>
      </c>
      <c r="G554" s="114">
        <v>0.46250000000000002</v>
      </c>
      <c r="H554" s="115">
        <v>8.6465342443241369</v>
      </c>
    </row>
    <row r="555" spans="1:8" x14ac:dyDescent="0.35">
      <c r="A555" s="112" t="s">
        <v>3094</v>
      </c>
      <c r="B555" s="113">
        <v>206364001</v>
      </c>
      <c r="C555" s="113" t="s">
        <v>3093</v>
      </c>
      <c r="D555" s="113" t="s">
        <v>3096</v>
      </c>
      <c r="E555" s="114">
        <v>0.41946491361540539</v>
      </c>
      <c r="F555" s="114">
        <v>0.98342539991318412</v>
      </c>
      <c r="G555" s="114">
        <v>0.46250000000000002</v>
      </c>
      <c r="H555" s="115">
        <v>7.433181505415269</v>
      </c>
    </row>
    <row r="556" spans="1:8" x14ac:dyDescent="0.35">
      <c r="A556" s="112" t="s">
        <v>504</v>
      </c>
      <c r="B556" s="113">
        <v>206010863</v>
      </c>
      <c r="C556" s="113" t="s">
        <v>503</v>
      </c>
      <c r="D556" s="113" t="s">
        <v>506</v>
      </c>
      <c r="E556" s="114">
        <v>0.19046625644999998</v>
      </c>
      <c r="F556" s="114">
        <v>0.44654355665858281</v>
      </c>
      <c r="G556" s="114">
        <v>0.46250000000000002</v>
      </c>
      <c r="H556" s="115">
        <v>3.3751815918217618</v>
      </c>
    </row>
    <row r="557" spans="1:8" x14ac:dyDescent="0.35">
      <c r="A557" s="112" t="s">
        <v>4742</v>
      </c>
      <c r="B557" s="113">
        <v>206190361</v>
      </c>
      <c r="C557" s="113" t="s">
        <v>4741</v>
      </c>
      <c r="D557" s="113" t="s">
        <v>4744</v>
      </c>
      <c r="E557" s="114">
        <v>0.19574335705891896</v>
      </c>
      <c r="F557" s="114">
        <v>0.45891559209768146</v>
      </c>
      <c r="G557" s="114">
        <v>0.46250000000000002</v>
      </c>
      <c r="H557" s="115">
        <v>3.468695126268166</v>
      </c>
    </row>
    <row r="558" spans="1:8" x14ac:dyDescent="0.35">
      <c r="A558" s="112" t="s">
        <v>464</v>
      </c>
      <c r="B558" s="113">
        <v>206071107</v>
      </c>
      <c r="C558" s="113" t="s">
        <v>463</v>
      </c>
      <c r="D558" s="113" t="s">
        <v>5797</v>
      </c>
      <c r="E558" s="114">
        <v>0.12936248994729729</v>
      </c>
      <c r="F558" s="114">
        <v>0.30328724591928263</v>
      </c>
      <c r="G558" s="114">
        <v>0.46250000000000002</v>
      </c>
      <c r="H558" s="115">
        <v>2.2923845035877251</v>
      </c>
    </row>
    <row r="559" spans="1:8" x14ac:dyDescent="0.35">
      <c r="A559" s="112" t="s">
        <v>464</v>
      </c>
      <c r="B559" s="113">
        <v>206071107</v>
      </c>
      <c r="C559" s="113" t="s">
        <v>463</v>
      </c>
      <c r="D559" s="113" t="s">
        <v>5798</v>
      </c>
      <c r="E559" s="114">
        <v>0.12936248994729729</v>
      </c>
      <c r="F559" s="114">
        <v>0.30328724591928263</v>
      </c>
      <c r="G559" s="114">
        <v>0.46250000000000002</v>
      </c>
      <c r="H559" s="115">
        <v>2.2923845035877251</v>
      </c>
    </row>
    <row r="560" spans="1:8" x14ac:dyDescent="0.35">
      <c r="A560" s="112" t="s">
        <v>3877</v>
      </c>
      <c r="B560" s="113">
        <v>206190821</v>
      </c>
      <c r="C560" s="113" t="s">
        <v>3876</v>
      </c>
      <c r="D560" s="113" t="s">
        <v>3879</v>
      </c>
      <c r="E560" s="114">
        <v>0.38333867440810815</v>
      </c>
      <c r="F560" s="114">
        <v>0.8987283010936874</v>
      </c>
      <c r="G560" s="114">
        <v>0.46250000000000002</v>
      </c>
      <c r="H560" s="115">
        <v>6.7930018755592689</v>
      </c>
    </row>
    <row r="561" spans="1:8" x14ac:dyDescent="0.35">
      <c r="A561" s="112" t="s">
        <v>2543</v>
      </c>
      <c r="B561" s="113">
        <v>206370779</v>
      </c>
      <c r="C561" s="113" t="s">
        <v>2542</v>
      </c>
      <c r="D561" s="113" t="s">
        <v>2545</v>
      </c>
      <c r="E561" s="114">
        <v>0.38092209855135134</v>
      </c>
      <c r="F561" s="114">
        <v>0.89306269712727182</v>
      </c>
      <c r="G561" s="114">
        <v>0.46250000000000002</v>
      </c>
      <c r="H561" s="115">
        <v>6.7501786348499211</v>
      </c>
    </row>
    <row r="562" spans="1:8" x14ac:dyDescent="0.35">
      <c r="A562" s="112" t="s">
        <v>2402</v>
      </c>
      <c r="B562" s="113">
        <v>206370769</v>
      </c>
      <c r="C562" s="113" t="s">
        <v>2401</v>
      </c>
      <c r="D562" s="113" t="s">
        <v>2404</v>
      </c>
      <c r="E562" s="114">
        <v>0.32554972153486489</v>
      </c>
      <c r="F562" s="114">
        <v>0.76324349117215928</v>
      </c>
      <c r="G562" s="114">
        <v>0.46250000000000002</v>
      </c>
      <c r="H562" s="115">
        <v>5.7689453650580038</v>
      </c>
    </row>
    <row r="563" spans="1:8" x14ac:dyDescent="0.35">
      <c r="A563" s="112" t="s">
        <v>1812</v>
      </c>
      <c r="B563" s="113">
        <v>206301201</v>
      </c>
      <c r="C563" s="113" t="s">
        <v>1811</v>
      </c>
      <c r="D563" s="113" t="s">
        <v>1814</v>
      </c>
      <c r="E563" s="114">
        <v>0.90512921681081082</v>
      </c>
      <c r="F563" s="114">
        <v>2.1220536762972486</v>
      </c>
      <c r="G563" s="114">
        <v>0.46250000000000002</v>
      </c>
      <c r="H563" s="115">
        <v>16.03945773776401</v>
      </c>
    </row>
    <row r="564" spans="1:8" x14ac:dyDescent="0.35">
      <c r="A564" s="112" t="s">
        <v>2548</v>
      </c>
      <c r="B564" s="113">
        <v>206370781</v>
      </c>
      <c r="C564" s="113" t="s">
        <v>2547</v>
      </c>
      <c r="D564" s="113" t="s">
        <v>2550</v>
      </c>
      <c r="E564" s="114">
        <v>0.16502384739459458</v>
      </c>
      <c r="F564" s="114">
        <v>0.38689444063500139</v>
      </c>
      <c r="G564" s="114">
        <v>0.46250000000000002</v>
      </c>
      <c r="H564" s="115">
        <v>2.9243261369189328</v>
      </c>
    </row>
    <row r="565" spans="1:8" x14ac:dyDescent="0.35">
      <c r="A565" s="112" t="s">
        <v>4077</v>
      </c>
      <c r="B565" s="113">
        <v>206190777</v>
      </c>
      <c r="C565" s="113" t="s">
        <v>4076</v>
      </c>
      <c r="D565" s="113" t="s">
        <v>4079</v>
      </c>
      <c r="E565" s="114">
        <v>0.4</v>
      </c>
      <c r="F565" s="114">
        <v>0.93779037816245769</v>
      </c>
      <c r="G565" s="114">
        <v>0.46250000000000002</v>
      </c>
      <c r="H565" s="115">
        <v>7.0882510208999534</v>
      </c>
    </row>
    <row r="566" spans="1:8" x14ac:dyDescent="0.35">
      <c r="A566" s="112" t="s">
        <v>1313</v>
      </c>
      <c r="B566" s="113">
        <v>206242204</v>
      </c>
      <c r="C566" s="113" t="s">
        <v>1312</v>
      </c>
      <c r="D566" s="113" t="s">
        <v>1315</v>
      </c>
      <c r="E566" s="114">
        <v>0.36267454825594586</v>
      </c>
      <c r="F566" s="114">
        <v>0.85028175439710496</v>
      </c>
      <c r="G566" s="114">
        <v>0.46250000000000002</v>
      </c>
      <c r="H566" s="115">
        <v>6.426820592324094</v>
      </c>
    </row>
    <row r="567" spans="1:8" x14ac:dyDescent="0.35">
      <c r="A567" s="112" t="s">
        <v>1678</v>
      </c>
      <c r="B567" s="113">
        <v>206301115</v>
      </c>
      <c r="C567" s="113" t="s">
        <v>1677</v>
      </c>
      <c r="D567" s="113" t="s">
        <v>1680</v>
      </c>
      <c r="E567" s="114">
        <v>0.24721780605405405</v>
      </c>
      <c r="F567" s="114">
        <v>0.57959619956981112</v>
      </c>
      <c r="G567" s="114">
        <v>0.46250000000000002</v>
      </c>
      <c r="H567" s="115">
        <v>4.3808546653682381</v>
      </c>
    </row>
    <row r="568" spans="1:8" x14ac:dyDescent="0.35">
      <c r="A568" s="112" t="s">
        <v>3596</v>
      </c>
      <c r="B568" s="113">
        <v>206190051</v>
      </c>
      <c r="C568" s="113" t="s">
        <v>3595</v>
      </c>
      <c r="D568" s="113" t="s">
        <v>5799</v>
      </c>
      <c r="E568" s="114">
        <v>0.2</v>
      </c>
      <c r="F568" s="114">
        <v>0.46889518908122885</v>
      </c>
      <c r="G568" s="114">
        <v>0.26250000000000001</v>
      </c>
      <c r="H568" s="115">
        <v>2.011530695120257</v>
      </c>
    </row>
    <row r="569" spans="1:8" x14ac:dyDescent="0.35">
      <c r="A569" s="112" t="s">
        <v>3596</v>
      </c>
      <c r="B569" s="113">
        <v>206190051</v>
      </c>
      <c r="C569" s="113" t="s">
        <v>3595</v>
      </c>
      <c r="D569" s="113" t="s">
        <v>5800</v>
      </c>
      <c r="E569" s="114">
        <v>0.2</v>
      </c>
      <c r="F569" s="114">
        <v>0.46889518908122885</v>
      </c>
      <c r="G569" s="114">
        <v>0.26250000000000001</v>
      </c>
      <c r="H569" s="115">
        <v>2.011530695120257</v>
      </c>
    </row>
    <row r="570" spans="1:8" x14ac:dyDescent="0.35">
      <c r="A570" s="112" t="s">
        <v>524</v>
      </c>
      <c r="B570" s="113">
        <v>206010875</v>
      </c>
      <c r="C570" s="113" t="s">
        <v>523</v>
      </c>
      <c r="D570" s="113" t="s">
        <v>526</v>
      </c>
      <c r="E570" s="114">
        <v>0.37578489247648655</v>
      </c>
      <c r="F570" s="114">
        <v>0.88101864105815708</v>
      </c>
      <c r="G570" s="114">
        <v>0.46250000000000002</v>
      </c>
      <c r="H570" s="115">
        <v>6.6591441193380874</v>
      </c>
    </row>
    <row r="571" spans="1:8" x14ac:dyDescent="0.35">
      <c r="A571" s="112" t="s">
        <v>509</v>
      </c>
      <c r="B571" s="113">
        <v>206010866</v>
      </c>
      <c r="C571" s="113" t="s">
        <v>508</v>
      </c>
      <c r="D571" s="113" t="s">
        <v>511</v>
      </c>
      <c r="E571" s="114">
        <v>0.39122215983000003</v>
      </c>
      <c r="F571" s="114">
        <v>0.91721094303127293</v>
      </c>
      <c r="G571" s="114">
        <v>0.26250000000000001</v>
      </c>
      <c r="H571" s="115">
        <v>3.9347769155464412</v>
      </c>
    </row>
    <row r="572" spans="1:8" x14ac:dyDescent="0.35">
      <c r="A572" s="112" t="s">
        <v>215</v>
      </c>
      <c r="B572" s="113">
        <v>206172313</v>
      </c>
      <c r="C572" s="113" t="s">
        <v>214</v>
      </c>
      <c r="D572" s="113" t="s">
        <v>217</v>
      </c>
      <c r="E572" s="114">
        <v>0.36938284850324321</v>
      </c>
      <c r="F572" s="114">
        <v>0.86600920296145567</v>
      </c>
      <c r="G572" s="114">
        <v>0.46250000000000002</v>
      </c>
      <c r="H572" s="115">
        <v>6.5456958825151164</v>
      </c>
    </row>
    <row r="573" spans="1:8" x14ac:dyDescent="0.35">
      <c r="A573" s="112" t="s">
        <v>2382</v>
      </c>
      <c r="B573" s="113">
        <v>206370794</v>
      </c>
      <c r="C573" s="113" t="s">
        <v>2381</v>
      </c>
      <c r="D573" s="113" t="s">
        <v>2384</v>
      </c>
      <c r="E573" s="114">
        <v>0.60073043286864858</v>
      </c>
      <c r="F573" s="114">
        <v>1.408398049533967</v>
      </c>
      <c r="G573" s="114">
        <v>0.46250000000000002</v>
      </c>
      <c r="H573" s="115">
        <v>10.645320260167171</v>
      </c>
    </row>
    <row r="574" spans="1:8" x14ac:dyDescent="0.35">
      <c r="A574" s="112" t="s">
        <v>4082</v>
      </c>
      <c r="B574" s="113">
        <v>206190309</v>
      </c>
      <c r="C574" s="113" t="s">
        <v>4081</v>
      </c>
      <c r="D574" s="113" t="s">
        <v>4084</v>
      </c>
      <c r="E574" s="114">
        <v>0.56953909354054044</v>
      </c>
      <c r="F574" s="114">
        <v>1.3352707047742169</v>
      </c>
      <c r="G574" s="114">
        <v>0.46250000000000002</v>
      </c>
      <c r="H574" s="115">
        <v>10.092590153077923</v>
      </c>
    </row>
    <row r="575" spans="1:8" x14ac:dyDescent="0.35">
      <c r="A575" s="112" t="s">
        <v>3209</v>
      </c>
      <c r="B575" s="113">
        <v>206361299</v>
      </c>
      <c r="C575" s="113" t="s">
        <v>3208</v>
      </c>
      <c r="D575" s="113" t="s">
        <v>3211</v>
      </c>
      <c r="E575" s="114">
        <v>0.46375198728648648</v>
      </c>
      <c r="F575" s="114">
        <v>1.0872553788274635</v>
      </c>
      <c r="G575" s="114">
        <v>0.46250000000000002</v>
      </c>
      <c r="H575" s="115">
        <v>8.2179762433195496</v>
      </c>
    </row>
    <row r="576" spans="1:8" x14ac:dyDescent="0.35">
      <c r="A576" s="112" t="s">
        <v>3461</v>
      </c>
      <c r="B576" s="113">
        <v>206190463</v>
      </c>
      <c r="C576" s="113" t="s">
        <v>3460</v>
      </c>
      <c r="D576" s="113" t="s">
        <v>3463</v>
      </c>
      <c r="E576" s="114">
        <v>0.44042636951054048</v>
      </c>
      <c r="F576" s="114">
        <v>1.0325690290400202</v>
      </c>
      <c r="G576" s="114">
        <v>0.46250000000000002</v>
      </c>
      <c r="H576" s="115">
        <v>7.8046316582858726</v>
      </c>
    </row>
    <row r="577" spans="1:8" x14ac:dyDescent="0.35">
      <c r="A577" s="112" t="s">
        <v>2775</v>
      </c>
      <c r="B577" s="113">
        <v>206182233</v>
      </c>
      <c r="C577" s="113" t="s">
        <v>2774</v>
      </c>
      <c r="D577" s="113" t="s">
        <v>2777</v>
      </c>
      <c r="E577" s="114">
        <v>0.36253233285918918</v>
      </c>
      <c r="F577" s="114">
        <v>0.84994833382034252</v>
      </c>
      <c r="G577" s="114">
        <v>0.46250000000000002</v>
      </c>
      <c r="H577" s="115">
        <v>6.4243004462459741</v>
      </c>
    </row>
    <row r="578" spans="1:8" x14ac:dyDescent="0.35">
      <c r="A578" s="112" t="s">
        <v>3099</v>
      </c>
      <c r="B578" s="113">
        <v>206361241</v>
      </c>
      <c r="C578" s="113" t="s">
        <v>3098</v>
      </c>
      <c r="D578" s="113" t="s">
        <v>3101</v>
      </c>
      <c r="E578" s="114">
        <v>0.3593316158778378</v>
      </c>
      <c r="F578" s="114">
        <v>0.84244432984951123</v>
      </c>
      <c r="G578" s="114">
        <v>0.46250000000000002</v>
      </c>
      <c r="H578" s="115">
        <v>6.3675817327192838</v>
      </c>
    </row>
    <row r="579" spans="1:8" x14ac:dyDescent="0.35">
      <c r="A579" s="112" t="s">
        <v>4963</v>
      </c>
      <c r="B579" s="113">
        <v>206484032</v>
      </c>
      <c r="C579" s="113" t="s">
        <v>4962</v>
      </c>
      <c r="D579" s="113" t="s">
        <v>4965</v>
      </c>
      <c r="E579" s="114">
        <v>0.54308426071351346</v>
      </c>
      <c r="F579" s="114">
        <v>1.2732479855715113</v>
      </c>
      <c r="G579" s="114">
        <v>0.46250000000000002</v>
      </c>
      <c r="H579" s="115">
        <v>9.6237939135931452</v>
      </c>
    </row>
    <row r="580" spans="1:8" x14ac:dyDescent="0.35">
      <c r="A580" s="112" t="s">
        <v>5225</v>
      </c>
      <c r="B580" s="113">
        <v>206382626</v>
      </c>
      <c r="C580" s="113" t="s">
        <v>5224</v>
      </c>
      <c r="D580" s="113" t="s">
        <v>5227</v>
      </c>
      <c r="E580" s="114">
        <v>0.2097156673764865</v>
      </c>
      <c r="F580" s="114">
        <v>0.49167333753896864</v>
      </c>
      <c r="G580" s="114">
        <v>0.46250000000000002</v>
      </c>
      <c r="H580" s="115">
        <v>3.7162932334502385</v>
      </c>
    </row>
    <row r="581" spans="1:8" x14ac:dyDescent="0.35">
      <c r="A581" s="112" t="s">
        <v>5210</v>
      </c>
      <c r="B581" s="113">
        <v>206190601</v>
      </c>
      <c r="C581" s="113" t="s">
        <v>5209</v>
      </c>
      <c r="D581" s="113" t="s">
        <v>5212</v>
      </c>
      <c r="E581" s="114">
        <v>0.17742448328648647</v>
      </c>
      <c r="F581" s="114">
        <v>0.41596743319128199</v>
      </c>
      <c r="G581" s="114">
        <v>0.46250000000000002</v>
      </c>
      <c r="H581" s="115">
        <v>3.144073186970211</v>
      </c>
    </row>
    <row r="582" spans="1:8" x14ac:dyDescent="0.35">
      <c r="A582" s="112" t="s">
        <v>2666</v>
      </c>
      <c r="B582" s="113">
        <v>206380849</v>
      </c>
      <c r="C582" s="113" t="s">
        <v>2665</v>
      </c>
      <c r="D582" s="113" t="s">
        <v>5801</v>
      </c>
      <c r="E582" s="114">
        <v>0.52290911813972973</v>
      </c>
      <c r="F582" s="114">
        <v>1.2259478491121361</v>
      </c>
      <c r="G582" s="114">
        <v>0.46250000000000002</v>
      </c>
      <c r="H582" s="115">
        <v>9.2662777262295837</v>
      </c>
    </row>
    <row r="583" spans="1:8" x14ac:dyDescent="0.35">
      <c r="A583" s="112" t="s">
        <v>2666</v>
      </c>
      <c r="B583" s="113">
        <v>206380849</v>
      </c>
      <c r="C583" s="113" t="s">
        <v>2665</v>
      </c>
      <c r="D583" s="113" t="s">
        <v>5802</v>
      </c>
      <c r="E583" s="114">
        <v>0.52290911813972973</v>
      </c>
      <c r="F583" s="114">
        <v>1.2259478491121361</v>
      </c>
      <c r="G583" s="114">
        <v>0.46250000000000002</v>
      </c>
      <c r="H583" s="115">
        <v>9.2662777262295837</v>
      </c>
    </row>
    <row r="584" spans="1:8" x14ac:dyDescent="0.35">
      <c r="A584" s="112" t="s">
        <v>384</v>
      </c>
      <c r="B584" s="113">
        <v>206073349</v>
      </c>
      <c r="C584" s="113" t="s">
        <v>383</v>
      </c>
      <c r="D584" s="113" t="s">
        <v>386</v>
      </c>
      <c r="E584" s="114">
        <v>0.53286620504108106</v>
      </c>
      <c r="F584" s="114">
        <v>1.2492919998386727</v>
      </c>
      <c r="G584" s="114">
        <v>0.46250000000000002</v>
      </c>
      <c r="H584" s="115">
        <v>9.4427235547138153</v>
      </c>
    </row>
    <row r="585" spans="1:8" x14ac:dyDescent="0.35">
      <c r="A585" s="112" t="s">
        <v>1827</v>
      </c>
      <c r="B585" s="113">
        <v>206301192</v>
      </c>
      <c r="C585" s="113" t="s">
        <v>1826</v>
      </c>
      <c r="D585" s="113" t="s">
        <v>1829</v>
      </c>
      <c r="E585" s="114">
        <v>0.53945768606027023</v>
      </c>
      <c r="F585" s="114">
        <v>1.2647455685327629</v>
      </c>
      <c r="G585" s="114">
        <v>0.46250000000000002</v>
      </c>
      <c r="H585" s="115">
        <v>9.5595287348725915</v>
      </c>
    </row>
    <row r="586" spans="1:8" x14ac:dyDescent="0.35">
      <c r="A586" s="112" t="s">
        <v>4767</v>
      </c>
      <c r="B586" s="113">
        <v>206190022</v>
      </c>
      <c r="C586" s="113" t="s">
        <v>4766</v>
      </c>
      <c r="D586" s="113" t="s">
        <v>5803</v>
      </c>
      <c r="E586" s="114">
        <v>0.36200317963243239</v>
      </c>
      <c r="F586" s="114">
        <v>0.84870774680877714</v>
      </c>
      <c r="G586" s="114">
        <v>0.46250000000000002</v>
      </c>
      <c r="H586" s="115">
        <v>6.4149235189965452</v>
      </c>
    </row>
    <row r="587" spans="1:8" x14ac:dyDescent="0.35">
      <c r="A587" s="112" t="s">
        <v>4767</v>
      </c>
      <c r="B587" s="113">
        <v>206190022</v>
      </c>
      <c r="C587" s="113" t="s">
        <v>4766</v>
      </c>
      <c r="D587" s="113" t="s">
        <v>5804</v>
      </c>
      <c r="E587" s="114">
        <v>0.36200317963243239</v>
      </c>
      <c r="F587" s="114">
        <v>0.84870774680877714</v>
      </c>
      <c r="G587" s="114">
        <v>0.46250000000000002</v>
      </c>
      <c r="H587" s="115">
        <v>6.4149235189965452</v>
      </c>
    </row>
    <row r="588" spans="1:8" x14ac:dyDescent="0.35">
      <c r="A588" s="112" t="s">
        <v>2433</v>
      </c>
      <c r="B588" s="113">
        <v>206370736</v>
      </c>
      <c r="C588" s="113" t="s">
        <v>2432</v>
      </c>
      <c r="D588" s="113" t="s">
        <v>2435</v>
      </c>
      <c r="E588" s="114">
        <v>0.62919228969459462</v>
      </c>
      <c r="F588" s="114">
        <v>1.4751261882239912</v>
      </c>
      <c r="G588" s="114">
        <v>0.46250000000000002</v>
      </c>
      <c r="H588" s="115">
        <v>11.149682224425224</v>
      </c>
    </row>
    <row r="589" spans="1:8" x14ac:dyDescent="0.35">
      <c r="A589" s="112" t="s">
        <v>4037</v>
      </c>
      <c r="B589" s="113">
        <v>206190301</v>
      </c>
      <c r="C589" s="113" t="s">
        <v>4036</v>
      </c>
      <c r="D589" s="113" t="s">
        <v>4039</v>
      </c>
      <c r="E589" s="114">
        <v>0.34555701454729731</v>
      </c>
      <c r="F589" s="114">
        <v>0.81015010837249957</v>
      </c>
      <c r="G589" s="114">
        <v>0.46250000000000002</v>
      </c>
      <c r="H589" s="115">
        <v>6.1234871528600507</v>
      </c>
    </row>
    <row r="590" spans="1:8" x14ac:dyDescent="0.35">
      <c r="A590" s="112" t="s">
        <v>2081</v>
      </c>
      <c r="B590" s="113">
        <v>206431530</v>
      </c>
      <c r="C590" s="113" t="s">
        <v>2080</v>
      </c>
      <c r="D590" s="113" t="s">
        <v>2083</v>
      </c>
      <c r="E590" s="114">
        <v>0.6243533357454053</v>
      </c>
      <c r="F590" s="114">
        <v>1.4637813770891888</v>
      </c>
      <c r="G590" s="114">
        <v>0.46250000000000002</v>
      </c>
      <c r="H590" s="115">
        <v>11.063932923749151</v>
      </c>
    </row>
    <row r="591" spans="1:8" x14ac:dyDescent="0.35">
      <c r="A591" s="112" t="s">
        <v>1012</v>
      </c>
      <c r="B591" s="113">
        <v>206314004</v>
      </c>
      <c r="C591" s="113" t="s">
        <v>1011</v>
      </c>
      <c r="D591" s="113" t="s">
        <v>1014</v>
      </c>
      <c r="E591" s="114">
        <v>0.37416126532540545</v>
      </c>
      <c r="F591" s="114">
        <v>0.87721208625813907</v>
      </c>
      <c r="G591" s="114">
        <v>0.46250000000000002</v>
      </c>
      <c r="H591" s="115">
        <v>6.6303724273100588</v>
      </c>
    </row>
    <row r="592" spans="1:8" x14ac:dyDescent="0.35">
      <c r="A592" s="112" t="s">
        <v>860</v>
      </c>
      <c r="B592" s="113">
        <v>206392310</v>
      </c>
      <c r="C592" s="113" t="s">
        <v>859</v>
      </c>
      <c r="D592" s="113" t="s">
        <v>862</v>
      </c>
      <c r="E592" s="114">
        <v>0.24069952307027029</v>
      </c>
      <c r="F592" s="114">
        <v>0.56431424190897994</v>
      </c>
      <c r="G592" s="114">
        <v>0.46250000000000002</v>
      </c>
      <c r="H592" s="115">
        <v>4.2653466003324381</v>
      </c>
    </row>
    <row r="593" spans="1:8" x14ac:dyDescent="0.35">
      <c r="A593" s="112" t="s">
        <v>2671</v>
      </c>
      <c r="B593" s="113">
        <v>206411305</v>
      </c>
      <c r="C593" s="113" t="s">
        <v>2670</v>
      </c>
      <c r="D593" s="113" t="s">
        <v>2673</v>
      </c>
      <c r="E593" s="114">
        <v>0.50871693107837834</v>
      </c>
      <c r="F593" s="114">
        <v>1.1926746079340933</v>
      </c>
      <c r="G593" s="114">
        <v>0.46250000000000002</v>
      </c>
      <c r="H593" s="115">
        <v>9.0147832651635156</v>
      </c>
    </row>
    <row r="594" spans="1:8" x14ac:dyDescent="0.35">
      <c r="A594" s="112" t="s">
        <v>1318</v>
      </c>
      <c r="B594" s="113">
        <v>206544043</v>
      </c>
      <c r="C594" s="113" t="s">
        <v>1317</v>
      </c>
      <c r="D594" s="113" t="s">
        <v>1320</v>
      </c>
      <c r="E594" s="114">
        <v>0.5116341396621622</v>
      </c>
      <c r="F594" s="114">
        <v>1.199513933286507</v>
      </c>
      <c r="G594" s="114">
        <v>0.46250000000000002</v>
      </c>
      <c r="H594" s="115">
        <v>9.0664780319689768</v>
      </c>
    </row>
    <row r="595" spans="1:8" x14ac:dyDescent="0.35">
      <c r="A595" s="112" t="s">
        <v>1323</v>
      </c>
      <c r="B595" s="113">
        <v>206542063</v>
      </c>
      <c r="C595" s="113" t="s">
        <v>1322</v>
      </c>
      <c r="D595" s="113" t="s">
        <v>1325</v>
      </c>
      <c r="E595" s="114">
        <v>0.67063637936918918</v>
      </c>
      <c r="F595" s="114">
        <v>1.5722908595453333</v>
      </c>
      <c r="G595" s="114">
        <v>0.46250000000000002</v>
      </c>
      <c r="H595" s="115">
        <v>11.884097501790759</v>
      </c>
    </row>
    <row r="596" spans="1:8" x14ac:dyDescent="0.35">
      <c r="A596" s="112" t="s">
        <v>4448</v>
      </c>
      <c r="B596" s="113">
        <v>206190194</v>
      </c>
      <c r="C596" s="113" t="s">
        <v>4447</v>
      </c>
      <c r="D596" s="113" t="s">
        <v>4450</v>
      </c>
      <c r="E596" s="114">
        <v>0.12858172603027027</v>
      </c>
      <c r="F596" s="114">
        <v>0.30145676369677171</v>
      </c>
      <c r="G596" s="114">
        <v>0.46250000000000002</v>
      </c>
      <c r="H596" s="115">
        <v>2.2785488770078532</v>
      </c>
    </row>
    <row r="597" spans="1:8" x14ac:dyDescent="0.35">
      <c r="A597" s="112" t="s">
        <v>951</v>
      </c>
      <c r="B597" s="113">
        <v>206390894</v>
      </c>
      <c r="C597" s="113" t="s">
        <v>950</v>
      </c>
      <c r="D597" s="113" t="s">
        <v>953</v>
      </c>
      <c r="E597" s="114">
        <v>0.29558151803405402</v>
      </c>
      <c r="F597" s="114">
        <v>0.69298375893747199</v>
      </c>
      <c r="G597" s="114">
        <v>0.46250000000000002</v>
      </c>
      <c r="H597" s="115">
        <v>5.2378899924101026</v>
      </c>
    </row>
    <row r="598" spans="1:8" x14ac:dyDescent="0.35">
      <c r="A598" s="112" t="s">
        <v>855</v>
      </c>
      <c r="B598" s="113">
        <v>206391887</v>
      </c>
      <c r="C598" s="113" t="s">
        <v>854</v>
      </c>
      <c r="D598" s="113" t="s">
        <v>857</v>
      </c>
      <c r="E598" s="114">
        <v>0.44634600582594591</v>
      </c>
      <c r="F598" s="114">
        <v>1.0464474739870409</v>
      </c>
      <c r="G598" s="114">
        <v>0.46250000000000002</v>
      </c>
      <c r="H598" s="115">
        <v>7.9095313286759446</v>
      </c>
    </row>
    <row r="599" spans="1:8" x14ac:dyDescent="0.35">
      <c r="A599" s="112" t="s">
        <v>3109</v>
      </c>
      <c r="B599" s="113">
        <v>206361244</v>
      </c>
      <c r="C599" s="113" t="s">
        <v>3108</v>
      </c>
      <c r="D599" s="113" t="s">
        <v>3111</v>
      </c>
      <c r="E599" s="114">
        <v>0.38521459662675678</v>
      </c>
      <c r="F599" s="114">
        <v>0.90312635561076204</v>
      </c>
      <c r="G599" s="114">
        <v>0.46250000000000002</v>
      </c>
      <c r="H599" s="115">
        <v>6.8262443945129307</v>
      </c>
    </row>
    <row r="600" spans="1:8" x14ac:dyDescent="0.35">
      <c r="A600" s="112" t="s">
        <v>3466</v>
      </c>
      <c r="B600" s="113">
        <v>206190472</v>
      </c>
      <c r="C600" s="113" t="s">
        <v>3465</v>
      </c>
      <c r="D600" s="113" t="s">
        <v>5805</v>
      </c>
      <c r="E600" s="114">
        <v>0.36687685803054049</v>
      </c>
      <c r="F600" s="114">
        <v>0.8601339685787871</v>
      </c>
      <c r="G600" s="114">
        <v>0.46250000000000002</v>
      </c>
      <c r="H600" s="115">
        <v>6.5012881586988645</v>
      </c>
    </row>
    <row r="601" spans="1:8" x14ac:dyDescent="0.35">
      <c r="A601" s="112" t="s">
        <v>3466</v>
      </c>
      <c r="B601" s="113">
        <v>206190472</v>
      </c>
      <c r="C601" s="113" t="s">
        <v>3465</v>
      </c>
      <c r="D601" s="113" t="s">
        <v>5806</v>
      </c>
      <c r="E601" s="114">
        <v>0.36687685803054049</v>
      </c>
      <c r="F601" s="114">
        <v>0.8601339685787871</v>
      </c>
      <c r="G601" s="114">
        <v>0.46250000000000002</v>
      </c>
      <c r="H601" s="115">
        <v>6.5012881586988645</v>
      </c>
    </row>
    <row r="602" spans="1:8" x14ac:dyDescent="0.35">
      <c r="A602" s="112" t="s">
        <v>5230</v>
      </c>
      <c r="B602" s="113">
        <v>206424054</v>
      </c>
      <c r="C602" s="113" t="s">
        <v>5229</v>
      </c>
      <c r="D602" s="113" t="s">
        <v>5232</v>
      </c>
      <c r="E602" s="114">
        <v>0.58017187845243245</v>
      </c>
      <c r="F602" s="114">
        <v>1.3601990132328252</v>
      </c>
      <c r="G602" s="114">
        <v>0.46250000000000002</v>
      </c>
      <c r="H602" s="115">
        <v>10.281009774344746</v>
      </c>
    </row>
    <row r="603" spans="1:8" x14ac:dyDescent="0.35">
      <c r="A603" s="112" t="s">
        <v>519</v>
      </c>
      <c r="B603" s="113">
        <v>206073641</v>
      </c>
      <c r="C603" s="113" t="s">
        <v>518</v>
      </c>
      <c r="D603" s="113" t="s">
        <v>5807</v>
      </c>
      <c r="E603" s="114">
        <v>0.16502384739459458</v>
      </c>
      <c r="F603" s="114">
        <v>0.38689444063500139</v>
      </c>
      <c r="G603" s="114">
        <v>0.46250000000000002</v>
      </c>
      <c r="H603" s="115">
        <v>2.9243261369189328</v>
      </c>
    </row>
    <row r="604" spans="1:8" x14ac:dyDescent="0.35">
      <c r="A604" s="112" t="s">
        <v>519</v>
      </c>
      <c r="B604" s="113">
        <v>206073641</v>
      </c>
      <c r="C604" s="113" t="s">
        <v>518</v>
      </c>
      <c r="D604" s="113" t="s">
        <v>5808</v>
      </c>
      <c r="E604" s="114">
        <v>0.16502384739459458</v>
      </c>
      <c r="F604" s="114">
        <v>0.38689444063500139</v>
      </c>
      <c r="G604" s="114">
        <v>0.46250000000000002</v>
      </c>
      <c r="H604" s="115">
        <v>2.9243261369189328</v>
      </c>
    </row>
    <row r="605" spans="1:8" x14ac:dyDescent="0.35">
      <c r="A605" s="112" t="s">
        <v>4220</v>
      </c>
      <c r="B605" s="113">
        <v>206190884</v>
      </c>
      <c r="C605" s="113" t="s">
        <v>4219</v>
      </c>
      <c r="D605" s="113" t="s">
        <v>4222</v>
      </c>
      <c r="E605" s="114">
        <v>0.56596845878378377</v>
      </c>
      <c r="F605" s="114">
        <v>1.3268994374771699</v>
      </c>
      <c r="G605" s="114">
        <v>0.46250000000000002</v>
      </c>
      <c r="H605" s="115">
        <v>10.029316264428322</v>
      </c>
    </row>
    <row r="606" spans="1:8" x14ac:dyDescent="0.35">
      <c r="A606" s="112" t="s">
        <v>4052</v>
      </c>
      <c r="B606" s="113">
        <v>206190371</v>
      </c>
      <c r="C606" s="113" t="s">
        <v>4051</v>
      </c>
      <c r="D606" s="113" t="s">
        <v>5809</v>
      </c>
      <c r="E606" s="114">
        <v>0.45943674128756756</v>
      </c>
      <c r="F606" s="114">
        <v>1.0771383883844881</v>
      </c>
      <c r="G606" s="114">
        <v>0.46250000000000002</v>
      </c>
      <c r="H606" s="115">
        <v>8.1415073761763708</v>
      </c>
    </row>
    <row r="607" spans="1:8" x14ac:dyDescent="0.35">
      <c r="A607" s="112" t="s">
        <v>4052</v>
      </c>
      <c r="B607" s="113">
        <v>206190371</v>
      </c>
      <c r="C607" s="113" t="s">
        <v>4051</v>
      </c>
      <c r="D607" s="113" t="s">
        <v>5810</v>
      </c>
      <c r="E607" s="114">
        <v>0.45943674128756756</v>
      </c>
      <c r="F607" s="114">
        <v>1.0771383883844881</v>
      </c>
      <c r="G607" s="114">
        <v>0.46250000000000002</v>
      </c>
      <c r="H607" s="115">
        <v>8.1415073761763708</v>
      </c>
    </row>
    <row r="608" spans="1:8" x14ac:dyDescent="0.35">
      <c r="A608" s="112" t="s">
        <v>4176</v>
      </c>
      <c r="B608" s="113">
        <v>206190845</v>
      </c>
      <c r="C608" s="113" t="s">
        <v>4175</v>
      </c>
      <c r="D608" s="113" t="s">
        <v>4178</v>
      </c>
      <c r="E608" s="114">
        <v>0.94241467745945939</v>
      </c>
      <c r="F608" s="114">
        <v>2.2094685419013924</v>
      </c>
      <c r="G608" s="114">
        <v>0.46250000000000002</v>
      </c>
      <c r="H608" s="115">
        <v>16.700179499032782</v>
      </c>
    </row>
    <row r="609" spans="1:8" x14ac:dyDescent="0.35">
      <c r="A609" s="112" t="s">
        <v>4772</v>
      </c>
      <c r="B609" s="113">
        <v>206190481</v>
      </c>
      <c r="C609" s="113" t="s">
        <v>4771</v>
      </c>
      <c r="D609" s="113" t="s">
        <v>4774</v>
      </c>
      <c r="E609" s="114">
        <v>0.24697525581189192</v>
      </c>
      <c r="F609" s="114">
        <v>0.57902754636150955</v>
      </c>
      <c r="G609" s="114">
        <v>0.46250000000000002</v>
      </c>
      <c r="H609" s="115">
        <v>4.3765565228641741</v>
      </c>
    </row>
    <row r="610" spans="1:8" x14ac:dyDescent="0.35">
      <c r="A610" s="112" t="s">
        <v>2086</v>
      </c>
      <c r="B610" s="113">
        <v>206430721</v>
      </c>
      <c r="C610" s="113" t="s">
        <v>2085</v>
      </c>
      <c r="D610" s="113" t="s">
        <v>2088</v>
      </c>
      <c r="E610" s="114">
        <v>0.7902215489686486</v>
      </c>
      <c r="F610" s="114">
        <v>1.85265541309858</v>
      </c>
      <c r="G610" s="114">
        <v>0.46250000000000002</v>
      </c>
      <c r="H610" s="115">
        <v>14.003221753035413</v>
      </c>
    </row>
    <row r="611" spans="1:8" x14ac:dyDescent="0.35">
      <c r="A611" s="112" t="s">
        <v>1328</v>
      </c>
      <c r="B611" s="113">
        <v>206241879</v>
      </c>
      <c r="C611" s="113" t="s">
        <v>1327</v>
      </c>
      <c r="D611" s="113" t="s">
        <v>5811</v>
      </c>
      <c r="E611" s="114">
        <v>0.2255370011627027</v>
      </c>
      <c r="F611" s="114">
        <v>0.52876607402499409</v>
      </c>
      <c r="G611" s="114">
        <v>0.46250000000000002</v>
      </c>
      <c r="H611" s="115">
        <v>3.9966571968556042</v>
      </c>
    </row>
    <row r="612" spans="1:8" x14ac:dyDescent="0.35">
      <c r="A612" s="112" t="s">
        <v>1328</v>
      </c>
      <c r="B612" s="113">
        <v>206241879</v>
      </c>
      <c r="C612" s="113" t="s">
        <v>1327</v>
      </c>
      <c r="D612" s="113" t="s">
        <v>5812</v>
      </c>
      <c r="E612" s="114">
        <v>0.2255370011627027</v>
      </c>
      <c r="F612" s="114">
        <v>0.52876607402499409</v>
      </c>
      <c r="G612" s="114">
        <v>0.46250000000000002</v>
      </c>
      <c r="H612" s="115">
        <v>3.9966571968556042</v>
      </c>
    </row>
    <row r="613" spans="1:8" x14ac:dyDescent="0.35">
      <c r="A613" s="112" t="s">
        <v>4672</v>
      </c>
      <c r="B613" s="113">
        <v>206190141</v>
      </c>
      <c r="C613" s="113" t="s">
        <v>4671</v>
      </c>
      <c r="D613" s="113" t="s">
        <v>5813</v>
      </c>
      <c r="E613" s="114">
        <v>0.14842468056459457</v>
      </c>
      <c r="F613" s="114">
        <v>0.34797809328828277</v>
      </c>
      <c r="G613" s="114">
        <v>0.46250000000000002</v>
      </c>
      <c r="H613" s="115">
        <v>2.6301784838468421</v>
      </c>
    </row>
    <row r="614" spans="1:8" x14ac:dyDescent="0.35">
      <c r="A614" s="112" t="s">
        <v>4672</v>
      </c>
      <c r="B614" s="113">
        <v>206190141</v>
      </c>
      <c r="C614" s="113" t="s">
        <v>4671</v>
      </c>
      <c r="D614" s="113" t="s">
        <v>5814</v>
      </c>
      <c r="E614" s="114">
        <v>0.14842468056459457</v>
      </c>
      <c r="F614" s="114">
        <v>0.34797809328828277</v>
      </c>
      <c r="G614" s="114">
        <v>0.46250000000000002</v>
      </c>
      <c r="H614" s="115">
        <v>2.6301784838468421</v>
      </c>
    </row>
    <row r="615" spans="1:8" x14ac:dyDescent="0.35">
      <c r="A615" s="112" t="s">
        <v>3471</v>
      </c>
      <c r="B615" s="113">
        <v>206190492</v>
      </c>
      <c r="C615" s="113" t="s">
        <v>3470</v>
      </c>
      <c r="D615" s="113" t="s">
        <v>3473</v>
      </c>
      <c r="E615" s="114">
        <v>0.65234596655189192</v>
      </c>
      <c r="F615" s="114">
        <v>1.5294094266636318</v>
      </c>
      <c r="G615" s="114">
        <v>0.46250000000000002</v>
      </c>
      <c r="H615" s="115">
        <v>11.559979908478537</v>
      </c>
    </row>
    <row r="616" spans="1:8" x14ac:dyDescent="0.35">
      <c r="A616" s="112" t="s">
        <v>3406</v>
      </c>
      <c r="B616" s="113">
        <v>206190250</v>
      </c>
      <c r="C616" s="113" t="s">
        <v>3405</v>
      </c>
      <c r="D616" s="113" t="s">
        <v>3408</v>
      </c>
      <c r="E616" s="114">
        <v>0.82972972972972969</v>
      </c>
      <c r="F616" s="114">
        <v>1.9452813925396926</v>
      </c>
      <c r="G616" s="114">
        <v>0.46250000000000002</v>
      </c>
      <c r="H616" s="115">
        <v>14.703331509569498</v>
      </c>
    </row>
    <row r="617" spans="1:8" x14ac:dyDescent="0.35">
      <c r="A617" s="112" t="s">
        <v>3982</v>
      </c>
      <c r="B617" s="113">
        <v>206190201</v>
      </c>
      <c r="C617" s="113" t="s">
        <v>3981</v>
      </c>
      <c r="D617" s="113" t="s">
        <v>3984</v>
      </c>
      <c r="E617" s="114">
        <v>0.34206945658162158</v>
      </c>
      <c r="F617" s="114">
        <v>0.80197361261376321</v>
      </c>
      <c r="G617" s="114">
        <v>0.46250000000000002</v>
      </c>
      <c r="H617" s="115">
        <v>6.0616854370834288</v>
      </c>
    </row>
    <row r="618" spans="1:8" x14ac:dyDescent="0.35">
      <c r="A618" s="112" t="s">
        <v>3677</v>
      </c>
      <c r="B618" s="113">
        <v>206190910</v>
      </c>
      <c r="C618" s="113" t="s">
        <v>3676</v>
      </c>
      <c r="D618" s="113" t="s">
        <v>3679</v>
      </c>
      <c r="E618" s="114">
        <v>0.55522897140108107</v>
      </c>
      <c r="F618" s="114">
        <v>1.3017209676424306</v>
      </c>
      <c r="G618" s="114">
        <v>0.46250000000000002</v>
      </c>
      <c r="H618" s="115">
        <v>9.8390058084173599</v>
      </c>
    </row>
    <row r="619" spans="1:8" x14ac:dyDescent="0.35">
      <c r="A619" s="112" t="s">
        <v>1333</v>
      </c>
      <c r="B619" s="113">
        <v>206200749</v>
      </c>
      <c r="C619" s="113" t="s">
        <v>1332</v>
      </c>
      <c r="D619" s="113" t="s">
        <v>1335</v>
      </c>
      <c r="E619" s="114">
        <v>0.45008268995243239</v>
      </c>
      <c r="F619" s="114">
        <v>1.0552080400371693</v>
      </c>
      <c r="G619" s="114">
        <v>0.46250000000000002</v>
      </c>
      <c r="H619" s="115">
        <v>7.9757477163618145</v>
      </c>
    </row>
    <row r="620" spans="1:8" x14ac:dyDescent="0.35">
      <c r="A620" s="112" t="s">
        <v>2954</v>
      </c>
      <c r="B620" s="113">
        <v>206364036</v>
      </c>
      <c r="C620" s="113" t="s">
        <v>2953</v>
      </c>
      <c r="D620" s="113" t="s">
        <v>2956</v>
      </c>
      <c r="E620" s="114">
        <v>0.14610492847567566</v>
      </c>
      <c r="F620" s="114">
        <v>0.34253949031650677</v>
      </c>
      <c r="G620" s="114">
        <v>0.46250000000000002</v>
      </c>
      <c r="H620" s="115">
        <v>2.5890710210655565</v>
      </c>
    </row>
    <row r="621" spans="1:8" x14ac:dyDescent="0.35">
      <c r="A621" s="112" t="s">
        <v>3742</v>
      </c>
      <c r="B621" s="113">
        <v>206190496</v>
      </c>
      <c r="C621" s="113" t="s">
        <v>3741</v>
      </c>
      <c r="D621" s="113" t="s">
        <v>3744</v>
      </c>
      <c r="E621" s="114">
        <v>0.47780859433729728</v>
      </c>
      <c r="F621" s="114">
        <v>1.1202107559321159</v>
      </c>
      <c r="G621" s="114">
        <v>0.46250000000000002</v>
      </c>
      <c r="H621" s="115">
        <v>8.4670681415152984</v>
      </c>
    </row>
    <row r="622" spans="1:8" x14ac:dyDescent="0.35">
      <c r="A622" s="112" t="s">
        <v>2458</v>
      </c>
      <c r="B622" s="113">
        <v>206370741</v>
      </c>
      <c r="C622" s="113" t="s">
        <v>2457</v>
      </c>
      <c r="D622" s="113" t="s">
        <v>2460</v>
      </c>
      <c r="E622" s="114">
        <v>0.31209839658189192</v>
      </c>
      <c r="F622" s="114">
        <v>0.73170718338607277</v>
      </c>
      <c r="G622" s="114">
        <v>0.46250000000000002</v>
      </c>
      <c r="H622" s="115">
        <v>5.5305794454820845</v>
      </c>
    </row>
    <row r="623" spans="1:8" x14ac:dyDescent="0.35">
      <c r="A623" s="112" t="s">
        <v>876</v>
      </c>
      <c r="B623" s="113">
        <v>206501990</v>
      </c>
      <c r="C623" s="113" t="s">
        <v>875</v>
      </c>
      <c r="D623" s="113" t="s">
        <v>878</v>
      </c>
      <c r="E623" s="114">
        <v>0.23422114189702703</v>
      </c>
      <c r="F623" s="114">
        <v>0.54912583308313911</v>
      </c>
      <c r="G623" s="114">
        <v>0.46250000000000002</v>
      </c>
      <c r="H623" s="115">
        <v>4.1505456204198872</v>
      </c>
    </row>
    <row r="624" spans="1:8" x14ac:dyDescent="0.35">
      <c r="A624" s="112" t="s">
        <v>1757</v>
      </c>
      <c r="B624" s="113">
        <v>206301174</v>
      </c>
      <c r="C624" s="113" t="s">
        <v>1756</v>
      </c>
      <c r="D624" s="113" t="s">
        <v>1759</v>
      </c>
      <c r="E624" s="114">
        <v>0.35238995971027021</v>
      </c>
      <c r="F624" s="114">
        <v>0.82616978394336882</v>
      </c>
      <c r="G624" s="114">
        <v>0.46250000000000002</v>
      </c>
      <c r="H624" s="115">
        <v>6.2445712291780406</v>
      </c>
    </row>
    <row r="625" spans="1:8" x14ac:dyDescent="0.35">
      <c r="A625" s="112" t="s">
        <v>1358</v>
      </c>
      <c r="B625" s="113">
        <v>206201802</v>
      </c>
      <c r="C625" s="113" t="s">
        <v>1357</v>
      </c>
      <c r="D625" s="113" t="s">
        <v>5815</v>
      </c>
      <c r="E625" s="114">
        <v>0.27134311211918921</v>
      </c>
      <c r="F625" s="114">
        <v>0.63615739931508153</v>
      </c>
      <c r="G625" s="114">
        <v>0.46250000000000002</v>
      </c>
      <c r="H625" s="115">
        <v>4.8083702287325343</v>
      </c>
    </row>
    <row r="626" spans="1:8" x14ac:dyDescent="0.35">
      <c r="A626" s="112" t="s">
        <v>1358</v>
      </c>
      <c r="B626" s="113">
        <v>206201802</v>
      </c>
      <c r="C626" s="113" t="s">
        <v>1357</v>
      </c>
      <c r="D626" s="113" t="s">
        <v>5816</v>
      </c>
      <c r="E626" s="114">
        <v>0.27134311211918921</v>
      </c>
      <c r="F626" s="114">
        <v>0.63615739931508153</v>
      </c>
      <c r="G626" s="114">
        <v>0.46250000000000002</v>
      </c>
      <c r="H626" s="115">
        <v>4.8083702287325343</v>
      </c>
    </row>
    <row r="627" spans="1:8" x14ac:dyDescent="0.35">
      <c r="A627" s="112" t="s">
        <v>1358</v>
      </c>
      <c r="B627" s="113">
        <v>206201802</v>
      </c>
      <c r="C627" s="113" t="s">
        <v>1357</v>
      </c>
      <c r="D627" s="113" t="s">
        <v>5817</v>
      </c>
      <c r="E627" s="114">
        <v>0.27134311211918921</v>
      </c>
      <c r="F627" s="114">
        <v>0.63615739931508153</v>
      </c>
      <c r="G627" s="114">
        <v>0.46250000000000002</v>
      </c>
      <c r="H627" s="115">
        <v>4.8083702287325343</v>
      </c>
    </row>
    <row r="628" spans="1:8" x14ac:dyDescent="0.35">
      <c r="A628" s="112" t="s">
        <v>4777</v>
      </c>
      <c r="B628" s="113">
        <v>206190497</v>
      </c>
      <c r="C628" s="113" t="s">
        <v>4776</v>
      </c>
      <c r="D628" s="113" t="s">
        <v>4779</v>
      </c>
      <c r="E628" s="114">
        <v>0.21621621621621623</v>
      </c>
      <c r="F628" s="114">
        <v>0.50691371792565276</v>
      </c>
      <c r="G628" s="114">
        <v>0.46250000000000002</v>
      </c>
      <c r="H628" s="115">
        <v>3.8314870383242985</v>
      </c>
    </row>
    <row r="629" spans="1:8" x14ac:dyDescent="0.35">
      <c r="A629" s="112" t="s">
        <v>1338</v>
      </c>
      <c r="B629" s="113">
        <v>206100750</v>
      </c>
      <c r="C629" s="113" t="s">
        <v>1337</v>
      </c>
      <c r="D629" s="113" t="s">
        <v>1340</v>
      </c>
      <c r="E629" s="114">
        <v>0.7214626390918919</v>
      </c>
      <c r="F629" s="114">
        <v>1.691451802860175</v>
      </c>
      <c r="G629" s="114">
        <v>0.46250000000000002</v>
      </c>
      <c r="H629" s="115">
        <v>12.784770720210693</v>
      </c>
    </row>
    <row r="630" spans="1:8" x14ac:dyDescent="0.35">
      <c r="A630" s="112" t="s">
        <v>891</v>
      </c>
      <c r="B630" s="113">
        <v>206342207</v>
      </c>
      <c r="C630" s="113" t="s">
        <v>890</v>
      </c>
      <c r="D630" s="113" t="s">
        <v>5818</v>
      </c>
      <c r="E630" s="114">
        <v>0.52967518826621607</v>
      </c>
      <c r="F630" s="114">
        <v>1.2418107377686143</v>
      </c>
      <c r="G630" s="114">
        <v>0.46250000000000002</v>
      </c>
      <c r="H630" s="115">
        <v>9.3861767349334517</v>
      </c>
    </row>
    <row r="631" spans="1:8" x14ac:dyDescent="0.35">
      <c r="A631" s="112" t="s">
        <v>891</v>
      </c>
      <c r="B631" s="113">
        <v>206342207</v>
      </c>
      <c r="C631" s="113" t="s">
        <v>890</v>
      </c>
      <c r="D631" s="113" t="s">
        <v>5819</v>
      </c>
      <c r="E631" s="114">
        <v>0.52967518826621607</v>
      </c>
      <c r="F631" s="114">
        <v>1.2418107377686143</v>
      </c>
      <c r="G631" s="114">
        <v>0.46250000000000002</v>
      </c>
      <c r="H631" s="115">
        <v>9.3861767349334517</v>
      </c>
    </row>
    <row r="632" spans="1:8" x14ac:dyDescent="0.35">
      <c r="A632" s="112" t="s">
        <v>4782</v>
      </c>
      <c r="B632" s="113">
        <v>206190498</v>
      </c>
      <c r="C632" s="113" t="s">
        <v>4781</v>
      </c>
      <c r="D632" s="113" t="s">
        <v>4784</v>
      </c>
      <c r="E632" s="114">
        <v>0.46397546437027032</v>
      </c>
      <c r="F632" s="114">
        <v>1.0877793154747442</v>
      </c>
      <c r="G632" s="114">
        <v>0.46250000000000002</v>
      </c>
      <c r="H632" s="115">
        <v>8.2219363974877453</v>
      </c>
    </row>
    <row r="633" spans="1:8" x14ac:dyDescent="0.35">
      <c r="A633" s="112" t="s">
        <v>3376</v>
      </c>
      <c r="B633" s="113">
        <v>206190499</v>
      </c>
      <c r="C633" s="113" t="s">
        <v>3375</v>
      </c>
      <c r="D633" s="113" t="s">
        <v>5820</v>
      </c>
      <c r="E633" s="114">
        <v>1.891891891891892E-2</v>
      </c>
      <c r="F633" s="114">
        <v>4.4354950318494624E-2</v>
      </c>
      <c r="G633" s="114">
        <v>0.46250000000000002</v>
      </c>
      <c r="H633" s="115">
        <v>0.3352551158533762</v>
      </c>
    </row>
    <row r="634" spans="1:8" x14ac:dyDescent="0.35">
      <c r="A634" s="112" t="s">
        <v>3376</v>
      </c>
      <c r="B634" s="113">
        <v>206190499</v>
      </c>
      <c r="C634" s="113" t="s">
        <v>3375</v>
      </c>
      <c r="D634" s="113" t="s">
        <v>5821</v>
      </c>
      <c r="E634" s="114">
        <v>1.891891891891892E-2</v>
      </c>
      <c r="F634" s="114">
        <v>4.4354950318494624E-2</v>
      </c>
      <c r="G634" s="114">
        <v>0.46250000000000002</v>
      </c>
      <c r="H634" s="115">
        <v>0.3352551158533762</v>
      </c>
    </row>
    <row r="635" spans="1:8" x14ac:dyDescent="0.35">
      <c r="A635" s="112" t="s">
        <v>2696</v>
      </c>
      <c r="B635" s="113">
        <v>206211048</v>
      </c>
      <c r="C635" s="113" t="s">
        <v>2695</v>
      </c>
      <c r="D635" s="113" t="s">
        <v>5822</v>
      </c>
      <c r="E635" s="114">
        <v>0.33656597772972974</v>
      </c>
      <c r="F635" s="114">
        <v>0.78907083882945139</v>
      </c>
      <c r="G635" s="114">
        <v>0.46250000000000002</v>
      </c>
      <c r="H635" s="115">
        <v>5.9641603381073693</v>
      </c>
    </row>
    <row r="636" spans="1:8" x14ac:dyDescent="0.35">
      <c r="A636" s="112" t="s">
        <v>2696</v>
      </c>
      <c r="B636" s="113">
        <v>206211048</v>
      </c>
      <c r="C636" s="113" t="s">
        <v>2695</v>
      </c>
      <c r="D636" s="113" t="s">
        <v>5823</v>
      </c>
      <c r="E636" s="114">
        <v>0.33656597772972974</v>
      </c>
      <c r="F636" s="114">
        <v>0.78907083882945139</v>
      </c>
      <c r="G636" s="114">
        <v>0.46250000000000002</v>
      </c>
      <c r="H636" s="115">
        <v>5.9641603381073693</v>
      </c>
    </row>
    <row r="637" spans="1:8" x14ac:dyDescent="0.35">
      <c r="A637" s="112" t="s">
        <v>544</v>
      </c>
      <c r="B637" s="113">
        <v>206013653</v>
      </c>
      <c r="C637" s="113" t="s">
        <v>543</v>
      </c>
      <c r="D637" s="113" t="s">
        <v>546</v>
      </c>
      <c r="E637" s="114">
        <v>0.37719096378594597</v>
      </c>
      <c r="F637" s="114">
        <v>0.88431514142071033</v>
      </c>
      <c r="G637" s="114">
        <v>0.46250000000000002</v>
      </c>
      <c r="H637" s="115">
        <v>6.6840605853249224</v>
      </c>
    </row>
    <row r="638" spans="1:8" x14ac:dyDescent="0.35">
      <c r="A638" s="112" t="s">
        <v>3476</v>
      </c>
      <c r="B638" s="113">
        <v>206190423</v>
      </c>
      <c r="C638" s="113" t="s">
        <v>3475</v>
      </c>
      <c r="D638" s="113" t="s">
        <v>3478</v>
      </c>
      <c r="E638" s="114">
        <v>0.29777424484324322</v>
      </c>
      <c r="F638" s="114">
        <v>0.69812455419646324</v>
      </c>
      <c r="G638" s="114">
        <v>0.46250000000000002</v>
      </c>
      <c r="H638" s="115">
        <v>5.2767464875195778</v>
      </c>
    </row>
    <row r="639" spans="1:8" x14ac:dyDescent="0.35">
      <c r="A639" s="112" t="s">
        <v>4092</v>
      </c>
      <c r="B639" s="113">
        <v>206190506</v>
      </c>
      <c r="C639" s="113" t="s">
        <v>4091</v>
      </c>
      <c r="D639" s="113" t="s">
        <v>4094</v>
      </c>
      <c r="E639" s="114">
        <v>0.37064625812297297</v>
      </c>
      <c r="F639" s="114">
        <v>0.86897123642410679</v>
      </c>
      <c r="G639" s="114">
        <v>0.46250000000000002</v>
      </c>
      <c r="H639" s="115">
        <v>6.5680842938322774</v>
      </c>
    </row>
    <row r="640" spans="1:8" x14ac:dyDescent="0.35">
      <c r="A640" s="112" t="s">
        <v>2848</v>
      </c>
      <c r="B640" s="113">
        <v>206451017</v>
      </c>
      <c r="C640" s="113" t="s">
        <v>2847</v>
      </c>
      <c r="D640" s="113" t="s">
        <v>2850</v>
      </c>
      <c r="E640" s="114">
        <v>0.45566396397999992</v>
      </c>
      <c r="F640" s="114">
        <v>1.0682932027395216</v>
      </c>
      <c r="G640" s="114">
        <v>0.46250000000000002</v>
      </c>
      <c r="H640" s="115">
        <v>8.0746513946713847</v>
      </c>
    </row>
    <row r="641" spans="1:8" x14ac:dyDescent="0.35">
      <c r="A641" s="112" t="s">
        <v>1527</v>
      </c>
      <c r="B641" s="113">
        <v>206560495</v>
      </c>
      <c r="C641" s="113" t="s">
        <v>1526</v>
      </c>
      <c r="D641" s="113" t="s">
        <v>1529</v>
      </c>
      <c r="E641" s="114">
        <v>0.88894031594621625</v>
      </c>
      <c r="F641" s="114">
        <v>2.084099187637642</v>
      </c>
      <c r="G641" s="114">
        <v>0.46250000000000002</v>
      </c>
      <c r="H641" s="115">
        <v>15.752580255062236</v>
      </c>
    </row>
    <row r="642" spans="1:8" x14ac:dyDescent="0.35">
      <c r="A642" s="112" t="s">
        <v>3481</v>
      </c>
      <c r="B642" s="113">
        <v>206190508</v>
      </c>
      <c r="C642" s="113" t="s">
        <v>3480</v>
      </c>
      <c r="D642" s="113" t="s">
        <v>3483</v>
      </c>
      <c r="E642" s="114">
        <v>0.66995230525405403</v>
      </c>
      <c r="F642" s="114">
        <v>1.5706870642375239</v>
      </c>
      <c r="G642" s="114">
        <v>0.46250000000000002</v>
      </c>
      <c r="H642" s="115">
        <v>11.871975279178313</v>
      </c>
    </row>
    <row r="643" spans="1:8" x14ac:dyDescent="0.35">
      <c r="A643" s="112" t="s">
        <v>2868</v>
      </c>
      <c r="B643" s="113">
        <v>206580934</v>
      </c>
      <c r="C643" s="113" t="s">
        <v>2867</v>
      </c>
      <c r="D643" s="113" t="s">
        <v>2870</v>
      </c>
      <c r="E643" s="114">
        <v>0.28569157392432432</v>
      </c>
      <c r="F643" s="114">
        <v>0.66979702287079956</v>
      </c>
      <c r="G643" s="114">
        <v>0.46250000000000002</v>
      </c>
      <c r="H643" s="115">
        <v>5.0626339763290158</v>
      </c>
    </row>
    <row r="644" spans="1:8" x14ac:dyDescent="0.35">
      <c r="A644" s="112" t="s">
        <v>5175</v>
      </c>
      <c r="B644" s="113">
        <v>206010879</v>
      </c>
      <c r="C644" s="113" t="s">
        <v>5174</v>
      </c>
      <c r="D644" s="113" t="s">
        <v>5177</v>
      </c>
      <c r="E644" s="114">
        <v>0.45645204770189196</v>
      </c>
      <c r="F644" s="114">
        <v>1.0701408460684636</v>
      </c>
      <c r="G644" s="114">
        <v>0.46250000000000002</v>
      </c>
      <c r="H644" s="115">
        <v>8.0886167327870258</v>
      </c>
    </row>
    <row r="645" spans="1:8" x14ac:dyDescent="0.35">
      <c r="A645" s="112" t="s">
        <v>4348</v>
      </c>
      <c r="B645" s="113">
        <v>206194092</v>
      </c>
      <c r="C645" s="113" t="s">
        <v>4347</v>
      </c>
      <c r="D645" s="113" t="s">
        <v>4350</v>
      </c>
      <c r="E645" s="114">
        <v>0.4621984189743244</v>
      </c>
      <c r="F645" s="114">
        <v>1.0836130752900544</v>
      </c>
      <c r="G645" s="114">
        <v>0.46250000000000002</v>
      </c>
      <c r="H645" s="115">
        <v>8.1904460378827491</v>
      </c>
    </row>
    <row r="646" spans="1:8" x14ac:dyDescent="0.35">
      <c r="A646" s="112" t="s">
        <v>3747</v>
      </c>
      <c r="B646" s="113">
        <v>206190509</v>
      </c>
      <c r="C646" s="113" t="s">
        <v>3746</v>
      </c>
      <c r="D646" s="113" t="s">
        <v>3749</v>
      </c>
      <c r="E646" s="114">
        <v>0.1144674086054054</v>
      </c>
      <c r="F646" s="114">
        <v>0.26836608600834921</v>
      </c>
      <c r="G646" s="114">
        <v>0.46250000000000002</v>
      </c>
      <c r="H646" s="115">
        <v>2.0284343147675923</v>
      </c>
    </row>
    <row r="647" spans="1:8" x14ac:dyDescent="0.35">
      <c r="A647" s="112" t="s">
        <v>1532</v>
      </c>
      <c r="B647" s="113">
        <v>206560496</v>
      </c>
      <c r="C647" s="113" t="s">
        <v>1531</v>
      </c>
      <c r="D647" s="113" t="s">
        <v>1534</v>
      </c>
      <c r="E647" s="114">
        <v>0.35195466958513516</v>
      </c>
      <c r="F647" s="114">
        <v>0.82514925671571682</v>
      </c>
      <c r="G647" s="114">
        <v>0.46250000000000002</v>
      </c>
      <c r="H647" s="115">
        <v>6.2368576149933501</v>
      </c>
    </row>
    <row r="648" spans="1:8" x14ac:dyDescent="0.35">
      <c r="A648" s="112" t="s">
        <v>4027</v>
      </c>
      <c r="B648" s="113">
        <v>206190510</v>
      </c>
      <c r="C648" s="113" t="s">
        <v>4026</v>
      </c>
      <c r="D648" s="113" t="s">
        <v>4029</v>
      </c>
      <c r="E648" s="114">
        <v>0.32352941176216216</v>
      </c>
      <c r="F648" s="114">
        <v>0.75850692350778881</v>
      </c>
      <c r="G648" s="114">
        <v>0.46250000000000002</v>
      </c>
      <c r="H648" s="115">
        <v>5.7331442080357675</v>
      </c>
    </row>
    <row r="649" spans="1:8" x14ac:dyDescent="0.35">
      <c r="A649" s="112" t="s">
        <v>549</v>
      </c>
      <c r="B649" s="113">
        <v>206010881</v>
      </c>
      <c r="C649" s="113" t="s">
        <v>548</v>
      </c>
      <c r="D649" s="113" t="s">
        <v>551</v>
      </c>
      <c r="E649" s="114">
        <v>0.46375198728648648</v>
      </c>
      <c r="F649" s="114">
        <v>1.0872553788274635</v>
      </c>
      <c r="G649" s="114">
        <v>0.46250000000000002</v>
      </c>
      <c r="H649" s="115">
        <v>8.2179762433195496</v>
      </c>
    </row>
    <row r="650" spans="1:8" x14ac:dyDescent="0.35">
      <c r="A650" s="112" t="s">
        <v>1073</v>
      </c>
      <c r="B650" s="113">
        <v>206342229</v>
      </c>
      <c r="C650" s="113" t="s">
        <v>1072</v>
      </c>
      <c r="D650" s="113" t="s">
        <v>1075</v>
      </c>
      <c r="E650" s="114">
        <v>7.567567567567568E-2</v>
      </c>
      <c r="F650" s="114">
        <v>0.17741980127397849</v>
      </c>
      <c r="G650" s="114">
        <v>0.46250000000000002</v>
      </c>
      <c r="H650" s="115">
        <v>1.3410204634135048</v>
      </c>
    </row>
    <row r="651" spans="1:8" x14ac:dyDescent="0.35">
      <c r="A651" s="112" t="s">
        <v>4127</v>
      </c>
      <c r="B651" s="113">
        <v>206190099</v>
      </c>
      <c r="C651" s="113" t="s">
        <v>4126</v>
      </c>
      <c r="D651" s="113" t="s">
        <v>5824</v>
      </c>
      <c r="E651" s="114">
        <v>0.44419713833513513</v>
      </c>
      <c r="F651" s="114">
        <v>1.0414095058449697</v>
      </c>
      <c r="G651" s="114">
        <v>0.46250000000000002</v>
      </c>
      <c r="H651" s="115">
        <v>7.8714520482121486</v>
      </c>
    </row>
    <row r="652" spans="1:8" x14ac:dyDescent="0.35">
      <c r="A652" s="112" t="s">
        <v>4127</v>
      </c>
      <c r="B652" s="113">
        <v>206190099</v>
      </c>
      <c r="C652" s="113" t="s">
        <v>4126</v>
      </c>
      <c r="D652" s="113" t="s">
        <v>5825</v>
      </c>
      <c r="E652" s="114">
        <v>0.44419713833513513</v>
      </c>
      <c r="F652" s="114">
        <v>1.0414095058449697</v>
      </c>
      <c r="G652" s="114">
        <v>0.46250000000000002</v>
      </c>
      <c r="H652" s="115">
        <v>7.8714520482121486</v>
      </c>
    </row>
    <row r="653" spans="1:8" x14ac:dyDescent="0.35">
      <c r="A653" s="112" t="s">
        <v>3129</v>
      </c>
      <c r="B653" s="113">
        <v>206331256</v>
      </c>
      <c r="C653" s="113" t="s">
        <v>3128</v>
      </c>
      <c r="D653" s="113" t="s">
        <v>3131</v>
      </c>
      <c r="E653" s="114">
        <v>0.5942152146537838</v>
      </c>
      <c r="F653" s="114">
        <v>1.3931232771501447</v>
      </c>
      <c r="G653" s="114">
        <v>0.46250000000000002</v>
      </c>
      <c r="H653" s="115">
        <v>10.529866504759919</v>
      </c>
    </row>
    <row r="654" spans="1:8" x14ac:dyDescent="0.35">
      <c r="A654" s="112" t="s">
        <v>5385</v>
      </c>
      <c r="B654" s="113">
        <v>206374458</v>
      </c>
      <c r="C654" s="113" t="s">
        <v>5384</v>
      </c>
      <c r="D654" s="113" t="s">
        <v>5387</v>
      </c>
      <c r="E654" s="114">
        <v>0.56756756756756754</v>
      </c>
      <c r="F654" s="114">
        <v>1.3306485095548386</v>
      </c>
      <c r="G654" s="114">
        <v>0.46250000000000002</v>
      </c>
      <c r="H654" s="115">
        <v>10.057653475601285</v>
      </c>
    </row>
    <row r="655" spans="1:8" x14ac:dyDescent="0.35">
      <c r="A655" s="112" t="s">
        <v>4943</v>
      </c>
      <c r="B655" s="113">
        <v>206394041</v>
      </c>
      <c r="C655" s="113" t="s">
        <v>4942</v>
      </c>
      <c r="D655" s="113" t="s">
        <v>4945</v>
      </c>
      <c r="E655" s="114">
        <v>0.65992712334594594</v>
      </c>
      <c r="F655" s="114">
        <v>1.5471832664056437</v>
      </c>
      <c r="G655" s="114">
        <v>0.46250000000000002</v>
      </c>
      <c r="H655" s="115">
        <v>11.694322764441178</v>
      </c>
    </row>
    <row r="656" spans="1:8" x14ac:dyDescent="0.35">
      <c r="A656" s="112" t="s">
        <v>194</v>
      </c>
      <c r="B656" s="113">
        <v>206174005</v>
      </c>
      <c r="C656" s="113" t="s">
        <v>193</v>
      </c>
      <c r="D656" s="113" t="s">
        <v>196</v>
      </c>
      <c r="E656" s="114">
        <v>8.3492509239459459E-2</v>
      </c>
      <c r="F656" s="114">
        <v>0.19574617953351295</v>
      </c>
      <c r="G656" s="114">
        <v>0.46250000000000002</v>
      </c>
      <c r="H656" s="115">
        <v>1.4795396596352433</v>
      </c>
    </row>
    <row r="657" spans="1:8" x14ac:dyDescent="0.35">
      <c r="A657" s="112" t="s">
        <v>3308</v>
      </c>
      <c r="B657" s="113">
        <v>206361131</v>
      </c>
      <c r="C657" s="113" t="s">
        <v>3307</v>
      </c>
      <c r="D657" s="113" t="s">
        <v>3310</v>
      </c>
      <c r="E657" s="114">
        <v>0.51062662558162164</v>
      </c>
      <c r="F657" s="114">
        <v>1.1971518407600217</v>
      </c>
      <c r="G657" s="114">
        <v>0.46250000000000002</v>
      </c>
      <c r="H657" s="115">
        <v>9.0486242501940701</v>
      </c>
    </row>
    <row r="658" spans="1:8" x14ac:dyDescent="0.35">
      <c r="A658" s="112" t="s">
        <v>3139</v>
      </c>
      <c r="B658" s="113">
        <v>206361257</v>
      </c>
      <c r="C658" s="113" t="s">
        <v>3138</v>
      </c>
      <c r="D658" s="113" t="s">
        <v>3141</v>
      </c>
      <c r="E658" s="114">
        <v>0.82761194165378382</v>
      </c>
      <c r="F658" s="114">
        <v>1.9403162893381694</v>
      </c>
      <c r="G658" s="114">
        <v>0.46250000000000002</v>
      </c>
      <c r="H658" s="115">
        <v>14.665802975841062</v>
      </c>
    </row>
    <row r="659" spans="1:8" x14ac:dyDescent="0.35">
      <c r="A659" s="112" t="s">
        <v>554</v>
      </c>
      <c r="B659" s="113">
        <v>206010972</v>
      </c>
      <c r="C659" s="113" t="s">
        <v>553</v>
      </c>
      <c r="D659" s="113" t="s">
        <v>5826</v>
      </c>
      <c r="E659" s="114">
        <v>0.70197125818216211</v>
      </c>
      <c r="F659" s="114">
        <v>1.6457547291745649</v>
      </c>
      <c r="G659" s="114">
        <v>0.46250000000000002</v>
      </c>
      <c r="H659" s="115">
        <v>12.439371218630338</v>
      </c>
    </row>
    <row r="660" spans="1:8" x14ac:dyDescent="0.35">
      <c r="A660" s="112" t="s">
        <v>554</v>
      </c>
      <c r="B660" s="113">
        <v>206010972</v>
      </c>
      <c r="C660" s="113" t="s">
        <v>553</v>
      </c>
      <c r="D660" s="113" t="s">
        <v>5827</v>
      </c>
      <c r="E660" s="114">
        <v>0.70197125818216211</v>
      </c>
      <c r="F660" s="114">
        <v>1.6457547291745649</v>
      </c>
      <c r="G660" s="114">
        <v>0.46250000000000002</v>
      </c>
      <c r="H660" s="115">
        <v>12.439371218630338</v>
      </c>
    </row>
    <row r="661" spans="1:8" x14ac:dyDescent="0.35">
      <c r="A661" s="112" t="s">
        <v>3259</v>
      </c>
      <c r="B661" s="113">
        <v>206331346</v>
      </c>
      <c r="C661" s="113" t="s">
        <v>3258</v>
      </c>
      <c r="D661" s="113" t="s">
        <v>5828</v>
      </c>
      <c r="E661" s="114">
        <v>0.28057043568324325</v>
      </c>
      <c r="F661" s="114">
        <v>0.65779063745148547</v>
      </c>
      <c r="G661" s="114">
        <v>0.46250000000000002</v>
      </c>
      <c r="H661" s="115">
        <v>4.9718841929152342</v>
      </c>
    </row>
    <row r="662" spans="1:8" x14ac:dyDescent="0.35">
      <c r="A662" s="112" t="s">
        <v>3259</v>
      </c>
      <c r="B662" s="113">
        <v>206331346</v>
      </c>
      <c r="C662" s="113" t="s">
        <v>3258</v>
      </c>
      <c r="D662" s="113" t="s">
        <v>5829</v>
      </c>
      <c r="E662" s="114">
        <v>0.28057043568324325</v>
      </c>
      <c r="F662" s="114">
        <v>0.65779063745148547</v>
      </c>
      <c r="G662" s="114">
        <v>0.46250000000000002</v>
      </c>
      <c r="H662" s="115">
        <v>4.9718841929152342</v>
      </c>
    </row>
    <row r="663" spans="1:8" x14ac:dyDescent="0.35">
      <c r="A663" s="112" t="s">
        <v>1343</v>
      </c>
      <c r="B663" s="113">
        <v>206240943</v>
      </c>
      <c r="C663" s="113" t="s">
        <v>1342</v>
      </c>
      <c r="D663" s="113" t="s">
        <v>1345</v>
      </c>
      <c r="E663" s="114">
        <v>0.4675015703362162</v>
      </c>
      <c r="F663" s="114">
        <v>1.0960461860928574</v>
      </c>
      <c r="G663" s="114">
        <v>0.46250000000000002</v>
      </c>
      <c r="H663" s="115">
        <v>8.2844212080200386</v>
      </c>
    </row>
    <row r="664" spans="1:8" x14ac:dyDescent="0.35">
      <c r="A664" s="112" t="s">
        <v>559</v>
      </c>
      <c r="B664" s="113">
        <v>206013696</v>
      </c>
      <c r="C664" s="113" t="s">
        <v>558</v>
      </c>
      <c r="D664" s="113" t="s">
        <v>561</v>
      </c>
      <c r="E664" s="114">
        <v>0.66345642797027027</v>
      </c>
      <c r="F664" s="114">
        <v>1.5554576362013828</v>
      </c>
      <c r="G664" s="114">
        <v>0.46250000000000002</v>
      </c>
      <c r="H664" s="115">
        <v>11.756864257207262</v>
      </c>
    </row>
    <row r="665" spans="1:8" x14ac:dyDescent="0.35">
      <c r="A665" s="112" t="s">
        <v>5265</v>
      </c>
      <c r="B665" s="113">
        <v>206190193</v>
      </c>
      <c r="C665" s="113" t="s">
        <v>5264</v>
      </c>
      <c r="D665" s="113" t="s">
        <v>5267</v>
      </c>
      <c r="E665" s="114">
        <v>0.53587996953783779</v>
      </c>
      <c r="F665" s="114">
        <v>1.2563576982064379</v>
      </c>
      <c r="G665" s="114">
        <v>0.46250000000000002</v>
      </c>
      <c r="H665" s="115">
        <v>9.4961293528910371</v>
      </c>
    </row>
    <row r="666" spans="1:8" x14ac:dyDescent="0.35">
      <c r="A666" s="112" t="s">
        <v>1842</v>
      </c>
      <c r="B666" s="113">
        <v>206301259</v>
      </c>
      <c r="C666" s="113" t="s">
        <v>1841</v>
      </c>
      <c r="D666" s="113" t="s">
        <v>1844</v>
      </c>
      <c r="E666" s="114">
        <v>0.28022234343729729</v>
      </c>
      <c r="F666" s="114">
        <v>0.6569745435540828</v>
      </c>
      <c r="G666" s="114">
        <v>0.46250000000000002</v>
      </c>
      <c r="H666" s="115">
        <v>4.9657157798709992</v>
      </c>
    </row>
    <row r="667" spans="1:8" x14ac:dyDescent="0.35">
      <c r="A667" s="112" t="s">
        <v>4923</v>
      </c>
      <c r="B667" s="113">
        <v>206341119</v>
      </c>
      <c r="C667" s="113" t="s">
        <v>4922</v>
      </c>
      <c r="D667" s="113" t="s">
        <v>4925</v>
      </c>
      <c r="E667" s="114">
        <v>0.2785373609081081</v>
      </c>
      <c r="F667" s="114">
        <v>0.65302414254596908</v>
      </c>
      <c r="G667" s="114">
        <v>0.46250000000000002</v>
      </c>
      <c r="H667" s="115">
        <v>4.9358568320391898</v>
      </c>
    </row>
    <row r="668" spans="1:8" x14ac:dyDescent="0.35">
      <c r="A668" s="112" t="s">
        <v>4792</v>
      </c>
      <c r="B668" s="113">
        <v>206190533</v>
      </c>
      <c r="C668" s="113" t="s">
        <v>4791</v>
      </c>
      <c r="D668" s="113" t="s">
        <v>4794</v>
      </c>
      <c r="E668" s="114">
        <v>0.53618162868297303</v>
      </c>
      <c r="F668" s="114">
        <v>1.2570649308159194</v>
      </c>
      <c r="G668" s="114">
        <v>0.46250000000000002</v>
      </c>
      <c r="H668" s="115">
        <v>9.5014749422497093</v>
      </c>
    </row>
    <row r="669" spans="1:8" x14ac:dyDescent="0.35">
      <c r="A669" s="112" t="s">
        <v>2630</v>
      </c>
      <c r="B669" s="113">
        <v>206410896</v>
      </c>
      <c r="C669" s="113" t="s">
        <v>2629</v>
      </c>
      <c r="D669" s="113" t="s">
        <v>2632</v>
      </c>
      <c r="E669" s="114">
        <v>0.16470588233513514</v>
      </c>
      <c r="F669" s="114">
        <v>0.38614897920161911</v>
      </c>
      <c r="G669" s="114">
        <v>0.46250000000000002</v>
      </c>
      <c r="H669" s="115">
        <v>2.9186915965256235</v>
      </c>
    </row>
    <row r="670" spans="1:8" x14ac:dyDescent="0.35">
      <c r="A670" s="112" t="s">
        <v>2101</v>
      </c>
      <c r="B670" s="113">
        <v>206430766</v>
      </c>
      <c r="C670" s="113" t="s">
        <v>2100</v>
      </c>
      <c r="D670" s="113" t="s">
        <v>2103</v>
      </c>
      <c r="E670" s="114">
        <v>0.62333281857432432</v>
      </c>
      <c r="F670" s="114">
        <v>1.4613887991297154</v>
      </c>
      <c r="G670" s="114">
        <v>0.46250000000000002</v>
      </c>
      <c r="H670" s="115">
        <v>11.045848719049747</v>
      </c>
    </row>
    <row r="671" spans="1:8" x14ac:dyDescent="0.35">
      <c r="A671" s="112" t="s">
        <v>4892</v>
      </c>
      <c r="B671" s="113">
        <v>206190368</v>
      </c>
      <c r="C671" s="113" t="s">
        <v>4891</v>
      </c>
      <c r="D671" s="113" t="s">
        <v>4894</v>
      </c>
      <c r="E671" s="114">
        <v>0.45566699901675678</v>
      </c>
      <c r="F671" s="114">
        <v>1.0683003183101913</v>
      </c>
      <c r="G671" s="114">
        <v>0.46250000000000002</v>
      </c>
      <c r="H671" s="115">
        <v>8.0747051774273615</v>
      </c>
    </row>
    <row r="672" spans="1:8" x14ac:dyDescent="0.35">
      <c r="A672" s="112" t="s">
        <v>3581</v>
      </c>
      <c r="B672" s="113">
        <v>206190033</v>
      </c>
      <c r="C672" s="113" t="s">
        <v>3580</v>
      </c>
      <c r="D672" s="113" t="s">
        <v>5830</v>
      </c>
      <c r="E672" s="114">
        <v>0.39951028745540534</v>
      </c>
      <c r="F672" s="114">
        <v>0.93664225888149188</v>
      </c>
      <c r="G672" s="114">
        <v>0.46250000000000002</v>
      </c>
      <c r="H672" s="115">
        <v>7.0795730072895271</v>
      </c>
    </row>
    <row r="673" spans="1:8" x14ac:dyDescent="0.35">
      <c r="A673" s="112" t="s">
        <v>3581</v>
      </c>
      <c r="B673" s="113">
        <v>206190033</v>
      </c>
      <c r="C673" s="113" t="s">
        <v>3580</v>
      </c>
      <c r="D673" s="113" t="s">
        <v>5831</v>
      </c>
      <c r="E673" s="114">
        <v>0.39951028745540534</v>
      </c>
      <c r="F673" s="114">
        <v>0.93664225888149188</v>
      </c>
      <c r="G673" s="114">
        <v>0.46250000000000002</v>
      </c>
      <c r="H673" s="115">
        <v>7.0795730072895271</v>
      </c>
    </row>
    <row r="674" spans="1:8" x14ac:dyDescent="0.35">
      <c r="A674" s="112" t="s">
        <v>3149</v>
      </c>
      <c r="B674" s="113">
        <v>206190122</v>
      </c>
      <c r="C674" s="113" t="s">
        <v>4279</v>
      </c>
      <c r="D674" s="113" t="s">
        <v>4281</v>
      </c>
      <c r="E674" s="114">
        <v>0.16739684659297299</v>
      </c>
      <c r="F674" s="114">
        <v>0.39245788017406763</v>
      </c>
      <c r="G674" s="114">
        <v>0.46250000000000002</v>
      </c>
      <c r="H674" s="115">
        <v>2.9663771718951839</v>
      </c>
    </row>
    <row r="675" spans="1:8" x14ac:dyDescent="0.35">
      <c r="A675" s="112" t="s">
        <v>3149</v>
      </c>
      <c r="B675" s="113">
        <v>206331203</v>
      </c>
      <c r="C675" s="113" t="s">
        <v>3148</v>
      </c>
      <c r="D675" s="113" t="s">
        <v>3151</v>
      </c>
      <c r="E675" s="114">
        <v>0.58378378378378382</v>
      </c>
      <c r="F675" s="114">
        <v>1.3686670383992625</v>
      </c>
      <c r="G675" s="114">
        <v>0.46250000000000002</v>
      </c>
      <c r="H675" s="115">
        <v>10.345015003475607</v>
      </c>
    </row>
    <row r="676" spans="1:8" x14ac:dyDescent="0.35">
      <c r="A676" s="112" t="s">
        <v>1128</v>
      </c>
      <c r="B676" s="113">
        <v>206340953</v>
      </c>
      <c r="C676" s="113" t="s">
        <v>1127</v>
      </c>
      <c r="D676" s="113" t="s">
        <v>1130</v>
      </c>
      <c r="E676" s="114">
        <v>0.49590024180756759</v>
      </c>
      <c r="F676" s="114">
        <v>1.1626261882389326</v>
      </c>
      <c r="G676" s="114">
        <v>0.46250000000000002</v>
      </c>
      <c r="H676" s="115">
        <v>8.787663488142563</v>
      </c>
    </row>
    <row r="677" spans="1:8" x14ac:dyDescent="0.35">
      <c r="A677" s="112" t="s">
        <v>2106</v>
      </c>
      <c r="B677" s="113">
        <v>206434018</v>
      </c>
      <c r="C677" s="113" t="s">
        <v>2105</v>
      </c>
      <c r="D677" s="113" t="s">
        <v>2108</v>
      </c>
      <c r="E677" s="114">
        <v>0.56295707472432432</v>
      </c>
      <c r="F677" s="114">
        <v>1.3198393199873877</v>
      </c>
      <c r="G677" s="114">
        <v>0.46250000000000002</v>
      </c>
      <c r="H677" s="115">
        <v>9.9759526490938573</v>
      </c>
    </row>
    <row r="678" spans="1:8" x14ac:dyDescent="0.35">
      <c r="A678" s="112" t="s">
        <v>2337</v>
      </c>
      <c r="B678" s="113">
        <v>206370678</v>
      </c>
      <c r="C678" s="113" t="s">
        <v>2336</v>
      </c>
      <c r="D678" s="113" t="s">
        <v>2339</v>
      </c>
      <c r="E678" s="114">
        <v>0.31872586661297297</v>
      </c>
      <c r="F678" s="114">
        <v>0.74724512745284244</v>
      </c>
      <c r="G678" s="114">
        <v>0.46250000000000002</v>
      </c>
      <c r="H678" s="115">
        <v>5.6480223735165698</v>
      </c>
    </row>
    <row r="679" spans="1:8" x14ac:dyDescent="0.35">
      <c r="A679" s="112" t="s">
        <v>1693</v>
      </c>
      <c r="B679" s="113">
        <v>206301212</v>
      </c>
      <c r="C679" s="113" t="s">
        <v>1692</v>
      </c>
      <c r="D679" s="113" t="s">
        <v>1695</v>
      </c>
      <c r="E679" s="114">
        <v>0.40442243943621625</v>
      </c>
      <c r="F679" s="114">
        <v>0.94815868104068213</v>
      </c>
      <c r="G679" s="114">
        <v>0.46250000000000002</v>
      </c>
      <c r="H679" s="115">
        <v>7.1666194230215234</v>
      </c>
    </row>
    <row r="680" spans="1:8" x14ac:dyDescent="0.35">
      <c r="A680" s="112" t="s">
        <v>1537</v>
      </c>
      <c r="B680" s="113">
        <v>206420499</v>
      </c>
      <c r="C680" s="113" t="s">
        <v>1536</v>
      </c>
      <c r="D680" s="113" t="s">
        <v>5832</v>
      </c>
      <c r="E680" s="114">
        <v>0.23972448682621625</v>
      </c>
      <c r="F680" s="114">
        <v>0.56202829288889611</v>
      </c>
      <c r="G680" s="114">
        <v>0.46250000000000002</v>
      </c>
      <c r="H680" s="115">
        <v>4.2480683462016122</v>
      </c>
    </row>
    <row r="681" spans="1:8" x14ac:dyDescent="0.35">
      <c r="A681" s="112" t="s">
        <v>1537</v>
      </c>
      <c r="B681" s="113">
        <v>206420499</v>
      </c>
      <c r="C681" s="113" t="s">
        <v>1536</v>
      </c>
      <c r="D681" s="113" t="s">
        <v>5833</v>
      </c>
      <c r="E681" s="114">
        <v>0.23972448682621625</v>
      </c>
      <c r="F681" s="114">
        <v>0.56202829288889611</v>
      </c>
      <c r="G681" s="114">
        <v>0.46250000000000002</v>
      </c>
      <c r="H681" s="115">
        <v>4.2480683462016122</v>
      </c>
    </row>
    <row r="682" spans="1:8" x14ac:dyDescent="0.35">
      <c r="A682" s="112" t="s">
        <v>2111</v>
      </c>
      <c r="B682" s="113">
        <v>206430823</v>
      </c>
      <c r="C682" s="113" t="s">
        <v>2110</v>
      </c>
      <c r="D682" s="113" t="s">
        <v>2113</v>
      </c>
      <c r="E682" s="114">
        <v>0.61608334398594589</v>
      </c>
      <c r="F682" s="114">
        <v>1.4443925803404292</v>
      </c>
      <c r="G682" s="114">
        <v>0.46250000000000002</v>
      </c>
      <c r="H682" s="115">
        <v>10.917383479919595</v>
      </c>
    </row>
    <row r="683" spans="1:8" x14ac:dyDescent="0.35">
      <c r="A683" s="112" t="s">
        <v>589</v>
      </c>
      <c r="B683" s="113">
        <v>206010915</v>
      </c>
      <c r="C683" s="113" t="s">
        <v>588</v>
      </c>
      <c r="D683" s="113" t="s">
        <v>591</v>
      </c>
      <c r="E683" s="114">
        <v>0.29157392687567568</v>
      </c>
      <c r="F683" s="114">
        <v>0.68358805786763166</v>
      </c>
      <c r="G683" s="114">
        <v>0.46250000000000002</v>
      </c>
      <c r="H683" s="115">
        <v>5.1668729621107907</v>
      </c>
    </row>
    <row r="684" spans="1:8" x14ac:dyDescent="0.35">
      <c r="A684" s="112" t="s">
        <v>1652</v>
      </c>
      <c r="B684" s="113">
        <v>206400484</v>
      </c>
      <c r="C684" s="113" t="s">
        <v>1651</v>
      </c>
      <c r="D684" s="113" t="s">
        <v>1654</v>
      </c>
      <c r="E684" s="114">
        <v>0.67647058823783779</v>
      </c>
      <c r="F684" s="114">
        <v>1.5859690218983551</v>
      </c>
      <c r="G684" s="114">
        <v>0.46250000000000002</v>
      </c>
      <c r="H684" s="115">
        <v>11.987483344214114</v>
      </c>
    </row>
    <row r="685" spans="1:8" x14ac:dyDescent="0.35">
      <c r="A685" s="112" t="s">
        <v>831</v>
      </c>
      <c r="B685" s="113">
        <v>206501094</v>
      </c>
      <c r="C685" s="113" t="s">
        <v>830</v>
      </c>
      <c r="D685" s="113" t="s">
        <v>833</v>
      </c>
      <c r="E685" s="114">
        <v>0.31567127782702703</v>
      </c>
      <c r="F685" s="114">
        <v>0.74008371752108482</v>
      </c>
      <c r="G685" s="114">
        <v>0.46250000000000002</v>
      </c>
      <c r="H685" s="115">
        <v>5.593893143315543</v>
      </c>
    </row>
    <row r="686" spans="1:8" x14ac:dyDescent="0.35">
      <c r="A686" s="112" t="s">
        <v>4260</v>
      </c>
      <c r="B686" s="113">
        <v>206190084</v>
      </c>
      <c r="C686" s="113" t="s">
        <v>4259</v>
      </c>
      <c r="D686" s="113" t="s">
        <v>4262</v>
      </c>
      <c r="E686" s="114">
        <v>0.36174837023297296</v>
      </c>
      <c r="F686" s="114">
        <v>0.84811035230108112</v>
      </c>
      <c r="G686" s="114">
        <v>0.46250000000000002</v>
      </c>
      <c r="H686" s="115">
        <v>6.4104081365319123</v>
      </c>
    </row>
    <row r="687" spans="1:8" x14ac:dyDescent="0.35">
      <c r="A687" s="112" t="s">
        <v>4458</v>
      </c>
      <c r="B687" s="113">
        <v>206190542</v>
      </c>
      <c r="C687" s="113" t="s">
        <v>4457</v>
      </c>
      <c r="D687" s="113" t="s">
        <v>4460</v>
      </c>
      <c r="E687" s="114">
        <v>0.23286062592837836</v>
      </c>
      <c r="F687" s="114">
        <v>0.54593613612130132</v>
      </c>
      <c r="G687" s="114">
        <v>0.46250000000000002</v>
      </c>
      <c r="H687" s="115">
        <v>4.1264364236605751</v>
      </c>
    </row>
    <row r="688" spans="1:8" x14ac:dyDescent="0.35">
      <c r="A688" s="112" t="s">
        <v>3154</v>
      </c>
      <c r="B688" s="113">
        <v>206361265</v>
      </c>
      <c r="C688" s="113" t="s">
        <v>3153</v>
      </c>
      <c r="D688" s="113" t="s">
        <v>3156</v>
      </c>
      <c r="E688" s="114">
        <v>0.68974330707243237</v>
      </c>
      <c r="F688" s="114">
        <v>1.6170865919362012</v>
      </c>
      <c r="G688" s="114">
        <v>0.46250000000000002</v>
      </c>
      <c r="H688" s="115">
        <v>12.222684251287697</v>
      </c>
    </row>
    <row r="689" spans="1:8" x14ac:dyDescent="0.35">
      <c r="A689" s="112" t="s">
        <v>4275</v>
      </c>
      <c r="B689" s="113">
        <v>206190112</v>
      </c>
      <c r="C689" s="113" t="s">
        <v>4274</v>
      </c>
      <c r="D689" s="113" t="s">
        <v>4277</v>
      </c>
      <c r="E689" s="114">
        <v>0.29818910795459458</v>
      </c>
      <c r="F689" s="114">
        <v>0.69909719078166288</v>
      </c>
      <c r="G689" s="114">
        <v>0.46250000000000002</v>
      </c>
      <c r="H689" s="115">
        <v>5.2840981222010033</v>
      </c>
    </row>
    <row r="690" spans="1:8" x14ac:dyDescent="0.35">
      <c r="A690" s="112" t="s">
        <v>4102</v>
      </c>
      <c r="B690" s="113">
        <v>206190545</v>
      </c>
      <c r="C690" s="113" t="s">
        <v>4101</v>
      </c>
      <c r="D690" s="113" t="s">
        <v>4104</v>
      </c>
      <c r="E690" s="114">
        <v>0.31563267036486486</v>
      </c>
      <c r="F690" s="114">
        <v>0.73999320325473239</v>
      </c>
      <c r="G690" s="114">
        <v>0.46250000000000002</v>
      </c>
      <c r="H690" s="115">
        <v>5.5932089948578296</v>
      </c>
    </row>
    <row r="691" spans="1:8" x14ac:dyDescent="0.35">
      <c r="A691" s="112" t="s">
        <v>4847</v>
      </c>
      <c r="B691" s="113">
        <v>206190779</v>
      </c>
      <c r="C691" s="113" t="s">
        <v>4846</v>
      </c>
      <c r="D691" s="113" t="s">
        <v>4849</v>
      </c>
      <c r="E691" s="114">
        <v>0.2155802861837838</v>
      </c>
      <c r="F691" s="114">
        <v>0.50542279526165368</v>
      </c>
      <c r="G691" s="114">
        <v>0.46250000000000002</v>
      </c>
      <c r="H691" s="115">
        <v>3.8202179590702743</v>
      </c>
    </row>
    <row r="692" spans="1:8" x14ac:dyDescent="0.35">
      <c r="A692" s="112" t="s">
        <v>5335</v>
      </c>
      <c r="B692" s="113">
        <v>206190548</v>
      </c>
      <c r="C692" s="113" t="s">
        <v>5334</v>
      </c>
      <c r="D692" s="113" t="s">
        <v>5337</v>
      </c>
      <c r="E692" s="114">
        <v>0.84285526403783773</v>
      </c>
      <c r="F692" s="114">
        <v>1.9760538919956547</v>
      </c>
      <c r="G692" s="114">
        <v>0.46250000000000002</v>
      </c>
      <c r="H692" s="115">
        <v>14.935924214467756</v>
      </c>
    </row>
    <row r="693" spans="1:8" x14ac:dyDescent="0.35">
      <c r="A693" s="112" t="s">
        <v>3159</v>
      </c>
      <c r="B693" s="113">
        <v>206334030</v>
      </c>
      <c r="C693" s="113" t="s">
        <v>3158</v>
      </c>
      <c r="D693" s="113" t="s">
        <v>3161</v>
      </c>
      <c r="E693" s="114">
        <v>0.59213085663891896</v>
      </c>
      <c r="F693" s="114">
        <v>1.3882365499226794</v>
      </c>
      <c r="G693" s="114">
        <v>0.46250000000000002</v>
      </c>
      <c r="H693" s="115">
        <v>10.492930372692953</v>
      </c>
    </row>
    <row r="694" spans="1:8" x14ac:dyDescent="0.35">
      <c r="A694" s="112" t="s">
        <v>4463</v>
      </c>
      <c r="B694" s="113">
        <v>206190546</v>
      </c>
      <c r="C694" s="113" t="s">
        <v>4462</v>
      </c>
      <c r="D694" s="113" t="s">
        <v>4465</v>
      </c>
      <c r="E694" s="114">
        <v>0.40572337042162165</v>
      </c>
      <c r="F694" s="114">
        <v>0.9512086824425986</v>
      </c>
      <c r="G694" s="114">
        <v>0.46250000000000002</v>
      </c>
      <c r="H694" s="115">
        <v>7.1896727364850737</v>
      </c>
    </row>
    <row r="695" spans="1:8" x14ac:dyDescent="0.35">
      <c r="A695" s="112" t="s">
        <v>3752</v>
      </c>
      <c r="B695" s="113">
        <v>206190549</v>
      </c>
      <c r="C695" s="113" t="s">
        <v>3751</v>
      </c>
      <c r="D695" s="113" t="s">
        <v>3754</v>
      </c>
      <c r="E695" s="114">
        <v>0.67575342622864865</v>
      </c>
      <c r="F695" s="114">
        <v>1.5842876528188521</v>
      </c>
      <c r="G695" s="114">
        <v>0.46250000000000002</v>
      </c>
      <c r="H695" s="115">
        <v>11.974774783354651</v>
      </c>
    </row>
    <row r="696" spans="1:8" x14ac:dyDescent="0.35">
      <c r="A696" s="112" t="s">
        <v>3872</v>
      </c>
      <c r="B696" s="113">
        <v>206190448</v>
      </c>
      <c r="C696" s="113" t="s">
        <v>3871</v>
      </c>
      <c r="D696" s="113" t="s">
        <v>3874</v>
      </c>
      <c r="E696" s="114">
        <v>0.43921041959243251</v>
      </c>
      <c r="F696" s="114">
        <v>1.0297182637061975</v>
      </c>
      <c r="G696" s="114">
        <v>0.46250000000000002</v>
      </c>
      <c r="H696" s="115">
        <v>7.7830842626648913</v>
      </c>
    </row>
    <row r="697" spans="1:8" x14ac:dyDescent="0.35">
      <c r="A697" s="112" t="s">
        <v>619</v>
      </c>
      <c r="B697" s="113">
        <v>206070933</v>
      </c>
      <c r="C697" s="113" t="s">
        <v>618</v>
      </c>
      <c r="D697" s="113" t="s">
        <v>621</v>
      </c>
      <c r="E697" s="114">
        <v>0.38572519740378375</v>
      </c>
      <c r="F697" s="114">
        <v>0.90432344685020749</v>
      </c>
      <c r="G697" s="114">
        <v>0.46250000000000002</v>
      </c>
      <c r="H697" s="115">
        <v>6.8352925607105153</v>
      </c>
    </row>
    <row r="698" spans="1:8" x14ac:dyDescent="0.35">
      <c r="A698" s="112" t="s">
        <v>2066</v>
      </c>
      <c r="B698" s="113">
        <v>206430792</v>
      </c>
      <c r="C698" s="113" t="s">
        <v>2065</v>
      </c>
      <c r="D698" s="113" t="s">
        <v>2068</v>
      </c>
      <c r="E698" s="114">
        <v>0.51668459423540536</v>
      </c>
      <c r="F698" s="114">
        <v>1.211354602546842</v>
      </c>
      <c r="G698" s="114">
        <v>0.46250000000000002</v>
      </c>
      <c r="H698" s="115">
        <v>9.1559752564309758</v>
      </c>
    </row>
    <row r="699" spans="1:8" x14ac:dyDescent="0.35">
      <c r="A699" s="112" t="s">
        <v>1215</v>
      </c>
      <c r="B699" s="113">
        <v>206100694</v>
      </c>
      <c r="C699" s="113" t="s">
        <v>1214</v>
      </c>
      <c r="D699" s="113" t="s">
        <v>5834</v>
      </c>
      <c r="E699" s="114">
        <v>0.18394276631351353</v>
      </c>
      <c r="F699" s="114">
        <v>0.43124939095349607</v>
      </c>
      <c r="G699" s="114">
        <v>0.46250000000000002</v>
      </c>
      <c r="H699" s="115">
        <v>3.2595812527723096</v>
      </c>
    </row>
    <row r="700" spans="1:8" x14ac:dyDescent="0.35">
      <c r="A700" s="112" t="s">
        <v>1215</v>
      </c>
      <c r="B700" s="113">
        <v>206100694</v>
      </c>
      <c r="C700" s="113" t="s">
        <v>1214</v>
      </c>
      <c r="D700" s="113" t="s">
        <v>5835</v>
      </c>
      <c r="E700" s="114">
        <v>0.18394276631351353</v>
      </c>
      <c r="F700" s="114">
        <v>0.43124939095349607</v>
      </c>
      <c r="G700" s="114">
        <v>0.46250000000000002</v>
      </c>
      <c r="H700" s="115">
        <v>3.2595812527723096</v>
      </c>
    </row>
    <row r="701" spans="1:8" x14ac:dyDescent="0.35">
      <c r="A701" s="112" t="s">
        <v>1215</v>
      </c>
      <c r="B701" s="113">
        <v>206100694</v>
      </c>
      <c r="C701" s="113" t="s">
        <v>1214</v>
      </c>
      <c r="D701" s="113" t="s">
        <v>5836</v>
      </c>
      <c r="E701" s="114">
        <v>0.18394276631351353</v>
      </c>
      <c r="F701" s="114">
        <v>0.43124939095349607</v>
      </c>
      <c r="G701" s="114">
        <v>0.46250000000000002</v>
      </c>
      <c r="H701" s="115">
        <v>3.2595812527723096</v>
      </c>
    </row>
    <row r="702" spans="1:8" x14ac:dyDescent="0.35">
      <c r="A702" s="112" t="s">
        <v>2478</v>
      </c>
      <c r="B702" s="113">
        <v>206370750</v>
      </c>
      <c r="C702" s="113" t="s">
        <v>2477</v>
      </c>
      <c r="D702" s="113" t="s">
        <v>2480</v>
      </c>
      <c r="E702" s="114">
        <v>0.63777749409729734</v>
      </c>
      <c r="F702" s="114">
        <v>1.4952539934325226</v>
      </c>
      <c r="G702" s="114">
        <v>0.46250000000000002</v>
      </c>
      <c r="H702" s="115">
        <v>11.301817434105455</v>
      </c>
    </row>
    <row r="703" spans="1:8" x14ac:dyDescent="0.35">
      <c r="A703" s="112" t="s">
        <v>4468</v>
      </c>
      <c r="B703" s="113">
        <v>206190553</v>
      </c>
      <c r="C703" s="113" t="s">
        <v>4467</v>
      </c>
      <c r="D703" s="113" t="s">
        <v>4470</v>
      </c>
      <c r="E703" s="114">
        <v>0.77758346581621618</v>
      </c>
      <c r="F703" s="114">
        <v>1.8230257311516596</v>
      </c>
      <c r="G703" s="114">
        <v>0.46250000000000002</v>
      </c>
      <c r="H703" s="115">
        <v>13.779266988516795</v>
      </c>
    </row>
    <row r="704" spans="1:8" x14ac:dyDescent="0.35">
      <c r="A704" s="112" t="s">
        <v>4968</v>
      </c>
      <c r="B704" s="113">
        <v>206340959</v>
      </c>
      <c r="C704" s="113" t="s">
        <v>4967</v>
      </c>
      <c r="D704" s="113" t="s">
        <v>4970</v>
      </c>
      <c r="E704" s="114">
        <v>0.40447111907054051</v>
      </c>
      <c r="F704" s="114">
        <v>0.94827280927238655</v>
      </c>
      <c r="G704" s="114">
        <v>0.46250000000000002</v>
      </c>
      <c r="H704" s="115">
        <v>7.1674820566907629</v>
      </c>
    </row>
    <row r="705" spans="1:8" x14ac:dyDescent="0.35">
      <c r="A705" s="112" t="s">
        <v>3757</v>
      </c>
      <c r="B705" s="113">
        <v>206190554</v>
      </c>
      <c r="C705" s="113" t="s">
        <v>3756</v>
      </c>
      <c r="D705" s="113" t="s">
        <v>3759</v>
      </c>
      <c r="E705" s="114">
        <v>0.29777424484324322</v>
      </c>
      <c r="F705" s="114">
        <v>0.69812455419646324</v>
      </c>
      <c r="G705" s="114">
        <v>0.46250000000000002</v>
      </c>
      <c r="H705" s="115">
        <v>5.2767464875195778</v>
      </c>
    </row>
    <row r="706" spans="1:8" x14ac:dyDescent="0.35">
      <c r="A706" s="112" t="s">
        <v>2121</v>
      </c>
      <c r="B706" s="113">
        <v>206430788</v>
      </c>
      <c r="C706" s="113" t="s">
        <v>2120</v>
      </c>
      <c r="D706" s="113" t="s">
        <v>5837</v>
      </c>
      <c r="E706" s="114">
        <v>0.22178060415135137</v>
      </c>
      <c r="F706" s="114">
        <v>0.51995929159048526</v>
      </c>
      <c r="G706" s="114">
        <v>0.46250000000000002</v>
      </c>
      <c r="H706" s="115">
        <v>3.9300914844790613</v>
      </c>
    </row>
    <row r="707" spans="1:8" x14ac:dyDescent="0.35">
      <c r="A707" s="112" t="s">
        <v>2121</v>
      </c>
      <c r="B707" s="113">
        <v>206430788</v>
      </c>
      <c r="C707" s="113" t="s">
        <v>2120</v>
      </c>
      <c r="D707" s="113" t="s">
        <v>5838</v>
      </c>
      <c r="E707" s="114">
        <v>0.22178060415135137</v>
      </c>
      <c r="F707" s="114">
        <v>0.51995929159048526</v>
      </c>
      <c r="G707" s="114">
        <v>0.46250000000000002</v>
      </c>
      <c r="H707" s="115">
        <v>3.9300914844790613</v>
      </c>
    </row>
    <row r="708" spans="1:8" x14ac:dyDescent="0.35">
      <c r="A708" s="112" t="s">
        <v>3244</v>
      </c>
      <c r="B708" s="113">
        <v>206361311</v>
      </c>
      <c r="C708" s="113" t="s">
        <v>3243</v>
      </c>
      <c r="D708" s="113" t="s">
        <v>5839</v>
      </c>
      <c r="E708" s="114">
        <v>0.33158279990837841</v>
      </c>
      <c r="F708" s="114">
        <v>0.77738789829561183</v>
      </c>
      <c r="G708" s="114">
        <v>0.46250000000000002</v>
      </c>
      <c r="H708" s="115">
        <v>5.8758552999085705</v>
      </c>
    </row>
    <row r="709" spans="1:8" x14ac:dyDescent="0.35">
      <c r="A709" s="112" t="s">
        <v>3244</v>
      </c>
      <c r="B709" s="113">
        <v>206361311</v>
      </c>
      <c r="C709" s="113" t="s">
        <v>3243</v>
      </c>
      <c r="D709" s="113" t="s">
        <v>5840</v>
      </c>
      <c r="E709" s="114">
        <v>0.33158279990837841</v>
      </c>
      <c r="F709" s="114">
        <v>0.77738789829561183</v>
      </c>
      <c r="G709" s="114">
        <v>0.46250000000000002</v>
      </c>
      <c r="H709" s="115">
        <v>5.8758552999085705</v>
      </c>
    </row>
    <row r="710" spans="1:8" x14ac:dyDescent="0.35">
      <c r="A710" s="112" t="s">
        <v>5019</v>
      </c>
      <c r="B710" s="113">
        <v>206334502</v>
      </c>
      <c r="C710" s="113" t="s">
        <v>5018</v>
      </c>
      <c r="D710" s="113" t="s">
        <v>5021</v>
      </c>
      <c r="E710" s="114">
        <v>0.29199508324000001</v>
      </c>
      <c r="F710" s="114">
        <v>0.68457544883304478</v>
      </c>
      <c r="G710" s="114">
        <v>0.46250000000000002</v>
      </c>
      <c r="H710" s="115">
        <v>5.1743361171842421</v>
      </c>
    </row>
    <row r="711" spans="1:8" x14ac:dyDescent="0.35">
      <c r="A711" s="112" t="s">
        <v>256</v>
      </c>
      <c r="B711" s="113">
        <v>206280984</v>
      </c>
      <c r="C711" s="113" t="s">
        <v>255</v>
      </c>
      <c r="D711" s="113" t="s">
        <v>5841</v>
      </c>
      <c r="E711" s="114">
        <v>0.48203497617297297</v>
      </c>
      <c r="F711" s="114">
        <v>1.1301194064819591</v>
      </c>
      <c r="G711" s="114">
        <v>0.46250000000000002</v>
      </c>
      <c r="H711" s="115">
        <v>8.5419622799189021</v>
      </c>
    </row>
    <row r="712" spans="1:8" x14ac:dyDescent="0.35">
      <c r="A712" s="112" t="s">
        <v>256</v>
      </c>
      <c r="B712" s="113">
        <v>206280984</v>
      </c>
      <c r="C712" s="113" t="s">
        <v>255</v>
      </c>
      <c r="D712" s="113" t="s">
        <v>5842</v>
      </c>
      <c r="E712" s="114">
        <v>0.48203497617297297</v>
      </c>
      <c r="F712" s="114">
        <v>1.1301194064819591</v>
      </c>
      <c r="G712" s="114">
        <v>0.46250000000000002</v>
      </c>
      <c r="H712" s="115">
        <v>8.5419622799189021</v>
      </c>
    </row>
    <row r="713" spans="1:8" x14ac:dyDescent="0.35">
      <c r="A713" s="112" t="s">
        <v>204</v>
      </c>
      <c r="B713" s="113">
        <v>206282278</v>
      </c>
      <c r="C713" s="113" t="s">
        <v>203</v>
      </c>
      <c r="D713" s="113" t="s">
        <v>206</v>
      </c>
      <c r="E713" s="114">
        <v>0.44448667214594595</v>
      </c>
      <c r="F713" s="114">
        <v>1.0420883108997974</v>
      </c>
      <c r="G713" s="114">
        <v>0.46250000000000002</v>
      </c>
      <c r="H713" s="115">
        <v>7.8765827690373094</v>
      </c>
    </row>
    <row r="714" spans="1:8" x14ac:dyDescent="0.35">
      <c r="A714" s="112" t="s">
        <v>5064</v>
      </c>
      <c r="B714" s="113">
        <v>206244031</v>
      </c>
      <c r="C714" s="113" t="s">
        <v>5063</v>
      </c>
      <c r="D714" s="113" t="s">
        <v>5066</v>
      </c>
      <c r="E714" s="114">
        <v>0.58873964630243247</v>
      </c>
      <c r="F714" s="114">
        <v>1.3802859388629742</v>
      </c>
      <c r="G714" s="114">
        <v>0.46250000000000002</v>
      </c>
      <c r="H714" s="115">
        <v>10.432835997368734</v>
      </c>
    </row>
    <row r="715" spans="1:8" x14ac:dyDescent="0.35">
      <c r="A715" s="112" t="s">
        <v>1802</v>
      </c>
      <c r="B715" s="113">
        <v>206304012</v>
      </c>
      <c r="C715" s="113" t="s">
        <v>1801</v>
      </c>
      <c r="D715" s="113" t="s">
        <v>5843</v>
      </c>
      <c r="E715" s="114">
        <v>0.25993640700540543</v>
      </c>
      <c r="F715" s="114">
        <v>0.60941465355947422</v>
      </c>
      <c r="G715" s="114">
        <v>0.46250000000000002</v>
      </c>
      <c r="H715" s="115">
        <v>4.6062362558128269</v>
      </c>
    </row>
    <row r="716" spans="1:8" x14ac:dyDescent="0.35">
      <c r="A716" s="112" t="s">
        <v>1802</v>
      </c>
      <c r="B716" s="113">
        <v>206304012</v>
      </c>
      <c r="C716" s="113" t="s">
        <v>1801</v>
      </c>
      <c r="D716" s="113" t="s">
        <v>5844</v>
      </c>
      <c r="E716" s="114">
        <v>0.25993640700540543</v>
      </c>
      <c r="F716" s="114">
        <v>0.60941465355947422</v>
      </c>
      <c r="G716" s="114">
        <v>0.46250000000000002</v>
      </c>
      <c r="H716" s="115">
        <v>4.6062362558128269</v>
      </c>
    </row>
    <row r="717" spans="1:8" x14ac:dyDescent="0.35">
      <c r="A717" s="112" t="s">
        <v>3762</v>
      </c>
      <c r="B717" s="113">
        <v>206190236</v>
      </c>
      <c r="C717" s="113" t="s">
        <v>3761</v>
      </c>
      <c r="D717" s="113" t="s">
        <v>3764</v>
      </c>
      <c r="E717" s="114">
        <v>0.50185198408027021</v>
      </c>
      <c r="F717" s="114">
        <v>1.1765799048305408</v>
      </c>
      <c r="G717" s="114">
        <v>0.46250000000000002</v>
      </c>
      <c r="H717" s="115">
        <v>8.8931320962441074</v>
      </c>
    </row>
    <row r="718" spans="1:8" x14ac:dyDescent="0.35">
      <c r="A718" s="112" t="s">
        <v>3486</v>
      </c>
      <c r="B718" s="113">
        <v>206190092</v>
      </c>
      <c r="C718" s="113" t="s">
        <v>3485</v>
      </c>
      <c r="D718" s="113" t="s">
        <v>3488</v>
      </c>
      <c r="E718" s="114">
        <v>0.51399046105945945</v>
      </c>
      <c r="F718" s="114">
        <v>1.205038272122116</v>
      </c>
      <c r="G718" s="114">
        <v>0.46250000000000002</v>
      </c>
      <c r="H718" s="115">
        <v>9.1082335258438771</v>
      </c>
    </row>
    <row r="719" spans="1:8" x14ac:dyDescent="0.35">
      <c r="A719" s="112" t="s">
        <v>1847</v>
      </c>
      <c r="B719" s="113">
        <v>206301187</v>
      </c>
      <c r="C719" s="113" t="s">
        <v>1846</v>
      </c>
      <c r="D719" s="113" t="s">
        <v>1849</v>
      </c>
      <c r="E719" s="114">
        <v>0.86484184915000006</v>
      </c>
      <c r="F719" s="114">
        <v>2.0276009119127445</v>
      </c>
      <c r="G719" s="114">
        <v>0.26250000000000001</v>
      </c>
      <c r="H719" s="115">
        <v>8.6982796299489422</v>
      </c>
    </row>
    <row r="720" spans="1:8" x14ac:dyDescent="0.35">
      <c r="A720" s="112" t="s">
        <v>5049</v>
      </c>
      <c r="B720" s="113">
        <v>206301302</v>
      </c>
      <c r="C720" s="113" t="s">
        <v>5048</v>
      </c>
      <c r="D720" s="113" t="s">
        <v>5051</v>
      </c>
      <c r="E720" s="114">
        <v>0.13243243243243244</v>
      </c>
      <c r="F720" s="114">
        <v>0.31048465222946237</v>
      </c>
      <c r="G720" s="114">
        <v>0.46250000000000002</v>
      </c>
      <c r="H720" s="115">
        <v>2.3467858109736337</v>
      </c>
    </row>
    <row r="721" spans="1:8" x14ac:dyDescent="0.35">
      <c r="A721" s="112" t="s">
        <v>489</v>
      </c>
      <c r="B721" s="113">
        <v>206013368</v>
      </c>
      <c r="C721" s="113" t="s">
        <v>488</v>
      </c>
      <c r="D721" s="113" t="s">
        <v>491</v>
      </c>
      <c r="E721" s="114">
        <v>0.31402405478729734</v>
      </c>
      <c r="F721" s="114">
        <v>0.73622184272771973</v>
      </c>
      <c r="G721" s="114">
        <v>0.46250000000000002</v>
      </c>
      <c r="H721" s="115">
        <v>5.5647033173330076</v>
      </c>
    </row>
    <row r="722" spans="1:8" x14ac:dyDescent="0.35">
      <c r="A722" s="112" t="s">
        <v>796</v>
      </c>
      <c r="B722" s="113">
        <v>206391045</v>
      </c>
      <c r="C722" s="113" t="s">
        <v>795</v>
      </c>
      <c r="D722" s="113" t="s">
        <v>5845</v>
      </c>
      <c r="E722" s="114">
        <v>0.27107849834216219</v>
      </c>
      <c r="F722" s="114">
        <v>0.63553701868001855</v>
      </c>
      <c r="G722" s="114">
        <v>0.46250000000000002</v>
      </c>
      <c r="H722" s="115">
        <v>4.8036811065446434</v>
      </c>
    </row>
    <row r="723" spans="1:8" x14ac:dyDescent="0.35">
      <c r="A723" s="112" t="s">
        <v>796</v>
      </c>
      <c r="B723" s="113">
        <v>206391045</v>
      </c>
      <c r="C723" s="113" t="s">
        <v>795</v>
      </c>
      <c r="D723" s="113" t="s">
        <v>5846</v>
      </c>
      <c r="E723" s="114">
        <v>0.27107849834216219</v>
      </c>
      <c r="F723" s="114">
        <v>0.63553701868001855</v>
      </c>
      <c r="G723" s="114">
        <v>0.46250000000000002</v>
      </c>
      <c r="H723" s="115">
        <v>4.8036811065446434</v>
      </c>
    </row>
    <row r="724" spans="1:8" x14ac:dyDescent="0.35">
      <c r="A724" s="112" t="s">
        <v>316</v>
      </c>
      <c r="B724" s="113">
        <v>206490961</v>
      </c>
      <c r="C724" s="113" t="s">
        <v>315</v>
      </c>
      <c r="D724" s="113" t="s">
        <v>318</v>
      </c>
      <c r="E724" s="114">
        <v>0.55811975730945951</v>
      </c>
      <c r="F724" s="114">
        <v>1.3084983456679429</v>
      </c>
      <c r="G724" s="114">
        <v>0.46250000000000002</v>
      </c>
      <c r="H724" s="115">
        <v>9.8902323488330257</v>
      </c>
    </row>
    <row r="725" spans="1:8" x14ac:dyDescent="0.35">
      <c r="A725" s="112" t="s">
        <v>1033</v>
      </c>
      <c r="B725" s="113">
        <v>206394001</v>
      </c>
      <c r="C725" s="113" t="s">
        <v>1032</v>
      </c>
      <c r="D725" s="113" t="s">
        <v>1035</v>
      </c>
      <c r="E725" s="114">
        <v>0.57400577909243244</v>
      </c>
      <c r="F725" s="114">
        <v>1.3457427416063208</v>
      </c>
      <c r="G725" s="114">
        <v>0.46250000000000002</v>
      </c>
      <c r="H725" s="115">
        <v>10.171742624136018</v>
      </c>
    </row>
    <row r="726" spans="1:8" x14ac:dyDescent="0.35">
      <c r="A726" s="112" t="s">
        <v>1220</v>
      </c>
      <c r="B726" s="113">
        <v>206100800</v>
      </c>
      <c r="C726" s="113" t="s">
        <v>1219</v>
      </c>
      <c r="D726" s="113" t="s">
        <v>5847</v>
      </c>
      <c r="E726" s="114">
        <v>0.33865073746756752</v>
      </c>
      <c r="F726" s="114">
        <v>0.79395850788676325</v>
      </c>
      <c r="G726" s="114">
        <v>0.46250000000000002</v>
      </c>
      <c r="H726" s="115">
        <v>6.0011035889575179</v>
      </c>
    </row>
    <row r="727" spans="1:8" x14ac:dyDescent="0.35">
      <c r="A727" s="112" t="s">
        <v>1220</v>
      </c>
      <c r="B727" s="113">
        <v>206100800</v>
      </c>
      <c r="C727" s="113" t="s">
        <v>1219</v>
      </c>
      <c r="D727" s="113" t="s">
        <v>5848</v>
      </c>
      <c r="E727" s="114">
        <v>0.33865073746756752</v>
      </c>
      <c r="F727" s="114">
        <v>0.79395850788676325</v>
      </c>
      <c r="G727" s="114">
        <v>0.46250000000000002</v>
      </c>
      <c r="H727" s="115">
        <v>6.0011035889575179</v>
      </c>
    </row>
    <row r="728" spans="1:8" x14ac:dyDescent="0.35">
      <c r="A728" s="112" t="s">
        <v>1118</v>
      </c>
      <c r="B728" s="113">
        <v>206340789</v>
      </c>
      <c r="C728" s="113" t="s">
        <v>1117</v>
      </c>
      <c r="D728" s="113" t="s">
        <v>5849</v>
      </c>
      <c r="E728" s="114">
        <v>0.18366269462486487</v>
      </c>
      <c r="F728" s="114">
        <v>0.43059276961647003</v>
      </c>
      <c r="G728" s="114">
        <v>0.46250000000000002</v>
      </c>
      <c r="H728" s="115">
        <v>3.254618206689837</v>
      </c>
    </row>
    <row r="729" spans="1:8" x14ac:dyDescent="0.35">
      <c r="A729" s="112" t="s">
        <v>1118</v>
      </c>
      <c r="B729" s="113">
        <v>206340789</v>
      </c>
      <c r="C729" s="113" t="s">
        <v>1117</v>
      </c>
      <c r="D729" s="113" t="s">
        <v>5850</v>
      </c>
      <c r="E729" s="114">
        <v>0.18366269462486487</v>
      </c>
      <c r="F729" s="114">
        <v>0.43059276961647003</v>
      </c>
      <c r="G729" s="114">
        <v>0.46250000000000002</v>
      </c>
      <c r="H729" s="115">
        <v>3.254618206689837</v>
      </c>
    </row>
    <row r="730" spans="1:8" x14ac:dyDescent="0.35">
      <c r="A730" s="112" t="s">
        <v>785</v>
      </c>
      <c r="B730" s="113">
        <v>206501989</v>
      </c>
      <c r="C730" s="113" t="s">
        <v>784</v>
      </c>
      <c r="D730" s="113" t="s">
        <v>787</v>
      </c>
      <c r="E730" s="114">
        <v>0.27719631973621617</v>
      </c>
      <c r="F730" s="114">
        <v>0.64988010377666916</v>
      </c>
      <c r="G730" s="114">
        <v>0.46250000000000002</v>
      </c>
      <c r="H730" s="115">
        <v>4.91209274089986</v>
      </c>
    </row>
    <row r="731" spans="1:8" x14ac:dyDescent="0.35">
      <c r="A731" s="112" t="s">
        <v>3767</v>
      </c>
      <c r="B731" s="113">
        <v>206190192</v>
      </c>
      <c r="C731" s="113" t="s">
        <v>3766</v>
      </c>
      <c r="D731" s="113" t="s">
        <v>3769</v>
      </c>
      <c r="E731" s="114">
        <v>0.31479171149351354</v>
      </c>
      <c r="F731" s="114">
        <v>0.7380215954097733</v>
      </c>
      <c r="G731" s="114">
        <v>0.46250000000000002</v>
      </c>
      <c r="H731" s="115">
        <v>5.5783066759118523</v>
      </c>
    </row>
    <row r="732" spans="1:8" x14ac:dyDescent="0.35">
      <c r="A732" s="112" t="s">
        <v>321</v>
      </c>
      <c r="B732" s="113">
        <v>206231024</v>
      </c>
      <c r="C732" s="113" t="s">
        <v>320</v>
      </c>
      <c r="D732" s="113" t="s">
        <v>323</v>
      </c>
      <c r="E732" s="114">
        <v>0.45474166905297297</v>
      </c>
      <c r="F732" s="114">
        <v>1.0661309044685368</v>
      </c>
      <c r="G732" s="114">
        <v>0.46250000000000002</v>
      </c>
      <c r="H732" s="115">
        <v>8.0583077497762101</v>
      </c>
    </row>
    <row r="733" spans="1:8" x14ac:dyDescent="0.35">
      <c r="A733" s="112" t="s">
        <v>2686</v>
      </c>
      <c r="B733" s="113">
        <v>206212623</v>
      </c>
      <c r="C733" s="113" t="s">
        <v>2685</v>
      </c>
      <c r="D733" s="113" t="s">
        <v>2688</v>
      </c>
      <c r="E733" s="114">
        <v>0.19730675946270274</v>
      </c>
      <c r="F733" s="114">
        <v>0.46258095142634265</v>
      </c>
      <c r="G733" s="114">
        <v>0.46250000000000002</v>
      </c>
      <c r="H733" s="115">
        <v>3.4963995979799103</v>
      </c>
    </row>
    <row r="734" spans="1:8" x14ac:dyDescent="0.35">
      <c r="A734" s="112" t="s">
        <v>3772</v>
      </c>
      <c r="B734" s="113">
        <v>206190643</v>
      </c>
      <c r="C734" s="113" t="s">
        <v>3771</v>
      </c>
      <c r="D734" s="113" t="s">
        <v>3774</v>
      </c>
      <c r="E734" s="114">
        <v>0.24453204898837838</v>
      </c>
      <c r="F734" s="114">
        <v>0.57329950673412999</v>
      </c>
      <c r="G734" s="114">
        <v>0.46250000000000002</v>
      </c>
      <c r="H734" s="115">
        <v>4.3332613647115759</v>
      </c>
    </row>
    <row r="735" spans="1:8" x14ac:dyDescent="0.35">
      <c r="A735" s="112" t="s">
        <v>235</v>
      </c>
      <c r="B735" s="113">
        <v>206491062</v>
      </c>
      <c r="C735" s="113" t="s">
        <v>234</v>
      </c>
      <c r="D735" s="113" t="s">
        <v>237</v>
      </c>
      <c r="E735" s="114">
        <v>0.28478524270513517</v>
      </c>
      <c r="F735" s="114">
        <v>0.66767215112883993</v>
      </c>
      <c r="G735" s="114">
        <v>0.46250000000000002</v>
      </c>
      <c r="H735" s="115">
        <v>5.046573218354788</v>
      </c>
    </row>
    <row r="736" spans="1:8" x14ac:dyDescent="0.35">
      <c r="A736" s="112" t="s">
        <v>4022</v>
      </c>
      <c r="B736" s="113">
        <v>206190634</v>
      </c>
      <c r="C736" s="113" t="s">
        <v>4021</v>
      </c>
      <c r="D736" s="113" t="s">
        <v>4024</v>
      </c>
      <c r="E736" s="114">
        <v>0.33074620017756756</v>
      </c>
      <c r="F736" s="114">
        <v>0.77542651035079246</v>
      </c>
      <c r="G736" s="114">
        <v>0.46250000000000002</v>
      </c>
      <c r="H736" s="115">
        <v>5.8610302276685591</v>
      </c>
    </row>
    <row r="737" spans="1:8" x14ac:dyDescent="0.35">
      <c r="A737" s="112" t="s">
        <v>5250</v>
      </c>
      <c r="B737" s="113">
        <v>206210969</v>
      </c>
      <c r="C737" s="113" t="s">
        <v>5249</v>
      </c>
      <c r="D737" s="113" t="s">
        <v>5252</v>
      </c>
      <c r="E737" s="114">
        <v>0.21691992879486485</v>
      </c>
      <c r="F737" s="114">
        <v>0.50856355513877427</v>
      </c>
      <c r="G737" s="114">
        <v>0.46250000000000002</v>
      </c>
      <c r="H737" s="115">
        <v>3.8439572668343653</v>
      </c>
    </row>
    <row r="738" spans="1:8" x14ac:dyDescent="0.35">
      <c r="A738" s="112" t="s">
        <v>3264</v>
      </c>
      <c r="B738" s="113">
        <v>206331349</v>
      </c>
      <c r="C738" s="113" t="s">
        <v>3263</v>
      </c>
      <c r="D738" s="113" t="s">
        <v>5851</v>
      </c>
      <c r="E738" s="114">
        <v>0.48349477064594598</v>
      </c>
      <c r="F738" s="114">
        <v>1.1335418595090809</v>
      </c>
      <c r="G738" s="114">
        <v>0.46250000000000002</v>
      </c>
      <c r="H738" s="115">
        <v>8.5678307540772884</v>
      </c>
    </row>
    <row r="739" spans="1:8" x14ac:dyDescent="0.35">
      <c r="A739" s="112" t="s">
        <v>3264</v>
      </c>
      <c r="B739" s="113">
        <v>206331349</v>
      </c>
      <c r="C739" s="113" t="s">
        <v>3263</v>
      </c>
      <c r="D739" s="113" t="s">
        <v>5852</v>
      </c>
      <c r="E739" s="114">
        <v>0.48349477064594598</v>
      </c>
      <c r="F739" s="114">
        <v>1.1335418595090809</v>
      </c>
      <c r="G739" s="114">
        <v>0.46250000000000002</v>
      </c>
      <c r="H739" s="115">
        <v>8.5678307540772884</v>
      </c>
    </row>
    <row r="740" spans="1:8" x14ac:dyDescent="0.35">
      <c r="A740" s="112" t="s">
        <v>1103</v>
      </c>
      <c r="B740" s="113">
        <v>206312216</v>
      </c>
      <c r="C740" s="113" t="s">
        <v>1102</v>
      </c>
      <c r="D740" s="113" t="s">
        <v>1105</v>
      </c>
      <c r="E740" s="114">
        <v>0.70822894435864869</v>
      </c>
      <c r="F740" s="114">
        <v>1.6604257238892384</v>
      </c>
      <c r="G740" s="114">
        <v>0.46250000000000002</v>
      </c>
      <c r="H740" s="115">
        <v>12.550261344702719</v>
      </c>
    </row>
    <row r="741" spans="1:8" x14ac:dyDescent="0.35">
      <c r="A741" s="112" t="s">
        <v>2833</v>
      </c>
      <c r="B741" s="113">
        <v>206452301</v>
      </c>
      <c r="C741" s="113" t="s">
        <v>2832</v>
      </c>
      <c r="D741" s="113" t="s">
        <v>2835</v>
      </c>
      <c r="E741" s="114">
        <v>0.31049284579459463</v>
      </c>
      <c r="F741" s="114">
        <v>0.72794300818612634</v>
      </c>
      <c r="G741" s="114">
        <v>0.46250000000000002</v>
      </c>
      <c r="H741" s="115">
        <v>5.5021280779641684</v>
      </c>
    </row>
    <row r="742" spans="1:8" x14ac:dyDescent="0.35">
      <c r="A742" s="112" t="s">
        <v>569</v>
      </c>
      <c r="B742" s="113">
        <v>206010848</v>
      </c>
      <c r="C742" s="113" t="s">
        <v>568</v>
      </c>
      <c r="D742" s="113" t="s">
        <v>571</v>
      </c>
      <c r="E742" s="114">
        <v>0.45723370430270266</v>
      </c>
      <c r="F742" s="114">
        <v>1.0719734211666321</v>
      </c>
      <c r="G742" s="114">
        <v>0.46250000000000002</v>
      </c>
      <c r="H742" s="115">
        <v>8.1024681782837487</v>
      </c>
    </row>
    <row r="743" spans="1:8" x14ac:dyDescent="0.35">
      <c r="A743" s="112" t="s">
        <v>634</v>
      </c>
      <c r="B743" s="113">
        <v>206014077</v>
      </c>
      <c r="C743" s="113" t="s">
        <v>633</v>
      </c>
      <c r="D743" s="113" t="s">
        <v>636</v>
      </c>
      <c r="E743" s="114">
        <v>0.27015670920756757</v>
      </c>
      <c r="F743" s="114">
        <v>0.63337590622722473</v>
      </c>
      <c r="G743" s="114">
        <v>0.46250000000000002</v>
      </c>
      <c r="H743" s="115">
        <v>4.7873464246087813</v>
      </c>
    </row>
    <row r="744" spans="1:8" x14ac:dyDescent="0.35">
      <c r="A744" s="112" t="s">
        <v>3777</v>
      </c>
      <c r="B744" s="113">
        <v>206190572</v>
      </c>
      <c r="C744" s="113" t="s">
        <v>3776</v>
      </c>
      <c r="D744" s="113" t="s">
        <v>3779</v>
      </c>
      <c r="E744" s="114">
        <v>0.43513513513513513</v>
      </c>
      <c r="F744" s="114">
        <v>1.0201638573253762</v>
      </c>
      <c r="G744" s="114">
        <v>0.46250000000000002</v>
      </c>
      <c r="H744" s="115">
        <v>7.7108676646276511</v>
      </c>
    </row>
    <row r="745" spans="1:8" x14ac:dyDescent="0.35">
      <c r="A745" s="112" t="s">
        <v>5275</v>
      </c>
      <c r="B745" s="113">
        <v>206564129</v>
      </c>
      <c r="C745" s="113" t="s">
        <v>5274</v>
      </c>
      <c r="D745" s="113" t="s">
        <v>5277</v>
      </c>
      <c r="E745" s="114">
        <v>0.56849419193243245</v>
      </c>
      <c r="F745" s="114">
        <v>1.3328209580886916</v>
      </c>
      <c r="G745" s="114">
        <v>0.46250000000000002</v>
      </c>
      <c r="H745" s="115">
        <v>10.074073840851897</v>
      </c>
    </row>
    <row r="746" spans="1:8" x14ac:dyDescent="0.35">
      <c r="A746" s="112" t="s">
        <v>1298</v>
      </c>
      <c r="B746" s="113">
        <v>206100732</v>
      </c>
      <c r="C746" s="113" t="s">
        <v>1297</v>
      </c>
      <c r="D746" s="113" t="s">
        <v>1300</v>
      </c>
      <c r="E746" s="114">
        <v>0.33656597772972974</v>
      </c>
      <c r="F746" s="114">
        <v>0.78907083882945139</v>
      </c>
      <c r="G746" s="114">
        <v>0.46250000000000002</v>
      </c>
      <c r="H746" s="115">
        <v>5.9641603381073693</v>
      </c>
    </row>
    <row r="747" spans="1:8" x14ac:dyDescent="0.35">
      <c r="A747" s="112" t="s">
        <v>2838</v>
      </c>
      <c r="B747" s="113">
        <v>206040999</v>
      </c>
      <c r="C747" s="113" t="s">
        <v>2837</v>
      </c>
      <c r="D747" s="113" t="s">
        <v>5853</v>
      </c>
      <c r="E747" s="114">
        <v>0.30154211250108109</v>
      </c>
      <c r="F747" s="114">
        <v>0.70695822928573793</v>
      </c>
      <c r="G747" s="114">
        <v>0.46250000000000002</v>
      </c>
      <c r="H747" s="115">
        <v>5.3435154669502909</v>
      </c>
    </row>
    <row r="748" spans="1:8" x14ac:dyDescent="0.35">
      <c r="A748" s="112" t="s">
        <v>2838</v>
      </c>
      <c r="B748" s="113">
        <v>206040999</v>
      </c>
      <c r="C748" s="113" t="s">
        <v>2837</v>
      </c>
      <c r="D748" s="113" t="s">
        <v>5854</v>
      </c>
      <c r="E748" s="114">
        <v>0.30154211250108109</v>
      </c>
      <c r="F748" s="114">
        <v>0.70695822928573793</v>
      </c>
      <c r="G748" s="114">
        <v>0.46250000000000002</v>
      </c>
      <c r="H748" s="115">
        <v>5.3435154669502909</v>
      </c>
    </row>
    <row r="749" spans="1:8" x14ac:dyDescent="0.35">
      <c r="A749" s="112" t="s">
        <v>3516</v>
      </c>
      <c r="B749" s="113">
        <v>206190688</v>
      </c>
      <c r="C749" s="113" t="s">
        <v>3515</v>
      </c>
      <c r="D749" s="113" t="s">
        <v>5855</v>
      </c>
      <c r="E749" s="114">
        <v>0.44774441516540542</v>
      </c>
      <c r="F749" s="114">
        <v>1.0497260110452349</v>
      </c>
      <c r="G749" s="114">
        <v>0.46250000000000002</v>
      </c>
      <c r="H749" s="115">
        <v>7.9343120197460939</v>
      </c>
    </row>
    <row r="750" spans="1:8" x14ac:dyDescent="0.35">
      <c r="A750" s="112" t="s">
        <v>3516</v>
      </c>
      <c r="B750" s="113">
        <v>206190688</v>
      </c>
      <c r="C750" s="113" t="s">
        <v>3515</v>
      </c>
      <c r="D750" s="113" t="s">
        <v>5856</v>
      </c>
      <c r="E750" s="114">
        <v>0.44774441516540542</v>
      </c>
      <c r="F750" s="114">
        <v>1.0497260110452349</v>
      </c>
      <c r="G750" s="114">
        <v>0.46250000000000002</v>
      </c>
      <c r="H750" s="115">
        <v>7.9343120197460939</v>
      </c>
    </row>
    <row r="751" spans="1:8" x14ac:dyDescent="0.35">
      <c r="A751" s="112" t="s">
        <v>3331</v>
      </c>
      <c r="B751" s="113">
        <v>206190037</v>
      </c>
      <c r="C751" s="113" t="s">
        <v>3330</v>
      </c>
      <c r="D751" s="113" t="s">
        <v>3333</v>
      </c>
      <c r="E751" s="114">
        <v>0.18394276631351353</v>
      </c>
      <c r="F751" s="114">
        <v>0.43124939095349607</v>
      </c>
      <c r="G751" s="114">
        <v>0.46250000000000002</v>
      </c>
      <c r="H751" s="115">
        <v>3.2595812527723096</v>
      </c>
    </row>
    <row r="752" spans="1:8" x14ac:dyDescent="0.35">
      <c r="A752" s="112" t="s">
        <v>4137</v>
      </c>
      <c r="B752" s="113">
        <v>206190282</v>
      </c>
      <c r="C752" s="113" t="s">
        <v>4136</v>
      </c>
      <c r="D752" s="113" t="s">
        <v>5857</v>
      </c>
      <c r="E752" s="114">
        <v>0.12718600955675674</v>
      </c>
      <c r="F752" s="114">
        <v>0.29818453999801214</v>
      </c>
      <c r="G752" s="114">
        <v>0.46250000000000002</v>
      </c>
      <c r="H752" s="115">
        <v>2.2538159052121802</v>
      </c>
    </row>
    <row r="753" spans="1:8" x14ac:dyDescent="0.35">
      <c r="A753" s="112" t="s">
        <v>4137</v>
      </c>
      <c r="B753" s="113">
        <v>206190282</v>
      </c>
      <c r="C753" s="113" t="s">
        <v>4136</v>
      </c>
      <c r="D753" s="113" t="s">
        <v>5858</v>
      </c>
      <c r="E753" s="114">
        <v>0.12718600955675674</v>
      </c>
      <c r="F753" s="114">
        <v>0.29818453999801214</v>
      </c>
      <c r="G753" s="114">
        <v>0.46250000000000002</v>
      </c>
      <c r="H753" s="115">
        <v>2.2538159052121802</v>
      </c>
    </row>
    <row r="754" spans="1:8" x14ac:dyDescent="0.35">
      <c r="A754" s="112" t="s">
        <v>2438</v>
      </c>
      <c r="B754" s="113">
        <v>206371716</v>
      </c>
      <c r="C754" s="113" t="s">
        <v>2437</v>
      </c>
      <c r="D754" s="113" t="s">
        <v>5859</v>
      </c>
      <c r="E754" s="114">
        <v>0.444831907892973</v>
      </c>
      <c r="F754" s="114">
        <v>1.0428977078041968</v>
      </c>
      <c r="G754" s="114">
        <v>0.46250000000000002</v>
      </c>
      <c r="H754" s="115">
        <v>7.8827005631280995</v>
      </c>
    </row>
    <row r="755" spans="1:8" x14ac:dyDescent="0.35">
      <c r="A755" s="112" t="s">
        <v>2438</v>
      </c>
      <c r="B755" s="113">
        <v>206371716</v>
      </c>
      <c r="C755" s="113" t="s">
        <v>2437</v>
      </c>
      <c r="D755" s="113" t="s">
        <v>5860</v>
      </c>
      <c r="E755" s="114">
        <v>0.444831907892973</v>
      </c>
      <c r="F755" s="114">
        <v>1.0428977078041968</v>
      </c>
      <c r="G755" s="114">
        <v>0.46250000000000002</v>
      </c>
      <c r="H755" s="115">
        <v>7.8827005631280995</v>
      </c>
    </row>
    <row r="756" spans="1:8" x14ac:dyDescent="0.35">
      <c r="A756" s="112" t="s">
        <v>1453</v>
      </c>
      <c r="B756" s="113">
        <v>206560465</v>
      </c>
      <c r="C756" s="113" t="s">
        <v>1452</v>
      </c>
      <c r="D756" s="113" t="s">
        <v>1455</v>
      </c>
      <c r="E756" s="114">
        <v>8.8712241643243234E-2</v>
      </c>
      <c r="F756" s="114">
        <v>0.20798371659564099</v>
      </c>
      <c r="G756" s="114">
        <v>0.46250000000000002</v>
      </c>
      <c r="H756" s="115">
        <v>1.5720365934851055</v>
      </c>
    </row>
    <row r="757" spans="1:8" x14ac:dyDescent="0.35">
      <c r="A757" s="112" t="s">
        <v>4797</v>
      </c>
      <c r="B757" s="113">
        <v>206190577</v>
      </c>
      <c r="C757" s="113" t="s">
        <v>4796</v>
      </c>
      <c r="D757" s="113" t="s">
        <v>4799</v>
      </c>
      <c r="E757" s="114">
        <v>0.38352028580972969</v>
      </c>
      <c r="F757" s="114">
        <v>0.89915408465620061</v>
      </c>
      <c r="G757" s="114">
        <v>0.46250000000000002</v>
      </c>
      <c r="H757" s="115">
        <v>6.7962201435666456</v>
      </c>
    </row>
    <row r="758" spans="1:8" x14ac:dyDescent="0.35">
      <c r="A758" s="112" t="s">
        <v>2939</v>
      </c>
      <c r="B758" s="113">
        <v>206361112</v>
      </c>
      <c r="C758" s="113" t="s">
        <v>2938</v>
      </c>
      <c r="D758" s="113" t="s">
        <v>5861</v>
      </c>
      <c r="E758" s="114">
        <v>0.16502384739459458</v>
      </c>
      <c r="F758" s="114">
        <v>0.38689444063500139</v>
      </c>
      <c r="G758" s="114">
        <v>0.46250000000000002</v>
      </c>
      <c r="H758" s="115">
        <v>2.9243261369189328</v>
      </c>
    </row>
    <row r="759" spans="1:8" x14ac:dyDescent="0.35">
      <c r="A759" s="112" t="s">
        <v>2939</v>
      </c>
      <c r="B759" s="113">
        <v>206361112</v>
      </c>
      <c r="C759" s="113" t="s">
        <v>2938</v>
      </c>
      <c r="D759" s="113" t="s">
        <v>5862</v>
      </c>
      <c r="E759" s="114">
        <v>0.16502384739459458</v>
      </c>
      <c r="F759" s="114">
        <v>0.38689444063500139</v>
      </c>
      <c r="G759" s="114">
        <v>0.46250000000000002</v>
      </c>
      <c r="H759" s="115">
        <v>2.9243261369189328</v>
      </c>
    </row>
    <row r="760" spans="1:8" x14ac:dyDescent="0.35">
      <c r="A760" s="112" t="s">
        <v>3184</v>
      </c>
      <c r="B760" s="113">
        <v>206361276</v>
      </c>
      <c r="C760" s="113" t="s">
        <v>3183</v>
      </c>
      <c r="D760" s="113" t="s">
        <v>3186</v>
      </c>
      <c r="E760" s="114">
        <v>0.48193807803459465</v>
      </c>
      <c r="F760" s="114">
        <v>1.1298922311273765</v>
      </c>
      <c r="G760" s="114">
        <v>0.46250000000000002</v>
      </c>
      <c r="H760" s="115">
        <v>8.5402451840981932</v>
      </c>
    </row>
    <row r="761" spans="1:8" x14ac:dyDescent="0.35">
      <c r="A761" s="112" t="s">
        <v>1817</v>
      </c>
      <c r="B761" s="113">
        <v>206301204</v>
      </c>
      <c r="C761" s="113" t="s">
        <v>1816</v>
      </c>
      <c r="D761" s="113" t="s">
        <v>1819</v>
      </c>
      <c r="E761" s="114">
        <v>0.37222086338432436</v>
      </c>
      <c r="F761" s="114">
        <v>0.87266286058285503</v>
      </c>
      <c r="G761" s="114">
        <v>0.46250000000000002</v>
      </c>
      <c r="H761" s="115">
        <v>6.5959872872104972</v>
      </c>
    </row>
    <row r="762" spans="1:8" x14ac:dyDescent="0.35">
      <c r="A762" s="112" t="s">
        <v>1418</v>
      </c>
      <c r="B762" s="113">
        <v>206100820</v>
      </c>
      <c r="C762" s="113" t="s">
        <v>1417</v>
      </c>
      <c r="D762" s="113" t="s">
        <v>5863</v>
      </c>
      <c r="E762" s="114">
        <v>0.38092209855135134</v>
      </c>
      <c r="F762" s="114">
        <v>0.89306269712727182</v>
      </c>
      <c r="G762" s="114">
        <v>0.46250000000000002</v>
      </c>
      <c r="H762" s="115">
        <v>6.7501786348499211</v>
      </c>
    </row>
    <row r="763" spans="1:8" x14ac:dyDescent="0.35">
      <c r="A763" s="112" t="s">
        <v>1418</v>
      </c>
      <c r="B763" s="113">
        <v>206100820</v>
      </c>
      <c r="C763" s="113" t="s">
        <v>1417</v>
      </c>
      <c r="D763" s="113" t="s">
        <v>5864</v>
      </c>
      <c r="E763" s="114">
        <v>0.38092209855135134</v>
      </c>
      <c r="F763" s="114">
        <v>0.89306269712727182</v>
      </c>
      <c r="G763" s="114">
        <v>0.46250000000000002</v>
      </c>
      <c r="H763" s="115">
        <v>6.7501786348499211</v>
      </c>
    </row>
    <row r="764" spans="1:8" x14ac:dyDescent="0.35">
      <c r="A764" s="112" t="s">
        <v>1348</v>
      </c>
      <c r="B764" s="113">
        <v>206540762</v>
      </c>
      <c r="C764" s="113" t="s">
        <v>1347</v>
      </c>
      <c r="D764" s="113" t="s">
        <v>1350</v>
      </c>
      <c r="E764" s="114">
        <v>0.25701473511378381</v>
      </c>
      <c r="F764" s="114">
        <v>0.60256486408919796</v>
      </c>
      <c r="G764" s="114">
        <v>0.46250000000000002</v>
      </c>
      <c r="H764" s="115">
        <v>4.5544623963915223</v>
      </c>
    </row>
    <row r="765" spans="1:8" x14ac:dyDescent="0.35">
      <c r="A765" s="112" t="s">
        <v>5430</v>
      </c>
      <c r="B765" s="113">
        <v>206300323</v>
      </c>
      <c r="C765" s="113" t="s">
        <v>5429</v>
      </c>
      <c r="D765" s="113" t="s">
        <v>5432</v>
      </c>
      <c r="E765" s="114">
        <v>0.52972972972972976</v>
      </c>
      <c r="F765" s="114">
        <v>1.2419386089178495</v>
      </c>
      <c r="G765" s="114">
        <v>0.46250000000000002</v>
      </c>
      <c r="H765" s="115">
        <v>9.3871432438945348</v>
      </c>
    </row>
    <row r="766" spans="1:8" x14ac:dyDescent="0.35">
      <c r="A766" s="112" t="s">
        <v>579</v>
      </c>
      <c r="B766" s="113">
        <v>206071029</v>
      </c>
      <c r="C766" s="113" t="s">
        <v>578</v>
      </c>
      <c r="D766" s="113" t="s">
        <v>581</v>
      </c>
      <c r="E766" s="114">
        <v>0.22215654734189186</v>
      </c>
      <c r="F766" s="114">
        <v>0.52084068135754669</v>
      </c>
      <c r="G766" s="114">
        <v>0.46250000000000002</v>
      </c>
      <c r="H766" s="115">
        <v>3.9367534337394336</v>
      </c>
    </row>
    <row r="767" spans="1:8" x14ac:dyDescent="0.35">
      <c r="A767" s="112" t="s">
        <v>3346</v>
      </c>
      <c r="B767" s="113">
        <v>206190303</v>
      </c>
      <c r="C767" s="113" t="s">
        <v>3345</v>
      </c>
      <c r="D767" s="113" t="s">
        <v>3348</v>
      </c>
      <c r="E767" s="114">
        <v>0.39395866456216216</v>
      </c>
      <c r="F767" s="114">
        <v>0.92362661255031719</v>
      </c>
      <c r="G767" s="114">
        <v>0.46250000000000002</v>
      </c>
      <c r="H767" s="115">
        <v>6.9811947656878202</v>
      </c>
    </row>
    <row r="768" spans="1:8" x14ac:dyDescent="0.35">
      <c r="A768" s="112" t="s">
        <v>3381</v>
      </c>
      <c r="B768" s="113">
        <v>206190871</v>
      </c>
      <c r="C768" s="113" t="s">
        <v>3380</v>
      </c>
      <c r="D768" s="113" t="s">
        <v>5865</v>
      </c>
      <c r="E768" s="114">
        <v>0.32824433080054055</v>
      </c>
      <c r="F768" s="114">
        <v>0.76956093777780443</v>
      </c>
      <c r="G768" s="114">
        <v>0.46250000000000002</v>
      </c>
      <c r="H768" s="115">
        <v>5.8166955322538838</v>
      </c>
    </row>
    <row r="769" spans="1:8" x14ac:dyDescent="0.35">
      <c r="A769" s="112" t="s">
        <v>3381</v>
      </c>
      <c r="B769" s="113">
        <v>206190871</v>
      </c>
      <c r="C769" s="113" t="s">
        <v>3380</v>
      </c>
      <c r="D769" s="113" t="s">
        <v>5866</v>
      </c>
      <c r="E769" s="114">
        <v>0.32824433080054055</v>
      </c>
      <c r="F769" s="114">
        <v>0.76956093777780443</v>
      </c>
      <c r="G769" s="114">
        <v>0.46250000000000002</v>
      </c>
      <c r="H769" s="115">
        <v>5.8166955322538838</v>
      </c>
    </row>
    <row r="770" spans="1:8" x14ac:dyDescent="0.35">
      <c r="A770" s="112" t="s">
        <v>1542</v>
      </c>
      <c r="B770" s="113">
        <v>206560503</v>
      </c>
      <c r="C770" s="113" t="s">
        <v>1541</v>
      </c>
      <c r="D770" s="113" t="s">
        <v>1544</v>
      </c>
      <c r="E770" s="114">
        <v>0.15850556436756758</v>
      </c>
      <c r="F770" s="114">
        <v>0.37161248287278742</v>
      </c>
      <c r="G770" s="114">
        <v>0.46250000000000002</v>
      </c>
      <c r="H770" s="115">
        <v>2.8088180711168351</v>
      </c>
    </row>
    <row r="771" spans="1:8" x14ac:dyDescent="0.35">
      <c r="A771" s="112" t="s">
        <v>4117</v>
      </c>
      <c r="B771" s="113">
        <v>206190593</v>
      </c>
      <c r="C771" s="113" t="s">
        <v>4116</v>
      </c>
      <c r="D771" s="113" t="s">
        <v>4119</v>
      </c>
      <c r="E771" s="114">
        <v>0.55182829889729723</v>
      </c>
      <c r="F771" s="114">
        <v>1.2937481727591051</v>
      </c>
      <c r="G771" s="114">
        <v>0.46250000000000002</v>
      </c>
      <c r="H771" s="115">
        <v>9.7787437575506289</v>
      </c>
    </row>
    <row r="772" spans="1:8" x14ac:dyDescent="0.35">
      <c r="A772" s="112" t="s">
        <v>2141</v>
      </c>
      <c r="B772" s="113">
        <v>206440764</v>
      </c>
      <c r="C772" s="113" t="s">
        <v>2140</v>
      </c>
      <c r="D772" s="113" t="s">
        <v>2143</v>
      </c>
      <c r="E772" s="114">
        <v>0.49913306474432428</v>
      </c>
      <c r="F772" s="114">
        <v>1.1702054638499158</v>
      </c>
      <c r="G772" s="114">
        <v>0.46250000000000002</v>
      </c>
      <c r="H772" s="115">
        <v>8.8449511393471969</v>
      </c>
    </row>
    <row r="773" spans="1:8" x14ac:dyDescent="0.35">
      <c r="A773" s="112" t="s">
        <v>2041</v>
      </c>
      <c r="B773" s="113">
        <v>206271712</v>
      </c>
      <c r="C773" s="113" t="s">
        <v>2040</v>
      </c>
      <c r="D773" s="113" t="s">
        <v>2043</v>
      </c>
      <c r="E773" s="114">
        <v>0.32416534179459455</v>
      </c>
      <c r="F773" s="114">
        <v>0.75999784617178789</v>
      </c>
      <c r="G773" s="114">
        <v>0.46250000000000002</v>
      </c>
      <c r="H773" s="115">
        <v>5.7444132872897926</v>
      </c>
    </row>
    <row r="774" spans="1:8" x14ac:dyDescent="0.35">
      <c r="A774" s="112" t="s">
        <v>1363</v>
      </c>
      <c r="B774" s="113">
        <v>206100772</v>
      </c>
      <c r="C774" s="113" t="s">
        <v>1362</v>
      </c>
      <c r="D774" s="113" t="s">
        <v>1365</v>
      </c>
      <c r="E774" s="114">
        <v>0.4886250288835135</v>
      </c>
      <c r="F774" s="114">
        <v>1.1455696265407798</v>
      </c>
      <c r="G774" s="114">
        <v>0.46250000000000002</v>
      </c>
      <c r="H774" s="115">
        <v>8.6587421495520847</v>
      </c>
    </row>
    <row r="775" spans="1:8" x14ac:dyDescent="0.35">
      <c r="A775" s="112" t="s">
        <v>2146</v>
      </c>
      <c r="B775" s="113">
        <v>206270842</v>
      </c>
      <c r="C775" s="113" t="s">
        <v>2145</v>
      </c>
      <c r="D775" s="113" t="s">
        <v>2148</v>
      </c>
      <c r="E775" s="114">
        <v>0.73943212627567556</v>
      </c>
      <c r="F775" s="114">
        <v>1.7335808333138398</v>
      </c>
      <c r="G775" s="114">
        <v>0.46250000000000002</v>
      </c>
      <c r="H775" s="115">
        <v>13.10320130989945</v>
      </c>
    </row>
    <row r="776" spans="1:8" x14ac:dyDescent="0.35">
      <c r="A776" s="112" t="s">
        <v>1862</v>
      </c>
      <c r="B776" s="113">
        <v>206301334</v>
      </c>
      <c r="C776" s="113" t="s">
        <v>1861</v>
      </c>
      <c r="D776" s="113" t="s">
        <v>1864</v>
      </c>
      <c r="E776" s="114">
        <v>0.60858505565405396</v>
      </c>
      <c r="F776" s="114">
        <v>1.4268130237145891</v>
      </c>
      <c r="G776" s="114">
        <v>0.46250000000000002</v>
      </c>
      <c r="H776" s="115">
        <v>10.784509105110757</v>
      </c>
    </row>
    <row r="777" spans="1:8" x14ac:dyDescent="0.35">
      <c r="A777" s="112" t="s">
        <v>2641</v>
      </c>
      <c r="B777" s="113">
        <v>206380921</v>
      </c>
      <c r="C777" s="113" t="s">
        <v>2640</v>
      </c>
      <c r="D777" s="113" t="s">
        <v>5867</v>
      </c>
      <c r="E777" s="114">
        <v>0.53405274182459461</v>
      </c>
      <c r="F777" s="114">
        <v>1.2520738067859598</v>
      </c>
      <c r="G777" s="114">
        <v>0.46250000000000002</v>
      </c>
      <c r="H777" s="115">
        <v>9.4637497311315038</v>
      </c>
    </row>
    <row r="778" spans="1:8" x14ac:dyDescent="0.35">
      <c r="A778" s="112" t="s">
        <v>2641</v>
      </c>
      <c r="B778" s="113">
        <v>206380921</v>
      </c>
      <c r="C778" s="113" t="s">
        <v>2640</v>
      </c>
      <c r="D778" s="113" t="s">
        <v>5868</v>
      </c>
      <c r="E778" s="114">
        <v>0.53405274182459461</v>
      </c>
      <c r="F778" s="114">
        <v>1.2520738067859598</v>
      </c>
      <c r="G778" s="114">
        <v>0.46250000000000002</v>
      </c>
      <c r="H778" s="115">
        <v>9.4637497311315038</v>
      </c>
    </row>
    <row r="779" spans="1:8" x14ac:dyDescent="0.35">
      <c r="A779" s="112" t="s">
        <v>2151</v>
      </c>
      <c r="B779" s="113">
        <v>206434001</v>
      </c>
      <c r="C779" s="113" t="s">
        <v>2150</v>
      </c>
      <c r="D779" s="113" t="s">
        <v>2153</v>
      </c>
      <c r="E779" s="114">
        <v>0.65987707494945946</v>
      </c>
      <c r="F779" s="114">
        <v>1.547065929143975</v>
      </c>
      <c r="G779" s="114">
        <v>0.46250000000000002</v>
      </c>
      <c r="H779" s="115">
        <v>11.693435875447452</v>
      </c>
    </row>
    <row r="780" spans="1:8" x14ac:dyDescent="0.35">
      <c r="A780" s="112" t="s">
        <v>4032</v>
      </c>
      <c r="B780" s="113">
        <v>206190279</v>
      </c>
      <c r="C780" s="113" t="s">
        <v>4031</v>
      </c>
      <c r="D780" s="113" t="s">
        <v>4034</v>
      </c>
      <c r="E780" s="114">
        <v>0.54494094614459454</v>
      </c>
      <c r="F780" s="114">
        <v>1.2776009399028669</v>
      </c>
      <c r="G780" s="114">
        <v>0.46250000000000002</v>
      </c>
      <c r="H780" s="115">
        <v>9.656695544599021</v>
      </c>
    </row>
    <row r="781" spans="1:8" x14ac:dyDescent="0.35">
      <c r="A781" s="112" t="s">
        <v>3496</v>
      </c>
      <c r="B781" s="113">
        <v>206190584</v>
      </c>
      <c r="C781" s="113" t="s">
        <v>3495</v>
      </c>
      <c r="D781" s="113" t="s">
        <v>3498</v>
      </c>
      <c r="E781" s="114">
        <v>0.41043096965324322</v>
      </c>
      <c r="F781" s="114">
        <v>0.96224553560174786</v>
      </c>
      <c r="G781" s="114">
        <v>0.46250000000000002</v>
      </c>
      <c r="H781" s="115">
        <v>7.2730943491338973</v>
      </c>
    </row>
    <row r="782" spans="1:8" x14ac:dyDescent="0.35">
      <c r="A782" s="112" t="s">
        <v>4122</v>
      </c>
      <c r="B782" s="113">
        <v>206190594</v>
      </c>
      <c r="C782" s="113" t="s">
        <v>4121</v>
      </c>
      <c r="D782" s="113" t="s">
        <v>5869</v>
      </c>
      <c r="E782" s="114">
        <v>0.47667987205000001</v>
      </c>
      <c r="F782" s="114">
        <v>1.1175644936805036</v>
      </c>
      <c r="G782" s="114">
        <v>0.46250000000000002</v>
      </c>
      <c r="H782" s="115">
        <v>8.4470664742521802</v>
      </c>
    </row>
    <row r="783" spans="1:8" x14ac:dyDescent="0.35">
      <c r="A783" s="112" t="s">
        <v>4122</v>
      </c>
      <c r="B783" s="113">
        <v>206190594</v>
      </c>
      <c r="C783" s="113" t="s">
        <v>4121</v>
      </c>
      <c r="D783" s="113" t="s">
        <v>5870</v>
      </c>
      <c r="E783" s="114">
        <v>0.47667987205000001</v>
      </c>
      <c r="F783" s="114">
        <v>1.1175644936805036</v>
      </c>
      <c r="G783" s="114">
        <v>0.46250000000000002</v>
      </c>
      <c r="H783" s="115">
        <v>8.4470664742521802</v>
      </c>
    </row>
    <row r="784" spans="1:8" x14ac:dyDescent="0.35">
      <c r="A784" s="112" t="s">
        <v>2691</v>
      </c>
      <c r="B784" s="113">
        <v>206410844</v>
      </c>
      <c r="C784" s="113" t="s">
        <v>2690</v>
      </c>
      <c r="D784" s="113" t="s">
        <v>5871</v>
      </c>
      <c r="E784" s="114">
        <v>0.69026140122000001</v>
      </c>
      <c r="F784" s="114">
        <v>1.6183012512026294</v>
      </c>
      <c r="G784" s="114">
        <v>0.26250000000000001</v>
      </c>
      <c r="H784" s="115">
        <v>6.9424099810537463</v>
      </c>
    </row>
    <row r="785" spans="1:8" x14ac:dyDescent="0.35">
      <c r="A785" s="112" t="s">
        <v>2691</v>
      </c>
      <c r="B785" s="113">
        <v>206410844</v>
      </c>
      <c r="C785" s="113" t="s">
        <v>2690</v>
      </c>
      <c r="D785" s="113" t="s">
        <v>5872</v>
      </c>
      <c r="E785" s="114">
        <v>0.69026140122000001</v>
      </c>
      <c r="F785" s="114">
        <v>1.6183012512026294</v>
      </c>
      <c r="G785" s="114">
        <v>0.26250000000000001</v>
      </c>
      <c r="H785" s="115">
        <v>6.9424099810537463</v>
      </c>
    </row>
    <row r="786" spans="1:8" x14ac:dyDescent="0.35">
      <c r="A786" s="112" t="s">
        <v>4812</v>
      </c>
      <c r="B786" s="113">
        <v>206190005</v>
      </c>
      <c r="C786" s="113" t="s">
        <v>4811</v>
      </c>
      <c r="D786" s="113" t="s">
        <v>4814</v>
      </c>
      <c r="E786" s="114">
        <v>0.66296281751135133</v>
      </c>
      <c r="F786" s="114">
        <v>1.5543003783540463</v>
      </c>
      <c r="G786" s="114">
        <v>0.46250000000000002</v>
      </c>
      <c r="H786" s="115">
        <v>11.748117170108864</v>
      </c>
    </row>
    <row r="787" spans="1:8" x14ac:dyDescent="0.35">
      <c r="A787" s="112" t="s">
        <v>3194</v>
      </c>
      <c r="B787" s="113">
        <v>206331284</v>
      </c>
      <c r="C787" s="113" t="s">
        <v>3193</v>
      </c>
      <c r="D787" s="113" t="s">
        <v>5873</v>
      </c>
      <c r="E787" s="114">
        <v>0.38028616851891894</v>
      </c>
      <c r="F787" s="114">
        <v>0.89157177446327274</v>
      </c>
      <c r="G787" s="114">
        <v>0.46250000000000002</v>
      </c>
      <c r="H787" s="115">
        <v>6.7389095555958969</v>
      </c>
    </row>
    <row r="788" spans="1:8" x14ac:dyDescent="0.35">
      <c r="A788" s="112" t="s">
        <v>3194</v>
      </c>
      <c r="B788" s="113">
        <v>206331284</v>
      </c>
      <c r="C788" s="113" t="s">
        <v>3193</v>
      </c>
      <c r="D788" s="113" t="s">
        <v>5874</v>
      </c>
      <c r="E788" s="114">
        <v>0.38028616851891894</v>
      </c>
      <c r="F788" s="114">
        <v>0.89157177446327274</v>
      </c>
      <c r="G788" s="114">
        <v>0.46250000000000002</v>
      </c>
      <c r="H788" s="115">
        <v>6.7389095555958969</v>
      </c>
    </row>
    <row r="789" spans="1:8" x14ac:dyDescent="0.35">
      <c r="A789" s="112" t="s">
        <v>3199</v>
      </c>
      <c r="B789" s="113">
        <v>206331285</v>
      </c>
      <c r="C789" s="113" t="s">
        <v>3198</v>
      </c>
      <c r="D789" s="113" t="s">
        <v>5875</v>
      </c>
      <c r="E789" s="114">
        <v>3.783783783783784E-2</v>
      </c>
      <c r="F789" s="114">
        <v>8.8709900636989247E-2</v>
      </c>
      <c r="G789" s="114">
        <v>0.46250000000000002</v>
      </c>
      <c r="H789" s="115">
        <v>0.67051023170675239</v>
      </c>
    </row>
    <row r="790" spans="1:8" x14ac:dyDescent="0.35">
      <c r="A790" s="112" t="s">
        <v>3199</v>
      </c>
      <c r="B790" s="113">
        <v>206331285</v>
      </c>
      <c r="C790" s="113" t="s">
        <v>3198</v>
      </c>
      <c r="D790" s="113" t="s">
        <v>5876</v>
      </c>
      <c r="E790" s="114">
        <v>3.783783783783784E-2</v>
      </c>
      <c r="F790" s="114">
        <v>8.8709900636989247E-2</v>
      </c>
      <c r="G790" s="114">
        <v>0.46250000000000002</v>
      </c>
      <c r="H790" s="115">
        <v>0.67051023170675239</v>
      </c>
    </row>
    <row r="791" spans="1:8" x14ac:dyDescent="0.35">
      <c r="A791" s="112" t="s">
        <v>1832</v>
      </c>
      <c r="B791" s="113">
        <v>206304002</v>
      </c>
      <c r="C791" s="113" t="s">
        <v>1831</v>
      </c>
      <c r="D791" s="113" t="s">
        <v>1834</v>
      </c>
      <c r="E791" s="114">
        <v>0.11268494772216216</v>
      </c>
      <c r="F791" s="114">
        <v>0.26418714934395804</v>
      </c>
      <c r="G791" s="114">
        <v>0.46250000000000002</v>
      </c>
      <c r="H791" s="115">
        <v>1.9968479893291842</v>
      </c>
    </row>
    <row r="792" spans="1:8" x14ac:dyDescent="0.35">
      <c r="A792" s="112" t="s">
        <v>1368</v>
      </c>
      <c r="B792" s="113">
        <v>206100778</v>
      </c>
      <c r="C792" s="113" t="s">
        <v>1367</v>
      </c>
      <c r="D792" s="113" t="s">
        <v>1370</v>
      </c>
      <c r="E792" s="114">
        <v>0.52044527600540536</v>
      </c>
      <c r="F792" s="114">
        <v>1.2201714304949343</v>
      </c>
      <c r="G792" s="114">
        <v>0.46250000000000002</v>
      </c>
      <c r="H792" s="115">
        <v>9.2226168974196803</v>
      </c>
    </row>
    <row r="793" spans="1:8" x14ac:dyDescent="0.35">
      <c r="A793" s="112" t="s">
        <v>1209</v>
      </c>
      <c r="B793" s="113">
        <v>206200691</v>
      </c>
      <c r="C793" s="113" t="s">
        <v>1208</v>
      </c>
      <c r="D793" s="113" t="s">
        <v>1211</v>
      </c>
      <c r="E793" s="114">
        <v>0.40922659455081084</v>
      </c>
      <c r="F793" s="114">
        <v>0.9594219071448491</v>
      </c>
      <c r="G793" s="114">
        <v>0.46250000000000002</v>
      </c>
      <c r="H793" s="115">
        <v>7.2517520665104911</v>
      </c>
    </row>
    <row r="794" spans="1:8" x14ac:dyDescent="0.35">
      <c r="A794" s="112" t="s">
        <v>2156</v>
      </c>
      <c r="B794" s="113">
        <v>206431059</v>
      </c>
      <c r="C794" s="113" t="s">
        <v>2155</v>
      </c>
      <c r="D794" s="113" t="s">
        <v>2158</v>
      </c>
      <c r="E794" s="114">
        <v>0.34364834664864863</v>
      </c>
      <c r="F794" s="114">
        <v>0.80567528239634878</v>
      </c>
      <c r="G794" s="114">
        <v>0.46250000000000002</v>
      </c>
      <c r="H794" s="115">
        <v>6.0896643599071609</v>
      </c>
    </row>
    <row r="795" spans="1:8" x14ac:dyDescent="0.35">
      <c r="A795" s="112" t="s">
        <v>2412</v>
      </c>
      <c r="B795" s="113">
        <v>206370723</v>
      </c>
      <c r="C795" s="113" t="s">
        <v>2411</v>
      </c>
      <c r="D795" s="113" t="s">
        <v>5877</v>
      </c>
      <c r="E795" s="114">
        <v>0.3027378437024324</v>
      </c>
      <c r="F795" s="114">
        <v>0.70976159232447766</v>
      </c>
      <c r="G795" s="114">
        <v>0.46250000000000002</v>
      </c>
      <c r="H795" s="115">
        <v>5.3647045742220421</v>
      </c>
    </row>
    <row r="796" spans="1:8" x14ac:dyDescent="0.35">
      <c r="A796" s="112" t="s">
        <v>2412</v>
      </c>
      <c r="B796" s="113">
        <v>206370723</v>
      </c>
      <c r="C796" s="113" t="s">
        <v>2411</v>
      </c>
      <c r="D796" s="113" t="s">
        <v>5878</v>
      </c>
      <c r="E796" s="114">
        <v>0.3027378437024324</v>
      </c>
      <c r="F796" s="114">
        <v>0.70976159232447766</v>
      </c>
      <c r="G796" s="114">
        <v>0.46250000000000002</v>
      </c>
      <c r="H796" s="115">
        <v>5.3647045742220421</v>
      </c>
    </row>
    <row r="797" spans="1:8" x14ac:dyDescent="0.35">
      <c r="A797" s="112" t="s">
        <v>2367</v>
      </c>
      <c r="B797" s="113">
        <v>206370702</v>
      </c>
      <c r="C797" s="113" t="s">
        <v>2366</v>
      </c>
      <c r="D797" s="113" t="s">
        <v>2369</v>
      </c>
      <c r="E797" s="114">
        <v>0.58203247672540537</v>
      </c>
      <c r="F797" s="114">
        <v>1.3645611411278744</v>
      </c>
      <c r="G797" s="114">
        <v>0.46250000000000002</v>
      </c>
      <c r="H797" s="115">
        <v>10.313980743364459</v>
      </c>
    </row>
    <row r="798" spans="1:8" x14ac:dyDescent="0.35">
      <c r="A798" s="112" t="s">
        <v>3336</v>
      </c>
      <c r="B798" s="113">
        <v>206190614</v>
      </c>
      <c r="C798" s="113" t="s">
        <v>3335</v>
      </c>
      <c r="D798" s="113" t="s">
        <v>3338</v>
      </c>
      <c r="E798" s="114">
        <v>0.34758334977648647</v>
      </c>
      <c r="F798" s="114">
        <v>0.81490080257466257</v>
      </c>
      <c r="G798" s="114">
        <v>0.46250000000000002</v>
      </c>
      <c r="H798" s="115">
        <v>6.1593950847525143</v>
      </c>
    </row>
    <row r="799" spans="1:8" x14ac:dyDescent="0.35">
      <c r="A799" s="112" t="s">
        <v>3626</v>
      </c>
      <c r="B799" s="113">
        <v>206190596</v>
      </c>
      <c r="C799" s="113" t="s">
        <v>3625</v>
      </c>
      <c r="D799" s="113" t="s">
        <v>3628</v>
      </c>
      <c r="E799" s="114">
        <v>0.4902609151881081</v>
      </c>
      <c r="F799" s="114">
        <v>1.1494049226313212</v>
      </c>
      <c r="G799" s="114">
        <v>0.46250000000000002</v>
      </c>
      <c r="H799" s="115">
        <v>8.6877310814736308</v>
      </c>
    </row>
    <row r="800" spans="1:8" x14ac:dyDescent="0.35">
      <c r="A800" s="112" t="s">
        <v>2488</v>
      </c>
      <c r="B800" s="113">
        <v>206371261</v>
      </c>
      <c r="C800" s="113" t="s">
        <v>2487</v>
      </c>
      <c r="D800" s="113" t="s">
        <v>2490</v>
      </c>
      <c r="E800" s="114">
        <v>0.39332273448648652</v>
      </c>
      <c r="F800" s="114">
        <v>0.92213568978493532</v>
      </c>
      <c r="G800" s="114">
        <v>0.46250000000000002</v>
      </c>
      <c r="H800" s="115">
        <v>6.9699256856674987</v>
      </c>
    </row>
    <row r="801" spans="1:8" x14ac:dyDescent="0.35">
      <c r="A801" s="112" t="s">
        <v>4132</v>
      </c>
      <c r="B801" s="113">
        <v>206190598</v>
      </c>
      <c r="C801" s="113" t="s">
        <v>4131</v>
      </c>
      <c r="D801" s="113" t="s">
        <v>4134</v>
      </c>
      <c r="E801" s="114">
        <v>0.36009538949189185</v>
      </c>
      <c r="F801" s="114">
        <v>0.84423497871539688</v>
      </c>
      <c r="G801" s="114">
        <v>0.46250000000000002</v>
      </c>
      <c r="H801" s="115">
        <v>6.3811162804681727</v>
      </c>
    </row>
    <row r="802" spans="1:8" x14ac:dyDescent="0.35">
      <c r="A802" s="112" t="s">
        <v>1867</v>
      </c>
      <c r="B802" s="113">
        <v>206301135</v>
      </c>
      <c r="C802" s="113" t="s">
        <v>1866</v>
      </c>
      <c r="D802" s="113" t="s">
        <v>1869</v>
      </c>
      <c r="E802" s="114">
        <v>0.22829888713513513</v>
      </c>
      <c r="F802" s="114">
        <v>0.53524124925131655</v>
      </c>
      <c r="G802" s="114">
        <v>0.46250000000000002</v>
      </c>
      <c r="H802" s="115">
        <v>4.0455995495148622</v>
      </c>
    </row>
    <row r="803" spans="1:8" x14ac:dyDescent="0.35">
      <c r="A803" s="112" t="s">
        <v>5270</v>
      </c>
      <c r="B803" s="113">
        <v>206190427</v>
      </c>
      <c r="C803" s="113" t="s">
        <v>5269</v>
      </c>
      <c r="D803" s="113" t="s">
        <v>5272</v>
      </c>
      <c r="E803" s="114">
        <v>0.42314579168162164</v>
      </c>
      <c r="F803" s="114">
        <v>0.9920551299974012</v>
      </c>
      <c r="G803" s="114">
        <v>0.46250000000000002</v>
      </c>
      <c r="H803" s="115">
        <v>7.4984089746919347</v>
      </c>
    </row>
    <row r="804" spans="1:8" x14ac:dyDescent="0.35">
      <c r="A804" s="112" t="s">
        <v>1797</v>
      </c>
      <c r="B804" s="113">
        <v>206304055</v>
      </c>
      <c r="C804" s="113" t="s">
        <v>1796</v>
      </c>
      <c r="D804" s="113" t="s">
        <v>1799</v>
      </c>
      <c r="E804" s="114">
        <v>0.43002040914216216</v>
      </c>
      <c r="F804" s="114">
        <v>1.0081725052675075</v>
      </c>
      <c r="G804" s="114">
        <v>0.46250000000000002</v>
      </c>
      <c r="H804" s="115">
        <v>7.6202315102743654</v>
      </c>
    </row>
    <row r="805" spans="1:8" x14ac:dyDescent="0.35">
      <c r="A805" s="112" t="s">
        <v>199</v>
      </c>
      <c r="B805" s="113">
        <v>206491058</v>
      </c>
      <c r="C805" s="113" t="s">
        <v>198</v>
      </c>
      <c r="D805" s="113" t="s">
        <v>201</v>
      </c>
      <c r="E805" s="114">
        <v>0.44368421665405394</v>
      </c>
      <c r="F805" s="114">
        <v>1.0402069733017976</v>
      </c>
      <c r="G805" s="114">
        <v>0.46250000000000002</v>
      </c>
      <c r="H805" s="115">
        <v>7.8623627541382346</v>
      </c>
    </row>
    <row r="806" spans="1:8" x14ac:dyDescent="0.35">
      <c r="A806" s="112" t="s">
        <v>1882</v>
      </c>
      <c r="B806" s="113">
        <v>206304100</v>
      </c>
      <c r="C806" s="113" t="s">
        <v>1881</v>
      </c>
      <c r="D806" s="113" t="s">
        <v>1884</v>
      </c>
      <c r="E806" s="114">
        <v>0.70143896578702702</v>
      </c>
      <c r="F806" s="114">
        <v>1.6445067824582482</v>
      </c>
      <c r="G806" s="114">
        <v>0.46250000000000002</v>
      </c>
      <c r="H806" s="115">
        <v>12.429938663347254</v>
      </c>
    </row>
    <row r="807" spans="1:8" x14ac:dyDescent="0.35">
      <c r="A807" s="112" t="s">
        <v>2493</v>
      </c>
      <c r="B807" s="113">
        <v>206370737</v>
      </c>
      <c r="C807" s="113" t="s">
        <v>2492</v>
      </c>
      <c r="D807" s="113" t="s">
        <v>2495</v>
      </c>
      <c r="E807" s="114">
        <v>0.73393174195243249</v>
      </c>
      <c r="F807" s="114">
        <v>1.7206853145775074</v>
      </c>
      <c r="G807" s="114">
        <v>0.46250000000000002</v>
      </c>
      <c r="H807" s="115">
        <v>13.005731047913025</v>
      </c>
    </row>
    <row r="808" spans="1:8" x14ac:dyDescent="0.35">
      <c r="A808" s="112" t="s">
        <v>1887</v>
      </c>
      <c r="B808" s="113">
        <v>206301294</v>
      </c>
      <c r="C808" s="113" t="s">
        <v>1886</v>
      </c>
      <c r="D808" s="113" t="s">
        <v>1889</v>
      </c>
      <c r="E808" s="114">
        <v>0.39328167220324323</v>
      </c>
      <c r="F808" s="114">
        <v>0.92203942024960794</v>
      </c>
      <c r="G808" s="114">
        <v>0.46250000000000002</v>
      </c>
      <c r="H808" s="115">
        <v>6.9691980362396997</v>
      </c>
    </row>
    <row r="809" spans="1:8" x14ac:dyDescent="0.35">
      <c r="A809" s="112" t="s">
        <v>1562</v>
      </c>
      <c r="B809" s="113">
        <v>206150773</v>
      </c>
      <c r="C809" s="113" t="s">
        <v>1561</v>
      </c>
      <c r="D809" s="113" t="s">
        <v>1564</v>
      </c>
      <c r="E809" s="114">
        <v>3.231406589108108E-2</v>
      </c>
      <c r="F809" s="114">
        <v>7.575955017990875E-2</v>
      </c>
      <c r="G809" s="114">
        <v>0.46250000000000002</v>
      </c>
      <c r="H809" s="115">
        <v>0.57262552635470954</v>
      </c>
    </row>
    <row r="810" spans="1:8" x14ac:dyDescent="0.35">
      <c r="A810" s="112" t="s">
        <v>2397</v>
      </c>
      <c r="B810" s="113">
        <v>206370715</v>
      </c>
      <c r="C810" s="113" t="s">
        <v>2396</v>
      </c>
      <c r="D810" s="113" t="s">
        <v>2399</v>
      </c>
      <c r="E810" s="114">
        <v>0.26552449500027026</v>
      </c>
      <c r="F810" s="114">
        <v>0.62251579144424762</v>
      </c>
      <c r="G810" s="114">
        <v>0.46250000000000002</v>
      </c>
      <c r="H810" s="115">
        <v>4.7052606818990261</v>
      </c>
    </row>
    <row r="811" spans="1:8" x14ac:dyDescent="0.35">
      <c r="A811" s="112" t="s">
        <v>4547</v>
      </c>
      <c r="B811" s="113">
        <v>206190645</v>
      </c>
      <c r="C811" s="113" t="s">
        <v>4546</v>
      </c>
      <c r="D811" s="113" t="s">
        <v>4549</v>
      </c>
      <c r="E811" s="114">
        <v>0.31506779592648643</v>
      </c>
      <c r="F811" s="114">
        <v>0.73866886872177939</v>
      </c>
      <c r="G811" s="114">
        <v>0.46250000000000002</v>
      </c>
      <c r="H811" s="115">
        <v>5.5831990653215398</v>
      </c>
    </row>
    <row r="812" spans="1:8" x14ac:dyDescent="0.35">
      <c r="A812" s="112" t="s">
        <v>4343</v>
      </c>
      <c r="B812" s="113">
        <v>206190263</v>
      </c>
      <c r="C812" s="113" t="s">
        <v>4342</v>
      </c>
      <c r="D812" s="113" t="s">
        <v>4345</v>
      </c>
      <c r="E812" s="114">
        <v>6.9793322724324328E-2</v>
      </c>
      <c r="F812" s="114">
        <v>0.1636287662771464</v>
      </c>
      <c r="G812" s="114">
        <v>0.46250000000000002</v>
      </c>
      <c r="H812" s="115">
        <v>1.2367814776317296</v>
      </c>
    </row>
    <row r="813" spans="1:8" x14ac:dyDescent="0.35">
      <c r="A813" s="112" t="s">
        <v>5360</v>
      </c>
      <c r="B813" s="113">
        <v>206190612</v>
      </c>
      <c r="C813" s="113" t="s">
        <v>5359</v>
      </c>
      <c r="D813" s="113" t="s">
        <v>5879</v>
      </c>
      <c r="E813" s="114">
        <v>0.43077900539459457</v>
      </c>
      <c r="F813" s="114">
        <v>1.0099510159336105</v>
      </c>
      <c r="G813" s="114">
        <v>0.46250000000000002</v>
      </c>
      <c r="H813" s="115">
        <v>7.633674311926252</v>
      </c>
    </row>
    <row r="814" spans="1:8" x14ac:dyDescent="0.35">
      <c r="A814" s="112" t="s">
        <v>5360</v>
      </c>
      <c r="B814" s="113">
        <v>206190612</v>
      </c>
      <c r="C814" s="113" t="s">
        <v>5359</v>
      </c>
      <c r="D814" s="113" t="s">
        <v>5880</v>
      </c>
      <c r="E814" s="114">
        <v>0.43077900539459457</v>
      </c>
      <c r="F814" s="114">
        <v>1.0099510159336105</v>
      </c>
      <c r="G814" s="114">
        <v>0.46250000000000002</v>
      </c>
      <c r="H814" s="115">
        <v>7.633674311926252</v>
      </c>
    </row>
    <row r="815" spans="1:8" x14ac:dyDescent="0.35">
      <c r="A815" s="112" t="s">
        <v>4478</v>
      </c>
      <c r="B815" s="113">
        <v>206190602</v>
      </c>
      <c r="C815" s="113" t="s">
        <v>4477</v>
      </c>
      <c r="D815" s="113" t="s">
        <v>4480</v>
      </c>
      <c r="E815" s="114">
        <v>0.2158982512</v>
      </c>
      <c r="F815" s="114">
        <v>0.50616825659365317</v>
      </c>
      <c r="G815" s="114">
        <v>0.46250000000000002</v>
      </c>
      <c r="H815" s="115">
        <v>3.8258524986972864</v>
      </c>
    </row>
    <row r="816" spans="1:8" x14ac:dyDescent="0.35">
      <c r="A816" s="112" t="s">
        <v>4687</v>
      </c>
      <c r="B816" s="113">
        <v>206190295</v>
      </c>
      <c r="C816" s="113" t="s">
        <v>4686</v>
      </c>
      <c r="D816" s="113" t="s">
        <v>5881</v>
      </c>
      <c r="E816" s="114">
        <v>0.32416534179459455</v>
      </c>
      <c r="F816" s="114">
        <v>0.75999784617178789</v>
      </c>
      <c r="G816" s="114">
        <v>0.46250000000000002</v>
      </c>
      <c r="H816" s="115">
        <v>5.7444132872897926</v>
      </c>
    </row>
    <row r="817" spans="1:8" x14ac:dyDescent="0.35">
      <c r="A817" s="112" t="s">
        <v>4687</v>
      </c>
      <c r="B817" s="113">
        <v>206190295</v>
      </c>
      <c r="C817" s="113" t="s">
        <v>4686</v>
      </c>
      <c r="D817" s="113" t="s">
        <v>5882</v>
      </c>
      <c r="E817" s="114">
        <v>0.32416534179459455</v>
      </c>
      <c r="F817" s="114">
        <v>0.75999784617178789</v>
      </c>
      <c r="G817" s="114">
        <v>0.46250000000000002</v>
      </c>
      <c r="H817" s="115">
        <v>5.7444132872897926</v>
      </c>
    </row>
    <row r="818" spans="1:8" x14ac:dyDescent="0.35">
      <c r="A818" s="112" t="s">
        <v>1752</v>
      </c>
      <c r="B818" s="113">
        <v>206301289</v>
      </c>
      <c r="C818" s="113" t="s">
        <v>1751</v>
      </c>
      <c r="D818" s="113" t="s">
        <v>5883</v>
      </c>
      <c r="E818" s="114">
        <v>0.27265500795675679</v>
      </c>
      <c r="F818" s="114">
        <v>0.63923310754913709</v>
      </c>
      <c r="G818" s="114">
        <v>0.46250000000000002</v>
      </c>
      <c r="H818" s="115">
        <v>4.8316178462574149</v>
      </c>
    </row>
    <row r="819" spans="1:8" x14ac:dyDescent="0.35">
      <c r="A819" s="112" t="s">
        <v>1752</v>
      </c>
      <c r="B819" s="113">
        <v>206301289</v>
      </c>
      <c r="C819" s="113" t="s">
        <v>1751</v>
      </c>
      <c r="D819" s="113" t="s">
        <v>5884</v>
      </c>
      <c r="E819" s="114">
        <v>0.27265500795675679</v>
      </c>
      <c r="F819" s="114">
        <v>0.63923310754913709</v>
      </c>
      <c r="G819" s="114">
        <v>0.46250000000000002</v>
      </c>
      <c r="H819" s="115">
        <v>4.8316178462574149</v>
      </c>
    </row>
    <row r="820" spans="1:8" x14ac:dyDescent="0.35">
      <c r="A820" s="112" t="s">
        <v>5285</v>
      </c>
      <c r="B820" s="113">
        <v>206410787</v>
      </c>
      <c r="C820" s="113" t="s">
        <v>5284</v>
      </c>
      <c r="D820" s="113" t="s">
        <v>5287</v>
      </c>
      <c r="E820" s="114">
        <v>0.26666666666666666</v>
      </c>
      <c r="F820" s="114">
        <v>0.62519358544163839</v>
      </c>
      <c r="G820" s="114">
        <v>0.26250000000000001</v>
      </c>
      <c r="H820" s="115">
        <v>2.6820409268270096</v>
      </c>
    </row>
    <row r="821" spans="1:8" x14ac:dyDescent="0.35">
      <c r="A821" s="112" t="s">
        <v>220</v>
      </c>
      <c r="B821" s="113">
        <v>206491035</v>
      </c>
      <c r="C821" s="113" t="s">
        <v>219</v>
      </c>
      <c r="D821" s="113" t="s">
        <v>222</v>
      </c>
      <c r="E821" s="114">
        <v>0.72003164774864858</v>
      </c>
      <c r="F821" s="114">
        <v>1.6880968780778567</v>
      </c>
      <c r="G821" s="114">
        <v>0.46250000000000002</v>
      </c>
      <c r="H821" s="115">
        <v>12.759412655586585</v>
      </c>
    </row>
    <row r="822" spans="1:8" x14ac:dyDescent="0.35">
      <c r="A822" s="112" t="s">
        <v>4200</v>
      </c>
      <c r="B822" s="113">
        <v>206190761</v>
      </c>
      <c r="C822" s="113" t="s">
        <v>4199</v>
      </c>
      <c r="D822" s="113" t="s">
        <v>4202</v>
      </c>
      <c r="E822" s="114">
        <v>0.2668046568405405</v>
      </c>
      <c r="F822" s="114">
        <v>0.62551710008498806</v>
      </c>
      <c r="G822" s="114">
        <v>0.46250000000000002</v>
      </c>
      <c r="H822" s="115">
        <v>4.7279459530770573</v>
      </c>
    </row>
    <row r="823" spans="1:8" x14ac:dyDescent="0.35">
      <c r="A823" s="112" t="s">
        <v>599</v>
      </c>
      <c r="B823" s="113">
        <v>206010920</v>
      </c>
      <c r="C823" s="113" t="s">
        <v>598</v>
      </c>
      <c r="D823" s="113" t="s">
        <v>601</v>
      </c>
      <c r="E823" s="114">
        <v>0.45468998408648648</v>
      </c>
      <c r="F823" s="114">
        <v>1.0660097303078699</v>
      </c>
      <c r="G823" s="114">
        <v>0.46250000000000002</v>
      </c>
      <c r="H823" s="115">
        <v>8.057391859735052</v>
      </c>
    </row>
    <row r="824" spans="1:8" x14ac:dyDescent="0.35">
      <c r="A824" s="112" t="s">
        <v>4483</v>
      </c>
      <c r="B824" s="113">
        <v>206190617</v>
      </c>
      <c r="C824" s="113" t="s">
        <v>4482</v>
      </c>
      <c r="D824" s="113" t="s">
        <v>4485</v>
      </c>
      <c r="E824" s="114">
        <v>0.64510098497972967</v>
      </c>
      <c r="F824" s="114">
        <v>1.5124237416427866</v>
      </c>
      <c r="G824" s="114">
        <v>0.46250000000000002</v>
      </c>
      <c r="H824" s="115">
        <v>11.431594288415337</v>
      </c>
    </row>
    <row r="825" spans="1:8" x14ac:dyDescent="0.35">
      <c r="A825" s="112" t="s">
        <v>4938</v>
      </c>
      <c r="B825" s="113">
        <v>206314005</v>
      </c>
      <c r="C825" s="113" t="s">
        <v>4937</v>
      </c>
      <c r="D825" s="113" t="s">
        <v>4940</v>
      </c>
      <c r="E825" s="114">
        <v>0.37440381556756763</v>
      </c>
      <c r="F825" s="114">
        <v>0.87778073946644075</v>
      </c>
      <c r="G825" s="114">
        <v>0.46250000000000002</v>
      </c>
      <c r="H825" s="115">
        <v>6.6346705698141228</v>
      </c>
    </row>
    <row r="826" spans="1:8" x14ac:dyDescent="0.35">
      <c r="A826" s="112" t="s">
        <v>4378</v>
      </c>
      <c r="B826" s="113">
        <v>206190293</v>
      </c>
      <c r="C826" s="113" t="s">
        <v>4377</v>
      </c>
      <c r="D826" s="113" t="s">
        <v>4380</v>
      </c>
      <c r="E826" s="114">
        <v>0.52702702702702697</v>
      </c>
      <c r="F826" s="114">
        <v>1.2356021874437786</v>
      </c>
      <c r="G826" s="114">
        <v>0.46250000000000002</v>
      </c>
      <c r="H826" s="115">
        <v>9.339249655915479</v>
      </c>
    </row>
    <row r="827" spans="1:8" x14ac:dyDescent="0.35">
      <c r="A827" s="112" t="s">
        <v>4983</v>
      </c>
      <c r="B827" s="113">
        <v>206210999</v>
      </c>
      <c r="C827" s="113" t="s">
        <v>4982</v>
      </c>
      <c r="D827" s="113" t="s">
        <v>4985</v>
      </c>
      <c r="E827" s="114">
        <v>0.64318666354891896</v>
      </c>
      <c r="F827" s="114">
        <v>1.5079356610964754</v>
      </c>
      <c r="G827" s="114">
        <v>0.46250000000000002</v>
      </c>
      <c r="H827" s="115">
        <v>11.397671311324649</v>
      </c>
    </row>
    <row r="828" spans="1:8" x14ac:dyDescent="0.35">
      <c r="A828" s="112" t="s">
        <v>225</v>
      </c>
      <c r="B828" s="113">
        <v>206281040</v>
      </c>
      <c r="C828" s="113" t="s">
        <v>224</v>
      </c>
      <c r="D828" s="113" t="s">
        <v>227</v>
      </c>
      <c r="E828" s="114">
        <v>0.42361155124486483</v>
      </c>
      <c r="F828" s="114">
        <v>0.9931470920897677</v>
      </c>
      <c r="G828" s="114">
        <v>0.46250000000000002</v>
      </c>
      <c r="H828" s="115">
        <v>7.5066625264410645</v>
      </c>
    </row>
    <row r="829" spans="1:8" x14ac:dyDescent="0.35">
      <c r="A829" s="112" t="s">
        <v>1043</v>
      </c>
      <c r="B829" s="113">
        <v>206340980</v>
      </c>
      <c r="C829" s="113" t="s">
        <v>1042</v>
      </c>
      <c r="D829" s="113" t="s">
        <v>1045</v>
      </c>
      <c r="E829" s="114">
        <v>0.52745621732324333</v>
      </c>
      <c r="F829" s="114">
        <v>1.2366084137692595</v>
      </c>
      <c r="G829" s="114">
        <v>0.46250000000000002</v>
      </c>
      <c r="H829" s="115">
        <v>9.346855177303766</v>
      </c>
    </row>
    <row r="830" spans="1:8" x14ac:dyDescent="0.35">
      <c r="A830" s="112" t="s">
        <v>604</v>
      </c>
      <c r="B830" s="113">
        <v>206071042</v>
      </c>
      <c r="C830" s="113" t="s">
        <v>603</v>
      </c>
      <c r="D830" s="113" t="s">
        <v>606</v>
      </c>
      <c r="E830" s="114">
        <v>0.51280085943864873</v>
      </c>
      <c r="F830" s="114">
        <v>1.2022492797375093</v>
      </c>
      <c r="G830" s="114">
        <v>0.46250000000000002</v>
      </c>
      <c r="H830" s="115">
        <v>9.0871530385859387</v>
      </c>
    </row>
    <row r="831" spans="1:8" x14ac:dyDescent="0.35">
      <c r="A831" s="112" t="s">
        <v>3501</v>
      </c>
      <c r="B831" s="113">
        <v>206190623</v>
      </c>
      <c r="C831" s="113" t="s">
        <v>3500</v>
      </c>
      <c r="D831" s="113" t="s">
        <v>3503</v>
      </c>
      <c r="E831" s="114">
        <v>0.40481125179459465</v>
      </c>
      <c r="F831" s="114">
        <v>0.94907024226217696</v>
      </c>
      <c r="G831" s="114">
        <v>0.46250000000000002</v>
      </c>
      <c r="H831" s="115">
        <v>7.1735094220120592</v>
      </c>
    </row>
    <row r="832" spans="1:8" x14ac:dyDescent="0.35">
      <c r="A832" s="112" t="s">
        <v>1732</v>
      </c>
      <c r="B832" s="113">
        <v>206301327</v>
      </c>
      <c r="C832" s="113" t="s">
        <v>1731</v>
      </c>
      <c r="D832" s="113" t="s">
        <v>5885</v>
      </c>
      <c r="E832" s="114">
        <v>0.19098441507486488</v>
      </c>
      <c r="F832" s="114">
        <v>0.44775836709048328</v>
      </c>
      <c r="G832" s="114">
        <v>0.46250000000000002</v>
      </c>
      <c r="H832" s="115">
        <v>3.3843636878259784</v>
      </c>
    </row>
    <row r="833" spans="1:8" x14ac:dyDescent="0.35">
      <c r="A833" s="112" t="s">
        <v>1732</v>
      </c>
      <c r="B833" s="113">
        <v>206301327</v>
      </c>
      <c r="C833" s="113" t="s">
        <v>1731</v>
      </c>
      <c r="D833" s="113" t="s">
        <v>5886</v>
      </c>
      <c r="E833" s="114">
        <v>0.19098441507486488</v>
      </c>
      <c r="F833" s="114">
        <v>0.44775836709048328</v>
      </c>
      <c r="G833" s="114">
        <v>0.46250000000000002</v>
      </c>
      <c r="H833" s="115">
        <v>3.3843636878259784</v>
      </c>
    </row>
    <row r="834" spans="1:8" x14ac:dyDescent="0.35">
      <c r="A834" s="112" t="s">
        <v>564</v>
      </c>
      <c r="B834" s="113">
        <v>206071028</v>
      </c>
      <c r="C834" s="113" t="s">
        <v>563</v>
      </c>
      <c r="D834" s="113" t="s">
        <v>566</v>
      </c>
      <c r="E834" s="114">
        <v>0.27297297297297296</v>
      </c>
      <c r="F834" s="114">
        <v>0.63997856888113658</v>
      </c>
      <c r="G834" s="114">
        <v>0.46250000000000002</v>
      </c>
      <c r="H834" s="115">
        <v>4.837252385884427</v>
      </c>
    </row>
    <row r="835" spans="1:8" x14ac:dyDescent="0.35">
      <c r="A835" s="112" t="s">
        <v>609</v>
      </c>
      <c r="B835" s="113">
        <v>206010926</v>
      </c>
      <c r="C835" s="113" t="s">
        <v>608</v>
      </c>
      <c r="D835" s="113" t="s">
        <v>611</v>
      </c>
      <c r="E835" s="114">
        <v>0.56110614695135141</v>
      </c>
      <c r="F835" s="114">
        <v>1.3154998643469684</v>
      </c>
      <c r="G835" s="114">
        <v>0.46250000000000002</v>
      </c>
      <c r="H835" s="115">
        <v>9.9431530474028893</v>
      </c>
    </row>
    <row r="836" spans="1:8" x14ac:dyDescent="0.35">
      <c r="A836" s="112" t="s">
        <v>2031</v>
      </c>
      <c r="B836" s="113">
        <v>206430863</v>
      </c>
      <c r="C836" s="113" t="s">
        <v>2030</v>
      </c>
      <c r="D836" s="113" t="s">
        <v>2033</v>
      </c>
      <c r="E836" s="114">
        <v>0.29284087733594594</v>
      </c>
      <c r="F836" s="114">
        <v>0.68655839274575658</v>
      </c>
      <c r="G836" s="114">
        <v>0.46250000000000002</v>
      </c>
      <c r="H836" s="115">
        <v>5.1893241193443922</v>
      </c>
    </row>
    <row r="837" spans="1:8" x14ac:dyDescent="0.35">
      <c r="A837" s="112" t="s">
        <v>3219</v>
      </c>
      <c r="B837" s="113">
        <v>206361301</v>
      </c>
      <c r="C837" s="113" t="s">
        <v>3218</v>
      </c>
      <c r="D837" s="113" t="s">
        <v>3221</v>
      </c>
      <c r="E837" s="114">
        <v>0.68743573972702698</v>
      </c>
      <c r="F837" s="114">
        <v>1.6116765558024937</v>
      </c>
      <c r="G837" s="114">
        <v>0.46250000000000002</v>
      </c>
      <c r="H837" s="115">
        <v>12.181792709808034</v>
      </c>
    </row>
    <row r="838" spans="1:8" x14ac:dyDescent="0.35">
      <c r="A838" s="112" t="s">
        <v>4488</v>
      </c>
      <c r="B838" s="113">
        <v>206190626</v>
      </c>
      <c r="C838" s="113" t="s">
        <v>4487</v>
      </c>
      <c r="D838" s="113" t="s">
        <v>4490</v>
      </c>
      <c r="E838" s="114">
        <v>0.16390458727459459</v>
      </c>
      <c r="F838" s="114">
        <v>0.384270362207009</v>
      </c>
      <c r="G838" s="114">
        <v>0.46250000000000002</v>
      </c>
      <c r="H838" s="115">
        <v>2.9044921451983265</v>
      </c>
    </row>
    <row r="839" spans="1:8" x14ac:dyDescent="0.35">
      <c r="A839" s="112" t="s">
        <v>2468</v>
      </c>
      <c r="B839" s="113">
        <v>206371593</v>
      </c>
      <c r="C839" s="113" t="s">
        <v>2467</v>
      </c>
      <c r="D839" s="113" t="s">
        <v>2470</v>
      </c>
      <c r="E839" s="114">
        <v>0.35548489664864868</v>
      </c>
      <c r="F839" s="114">
        <v>0.83342578914794607</v>
      </c>
      <c r="G839" s="114">
        <v>0.46250000000000002</v>
      </c>
      <c r="H839" s="115">
        <v>6.2994154539607461</v>
      </c>
    </row>
    <row r="840" spans="1:8" x14ac:dyDescent="0.35">
      <c r="A840" s="112" t="s">
        <v>3224</v>
      </c>
      <c r="B840" s="113">
        <v>206331147</v>
      </c>
      <c r="C840" s="113" t="s">
        <v>3223</v>
      </c>
      <c r="D840" s="113" t="s">
        <v>3226</v>
      </c>
      <c r="E840" s="114">
        <v>0.43347760183513506</v>
      </c>
      <c r="F840" s="114">
        <v>1.0162778103748165</v>
      </c>
      <c r="G840" s="114">
        <v>0.46250000000000002</v>
      </c>
      <c r="H840" s="115">
        <v>7.6814951343628994</v>
      </c>
    </row>
    <row r="841" spans="1:8" x14ac:dyDescent="0.35">
      <c r="A841" s="112" t="s">
        <v>3341</v>
      </c>
      <c r="B841" s="113">
        <v>206190147</v>
      </c>
      <c r="C841" s="113" t="s">
        <v>3340</v>
      </c>
      <c r="D841" s="113" t="s">
        <v>3343</v>
      </c>
      <c r="E841" s="114">
        <v>0.42591414944864864</v>
      </c>
      <c r="F841" s="114">
        <v>0.99854547819047423</v>
      </c>
      <c r="G841" s="114">
        <v>0.46250000000000002</v>
      </c>
      <c r="H841" s="115">
        <v>7.547466011612797</v>
      </c>
    </row>
    <row r="842" spans="1:8" x14ac:dyDescent="0.35">
      <c r="A842" s="112" t="s">
        <v>739</v>
      </c>
      <c r="B842" s="113">
        <v>206010995</v>
      </c>
      <c r="C842" s="113" t="s">
        <v>738</v>
      </c>
      <c r="D842" s="113" t="s">
        <v>5887</v>
      </c>
      <c r="E842" s="114">
        <v>0.18967367970810808</v>
      </c>
      <c r="F842" s="114">
        <v>0.4446853795523289</v>
      </c>
      <c r="G842" s="114">
        <v>0.46250000000000002</v>
      </c>
      <c r="H842" s="115">
        <v>3.3611366345721199</v>
      </c>
    </row>
    <row r="843" spans="1:8" x14ac:dyDescent="0.35">
      <c r="A843" s="112" t="s">
        <v>739</v>
      </c>
      <c r="B843" s="113">
        <v>206010995</v>
      </c>
      <c r="C843" s="113" t="s">
        <v>738</v>
      </c>
      <c r="D843" s="113" t="s">
        <v>5888</v>
      </c>
      <c r="E843" s="114">
        <v>0.18967367970810808</v>
      </c>
      <c r="F843" s="114">
        <v>0.4446853795523289</v>
      </c>
      <c r="G843" s="114">
        <v>0.46250000000000002</v>
      </c>
      <c r="H843" s="115">
        <v>3.3611366345721199</v>
      </c>
    </row>
    <row r="844" spans="1:8" x14ac:dyDescent="0.35">
      <c r="A844" s="112" t="s">
        <v>2661</v>
      </c>
      <c r="B844" s="113">
        <v>206212036</v>
      </c>
      <c r="C844" s="113" t="s">
        <v>2660</v>
      </c>
      <c r="D844" s="113" t="s">
        <v>2663</v>
      </c>
      <c r="E844" s="114">
        <v>0.4632840407324324</v>
      </c>
      <c r="F844" s="114">
        <v>1.0861582893877479</v>
      </c>
      <c r="G844" s="114">
        <v>0.46250000000000002</v>
      </c>
      <c r="H844" s="115">
        <v>8.2096839367207988</v>
      </c>
    </row>
    <row r="845" spans="1:8" x14ac:dyDescent="0.35">
      <c r="A845" s="112" t="s">
        <v>3787</v>
      </c>
      <c r="B845" s="113">
        <v>206190752</v>
      </c>
      <c r="C845" s="113" t="s">
        <v>3786</v>
      </c>
      <c r="D845" s="113" t="s">
        <v>3789</v>
      </c>
      <c r="E845" s="114">
        <v>0.16188969298918918</v>
      </c>
      <c r="F845" s="114">
        <v>0.37954649102233973</v>
      </c>
      <c r="G845" s="114">
        <v>0.46250000000000002</v>
      </c>
      <c r="H845" s="115">
        <v>2.8687869540095008</v>
      </c>
    </row>
    <row r="846" spans="1:8" x14ac:dyDescent="0.35">
      <c r="A846" s="112" t="s">
        <v>2770</v>
      </c>
      <c r="B846" s="113">
        <v>206454003</v>
      </c>
      <c r="C846" s="113" t="s">
        <v>2769</v>
      </c>
      <c r="D846" s="113" t="s">
        <v>2772</v>
      </c>
      <c r="E846" s="114">
        <v>0.74510461515594595</v>
      </c>
      <c r="F846" s="114">
        <v>1.7468798470442175</v>
      </c>
      <c r="G846" s="114">
        <v>0.46250000000000002</v>
      </c>
      <c r="H846" s="115">
        <v>13.203721372641001</v>
      </c>
    </row>
    <row r="847" spans="1:8" x14ac:dyDescent="0.35">
      <c r="A847" s="112" t="s">
        <v>4493</v>
      </c>
      <c r="B847" s="113">
        <v>206190268</v>
      </c>
      <c r="C847" s="113" t="s">
        <v>4492</v>
      </c>
      <c r="D847" s="113" t="s">
        <v>5889</v>
      </c>
      <c r="E847" s="114">
        <v>0.48488422365945949</v>
      </c>
      <c r="F847" s="114">
        <v>1.1367993986765355</v>
      </c>
      <c r="G847" s="114">
        <v>0.46250000000000002</v>
      </c>
      <c r="H847" s="115">
        <v>8.5924527334311129</v>
      </c>
    </row>
    <row r="848" spans="1:8" x14ac:dyDescent="0.35">
      <c r="A848" s="112" t="s">
        <v>4493</v>
      </c>
      <c r="B848" s="113">
        <v>206190268</v>
      </c>
      <c r="C848" s="113" t="s">
        <v>4492</v>
      </c>
      <c r="D848" s="113" t="s">
        <v>5890</v>
      </c>
      <c r="E848" s="114">
        <v>0.48488422365945949</v>
      </c>
      <c r="F848" s="114">
        <v>1.1367993986765355</v>
      </c>
      <c r="G848" s="114">
        <v>0.46250000000000002</v>
      </c>
      <c r="H848" s="115">
        <v>8.5924527334311129</v>
      </c>
    </row>
    <row r="849" spans="1:8" x14ac:dyDescent="0.35">
      <c r="A849" s="112" t="s">
        <v>3229</v>
      </c>
      <c r="B849" s="113">
        <v>206331305</v>
      </c>
      <c r="C849" s="113" t="s">
        <v>3228</v>
      </c>
      <c r="D849" s="113" t="s">
        <v>3231</v>
      </c>
      <c r="E849" s="114">
        <v>0.49618790109945954</v>
      </c>
      <c r="F849" s="114">
        <v>1.1633005985292457</v>
      </c>
      <c r="G849" s="114">
        <v>0.46250000000000002</v>
      </c>
      <c r="H849" s="115">
        <v>8.792760991316122</v>
      </c>
    </row>
    <row r="850" spans="1:8" x14ac:dyDescent="0.35">
      <c r="A850" s="112" t="s">
        <v>5420</v>
      </c>
      <c r="B850" s="113">
        <v>206334620</v>
      </c>
      <c r="C850" s="113" t="s">
        <v>5419</v>
      </c>
      <c r="D850" s="113" t="s">
        <v>5422</v>
      </c>
      <c r="E850" s="114">
        <v>0.2158982512</v>
      </c>
      <c r="F850" s="114">
        <v>0.50616825659365317</v>
      </c>
      <c r="G850" s="114">
        <v>0.46250000000000002</v>
      </c>
      <c r="H850" s="115">
        <v>3.8258524986972864</v>
      </c>
    </row>
    <row r="851" spans="1:8" x14ac:dyDescent="0.35">
      <c r="A851" s="112" t="s">
        <v>2898</v>
      </c>
      <c r="B851" s="113">
        <v>206361090</v>
      </c>
      <c r="C851" s="113" t="s">
        <v>2897</v>
      </c>
      <c r="D851" s="113" t="s">
        <v>2900</v>
      </c>
      <c r="E851" s="114">
        <v>3.783783783783784E-2</v>
      </c>
      <c r="F851" s="114">
        <v>8.8709900636989247E-2</v>
      </c>
      <c r="G851" s="114">
        <v>0.46250000000000002</v>
      </c>
      <c r="H851" s="115">
        <v>0.67051023170675239</v>
      </c>
    </row>
    <row r="852" spans="1:8" x14ac:dyDescent="0.35">
      <c r="A852" s="112" t="s">
        <v>3234</v>
      </c>
      <c r="B852" s="113">
        <v>206332173</v>
      </c>
      <c r="C852" s="113" t="s">
        <v>3233</v>
      </c>
      <c r="D852" s="113" t="s">
        <v>3236</v>
      </c>
      <c r="E852" s="114">
        <v>0.47854652552918919</v>
      </c>
      <c r="F852" s="114">
        <v>1.1219408178608714</v>
      </c>
      <c r="G852" s="114">
        <v>0.46250000000000002</v>
      </c>
      <c r="H852" s="115">
        <v>8.4801447453260028</v>
      </c>
    </row>
    <row r="853" spans="1:8" x14ac:dyDescent="0.35">
      <c r="A853" s="112" t="s">
        <v>1068</v>
      </c>
      <c r="B853" s="113">
        <v>206341003</v>
      </c>
      <c r="C853" s="113" t="s">
        <v>1067</v>
      </c>
      <c r="D853" s="113" t="s">
        <v>5891</v>
      </c>
      <c r="E853" s="114">
        <v>0.15939480120297297</v>
      </c>
      <c r="F853" s="114">
        <v>0.37369727724316448</v>
      </c>
      <c r="G853" s="114">
        <v>0.46250000000000002</v>
      </c>
      <c r="H853" s="115">
        <v>2.8245759058827957</v>
      </c>
    </row>
    <row r="854" spans="1:8" x14ac:dyDescent="0.35">
      <c r="A854" s="112" t="s">
        <v>1068</v>
      </c>
      <c r="B854" s="113">
        <v>206341003</v>
      </c>
      <c r="C854" s="113" t="s">
        <v>1067</v>
      </c>
      <c r="D854" s="113" t="s">
        <v>5892</v>
      </c>
      <c r="E854" s="114">
        <v>0.15939480120297297</v>
      </c>
      <c r="F854" s="114">
        <v>0.37369727724316448</v>
      </c>
      <c r="G854" s="114">
        <v>0.46250000000000002</v>
      </c>
      <c r="H854" s="115">
        <v>2.8245759058827957</v>
      </c>
    </row>
    <row r="855" spans="1:8" x14ac:dyDescent="0.35">
      <c r="A855" s="112" t="s">
        <v>3239</v>
      </c>
      <c r="B855" s="113">
        <v>206364064</v>
      </c>
      <c r="C855" s="113" t="s">
        <v>3238</v>
      </c>
      <c r="D855" s="113" t="s">
        <v>3241</v>
      </c>
      <c r="E855" s="114">
        <v>0.31049284579459463</v>
      </c>
      <c r="F855" s="114">
        <v>0.72794300818612634</v>
      </c>
      <c r="G855" s="114">
        <v>0.46250000000000002</v>
      </c>
      <c r="H855" s="115">
        <v>5.5021280779641684</v>
      </c>
    </row>
    <row r="856" spans="1:8" x14ac:dyDescent="0.35">
      <c r="A856" s="112" t="s">
        <v>2781</v>
      </c>
      <c r="B856" s="113">
        <v>206522221</v>
      </c>
      <c r="C856" s="113" t="s">
        <v>2780</v>
      </c>
      <c r="D856" s="113" t="s">
        <v>2783</v>
      </c>
      <c r="E856" s="114">
        <v>0.48727172859189183</v>
      </c>
      <c r="F856" s="114">
        <v>1.1423968465601617</v>
      </c>
      <c r="G856" s="114">
        <v>0.46250000000000002</v>
      </c>
      <c r="H856" s="115">
        <v>8.6347608191179059</v>
      </c>
    </row>
    <row r="857" spans="1:8" x14ac:dyDescent="0.35">
      <c r="A857" s="112" t="s">
        <v>2753</v>
      </c>
      <c r="B857" s="113">
        <v>206450798</v>
      </c>
      <c r="C857" s="113" t="s">
        <v>2752</v>
      </c>
      <c r="D857" s="113" t="s">
        <v>2755</v>
      </c>
      <c r="E857" s="114">
        <v>0.33452540460810809</v>
      </c>
      <c r="F857" s="114">
        <v>0.7842867642309671</v>
      </c>
      <c r="G857" s="114">
        <v>0.46250000000000002</v>
      </c>
      <c r="H857" s="115">
        <v>5.9280001018259805</v>
      </c>
    </row>
    <row r="858" spans="1:8" x14ac:dyDescent="0.35">
      <c r="A858" s="112" t="s">
        <v>2989</v>
      </c>
      <c r="B858" s="113">
        <v>206361351</v>
      </c>
      <c r="C858" s="113" t="s">
        <v>2988</v>
      </c>
      <c r="D858" s="113" t="s">
        <v>2991</v>
      </c>
      <c r="E858" s="114">
        <v>0.37503974564324327</v>
      </c>
      <c r="F858" s="114">
        <v>0.87927166223182263</v>
      </c>
      <c r="G858" s="114">
        <v>0.46250000000000002</v>
      </c>
      <c r="H858" s="115">
        <v>6.6459396498344452</v>
      </c>
    </row>
    <row r="859" spans="1:8" x14ac:dyDescent="0.35">
      <c r="A859" s="112" t="s">
        <v>311</v>
      </c>
      <c r="B859" s="113">
        <v>206230938</v>
      </c>
      <c r="C859" s="113" t="s">
        <v>310</v>
      </c>
      <c r="D859" s="113" t="s">
        <v>313</v>
      </c>
      <c r="E859" s="114">
        <v>0.28569157392432432</v>
      </c>
      <c r="F859" s="114">
        <v>0.66979702287079956</v>
      </c>
      <c r="G859" s="114">
        <v>0.46250000000000002</v>
      </c>
      <c r="H859" s="115">
        <v>5.0626339763290158</v>
      </c>
    </row>
    <row r="860" spans="1:8" x14ac:dyDescent="0.35">
      <c r="A860" s="112" t="s">
        <v>1990</v>
      </c>
      <c r="B860" s="113">
        <v>206440727</v>
      </c>
      <c r="C860" s="113" t="s">
        <v>1989</v>
      </c>
      <c r="D860" s="113" t="s">
        <v>1992</v>
      </c>
      <c r="E860" s="114">
        <v>0.63941869171621624</v>
      </c>
      <c r="F860" s="114">
        <v>1.4991017417717358</v>
      </c>
      <c r="G860" s="114">
        <v>0.46250000000000002</v>
      </c>
      <c r="H860" s="115">
        <v>11.330900485849956</v>
      </c>
    </row>
    <row r="861" spans="1:8" x14ac:dyDescent="0.35">
      <c r="A861" s="112" t="s">
        <v>484</v>
      </c>
      <c r="B861" s="113">
        <v>206010845</v>
      </c>
      <c r="C861" s="113" t="s">
        <v>483</v>
      </c>
      <c r="D861" s="113" t="s">
        <v>486</v>
      </c>
      <c r="E861" s="114">
        <v>0.29311693205297301</v>
      </c>
      <c r="F861" s="114">
        <v>0.68720559638944245</v>
      </c>
      <c r="G861" s="114">
        <v>0.46250000000000002</v>
      </c>
      <c r="H861" s="115">
        <v>5.1942159821688714</v>
      </c>
    </row>
    <row r="862" spans="1:8" x14ac:dyDescent="0.35">
      <c r="A862" s="112" t="s">
        <v>2508</v>
      </c>
      <c r="B862" s="113">
        <v>206371321</v>
      </c>
      <c r="C862" s="113" t="s">
        <v>2507</v>
      </c>
      <c r="D862" s="113" t="s">
        <v>5893</v>
      </c>
      <c r="E862" s="114">
        <v>0.72525138010918921</v>
      </c>
      <c r="F862" s="114">
        <v>1.7003344150386022</v>
      </c>
      <c r="G862" s="114">
        <v>0.46250000000000002</v>
      </c>
      <c r="H862" s="115">
        <v>12.851909588670152</v>
      </c>
    </row>
    <row r="863" spans="1:8" x14ac:dyDescent="0.35">
      <c r="A863" s="112" t="s">
        <v>2508</v>
      </c>
      <c r="B863" s="113">
        <v>206371321</v>
      </c>
      <c r="C863" s="113" t="s">
        <v>2507</v>
      </c>
      <c r="D863" s="113" t="s">
        <v>5894</v>
      </c>
      <c r="E863" s="114">
        <v>0.72525138010918921</v>
      </c>
      <c r="F863" s="114">
        <v>1.7003344150386022</v>
      </c>
      <c r="G863" s="114">
        <v>0.46250000000000002</v>
      </c>
      <c r="H863" s="115">
        <v>12.851909588670152</v>
      </c>
    </row>
    <row r="864" spans="1:8" x14ac:dyDescent="0.35">
      <c r="A864" s="112" t="s">
        <v>1897</v>
      </c>
      <c r="B864" s="113">
        <v>206300210</v>
      </c>
      <c r="C864" s="113" t="s">
        <v>1896</v>
      </c>
      <c r="D864" s="113" t="s">
        <v>1899</v>
      </c>
      <c r="E864" s="114">
        <v>0.57599377462027024</v>
      </c>
      <c r="F864" s="114">
        <v>1.3504035493009117</v>
      </c>
      <c r="G864" s="114">
        <v>0.46250000000000002</v>
      </c>
      <c r="H864" s="115">
        <v>10.206971152460371</v>
      </c>
    </row>
    <row r="865" spans="1:8" x14ac:dyDescent="0.35">
      <c r="A865" s="112" t="s">
        <v>2483</v>
      </c>
      <c r="B865" s="113">
        <v>206370756</v>
      </c>
      <c r="C865" s="113" t="s">
        <v>2482</v>
      </c>
      <c r="D865" s="113" t="s">
        <v>2485</v>
      </c>
      <c r="E865" s="114">
        <v>5.675675675675676E-2</v>
      </c>
      <c r="F865" s="114">
        <v>0.13306485095548387</v>
      </c>
      <c r="G865" s="114">
        <v>0.46250000000000002</v>
      </c>
      <c r="H865" s="115">
        <v>1.0057653475601287</v>
      </c>
    </row>
    <row r="866" spans="1:8" x14ac:dyDescent="0.35">
      <c r="A866" s="112" t="s">
        <v>3039</v>
      </c>
      <c r="B866" s="113">
        <v>206361158</v>
      </c>
      <c r="C866" s="113" t="s">
        <v>3038</v>
      </c>
      <c r="D866" s="113" t="s">
        <v>3041</v>
      </c>
      <c r="E866" s="114">
        <v>0.61839376783405409</v>
      </c>
      <c r="F866" s="114">
        <v>1.4498093134760115</v>
      </c>
      <c r="G866" s="114">
        <v>0.46250000000000002</v>
      </c>
      <c r="H866" s="115">
        <v>10.958325640419757</v>
      </c>
    </row>
    <row r="867" spans="1:8" x14ac:dyDescent="0.35">
      <c r="A867" s="112" t="s">
        <v>4953</v>
      </c>
      <c r="B867" s="113">
        <v>206071099</v>
      </c>
      <c r="C867" s="113" t="s">
        <v>4952</v>
      </c>
      <c r="D867" s="113" t="s">
        <v>5895</v>
      </c>
      <c r="E867" s="114">
        <v>0.66890209228648645</v>
      </c>
      <c r="F867" s="114">
        <v>1.5682248651975081</v>
      </c>
      <c r="G867" s="114">
        <v>0.46250000000000002</v>
      </c>
      <c r="H867" s="115">
        <v>11.853364846329505</v>
      </c>
    </row>
    <row r="868" spans="1:8" x14ac:dyDescent="0.35">
      <c r="A868" s="112" t="s">
        <v>4953</v>
      </c>
      <c r="B868" s="113">
        <v>206071099</v>
      </c>
      <c r="C868" s="113" t="s">
        <v>4952</v>
      </c>
      <c r="D868" s="113" t="s">
        <v>5896</v>
      </c>
      <c r="E868" s="114">
        <v>0.66890209228648645</v>
      </c>
      <c r="F868" s="114">
        <v>1.5682248651975081</v>
      </c>
      <c r="G868" s="114">
        <v>0.46250000000000002</v>
      </c>
      <c r="H868" s="115">
        <v>11.853364846329505</v>
      </c>
    </row>
    <row r="869" spans="1:8" x14ac:dyDescent="0.35">
      <c r="A869" s="112" t="s">
        <v>5445</v>
      </c>
      <c r="B869" s="113">
        <v>206374574</v>
      </c>
      <c r="C869" s="113" t="s">
        <v>5444</v>
      </c>
      <c r="D869" s="113" t="s">
        <v>5447</v>
      </c>
      <c r="E869" s="114">
        <v>0.81068688003333333</v>
      </c>
      <c r="F869" s="114">
        <v>1.9006358894945066</v>
      </c>
      <c r="G869" s="114">
        <v>0.26250000000000001</v>
      </c>
      <c r="H869" s="115">
        <v>8.1536077165916172</v>
      </c>
    </row>
    <row r="870" spans="1:8" x14ac:dyDescent="0.35">
      <c r="A870" s="112" t="s">
        <v>230</v>
      </c>
      <c r="B870" s="113">
        <v>206490931</v>
      </c>
      <c r="C870" s="113" t="s">
        <v>229</v>
      </c>
      <c r="D870" s="113" t="s">
        <v>232</v>
      </c>
      <c r="E870" s="114">
        <v>0.40998835972324321</v>
      </c>
      <c r="F870" s="114">
        <v>0.96120784726766495</v>
      </c>
      <c r="G870" s="114">
        <v>0.46250000000000002</v>
      </c>
      <c r="H870" s="115">
        <v>7.2652510234134402</v>
      </c>
    </row>
    <row r="871" spans="1:8" x14ac:dyDescent="0.35">
      <c r="A871" s="112" t="s">
        <v>3802</v>
      </c>
      <c r="B871" s="113">
        <v>206190649</v>
      </c>
      <c r="C871" s="113" t="s">
        <v>3801</v>
      </c>
      <c r="D871" s="113" t="s">
        <v>3804</v>
      </c>
      <c r="E871" s="114">
        <v>0.33593004769729728</v>
      </c>
      <c r="F871" s="114">
        <v>0.78757991616545209</v>
      </c>
      <c r="G871" s="114">
        <v>0.46250000000000002</v>
      </c>
      <c r="H871" s="115">
        <v>5.9528912588533434</v>
      </c>
    </row>
    <row r="872" spans="1:8" x14ac:dyDescent="0.35">
      <c r="A872" s="112" t="s">
        <v>4142</v>
      </c>
      <c r="B872" s="113">
        <v>206190650</v>
      </c>
      <c r="C872" s="113" t="s">
        <v>4141</v>
      </c>
      <c r="D872" s="113" t="s">
        <v>4144</v>
      </c>
      <c r="E872" s="114">
        <v>0.38092209855135134</v>
      </c>
      <c r="F872" s="114">
        <v>0.89306269712727182</v>
      </c>
      <c r="G872" s="114">
        <v>0.46250000000000002</v>
      </c>
      <c r="H872" s="115">
        <v>6.7501786348499211</v>
      </c>
    </row>
    <row r="873" spans="1:8" x14ac:dyDescent="0.35">
      <c r="A873" s="112" t="s">
        <v>1108</v>
      </c>
      <c r="B873" s="113">
        <v>206571033</v>
      </c>
      <c r="C873" s="113" t="s">
        <v>1107</v>
      </c>
      <c r="D873" s="113" t="s">
        <v>1110</v>
      </c>
      <c r="E873" s="114">
        <v>0.45659777422702702</v>
      </c>
      <c r="F873" s="114">
        <v>1.0704824984012504</v>
      </c>
      <c r="G873" s="114">
        <v>0.46250000000000002</v>
      </c>
      <c r="H873" s="115">
        <v>8.0911990982634272</v>
      </c>
    </row>
    <row r="874" spans="1:8" x14ac:dyDescent="0.35">
      <c r="A874" s="112" t="s">
        <v>1063</v>
      </c>
      <c r="B874" s="113">
        <v>206340958</v>
      </c>
      <c r="C874" s="113" t="s">
        <v>1062</v>
      </c>
      <c r="D874" s="113" t="s">
        <v>1065</v>
      </c>
      <c r="E874" s="114">
        <v>0.3752130404435135</v>
      </c>
      <c r="F874" s="114">
        <v>0.87967794772252006</v>
      </c>
      <c r="G874" s="114">
        <v>0.46250000000000002</v>
      </c>
      <c r="H874" s="115">
        <v>6.6490105424467751</v>
      </c>
    </row>
    <row r="875" spans="1:8" x14ac:dyDescent="0.35">
      <c r="A875" s="112" t="s">
        <v>2823</v>
      </c>
      <c r="B875" s="113">
        <v>206514008</v>
      </c>
      <c r="C875" s="113" t="s">
        <v>2822</v>
      </c>
      <c r="D875" s="113" t="s">
        <v>2825</v>
      </c>
      <c r="E875" s="114">
        <v>0.22218154178945948</v>
      </c>
      <c r="F875" s="114">
        <v>0.52089928023863774</v>
      </c>
      <c r="G875" s="114">
        <v>0.46250000000000002</v>
      </c>
      <c r="H875" s="115">
        <v>3.937196351035654</v>
      </c>
    </row>
    <row r="876" spans="1:8" x14ac:dyDescent="0.35">
      <c r="A876" s="112" t="s">
        <v>2791</v>
      </c>
      <c r="B876" s="113">
        <v>206450841</v>
      </c>
      <c r="C876" s="113" t="s">
        <v>2790</v>
      </c>
      <c r="D876" s="113" t="s">
        <v>5897</v>
      </c>
      <c r="E876" s="114">
        <v>0.25988141920378383</v>
      </c>
      <c r="F876" s="114">
        <v>0.60928573598128155</v>
      </c>
      <c r="G876" s="114">
        <v>0.46250000000000002</v>
      </c>
      <c r="H876" s="115">
        <v>4.6052618374603735</v>
      </c>
    </row>
    <row r="877" spans="1:8" x14ac:dyDescent="0.35">
      <c r="A877" s="112" t="s">
        <v>2791</v>
      </c>
      <c r="B877" s="113">
        <v>206450841</v>
      </c>
      <c r="C877" s="113" t="s">
        <v>2790</v>
      </c>
      <c r="D877" s="113" t="s">
        <v>5898</v>
      </c>
      <c r="E877" s="114">
        <v>0.25988141920378383</v>
      </c>
      <c r="F877" s="114">
        <v>0.60928573598128155</v>
      </c>
      <c r="G877" s="114">
        <v>0.46250000000000002</v>
      </c>
      <c r="H877" s="115">
        <v>4.6052618374603735</v>
      </c>
    </row>
    <row r="878" spans="1:8" x14ac:dyDescent="0.35">
      <c r="A878" s="112" t="s">
        <v>1093</v>
      </c>
      <c r="B878" s="113">
        <v>206500855</v>
      </c>
      <c r="C878" s="113" t="s">
        <v>1092</v>
      </c>
      <c r="D878" s="113" t="s">
        <v>1095</v>
      </c>
      <c r="E878" s="114">
        <v>0.29777754767837838</v>
      </c>
      <c r="F878" s="114">
        <v>0.69813229761398932</v>
      </c>
      <c r="G878" s="114">
        <v>0.46250000000000002</v>
      </c>
      <c r="H878" s="115">
        <v>5.2768050158308748</v>
      </c>
    </row>
    <row r="879" spans="1:8" x14ac:dyDescent="0.35">
      <c r="A879" s="112" t="s">
        <v>1373</v>
      </c>
      <c r="B879" s="113">
        <v>206544041</v>
      </c>
      <c r="C879" s="113" t="s">
        <v>1372</v>
      </c>
      <c r="D879" s="113" t="s">
        <v>1375</v>
      </c>
      <c r="E879" s="114">
        <v>0.54869945581000001</v>
      </c>
      <c r="F879" s="114">
        <v>1.2864126754039866</v>
      </c>
      <c r="G879" s="114">
        <v>0.46250000000000002</v>
      </c>
      <c r="H879" s="115">
        <v>9.7232986945312039</v>
      </c>
    </row>
    <row r="880" spans="1:8" x14ac:dyDescent="0.35">
      <c r="A880" s="112" t="s">
        <v>1153</v>
      </c>
      <c r="B880" s="113">
        <v>206500997</v>
      </c>
      <c r="C880" s="113" t="s">
        <v>1152</v>
      </c>
      <c r="D880" s="113" t="s">
        <v>1155</v>
      </c>
      <c r="E880" s="114">
        <v>0.38679784583243243</v>
      </c>
      <c r="F880" s="114">
        <v>0.90683824528905199</v>
      </c>
      <c r="G880" s="114">
        <v>0.46250000000000002</v>
      </c>
      <c r="H880" s="115">
        <v>6.8543005640091046</v>
      </c>
    </row>
    <row r="881" spans="1:8" x14ac:dyDescent="0.35">
      <c r="A881" s="112" t="s">
        <v>3144</v>
      </c>
      <c r="B881" s="113">
        <v>206331361</v>
      </c>
      <c r="C881" s="113" t="s">
        <v>3143</v>
      </c>
      <c r="D881" s="113" t="s">
        <v>3146</v>
      </c>
      <c r="E881" s="114">
        <v>0.63598982605945953</v>
      </c>
      <c r="F881" s="114">
        <v>1.4910628487194406</v>
      </c>
      <c r="G881" s="114">
        <v>0.46250000000000002</v>
      </c>
      <c r="H881" s="115">
        <v>11.270138834619871</v>
      </c>
    </row>
    <row r="882" spans="1:8" x14ac:dyDescent="0.35">
      <c r="A882" s="112" t="s">
        <v>3204</v>
      </c>
      <c r="B882" s="113">
        <v>206331238</v>
      </c>
      <c r="C882" s="113" t="s">
        <v>3203</v>
      </c>
      <c r="D882" s="113" t="s">
        <v>3206</v>
      </c>
      <c r="E882" s="114">
        <v>0.27340118134378377</v>
      </c>
      <c r="F882" s="114">
        <v>0.6409824931061241</v>
      </c>
      <c r="G882" s="114">
        <v>0.46250000000000002</v>
      </c>
      <c r="H882" s="115">
        <v>4.8448405069383211</v>
      </c>
    </row>
    <row r="883" spans="1:8" x14ac:dyDescent="0.35">
      <c r="A883" s="112" t="s">
        <v>2892</v>
      </c>
      <c r="B883" s="113">
        <v>206334031</v>
      </c>
      <c r="C883" s="113" t="s">
        <v>2891</v>
      </c>
      <c r="D883" s="113" t="s">
        <v>5899</v>
      </c>
      <c r="E883" s="114">
        <v>0.1931833012105405</v>
      </c>
      <c r="F883" s="114">
        <v>0.45291360274226183</v>
      </c>
      <c r="G883" s="114">
        <v>0.46250000000000002</v>
      </c>
      <c r="H883" s="115">
        <v>3.4233293300660921</v>
      </c>
    </row>
    <row r="884" spans="1:8" x14ac:dyDescent="0.35">
      <c r="A884" s="112" t="s">
        <v>2892</v>
      </c>
      <c r="B884" s="113">
        <v>206334031</v>
      </c>
      <c r="C884" s="113" t="s">
        <v>2891</v>
      </c>
      <c r="D884" s="113" t="s">
        <v>5900</v>
      </c>
      <c r="E884" s="114">
        <v>0.1931833012105405</v>
      </c>
      <c r="F884" s="114">
        <v>0.45291360274226183</v>
      </c>
      <c r="G884" s="114">
        <v>0.46250000000000002</v>
      </c>
      <c r="H884" s="115">
        <v>3.4233293300660921</v>
      </c>
    </row>
    <row r="885" spans="1:8" x14ac:dyDescent="0.35">
      <c r="A885" s="112" t="s">
        <v>3189</v>
      </c>
      <c r="B885" s="113">
        <v>206331364</v>
      </c>
      <c r="C885" s="113" t="s">
        <v>3188</v>
      </c>
      <c r="D885" s="113" t="s">
        <v>3191</v>
      </c>
      <c r="E885" s="114">
        <v>0.29068268155918919</v>
      </c>
      <c r="F885" s="114">
        <v>0.68149855466167319</v>
      </c>
      <c r="G885" s="114">
        <v>0.46250000000000002</v>
      </c>
      <c r="H885" s="115">
        <v>5.1510795357996466</v>
      </c>
    </row>
    <row r="886" spans="1:8" x14ac:dyDescent="0.35">
      <c r="A886" s="112" t="s">
        <v>1178</v>
      </c>
      <c r="B886" s="113">
        <v>206392394</v>
      </c>
      <c r="C886" s="113" t="s">
        <v>1177</v>
      </c>
      <c r="D886" s="113" t="s">
        <v>1180</v>
      </c>
      <c r="E886" s="114">
        <v>0.54922929337837834</v>
      </c>
      <c r="F886" s="114">
        <v>1.2876548668380221</v>
      </c>
      <c r="G886" s="114">
        <v>0.46250000000000002</v>
      </c>
      <c r="H886" s="115">
        <v>9.7326877487436256</v>
      </c>
    </row>
    <row r="887" spans="1:8" x14ac:dyDescent="0.35">
      <c r="A887" s="112" t="s">
        <v>4147</v>
      </c>
      <c r="B887" s="113">
        <v>206190656</v>
      </c>
      <c r="C887" s="113" t="s">
        <v>4146</v>
      </c>
      <c r="D887" s="113" t="s">
        <v>4149</v>
      </c>
      <c r="E887" s="114">
        <v>0.52081101314810807</v>
      </c>
      <c r="F887" s="114">
        <v>1.2210288924283423</v>
      </c>
      <c r="G887" s="114">
        <v>0.46250000000000002</v>
      </c>
      <c r="H887" s="115">
        <v>9.2290979891075402</v>
      </c>
    </row>
    <row r="888" spans="1:8" x14ac:dyDescent="0.35">
      <c r="A888" s="112" t="s">
        <v>774</v>
      </c>
      <c r="B888" s="113">
        <v>206310790</v>
      </c>
      <c r="C888" s="113" t="s">
        <v>773</v>
      </c>
      <c r="D888" s="113" t="s">
        <v>776</v>
      </c>
      <c r="E888" s="114">
        <v>0.50810810810810814</v>
      </c>
      <c r="F888" s="114">
        <v>1.191247237125284</v>
      </c>
      <c r="G888" s="114">
        <v>0.46250000000000002</v>
      </c>
      <c r="H888" s="115">
        <v>9.003994540062104</v>
      </c>
    </row>
    <row r="889" spans="1:8" x14ac:dyDescent="0.35">
      <c r="A889" s="112" t="s">
        <v>173</v>
      </c>
      <c r="B889" s="113">
        <v>206170997</v>
      </c>
      <c r="C889" s="113" t="s">
        <v>172</v>
      </c>
      <c r="D889" s="113" t="s">
        <v>175</v>
      </c>
      <c r="E889" s="114">
        <v>0.64541633154378375</v>
      </c>
      <c r="F889" s="114">
        <v>1.5131630640766778</v>
      </c>
      <c r="G889" s="114">
        <v>0.46250000000000002</v>
      </c>
      <c r="H889" s="115">
        <v>11.437182427426819</v>
      </c>
    </row>
    <row r="890" spans="1:8" x14ac:dyDescent="0.35">
      <c r="A890" s="112" t="s">
        <v>1393</v>
      </c>
      <c r="B890" s="113">
        <v>206100792</v>
      </c>
      <c r="C890" s="113" t="s">
        <v>1392</v>
      </c>
      <c r="D890" s="113" t="s">
        <v>5901</v>
      </c>
      <c r="E890" s="114">
        <v>0.48291699732756754</v>
      </c>
      <c r="F890" s="114">
        <v>1.1321872838622453</v>
      </c>
      <c r="G890" s="114">
        <v>0.46250000000000002</v>
      </c>
      <c r="H890" s="115">
        <v>8.5575922482926767</v>
      </c>
    </row>
    <row r="891" spans="1:8" x14ac:dyDescent="0.35">
      <c r="A891" s="112" t="s">
        <v>1393</v>
      </c>
      <c r="B891" s="113">
        <v>206100792</v>
      </c>
      <c r="C891" s="113" t="s">
        <v>1392</v>
      </c>
      <c r="D891" s="113" t="s">
        <v>5902</v>
      </c>
      <c r="E891" s="114">
        <v>0.48291699732756754</v>
      </c>
      <c r="F891" s="114">
        <v>1.1321872838622453</v>
      </c>
      <c r="G891" s="114">
        <v>0.46250000000000002</v>
      </c>
      <c r="H891" s="115">
        <v>8.5575922482926767</v>
      </c>
    </row>
    <row r="892" spans="1:8" x14ac:dyDescent="0.35">
      <c r="A892" s="112" t="s">
        <v>4152</v>
      </c>
      <c r="B892" s="113">
        <v>206190068</v>
      </c>
      <c r="C892" s="113" t="s">
        <v>4151</v>
      </c>
      <c r="D892" s="113" t="s">
        <v>4154</v>
      </c>
      <c r="E892" s="114">
        <v>3.783783783783784E-2</v>
      </c>
      <c r="F892" s="114">
        <v>8.8709900636989247E-2</v>
      </c>
      <c r="G892" s="114">
        <v>0.46250000000000002</v>
      </c>
      <c r="H892" s="115">
        <v>0.67051023170675239</v>
      </c>
    </row>
    <row r="893" spans="1:8" x14ac:dyDescent="0.35">
      <c r="A893" s="112" t="s">
        <v>3506</v>
      </c>
      <c r="B893" s="113">
        <v>206190024</v>
      </c>
      <c r="C893" s="113" t="s">
        <v>3505</v>
      </c>
      <c r="D893" s="113" t="s">
        <v>3508</v>
      </c>
      <c r="E893" s="114">
        <v>0.6982093415556756</v>
      </c>
      <c r="F893" s="114">
        <v>1.636935006135144</v>
      </c>
      <c r="G893" s="114">
        <v>0.46250000000000002</v>
      </c>
      <c r="H893" s="115">
        <v>12.372707695209753</v>
      </c>
    </row>
    <row r="894" spans="1:8" x14ac:dyDescent="0.35">
      <c r="A894" s="112" t="s">
        <v>4353</v>
      </c>
      <c r="B894" s="113">
        <v>206190267</v>
      </c>
      <c r="C894" s="113" t="s">
        <v>4352</v>
      </c>
      <c r="D894" s="113" t="s">
        <v>5903</v>
      </c>
      <c r="E894" s="114">
        <v>0.28462801574054053</v>
      </c>
      <c r="F894" s="114">
        <v>0.6673035362923786</v>
      </c>
      <c r="G894" s="114">
        <v>0.46250000000000002</v>
      </c>
      <c r="H894" s="115">
        <v>5.0437870578740354</v>
      </c>
    </row>
    <row r="895" spans="1:8" x14ac:dyDescent="0.35">
      <c r="A895" s="112" t="s">
        <v>4353</v>
      </c>
      <c r="B895" s="113">
        <v>206190267</v>
      </c>
      <c r="C895" s="113" t="s">
        <v>4352</v>
      </c>
      <c r="D895" s="113" t="s">
        <v>5904</v>
      </c>
      <c r="E895" s="114">
        <v>0.28462801574054053</v>
      </c>
      <c r="F895" s="114">
        <v>0.6673035362923786</v>
      </c>
      <c r="G895" s="114">
        <v>0.46250000000000002</v>
      </c>
      <c r="H895" s="115">
        <v>5.0437870578740354</v>
      </c>
    </row>
    <row r="896" spans="1:8" x14ac:dyDescent="0.35">
      <c r="A896" s="112" t="s">
        <v>1058</v>
      </c>
      <c r="B896" s="113">
        <v>206311001</v>
      </c>
      <c r="C896" s="113" t="s">
        <v>1057</v>
      </c>
      <c r="D896" s="113" t="s">
        <v>1060</v>
      </c>
      <c r="E896" s="114">
        <v>0.53942766296216216</v>
      </c>
      <c r="F896" s="114">
        <v>1.264675180101442</v>
      </c>
      <c r="G896" s="114">
        <v>0.46250000000000002</v>
      </c>
      <c r="H896" s="115">
        <v>9.5589967067330548</v>
      </c>
    </row>
    <row r="897" spans="1:8" x14ac:dyDescent="0.35">
      <c r="A897" s="112" t="s">
        <v>1113</v>
      </c>
      <c r="B897" s="113">
        <v>206310895</v>
      </c>
      <c r="C897" s="113" t="s">
        <v>1112</v>
      </c>
      <c r="D897" s="113" t="s">
        <v>1115</v>
      </c>
      <c r="E897" s="114">
        <v>0.3613672496</v>
      </c>
      <c r="F897" s="114">
        <v>0.84721682414477806</v>
      </c>
      <c r="G897" s="114">
        <v>0.46250000000000002</v>
      </c>
      <c r="H897" s="115">
        <v>6.4036544397425201</v>
      </c>
    </row>
    <row r="898" spans="1:8" x14ac:dyDescent="0.35">
      <c r="A898" s="112" t="s">
        <v>1572</v>
      </c>
      <c r="B898" s="113">
        <v>206152091</v>
      </c>
      <c r="C898" s="113" t="s">
        <v>1571</v>
      </c>
      <c r="D898" s="113" t="s">
        <v>1574</v>
      </c>
      <c r="E898" s="114">
        <v>0.6005877711162162</v>
      </c>
      <c r="F898" s="114">
        <v>1.4080635824870598</v>
      </c>
      <c r="G898" s="114">
        <v>0.46250000000000002</v>
      </c>
      <c r="H898" s="115">
        <v>10.642792204386366</v>
      </c>
    </row>
    <row r="899" spans="1:8" x14ac:dyDescent="0.35">
      <c r="A899" s="112" t="s">
        <v>534</v>
      </c>
      <c r="B899" s="113">
        <v>206074024</v>
      </c>
      <c r="C899" s="113" t="s">
        <v>533</v>
      </c>
      <c r="D899" s="113" t="s">
        <v>536</v>
      </c>
      <c r="E899" s="114">
        <v>0.42944290362216214</v>
      </c>
      <c r="F899" s="114">
        <v>1.0068185574675281</v>
      </c>
      <c r="G899" s="114">
        <v>0.46250000000000002</v>
      </c>
      <c r="H899" s="115">
        <v>7.6099977500450775</v>
      </c>
    </row>
    <row r="900" spans="1:8" x14ac:dyDescent="0.35">
      <c r="A900" s="112" t="s">
        <v>1892</v>
      </c>
      <c r="B900" s="113">
        <v>206301303</v>
      </c>
      <c r="C900" s="113" t="s">
        <v>1891</v>
      </c>
      <c r="D900" s="113" t="s">
        <v>1894</v>
      </c>
      <c r="E900" s="114">
        <v>0.6754493866875676</v>
      </c>
      <c r="F900" s="114">
        <v>1.5835748394283353</v>
      </c>
      <c r="G900" s="114">
        <v>0.46250000000000002</v>
      </c>
      <c r="H900" s="115">
        <v>11.969387011885996</v>
      </c>
    </row>
    <row r="901" spans="1:8" x14ac:dyDescent="0.35">
      <c r="A901" s="112" t="s">
        <v>4157</v>
      </c>
      <c r="B901" s="113">
        <v>206190663</v>
      </c>
      <c r="C901" s="113" t="s">
        <v>4156</v>
      </c>
      <c r="D901" s="113" t="s">
        <v>4159</v>
      </c>
      <c r="E901" s="114">
        <v>0.5341510681964865</v>
      </c>
      <c r="F901" s="114">
        <v>1.2523043305996595</v>
      </c>
      <c r="G901" s="114">
        <v>0.46250000000000002</v>
      </c>
      <c r="H901" s="115">
        <v>9.4654921361463664</v>
      </c>
    </row>
    <row r="902" spans="1:8" x14ac:dyDescent="0.35">
      <c r="A902" s="112" t="s">
        <v>4507</v>
      </c>
      <c r="B902" s="113">
        <v>206190809</v>
      </c>
      <c r="C902" s="113" t="s">
        <v>4506</v>
      </c>
      <c r="D902" s="113" t="s">
        <v>4509</v>
      </c>
      <c r="E902" s="114">
        <v>0.46532110272378374</v>
      </c>
      <c r="F902" s="114">
        <v>1.0909341322257724</v>
      </c>
      <c r="G902" s="114">
        <v>0.46250000000000002</v>
      </c>
      <c r="H902" s="115">
        <v>8.2457819535703809</v>
      </c>
    </row>
    <row r="903" spans="1:8" x14ac:dyDescent="0.35">
      <c r="A903" s="112" t="s">
        <v>4512</v>
      </c>
      <c r="B903" s="113">
        <v>206194284</v>
      </c>
      <c r="C903" s="113" t="s">
        <v>4511</v>
      </c>
      <c r="D903" s="113" t="s">
        <v>4514</v>
      </c>
      <c r="E903" s="114">
        <v>0.46676734367972972</v>
      </c>
      <c r="F903" s="114">
        <v>1.0943248093582489</v>
      </c>
      <c r="G903" s="114">
        <v>0.46250000000000002</v>
      </c>
      <c r="H903" s="115">
        <v>8.2714102509015106</v>
      </c>
    </row>
    <row r="904" spans="1:8" x14ac:dyDescent="0.35">
      <c r="A904" s="112" t="s">
        <v>3817</v>
      </c>
      <c r="B904" s="113">
        <v>206190639</v>
      </c>
      <c r="C904" s="113" t="s">
        <v>3816</v>
      </c>
      <c r="D904" s="113" t="s">
        <v>5905</v>
      </c>
      <c r="E904" s="114">
        <v>0.28455651376135133</v>
      </c>
      <c r="F904" s="114">
        <v>0.66713590162212066</v>
      </c>
      <c r="G904" s="114">
        <v>0.46250000000000002</v>
      </c>
      <c r="H904" s="115">
        <v>5.042519997931576</v>
      </c>
    </row>
    <row r="905" spans="1:8" x14ac:dyDescent="0.35">
      <c r="A905" s="112" t="s">
        <v>3817</v>
      </c>
      <c r="B905" s="113">
        <v>206190639</v>
      </c>
      <c r="C905" s="113" t="s">
        <v>3816</v>
      </c>
      <c r="D905" s="113" t="s">
        <v>5906</v>
      </c>
      <c r="E905" s="114">
        <v>0.28455651376135133</v>
      </c>
      <c r="F905" s="114">
        <v>0.66713590162212066</v>
      </c>
      <c r="G905" s="114">
        <v>0.46250000000000002</v>
      </c>
      <c r="H905" s="115">
        <v>5.042519997931576</v>
      </c>
    </row>
    <row r="906" spans="1:8" x14ac:dyDescent="0.35">
      <c r="A906" s="112" t="s">
        <v>4413</v>
      </c>
      <c r="B906" s="113">
        <v>206190276</v>
      </c>
      <c r="C906" s="113" t="s">
        <v>4412</v>
      </c>
      <c r="D906" s="113" t="s">
        <v>4415</v>
      </c>
      <c r="E906" s="114">
        <v>0.34312783736621622</v>
      </c>
      <c r="F906" s="114">
        <v>0.80445496090432544</v>
      </c>
      <c r="G906" s="114">
        <v>0.46250000000000002</v>
      </c>
      <c r="H906" s="115">
        <v>6.0804406087756888</v>
      </c>
    </row>
    <row r="907" spans="1:8" x14ac:dyDescent="0.35">
      <c r="A907" s="112" t="s">
        <v>4443</v>
      </c>
      <c r="B907" s="113">
        <v>206190540</v>
      </c>
      <c r="C907" s="113" t="s">
        <v>4442</v>
      </c>
      <c r="D907" s="113" t="s">
        <v>4445</v>
      </c>
      <c r="E907" s="114">
        <v>5.0874403805405401E-2</v>
      </c>
      <c r="F907" s="114">
        <v>0.11927381595865176</v>
      </c>
      <c r="G907" s="114">
        <v>0.46250000000000002</v>
      </c>
      <c r="H907" s="115">
        <v>0.90152636177835321</v>
      </c>
    </row>
    <row r="908" spans="1:8" x14ac:dyDescent="0.35">
      <c r="A908" s="112" t="s">
        <v>971</v>
      </c>
      <c r="B908" s="113">
        <v>206341182</v>
      </c>
      <c r="C908" s="113" t="s">
        <v>970</v>
      </c>
      <c r="D908" s="113" t="s">
        <v>973</v>
      </c>
      <c r="E908" s="114">
        <v>0.52050874404324321</v>
      </c>
      <c r="F908" s="114">
        <v>1.2203202297829474</v>
      </c>
      <c r="G908" s="114">
        <v>0.46250000000000002</v>
      </c>
      <c r="H908" s="115">
        <v>9.223741590879678</v>
      </c>
    </row>
    <row r="909" spans="1:8" x14ac:dyDescent="0.35">
      <c r="A909" s="112" t="s">
        <v>474</v>
      </c>
      <c r="B909" s="113">
        <v>206010831</v>
      </c>
      <c r="C909" s="113" t="s">
        <v>473</v>
      </c>
      <c r="D909" s="113" t="s">
        <v>476</v>
      </c>
      <c r="E909" s="114">
        <v>0.32766066590324322</v>
      </c>
      <c r="F909" s="114">
        <v>0.76819254946591287</v>
      </c>
      <c r="G909" s="114">
        <v>0.46250000000000002</v>
      </c>
      <c r="H909" s="115">
        <v>5.806352623993555</v>
      </c>
    </row>
    <row r="910" spans="1:8" x14ac:dyDescent="0.35">
      <c r="A910" s="112" t="s">
        <v>4542</v>
      </c>
      <c r="B910" s="113">
        <v>206190290</v>
      </c>
      <c r="C910" s="113" t="s">
        <v>4541</v>
      </c>
      <c r="D910" s="113" t="s">
        <v>4544</v>
      </c>
      <c r="E910" s="114">
        <v>0.52452920436756767</v>
      </c>
      <c r="F910" s="114">
        <v>1.2297461023027858</v>
      </c>
      <c r="G910" s="114">
        <v>0.46250000000000002</v>
      </c>
      <c r="H910" s="115">
        <v>9.2949866708756304</v>
      </c>
    </row>
    <row r="911" spans="1:8" x14ac:dyDescent="0.35">
      <c r="A911" s="112" t="s">
        <v>2176</v>
      </c>
      <c r="B911" s="113">
        <v>206270871</v>
      </c>
      <c r="C911" s="113" t="s">
        <v>2175</v>
      </c>
      <c r="D911" s="113" t="s">
        <v>5907</v>
      </c>
      <c r="E911" s="114">
        <v>0.41287758348108111</v>
      </c>
      <c r="F911" s="114">
        <v>0.96798156286881187</v>
      </c>
      <c r="G911" s="114">
        <v>0.46250000000000002</v>
      </c>
      <c r="H911" s="115">
        <v>7.3164498815411978</v>
      </c>
    </row>
    <row r="912" spans="1:8" x14ac:dyDescent="0.35">
      <c r="A912" s="112" t="s">
        <v>2176</v>
      </c>
      <c r="B912" s="113">
        <v>206270871</v>
      </c>
      <c r="C912" s="113" t="s">
        <v>2175</v>
      </c>
      <c r="D912" s="113" t="s">
        <v>5908</v>
      </c>
      <c r="E912" s="114">
        <v>0.41287758348108111</v>
      </c>
      <c r="F912" s="114">
        <v>0.96798156286881187</v>
      </c>
      <c r="G912" s="114">
        <v>0.46250000000000002</v>
      </c>
      <c r="H912" s="115">
        <v>7.3164498815411978</v>
      </c>
    </row>
    <row r="913" spans="1:8" x14ac:dyDescent="0.35">
      <c r="A913" s="112" t="s">
        <v>5059</v>
      </c>
      <c r="B913" s="113">
        <v>206420510</v>
      </c>
      <c r="C913" s="113" t="s">
        <v>5058</v>
      </c>
      <c r="D913" s="113" t="s">
        <v>5061</v>
      </c>
      <c r="E913" s="114">
        <v>0.3761157564045946</v>
      </c>
      <c r="F913" s="114">
        <v>0.88179434357880893</v>
      </c>
      <c r="G913" s="114">
        <v>0.46250000000000002</v>
      </c>
      <c r="H913" s="115">
        <v>6.6650072357785639</v>
      </c>
    </row>
    <row r="914" spans="1:8" x14ac:dyDescent="0.35">
      <c r="A914" s="112" t="s">
        <v>2701</v>
      </c>
      <c r="B914" s="113">
        <v>206410877</v>
      </c>
      <c r="C914" s="113" t="s">
        <v>2700</v>
      </c>
      <c r="D914" s="113" t="s">
        <v>2703</v>
      </c>
      <c r="E914" s="114">
        <v>0.60794912557837832</v>
      </c>
      <c r="F914" s="114">
        <v>1.4253221009492072</v>
      </c>
      <c r="G914" s="114">
        <v>0.46250000000000002</v>
      </c>
      <c r="H914" s="115">
        <v>10.773240025090434</v>
      </c>
    </row>
    <row r="915" spans="1:8" x14ac:dyDescent="0.35">
      <c r="A915" s="112" t="s">
        <v>2327</v>
      </c>
      <c r="B915" s="113">
        <v>206370717</v>
      </c>
      <c r="C915" s="113" t="s">
        <v>2326</v>
      </c>
      <c r="D915" s="113" t="s">
        <v>2329</v>
      </c>
      <c r="E915" s="114">
        <v>0.22829888713513513</v>
      </c>
      <c r="F915" s="114">
        <v>0.53524124925131655</v>
      </c>
      <c r="G915" s="114">
        <v>0.46250000000000002</v>
      </c>
      <c r="H915" s="115">
        <v>4.0455995495148622</v>
      </c>
    </row>
    <row r="916" spans="1:8" x14ac:dyDescent="0.35">
      <c r="A916" s="112" t="s">
        <v>2598</v>
      </c>
      <c r="B916" s="113">
        <v>206380762</v>
      </c>
      <c r="C916" s="113" t="s">
        <v>2597</v>
      </c>
      <c r="D916" s="113" t="s">
        <v>2600</v>
      </c>
      <c r="E916" s="114">
        <v>0.45282499696648648</v>
      </c>
      <c r="F916" s="114">
        <v>1.0616373128665377</v>
      </c>
      <c r="G916" s="114">
        <v>0.46250000000000002</v>
      </c>
      <c r="H916" s="115">
        <v>8.0243431175917905</v>
      </c>
    </row>
    <row r="917" spans="1:8" x14ac:dyDescent="0.35">
      <c r="A917" s="112" t="s">
        <v>2620</v>
      </c>
      <c r="B917" s="113">
        <v>206382635</v>
      </c>
      <c r="C917" s="113" t="s">
        <v>2619</v>
      </c>
      <c r="D917" s="113" t="s">
        <v>5909</v>
      </c>
      <c r="E917" s="114">
        <v>0.27917329094054055</v>
      </c>
      <c r="F917" s="114">
        <v>0.65451506520996838</v>
      </c>
      <c r="G917" s="114">
        <v>0.46250000000000002</v>
      </c>
      <c r="H917" s="115">
        <v>4.9471259112932158</v>
      </c>
    </row>
    <row r="918" spans="1:8" x14ac:dyDescent="0.35">
      <c r="A918" s="112" t="s">
        <v>2620</v>
      </c>
      <c r="B918" s="113">
        <v>206382635</v>
      </c>
      <c r="C918" s="113" t="s">
        <v>2619</v>
      </c>
      <c r="D918" s="113" t="s">
        <v>5910</v>
      </c>
      <c r="E918" s="114">
        <v>0.27917329094054055</v>
      </c>
      <c r="F918" s="114">
        <v>0.65451506520996838</v>
      </c>
      <c r="G918" s="114">
        <v>0.46250000000000002</v>
      </c>
      <c r="H918" s="115">
        <v>4.9471259112932158</v>
      </c>
    </row>
    <row r="919" spans="1:8" x14ac:dyDescent="0.35">
      <c r="A919" s="112" t="s">
        <v>4978</v>
      </c>
      <c r="B919" s="113">
        <v>206384050</v>
      </c>
      <c r="C919" s="113" t="s">
        <v>4977</v>
      </c>
      <c r="D919" s="113" t="s">
        <v>4980</v>
      </c>
      <c r="E919" s="114">
        <v>0.70552609285837842</v>
      </c>
      <c r="F919" s="114">
        <v>1.6540889535628498</v>
      </c>
      <c r="G919" s="114">
        <v>0.46250000000000002</v>
      </c>
      <c r="H919" s="115">
        <v>12.502365119937391</v>
      </c>
    </row>
    <row r="920" spans="1:8" x14ac:dyDescent="0.35">
      <c r="A920" s="112" t="s">
        <v>4522</v>
      </c>
      <c r="B920" s="113">
        <v>206190677</v>
      </c>
      <c r="C920" s="113" t="s">
        <v>4521</v>
      </c>
      <c r="D920" s="113" t="s">
        <v>4524</v>
      </c>
      <c r="E920" s="114">
        <v>9.45945945945946E-2</v>
      </c>
      <c r="F920" s="114">
        <v>0.22177475159247312</v>
      </c>
      <c r="G920" s="114">
        <v>0.46250000000000002</v>
      </c>
      <c r="H920" s="115">
        <v>1.6762755792668811</v>
      </c>
    </row>
    <row r="921" spans="1:8" x14ac:dyDescent="0.35">
      <c r="A921" s="112" t="s">
        <v>3014</v>
      </c>
      <c r="B921" s="113">
        <v>206331200</v>
      </c>
      <c r="C921" s="113" t="s">
        <v>3013</v>
      </c>
      <c r="D921" s="113" t="s">
        <v>3016</v>
      </c>
      <c r="E921" s="114">
        <v>0.53792585398513515</v>
      </c>
      <c r="F921" s="114">
        <v>1.2611542250802072</v>
      </c>
      <c r="G921" s="114">
        <v>0.46250000000000002</v>
      </c>
      <c r="H921" s="115">
        <v>9.5323837091965338</v>
      </c>
    </row>
    <row r="922" spans="1:8" x14ac:dyDescent="0.35">
      <c r="A922" s="112" t="s">
        <v>1465</v>
      </c>
      <c r="B922" s="113">
        <v>206150686</v>
      </c>
      <c r="C922" s="113" t="s">
        <v>1464</v>
      </c>
      <c r="D922" s="113" t="s">
        <v>1467</v>
      </c>
      <c r="E922" s="114">
        <v>0.42915643455270269</v>
      </c>
      <c r="F922" s="114">
        <v>1.0061469376250776</v>
      </c>
      <c r="G922" s="114">
        <v>0.46250000000000002</v>
      </c>
      <c r="H922" s="115">
        <v>7.6049213383599472</v>
      </c>
    </row>
    <row r="923" spans="1:8" x14ac:dyDescent="0.35">
      <c r="A923" s="112" t="s">
        <v>2046</v>
      </c>
      <c r="B923" s="113">
        <v>206430797</v>
      </c>
      <c r="C923" s="113" t="s">
        <v>2045</v>
      </c>
      <c r="D923" s="113" t="s">
        <v>2048</v>
      </c>
      <c r="E923" s="114">
        <v>0.49387874185378378</v>
      </c>
      <c r="F923" s="114">
        <v>1.1578868302236467</v>
      </c>
      <c r="G923" s="114">
        <v>0.46250000000000002</v>
      </c>
      <c r="H923" s="115">
        <v>8.7518412403646693</v>
      </c>
    </row>
    <row r="924" spans="1:8" x14ac:dyDescent="0.35">
      <c r="A924" s="112" t="s">
        <v>5079</v>
      </c>
      <c r="B924" s="113">
        <v>206304158</v>
      </c>
      <c r="C924" s="113" t="s">
        <v>5078</v>
      </c>
      <c r="D924" s="113" t="s">
        <v>5081</v>
      </c>
      <c r="E924" s="114">
        <v>0.23333333333333334</v>
      </c>
      <c r="F924" s="114">
        <v>0.54704438726143367</v>
      </c>
      <c r="G924" s="114">
        <v>0.26250000000000001</v>
      </c>
      <c r="H924" s="115">
        <v>2.3467858109736333</v>
      </c>
    </row>
    <row r="925" spans="1:8" x14ac:dyDescent="0.35">
      <c r="A925" s="112" t="s">
        <v>639</v>
      </c>
      <c r="B925" s="113">
        <v>206010944</v>
      </c>
      <c r="C925" s="113" t="s">
        <v>638</v>
      </c>
      <c r="D925" s="113" t="s">
        <v>641</v>
      </c>
      <c r="E925" s="114">
        <v>0.5400636524959459</v>
      </c>
      <c r="F925" s="114">
        <v>1.266166242264928</v>
      </c>
      <c r="G925" s="114">
        <v>0.46250000000000002</v>
      </c>
      <c r="H925" s="115">
        <v>9.5702668403883653</v>
      </c>
    </row>
    <row r="926" spans="1:8" x14ac:dyDescent="0.35">
      <c r="A926" s="112" t="s">
        <v>1083</v>
      </c>
      <c r="B926" s="113">
        <v>206501355</v>
      </c>
      <c r="C926" s="113" t="s">
        <v>1082</v>
      </c>
      <c r="D926" s="113" t="s">
        <v>1085</v>
      </c>
      <c r="E926" s="114">
        <v>0.21456265526324325</v>
      </c>
      <c r="F926" s="114">
        <v>0.50303698404714481</v>
      </c>
      <c r="G926" s="114">
        <v>0.46250000000000002</v>
      </c>
      <c r="H926" s="115">
        <v>3.8021849005417221</v>
      </c>
    </row>
    <row r="927" spans="1:8" x14ac:dyDescent="0.35">
      <c r="A927" s="112" t="s">
        <v>1482</v>
      </c>
      <c r="B927" s="113">
        <v>206400699</v>
      </c>
      <c r="C927" s="113" t="s">
        <v>1481</v>
      </c>
      <c r="D927" s="113" t="s">
        <v>5911</v>
      </c>
      <c r="E927" s="114">
        <v>0.58839427662702704</v>
      </c>
      <c r="F927" s="114">
        <v>1.3794762279667134</v>
      </c>
      <c r="G927" s="114">
        <v>0.46250000000000002</v>
      </c>
      <c r="H927" s="115">
        <v>10.426715829983035</v>
      </c>
    </row>
    <row r="928" spans="1:8" x14ac:dyDescent="0.35">
      <c r="A928" s="112" t="s">
        <v>1482</v>
      </c>
      <c r="B928" s="113">
        <v>206400699</v>
      </c>
      <c r="C928" s="113" t="s">
        <v>1481</v>
      </c>
      <c r="D928" s="113" t="s">
        <v>5912</v>
      </c>
      <c r="E928" s="114">
        <v>0.58839427662702704</v>
      </c>
      <c r="F928" s="114">
        <v>1.3794762279667134</v>
      </c>
      <c r="G928" s="114">
        <v>0.46250000000000002</v>
      </c>
      <c r="H928" s="115">
        <v>10.426715829983035</v>
      </c>
    </row>
    <row r="929" spans="1:8" x14ac:dyDescent="0.35">
      <c r="A929" s="112" t="s">
        <v>4933</v>
      </c>
      <c r="B929" s="113">
        <v>206404041</v>
      </c>
      <c r="C929" s="113" t="s">
        <v>4932</v>
      </c>
      <c r="D929" s="113" t="s">
        <v>4935</v>
      </c>
      <c r="E929" s="114">
        <v>0.8</v>
      </c>
      <c r="F929" s="114">
        <v>1.8755807563249154</v>
      </c>
      <c r="G929" s="114">
        <v>0.26250000000000001</v>
      </c>
      <c r="H929" s="115">
        <v>8.0461227804810278</v>
      </c>
    </row>
    <row r="930" spans="1:8" x14ac:dyDescent="0.35">
      <c r="A930" s="112" t="s">
        <v>4527</v>
      </c>
      <c r="B930" s="113">
        <v>206190679</v>
      </c>
      <c r="C930" s="113" t="s">
        <v>4526</v>
      </c>
      <c r="D930" s="113" t="s">
        <v>5913</v>
      </c>
      <c r="E930" s="114">
        <v>0.70715878050270287</v>
      </c>
      <c r="F930" s="114">
        <v>1.6579167504713304</v>
      </c>
      <c r="G930" s="114">
        <v>0.46250000000000002</v>
      </c>
      <c r="H930" s="115">
        <v>12.531297369591625</v>
      </c>
    </row>
    <row r="931" spans="1:8" x14ac:dyDescent="0.35">
      <c r="A931" s="112" t="s">
        <v>4527</v>
      </c>
      <c r="B931" s="113">
        <v>206190679</v>
      </c>
      <c r="C931" s="113" t="s">
        <v>4526</v>
      </c>
      <c r="D931" s="113" t="s">
        <v>5914</v>
      </c>
      <c r="E931" s="114">
        <v>0.70715878050270287</v>
      </c>
      <c r="F931" s="114">
        <v>1.6579167504713304</v>
      </c>
      <c r="G931" s="114">
        <v>0.46250000000000002</v>
      </c>
      <c r="H931" s="115">
        <v>12.531297369591625</v>
      </c>
    </row>
    <row r="932" spans="1:8" x14ac:dyDescent="0.35">
      <c r="A932" s="112" t="s">
        <v>654</v>
      </c>
      <c r="B932" s="113">
        <v>206070905</v>
      </c>
      <c r="C932" s="113" t="s">
        <v>653</v>
      </c>
      <c r="D932" s="113" t="s">
        <v>656</v>
      </c>
      <c r="E932" s="114">
        <v>0.23808529768648648</v>
      </c>
      <c r="F932" s="114">
        <v>0.55818525338082869</v>
      </c>
      <c r="G932" s="114">
        <v>0.46250000000000002</v>
      </c>
      <c r="H932" s="115">
        <v>4.2190208859687672</v>
      </c>
    </row>
    <row r="933" spans="1:8" x14ac:dyDescent="0.35">
      <c r="A933" s="112" t="s">
        <v>2635</v>
      </c>
      <c r="B933" s="113">
        <v>206210946</v>
      </c>
      <c r="C933" s="113" t="s">
        <v>2634</v>
      </c>
      <c r="D933" s="113" t="s">
        <v>2637</v>
      </c>
      <c r="E933" s="114">
        <v>0.6407516989562162</v>
      </c>
      <c r="F933" s="114">
        <v>1.502226945180968</v>
      </c>
      <c r="G933" s="114">
        <v>0.46250000000000002</v>
      </c>
      <c r="H933" s="115">
        <v>11.354522210674448</v>
      </c>
    </row>
    <row r="934" spans="1:8" x14ac:dyDescent="0.35">
      <c r="A934" s="112" t="s">
        <v>4532</v>
      </c>
      <c r="B934" s="113">
        <v>206190682</v>
      </c>
      <c r="C934" s="113" t="s">
        <v>4531</v>
      </c>
      <c r="D934" s="113" t="s">
        <v>4534</v>
      </c>
      <c r="E934" s="114">
        <v>0.33939833912189188</v>
      </c>
      <c r="F934" s="114">
        <v>0.79571124198207255</v>
      </c>
      <c r="G934" s="114">
        <v>0.46250000000000002</v>
      </c>
      <c r="H934" s="115">
        <v>6.0143515594312458</v>
      </c>
    </row>
    <row r="935" spans="1:8" x14ac:dyDescent="0.35">
      <c r="A935" s="112" t="s">
        <v>2231</v>
      </c>
      <c r="B935" s="113">
        <v>206430798</v>
      </c>
      <c r="C935" s="113" t="s">
        <v>2230</v>
      </c>
      <c r="D935" s="113" t="s">
        <v>2233</v>
      </c>
      <c r="E935" s="114">
        <v>0.41222313075243239</v>
      </c>
      <c r="F935" s="114">
        <v>0.96644721418908952</v>
      </c>
      <c r="G935" s="114">
        <v>0.46250000000000002</v>
      </c>
      <c r="H935" s="115">
        <v>7.3048525684862593</v>
      </c>
    </row>
    <row r="936" spans="1:8" x14ac:dyDescent="0.35">
      <c r="A936" s="112" t="s">
        <v>3822</v>
      </c>
      <c r="B936" s="113">
        <v>206190560</v>
      </c>
      <c r="C936" s="113" t="s">
        <v>3821</v>
      </c>
      <c r="D936" s="113" t="s">
        <v>3824</v>
      </c>
      <c r="E936" s="114">
        <v>0.10049145323486486</v>
      </c>
      <c r="F936" s="114">
        <v>0.2355997948280471</v>
      </c>
      <c r="G936" s="114">
        <v>0.46250000000000002</v>
      </c>
      <c r="H936" s="115">
        <v>1.7807716149593769</v>
      </c>
    </row>
    <row r="937" spans="1:8" x14ac:dyDescent="0.35">
      <c r="A937" s="112" t="s">
        <v>2186</v>
      </c>
      <c r="B937" s="113">
        <v>206440809</v>
      </c>
      <c r="C937" s="113" t="s">
        <v>2185</v>
      </c>
      <c r="D937" s="113" t="s">
        <v>2188</v>
      </c>
      <c r="E937" s="114">
        <v>0.32352941176216216</v>
      </c>
      <c r="F937" s="114">
        <v>0.75850692350778881</v>
      </c>
      <c r="G937" s="114">
        <v>0.46250000000000002</v>
      </c>
      <c r="H937" s="115">
        <v>5.7331442080357675</v>
      </c>
    </row>
    <row r="938" spans="1:8" x14ac:dyDescent="0.35">
      <c r="A938" s="112" t="s">
        <v>3987</v>
      </c>
      <c r="B938" s="113">
        <v>206190204</v>
      </c>
      <c r="C938" s="113" t="s">
        <v>3986</v>
      </c>
      <c r="D938" s="113" t="s">
        <v>3989</v>
      </c>
      <c r="E938" s="114">
        <v>0.26380362758324322</v>
      </c>
      <c r="F938" s="114">
        <v>0.61848125917979446</v>
      </c>
      <c r="G938" s="114">
        <v>0.46250000000000002</v>
      </c>
      <c r="H938" s="115">
        <v>4.6747658313350868</v>
      </c>
    </row>
    <row r="939" spans="1:8" x14ac:dyDescent="0.35">
      <c r="A939" s="112" t="s">
        <v>4294</v>
      </c>
      <c r="B939" s="113">
        <v>206190167</v>
      </c>
      <c r="C939" s="113" t="s">
        <v>4293</v>
      </c>
      <c r="D939" s="113" t="s">
        <v>4296</v>
      </c>
      <c r="E939" s="114">
        <v>0.54897250520810814</v>
      </c>
      <c r="F939" s="114">
        <v>1.2870528331497588</v>
      </c>
      <c r="G939" s="114">
        <v>0.46250000000000002</v>
      </c>
      <c r="H939" s="115">
        <v>9.7281373012184442</v>
      </c>
    </row>
    <row r="940" spans="1:8" x14ac:dyDescent="0.35">
      <c r="A940" s="112" t="s">
        <v>2387</v>
      </c>
      <c r="B940" s="113">
        <v>206374043</v>
      </c>
      <c r="C940" s="113" t="s">
        <v>2386</v>
      </c>
      <c r="D940" s="113" t="s">
        <v>2389</v>
      </c>
      <c r="E940" s="114">
        <v>0.39190072921702701</v>
      </c>
      <c r="F940" s="114">
        <v>0.91880183263644666</v>
      </c>
      <c r="G940" s="114">
        <v>0.46250000000000002</v>
      </c>
      <c r="H940" s="115">
        <v>6.9447268599100695</v>
      </c>
    </row>
    <row r="941" spans="1:8" x14ac:dyDescent="0.35">
      <c r="A941" s="112" t="s">
        <v>1582</v>
      </c>
      <c r="B941" s="113">
        <v>206420488</v>
      </c>
      <c r="C941" s="113" t="s">
        <v>1581</v>
      </c>
      <c r="D941" s="113" t="s">
        <v>1584</v>
      </c>
      <c r="E941" s="114">
        <v>0.45116878776270269</v>
      </c>
      <c r="F941" s="114">
        <v>1.0577543702277064</v>
      </c>
      <c r="G941" s="114">
        <v>0.46250000000000002</v>
      </c>
      <c r="H941" s="115">
        <v>7.9949940511429283</v>
      </c>
    </row>
    <row r="942" spans="1:8" x14ac:dyDescent="0.35">
      <c r="A942" s="112" t="s">
        <v>3526</v>
      </c>
      <c r="B942" s="113">
        <v>206190686</v>
      </c>
      <c r="C942" s="113" t="s">
        <v>3525</v>
      </c>
      <c r="D942" s="113" t="s">
        <v>5915</v>
      </c>
      <c r="E942" s="114">
        <v>0.65063360912648638</v>
      </c>
      <c r="F942" s="114">
        <v>1.5253948458698308</v>
      </c>
      <c r="G942" s="114">
        <v>0.46250000000000002</v>
      </c>
      <c r="H942" s="115">
        <v>11.529635860306596</v>
      </c>
    </row>
    <row r="943" spans="1:8" x14ac:dyDescent="0.35">
      <c r="A943" s="112" t="s">
        <v>3526</v>
      </c>
      <c r="B943" s="113">
        <v>206190686</v>
      </c>
      <c r="C943" s="113" t="s">
        <v>3525</v>
      </c>
      <c r="D943" s="113" t="s">
        <v>5916</v>
      </c>
      <c r="E943" s="114">
        <v>0.65063360912648638</v>
      </c>
      <c r="F943" s="114">
        <v>1.5253948458698308</v>
      </c>
      <c r="G943" s="114">
        <v>0.46250000000000002</v>
      </c>
      <c r="H943" s="115">
        <v>11.529635860306596</v>
      </c>
    </row>
    <row r="944" spans="1:8" x14ac:dyDescent="0.35">
      <c r="A944" s="112" t="s">
        <v>5195</v>
      </c>
      <c r="B944" s="113">
        <v>206190613</v>
      </c>
      <c r="C944" s="113" t="s">
        <v>5194</v>
      </c>
      <c r="D944" s="113" t="s">
        <v>5917</v>
      </c>
      <c r="E944" s="114">
        <v>0.47707460573135135</v>
      </c>
      <c r="F944" s="114">
        <v>1.1184899373012733</v>
      </c>
      <c r="G944" s="114">
        <v>0.46250000000000002</v>
      </c>
      <c r="H944" s="115">
        <v>8.4540614028017345</v>
      </c>
    </row>
    <row r="945" spans="1:8" x14ac:dyDescent="0.35">
      <c r="A945" s="112" t="s">
        <v>5195</v>
      </c>
      <c r="B945" s="113">
        <v>206190613</v>
      </c>
      <c r="C945" s="113" t="s">
        <v>5194</v>
      </c>
      <c r="D945" s="113" t="s">
        <v>5918</v>
      </c>
      <c r="E945" s="114">
        <v>0.47707460573135135</v>
      </c>
      <c r="F945" s="114">
        <v>1.1184899373012733</v>
      </c>
      <c r="G945" s="114">
        <v>0.46250000000000002</v>
      </c>
      <c r="H945" s="115">
        <v>8.4540614028017345</v>
      </c>
    </row>
    <row r="946" spans="1:8" x14ac:dyDescent="0.35">
      <c r="A946" s="112" t="s">
        <v>1612</v>
      </c>
      <c r="B946" s="113">
        <v>206560532</v>
      </c>
      <c r="C946" s="113" t="s">
        <v>1611</v>
      </c>
      <c r="D946" s="113" t="s">
        <v>1614</v>
      </c>
      <c r="E946" s="114">
        <v>0.67476552086378383</v>
      </c>
      <c r="F946" s="114">
        <v>1.5819715324545889</v>
      </c>
      <c r="G946" s="114">
        <v>0.46250000000000002</v>
      </c>
      <c r="H946" s="115">
        <v>11.957268480327011</v>
      </c>
    </row>
    <row r="947" spans="1:8" x14ac:dyDescent="0.35">
      <c r="A947" s="112" t="s">
        <v>179</v>
      </c>
      <c r="B947" s="113">
        <v>206491000</v>
      </c>
      <c r="C947" s="113" t="s">
        <v>178</v>
      </c>
      <c r="D947" s="113" t="s">
        <v>181</v>
      </c>
      <c r="E947" s="114">
        <v>0.36517369500972974</v>
      </c>
      <c r="F947" s="114">
        <v>0.85614094384539108</v>
      </c>
      <c r="G947" s="114">
        <v>0.46250000000000002</v>
      </c>
      <c r="H947" s="115">
        <v>6.471107041146313</v>
      </c>
    </row>
    <row r="948" spans="1:8" x14ac:dyDescent="0.35">
      <c r="A948" s="112" t="s">
        <v>2191</v>
      </c>
      <c r="B948" s="113">
        <v>206430838</v>
      </c>
      <c r="C948" s="113" t="s">
        <v>2190</v>
      </c>
      <c r="D948" s="113" t="s">
        <v>2193</v>
      </c>
      <c r="E948" s="114">
        <v>0.64832625007432432</v>
      </c>
      <c r="F948" s="114">
        <v>1.5199852980746218</v>
      </c>
      <c r="G948" s="114">
        <v>0.46250000000000002</v>
      </c>
      <c r="H948" s="115">
        <v>11.488748009913921</v>
      </c>
    </row>
    <row r="949" spans="1:8" x14ac:dyDescent="0.35">
      <c r="A949" s="112" t="s">
        <v>1088</v>
      </c>
      <c r="B949" s="113">
        <v>206341014</v>
      </c>
      <c r="C949" s="113" t="s">
        <v>1087</v>
      </c>
      <c r="D949" s="113" t="s">
        <v>1090</v>
      </c>
      <c r="E949" s="114">
        <v>0.37919959461702701</v>
      </c>
      <c r="F949" s="114">
        <v>0.88902432808738097</v>
      </c>
      <c r="G949" s="114">
        <v>0.46250000000000002</v>
      </c>
      <c r="H949" s="115">
        <v>6.7196547841724756</v>
      </c>
    </row>
    <row r="950" spans="1:8" x14ac:dyDescent="0.35">
      <c r="A950" s="112" t="s">
        <v>1787</v>
      </c>
      <c r="B950" s="113">
        <v>206301208</v>
      </c>
      <c r="C950" s="113" t="s">
        <v>1786</v>
      </c>
      <c r="D950" s="113" t="s">
        <v>1789</v>
      </c>
      <c r="E950" s="114">
        <v>0.32566197337243247</v>
      </c>
      <c r="F950" s="114">
        <v>0.76350666290516411</v>
      </c>
      <c r="G950" s="114">
        <v>0.46250000000000002</v>
      </c>
      <c r="H950" s="115">
        <v>5.7709345380635941</v>
      </c>
    </row>
    <row r="951" spans="1:8" x14ac:dyDescent="0.35">
      <c r="A951" s="112" t="s">
        <v>3536</v>
      </c>
      <c r="B951" s="113">
        <v>206190693</v>
      </c>
      <c r="C951" s="113" t="s">
        <v>3535</v>
      </c>
      <c r="D951" s="113" t="s">
        <v>3538</v>
      </c>
      <c r="E951" s="114">
        <v>0.430845939891081</v>
      </c>
      <c r="F951" s="114">
        <v>1.0101079422505408</v>
      </c>
      <c r="G951" s="114">
        <v>0.46250000000000002</v>
      </c>
      <c r="H951" s="115">
        <v>7.6348604332088863</v>
      </c>
    </row>
    <row r="952" spans="1:8" x14ac:dyDescent="0.35">
      <c r="A952" s="112" t="s">
        <v>1688</v>
      </c>
      <c r="B952" s="113">
        <v>206301113</v>
      </c>
      <c r="C952" s="113" t="s">
        <v>1687</v>
      </c>
      <c r="D952" s="113" t="s">
        <v>1690</v>
      </c>
      <c r="E952" s="114">
        <v>0.47412396709405413</v>
      </c>
      <c r="F952" s="114">
        <v>1.1115722359925442</v>
      </c>
      <c r="G952" s="114">
        <v>0.46250000000000002</v>
      </c>
      <c r="H952" s="115">
        <v>8.4017742344689132</v>
      </c>
    </row>
    <row r="953" spans="1:8" x14ac:dyDescent="0.35">
      <c r="A953" s="112" t="s">
        <v>240</v>
      </c>
      <c r="B953" s="113">
        <v>206121065</v>
      </c>
      <c r="C953" s="113" t="s">
        <v>239</v>
      </c>
      <c r="D953" s="113" t="s">
        <v>242</v>
      </c>
      <c r="E953" s="114">
        <v>0.49497525400702702</v>
      </c>
      <c r="F953" s="114">
        <v>1.160457576590771</v>
      </c>
      <c r="G953" s="114">
        <v>0.46250000000000002</v>
      </c>
      <c r="H953" s="115">
        <v>8.7712721238388074</v>
      </c>
    </row>
    <row r="954" spans="1:8" x14ac:dyDescent="0.35">
      <c r="A954" s="112" t="s">
        <v>1423</v>
      </c>
      <c r="B954" s="113">
        <v>206541740</v>
      </c>
      <c r="C954" s="113" t="s">
        <v>1422</v>
      </c>
      <c r="D954" s="113" t="s">
        <v>1425</v>
      </c>
      <c r="E954" s="114">
        <v>0.35320102940432435</v>
      </c>
      <c r="F954" s="114">
        <v>0.8280713173311266</v>
      </c>
      <c r="G954" s="114">
        <v>0.46250000000000002</v>
      </c>
      <c r="H954" s="115">
        <v>6.2589438931452905</v>
      </c>
    </row>
    <row r="955" spans="1:8" x14ac:dyDescent="0.35">
      <c r="A955" s="112" t="s">
        <v>1303</v>
      </c>
      <c r="B955" s="113">
        <v>206541695</v>
      </c>
      <c r="C955" s="113" t="s">
        <v>1302</v>
      </c>
      <c r="D955" s="113" t="s">
        <v>5919</v>
      </c>
      <c r="E955" s="114">
        <v>0.38060876050783787</v>
      </c>
      <c r="F955" s="114">
        <v>0.89232808362147387</v>
      </c>
      <c r="G955" s="114">
        <v>0.46250000000000002</v>
      </c>
      <c r="H955" s="115">
        <v>6.7446260880828692</v>
      </c>
    </row>
    <row r="956" spans="1:8" x14ac:dyDescent="0.35">
      <c r="A956" s="112" t="s">
        <v>1303</v>
      </c>
      <c r="B956" s="113">
        <v>206541695</v>
      </c>
      <c r="C956" s="113" t="s">
        <v>1302</v>
      </c>
      <c r="D956" s="113" t="s">
        <v>5920</v>
      </c>
      <c r="E956" s="114">
        <v>0.38060876050783787</v>
      </c>
      <c r="F956" s="114">
        <v>0.89232808362147387</v>
      </c>
      <c r="G956" s="114">
        <v>0.46250000000000002</v>
      </c>
      <c r="H956" s="115">
        <v>6.7446260880828692</v>
      </c>
    </row>
    <row r="957" spans="1:8" x14ac:dyDescent="0.35">
      <c r="A957" s="112" t="s">
        <v>2706</v>
      </c>
      <c r="B957" s="113">
        <v>206380948</v>
      </c>
      <c r="C957" s="113" t="s">
        <v>2705</v>
      </c>
      <c r="D957" s="113" t="s">
        <v>2708</v>
      </c>
      <c r="E957" s="114">
        <v>0.83519779978918929</v>
      </c>
      <c r="F957" s="114">
        <v>1.9581011512618911</v>
      </c>
      <c r="G957" s="114">
        <v>0.46250000000000002</v>
      </c>
      <c r="H957" s="115">
        <v>14.800229142522788</v>
      </c>
    </row>
    <row r="958" spans="1:8" x14ac:dyDescent="0.35">
      <c r="A958" s="112" t="s">
        <v>679</v>
      </c>
      <c r="B958" s="113">
        <v>206010959</v>
      </c>
      <c r="C958" s="113" t="s">
        <v>678</v>
      </c>
      <c r="D958" s="113" t="s">
        <v>5921</v>
      </c>
      <c r="E958" s="114">
        <v>0.27980922097297301</v>
      </c>
      <c r="F958" s="114">
        <v>0.65600598787396758</v>
      </c>
      <c r="G958" s="114">
        <v>0.46250000000000002</v>
      </c>
      <c r="H958" s="115">
        <v>4.9583949905472418</v>
      </c>
    </row>
    <row r="959" spans="1:8" x14ac:dyDescent="0.35">
      <c r="A959" s="112" t="s">
        <v>679</v>
      </c>
      <c r="B959" s="113">
        <v>206010959</v>
      </c>
      <c r="C959" s="113" t="s">
        <v>678</v>
      </c>
      <c r="D959" s="113" t="s">
        <v>5922</v>
      </c>
      <c r="E959" s="114">
        <v>0.27980922097297301</v>
      </c>
      <c r="F959" s="114">
        <v>0.65600598787396758</v>
      </c>
      <c r="G959" s="114">
        <v>0.46250000000000002</v>
      </c>
      <c r="H959" s="115">
        <v>4.9583949905472418</v>
      </c>
    </row>
    <row r="960" spans="1:8" x14ac:dyDescent="0.35">
      <c r="A960" s="112" t="s">
        <v>5440</v>
      </c>
      <c r="B960" s="113">
        <v>206074192</v>
      </c>
      <c r="C960" s="113" t="s">
        <v>5439</v>
      </c>
      <c r="D960" s="113" t="s">
        <v>5442</v>
      </c>
      <c r="E960" s="114">
        <v>0</v>
      </c>
      <c r="F960" s="114">
        <v>0</v>
      </c>
      <c r="G960" s="114">
        <v>0.26250000000000001</v>
      </c>
      <c r="H960" s="115">
        <v>0</v>
      </c>
    </row>
    <row r="961" spans="1:8" x14ac:dyDescent="0.35">
      <c r="A961" s="112" t="s">
        <v>1592</v>
      </c>
      <c r="B961" s="113">
        <v>206150795</v>
      </c>
      <c r="C961" s="113" t="s">
        <v>1591</v>
      </c>
      <c r="D961" s="113" t="s">
        <v>1594</v>
      </c>
      <c r="E961" s="114">
        <v>9.7356480559459436E-3</v>
      </c>
      <c r="F961" s="114">
        <v>2.2824992680105356E-2</v>
      </c>
      <c r="G961" s="114">
        <v>0.46250000000000002</v>
      </c>
      <c r="H961" s="115">
        <v>0.17252179317920371</v>
      </c>
    </row>
    <row r="962" spans="1:8" x14ac:dyDescent="0.35">
      <c r="A962" s="112" t="s">
        <v>4817</v>
      </c>
      <c r="B962" s="113">
        <v>206190699</v>
      </c>
      <c r="C962" s="113" t="s">
        <v>4816</v>
      </c>
      <c r="D962" s="113" t="s">
        <v>4819</v>
      </c>
      <c r="E962" s="114">
        <v>0.17538091979594597</v>
      </c>
      <c r="F962" s="114">
        <v>0.41117634774479955</v>
      </c>
      <c r="G962" s="114">
        <v>0.46250000000000002</v>
      </c>
      <c r="H962" s="115">
        <v>3.107859959474967</v>
      </c>
    </row>
    <row r="963" spans="1:8" x14ac:dyDescent="0.35">
      <c r="A963" s="112" t="s">
        <v>2764</v>
      </c>
      <c r="B963" s="113">
        <v>206522099</v>
      </c>
      <c r="C963" s="113" t="s">
        <v>2763</v>
      </c>
      <c r="D963" s="113" t="s">
        <v>5923</v>
      </c>
      <c r="E963" s="114">
        <v>0.30461049284324321</v>
      </c>
      <c r="F963" s="114">
        <v>0.71415197318929413</v>
      </c>
      <c r="G963" s="114">
        <v>0.46250000000000002</v>
      </c>
      <c r="H963" s="115">
        <v>5.3978890921823917</v>
      </c>
    </row>
    <row r="964" spans="1:8" x14ac:dyDescent="0.35">
      <c r="A964" s="112" t="s">
        <v>2764</v>
      </c>
      <c r="B964" s="113">
        <v>206522099</v>
      </c>
      <c r="C964" s="113" t="s">
        <v>2763</v>
      </c>
      <c r="D964" s="113" t="s">
        <v>5924</v>
      </c>
      <c r="E964" s="114">
        <v>0.30461049284324321</v>
      </c>
      <c r="F964" s="114">
        <v>0.71415197318929413</v>
      </c>
      <c r="G964" s="114">
        <v>0.46250000000000002</v>
      </c>
      <c r="H964" s="115">
        <v>5.3978890921823917</v>
      </c>
    </row>
    <row r="965" spans="1:8" x14ac:dyDescent="0.35">
      <c r="A965" s="112" t="s">
        <v>2880</v>
      </c>
      <c r="B965" s="113">
        <v>206471079</v>
      </c>
      <c r="C965" s="113" t="s">
        <v>2879</v>
      </c>
      <c r="D965" s="113" t="s">
        <v>2882</v>
      </c>
      <c r="E965" s="114">
        <v>0.66961061038513514</v>
      </c>
      <c r="F965" s="114">
        <v>1.5698859688366749</v>
      </c>
      <c r="G965" s="114">
        <v>0.46250000000000002</v>
      </c>
      <c r="H965" s="115">
        <v>11.865920231669687</v>
      </c>
    </row>
    <row r="966" spans="1:8" x14ac:dyDescent="0.35">
      <c r="A966" s="112" t="s">
        <v>3832</v>
      </c>
      <c r="B966" s="113">
        <v>206190709</v>
      </c>
      <c r="C966" s="113" t="s">
        <v>3831</v>
      </c>
      <c r="D966" s="113" t="s">
        <v>3834</v>
      </c>
      <c r="E966" s="114">
        <v>0.46928474530702702</v>
      </c>
      <c r="F966" s="114">
        <v>1.1002267969183737</v>
      </c>
      <c r="G966" s="114">
        <v>0.46250000000000002</v>
      </c>
      <c r="H966" s="115">
        <v>8.3160201875382711</v>
      </c>
    </row>
    <row r="967" spans="1:8" x14ac:dyDescent="0.35">
      <c r="A967" s="112" t="s">
        <v>3807</v>
      </c>
      <c r="B967" s="113">
        <v>206190653</v>
      </c>
      <c r="C967" s="113" t="s">
        <v>3806</v>
      </c>
      <c r="D967" s="113" t="s">
        <v>3809</v>
      </c>
      <c r="E967" s="114">
        <v>0.36788553258378381</v>
      </c>
      <c r="F967" s="114">
        <v>0.86249878180560935</v>
      </c>
      <c r="G967" s="114">
        <v>0.46250000000000002</v>
      </c>
      <c r="H967" s="115">
        <v>6.519162504778321</v>
      </c>
    </row>
    <row r="968" spans="1:8" x14ac:dyDescent="0.35">
      <c r="A968" s="112" t="s">
        <v>1098</v>
      </c>
      <c r="B968" s="113">
        <v>206340903</v>
      </c>
      <c r="C968" s="113" t="s">
        <v>1097</v>
      </c>
      <c r="D968" s="113" t="s">
        <v>1100</v>
      </c>
      <c r="E968" s="114">
        <v>0.32728771313243243</v>
      </c>
      <c r="F968" s="114">
        <v>0.76731817066597441</v>
      </c>
      <c r="G968" s="114">
        <v>0.46250000000000002</v>
      </c>
      <c r="H968" s="115">
        <v>5.799743666847438</v>
      </c>
    </row>
    <row r="969" spans="1:8" x14ac:dyDescent="0.35">
      <c r="A969" s="112" t="s">
        <v>5155</v>
      </c>
      <c r="B969" s="113">
        <v>206564120</v>
      </c>
      <c r="C969" s="113" t="s">
        <v>5154</v>
      </c>
      <c r="D969" s="113" t="s">
        <v>5925</v>
      </c>
      <c r="E969" s="114">
        <v>0.2158982512</v>
      </c>
      <c r="F969" s="114">
        <v>0.50616825659365317</v>
      </c>
      <c r="G969" s="114">
        <v>0.46250000000000002</v>
      </c>
      <c r="H969" s="115">
        <v>3.8258524986972864</v>
      </c>
    </row>
    <row r="970" spans="1:8" x14ac:dyDescent="0.35">
      <c r="A970" s="112" t="s">
        <v>5155</v>
      </c>
      <c r="B970" s="113">
        <v>206564120</v>
      </c>
      <c r="C970" s="113" t="s">
        <v>5154</v>
      </c>
      <c r="D970" s="113" t="s">
        <v>5926</v>
      </c>
      <c r="E970" s="114">
        <v>0.2158982512</v>
      </c>
      <c r="F970" s="114">
        <v>0.50616825659365317</v>
      </c>
      <c r="G970" s="114">
        <v>0.46250000000000002</v>
      </c>
      <c r="H970" s="115">
        <v>3.8258524986972864</v>
      </c>
    </row>
    <row r="971" spans="1:8" x14ac:dyDescent="0.35">
      <c r="A971" s="112" t="s">
        <v>245</v>
      </c>
      <c r="B971" s="113">
        <v>206231007</v>
      </c>
      <c r="C971" s="113" t="s">
        <v>244</v>
      </c>
      <c r="D971" s="113" t="s">
        <v>247</v>
      </c>
      <c r="E971" s="114">
        <v>0.26692375235189192</v>
      </c>
      <c r="F971" s="114">
        <v>0.62579631664655733</v>
      </c>
      <c r="G971" s="114">
        <v>0.46250000000000002</v>
      </c>
      <c r="H971" s="115">
        <v>4.7300564002768608</v>
      </c>
    </row>
    <row r="972" spans="1:8" x14ac:dyDescent="0.35">
      <c r="A972" s="112" t="s">
        <v>659</v>
      </c>
      <c r="B972" s="113">
        <v>206073627</v>
      </c>
      <c r="C972" s="113" t="s">
        <v>658</v>
      </c>
      <c r="D972" s="113" t="s">
        <v>661</v>
      </c>
      <c r="E972" s="114">
        <v>0.39787112806918917</v>
      </c>
      <c r="F972" s="114">
        <v>0.93279928912982135</v>
      </c>
      <c r="G972" s="114">
        <v>0.46250000000000002</v>
      </c>
      <c r="H972" s="115">
        <v>7.0505260743076157</v>
      </c>
    </row>
    <row r="973" spans="1:8" x14ac:dyDescent="0.35">
      <c r="A973" s="112" t="s">
        <v>664</v>
      </c>
      <c r="B973" s="113">
        <v>206071069</v>
      </c>
      <c r="C973" s="113" t="s">
        <v>663</v>
      </c>
      <c r="D973" s="113" t="s">
        <v>666</v>
      </c>
      <c r="E973" s="114">
        <v>0.43078278432324324</v>
      </c>
      <c r="F973" s="114">
        <v>1.0099598755409267</v>
      </c>
      <c r="G973" s="114">
        <v>0.46250000000000002</v>
      </c>
      <c r="H973" s="115">
        <v>7.6337412769133834</v>
      </c>
    </row>
    <row r="974" spans="1:8" x14ac:dyDescent="0.35">
      <c r="A974" s="112" t="s">
        <v>1597</v>
      </c>
      <c r="B974" s="113">
        <v>206560509</v>
      </c>
      <c r="C974" s="113" t="s">
        <v>1596</v>
      </c>
      <c r="D974" s="113" t="s">
        <v>1599</v>
      </c>
      <c r="E974" s="114">
        <v>0.58898628788297291</v>
      </c>
      <c r="F974" s="114">
        <v>1.3808641841156883</v>
      </c>
      <c r="G974" s="114">
        <v>0.46250000000000002</v>
      </c>
      <c r="H974" s="115">
        <v>10.437206640956392</v>
      </c>
    </row>
    <row r="975" spans="1:8" x14ac:dyDescent="0.35">
      <c r="A975" s="112" t="s">
        <v>4007</v>
      </c>
      <c r="B975" s="113">
        <v>206190259</v>
      </c>
      <c r="C975" s="113" t="s">
        <v>4006</v>
      </c>
      <c r="D975" s="113" t="s">
        <v>4009</v>
      </c>
      <c r="E975" s="114">
        <v>0.46978577975135127</v>
      </c>
      <c r="F975" s="114">
        <v>1.1014014601209119</v>
      </c>
      <c r="G975" s="114">
        <v>0.46250000000000002</v>
      </c>
      <c r="H975" s="115">
        <v>8.3248988323169915</v>
      </c>
    </row>
    <row r="976" spans="1:8" x14ac:dyDescent="0.35">
      <c r="A976" s="112" t="s">
        <v>5014</v>
      </c>
      <c r="B976" s="113">
        <v>206314025</v>
      </c>
      <c r="C976" s="113" t="s">
        <v>5013</v>
      </c>
      <c r="D976" s="113" t="s">
        <v>5016</v>
      </c>
      <c r="E976" s="114">
        <v>0.65046753000891899</v>
      </c>
      <c r="F976" s="114">
        <v>1.5250054773736599</v>
      </c>
      <c r="G976" s="114">
        <v>0.46250000000000002</v>
      </c>
      <c r="H976" s="115">
        <v>11.526692834119977</v>
      </c>
    </row>
    <row r="977" spans="1:8" x14ac:dyDescent="0.35">
      <c r="A977" s="112" t="s">
        <v>1262</v>
      </c>
      <c r="B977" s="113">
        <v>206540723</v>
      </c>
      <c r="C977" s="113" t="s">
        <v>1261</v>
      </c>
      <c r="D977" s="113" t="s">
        <v>1264</v>
      </c>
      <c r="E977" s="114">
        <v>0.3623015656845946</v>
      </c>
      <c r="F977" s="114">
        <v>0.84940730573051615</v>
      </c>
      <c r="G977" s="114">
        <v>0.46250000000000002</v>
      </c>
      <c r="H977" s="115">
        <v>6.4202111070936976</v>
      </c>
    </row>
    <row r="978" spans="1:8" x14ac:dyDescent="0.35">
      <c r="A978" s="112" t="s">
        <v>4537</v>
      </c>
      <c r="B978" s="113">
        <v>206190537</v>
      </c>
      <c r="C978" s="113" t="s">
        <v>4536</v>
      </c>
      <c r="D978" s="113" t="s">
        <v>4539</v>
      </c>
      <c r="E978" s="114">
        <v>0.3617960381845946</v>
      </c>
      <c r="F978" s="114">
        <v>0.84822210866702485</v>
      </c>
      <c r="G978" s="114">
        <v>0.46250000000000002</v>
      </c>
      <c r="H978" s="115">
        <v>6.4112528425487776</v>
      </c>
    </row>
    <row r="979" spans="1:8" x14ac:dyDescent="0.35">
      <c r="A979" s="112" t="s">
        <v>1398</v>
      </c>
      <c r="B979" s="113">
        <v>206100799</v>
      </c>
      <c r="C979" s="113" t="s">
        <v>1397</v>
      </c>
      <c r="D979" s="113" t="s">
        <v>1400</v>
      </c>
      <c r="E979" s="114">
        <v>0.12868972284756755</v>
      </c>
      <c r="F979" s="114">
        <v>0.30170995963710562</v>
      </c>
      <c r="G979" s="114">
        <v>0.46250000000000002</v>
      </c>
      <c r="H979" s="115">
        <v>2.2804626483840069</v>
      </c>
    </row>
    <row r="980" spans="1:8" x14ac:dyDescent="0.35">
      <c r="A980" s="112" t="s">
        <v>1247</v>
      </c>
      <c r="B980" s="113">
        <v>206100715</v>
      </c>
      <c r="C980" s="113" t="s">
        <v>1246</v>
      </c>
      <c r="D980" s="113" t="s">
        <v>1249</v>
      </c>
      <c r="E980" s="114">
        <v>0.5975385978194595</v>
      </c>
      <c r="F980" s="114">
        <v>1.4009148690394391</v>
      </c>
      <c r="G980" s="114">
        <v>0.46250000000000002</v>
      </c>
      <c r="H980" s="115">
        <v>10.588758940052275</v>
      </c>
    </row>
    <row r="981" spans="1:8" x14ac:dyDescent="0.35">
      <c r="A981" s="112" t="s">
        <v>1602</v>
      </c>
      <c r="B981" s="113">
        <v>206560536</v>
      </c>
      <c r="C981" s="113" t="s">
        <v>1601</v>
      </c>
      <c r="D981" s="113" t="s">
        <v>5927</v>
      </c>
      <c r="E981" s="114">
        <v>0.25373608903783784</v>
      </c>
      <c r="F981" s="114">
        <v>0.59487815723064241</v>
      </c>
      <c r="G981" s="114">
        <v>0.46250000000000002</v>
      </c>
      <c r="H981" s="115">
        <v>4.496362730404039</v>
      </c>
    </row>
    <row r="982" spans="1:8" x14ac:dyDescent="0.35">
      <c r="A982" s="112" t="s">
        <v>1602</v>
      </c>
      <c r="B982" s="113">
        <v>206560536</v>
      </c>
      <c r="C982" s="113" t="s">
        <v>1601</v>
      </c>
      <c r="D982" s="113" t="s">
        <v>5928</v>
      </c>
      <c r="E982" s="114">
        <v>0.25373608903783784</v>
      </c>
      <c r="F982" s="114">
        <v>0.59487815723064241</v>
      </c>
      <c r="G982" s="114">
        <v>0.46250000000000002</v>
      </c>
      <c r="H982" s="115">
        <v>4.496362730404039</v>
      </c>
    </row>
    <row r="983" spans="1:8" x14ac:dyDescent="0.35">
      <c r="A983" s="112" t="s">
        <v>2201</v>
      </c>
      <c r="B983" s="113">
        <v>206431125</v>
      </c>
      <c r="C983" s="113" t="s">
        <v>2200</v>
      </c>
      <c r="D983" s="113" t="s">
        <v>2203</v>
      </c>
      <c r="E983" s="114">
        <v>0.53150296645108108</v>
      </c>
      <c r="F983" s="114">
        <v>1.2460959197565684</v>
      </c>
      <c r="G983" s="114">
        <v>0.46250000000000002</v>
      </c>
      <c r="H983" s="115">
        <v>9.4185661113955721</v>
      </c>
    </row>
    <row r="984" spans="1:8" x14ac:dyDescent="0.35">
      <c r="A984" s="112" t="s">
        <v>4822</v>
      </c>
      <c r="B984" s="113">
        <v>206190354</v>
      </c>
      <c r="C984" s="113" t="s">
        <v>4821</v>
      </c>
      <c r="D984" s="113" t="s">
        <v>4824</v>
      </c>
      <c r="E984" s="114">
        <v>0.4567194882827027</v>
      </c>
      <c r="F984" s="114">
        <v>1.0707678540769998</v>
      </c>
      <c r="G984" s="114">
        <v>0.46250000000000002</v>
      </c>
      <c r="H984" s="115">
        <v>8.0933559477119292</v>
      </c>
    </row>
    <row r="985" spans="1:8" x14ac:dyDescent="0.35">
      <c r="A985" s="112" t="s">
        <v>2646</v>
      </c>
      <c r="B985" s="113">
        <v>206214021</v>
      </c>
      <c r="C985" s="113" t="s">
        <v>2645</v>
      </c>
      <c r="D985" s="113" t="s">
        <v>2648</v>
      </c>
      <c r="E985" s="114">
        <v>0.43729234899027031</v>
      </c>
      <c r="F985" s="114">
        <v>1.0252213933178376</v>
      </c>
      <c r="G985" s="114">
        <v>0.46250000000000002</v>
      </c>
      <c r="H985" s="115">
        <v>7.7490948479050568</v>
      </c>
    </row>
    <row r="986" spans="1:8" x14ac:dyDescent="0.35">
      <c r="A986" s="112" t="s">
        <v>4181</v>
      </c>
      <c r="B986" s="113">
        <v>206190726</v>
      </c>
      <c r="C986" s="113" t="s">
        <v>4180</v>
      </c>
      <c r="D986" s="113" t="s">
        <v>5929</v>
      </c>
      <c r="E986" s="114">
        <v>0.52963903558945946</v>
      </c>
      <c r="F986" s="114">
        <v>1.2417259786875965</v>
      </c>
      <c r="G986" s="114">
        <v>0.46250000000000002</v>
      </c>
      <c r="H986" s="115">
        <v>9.3855360868136337</v>
      </c>
    </row>
    <row r="987" spans="1:8" x14ac:dyDescent="0.35">
      <c r="A987" s="112" t="s">
        <v>4181</v>
      </c>
      <c r="B987" s="113">
        <v>206190726</v>
      </c>
      <c r="C987" s="113" t="s">
        <v>4180</v>
      </c>
      <c r="D987" s="113" t="s">
        <v>5930</v>
      </c>
      <c r="E987" s="114">
        <v>0.52963903558945946</v>
      </c>
      <c r="F987" s="114">
        <v>1.2417259786875965</v>
      </c>
      <c r="G987" s="114">
        <v>0.46250000000000002</v>
      </c>
      <c r="H987" s="115">
        <v>9.3855360868136337</v>
      </c>
    </row>
    <row r="988" spans="1:8" x14ac:dyDescent="0.35">
      <c r="A988" s="112" t="s">
        <v>4827</v>
      </c>
      <c r="B988" s="113">
        <v>206190725</v>
      </c>
      <c r="C988" s="113" t="s">
        <v>4826</v>
      </c>
      <c r="D988" s="113" t="s">
        <v>4829</v>
      </c>
      <c r="E988" s="114">
        <v>0.50369868663729722</v>
      </c>
      <c r="F988" s="114">
        <v>1.1809094545538106</v>
      </c>
      <c r="G988" s="114">
        <v>0.46250000000000002</v>
      </c>
      <c r="H988" s="115">
        <v>8.9258568244569698</v>
      </c>
    </row>
    <row r="989" spans="1:8" x14ac:dyDescent="0.35">
      <c r="A989" s="112" t="s">
        <v>2523</v>
      </c>
      <c r="B989" s="113">
        <v>206370671</v>
      </c>
      <c r="C989" s="113" t="s">
        <v>2522</v>
      </c>
      <c r="D989" s="113" t="s">
        <v>2525</v>
      </c>
      <c r="E989" s="114">
        <v>0.61510333863783784</v>
      </c>
      <c r="F989" s="114">
        <v>1.4420949813754205</v>
      </c>
      <c r="G989" s="114">
        <v>0.46250000000000002</v>
      </c>
      <c r="H989" s="115">
        <v>10.900017170146558</v>
      </c>
    </row>
    <row r="990" spans="1:8" x14ac:dyDescent="0.35">
      <c r="A990" s="112" t="s">
        <v>184</v>
      </c>
      <c r="B990" s="113">
        <v>206491001</v>
      </c>
      <c r="C990" s="113" t="s">
        <v>183</v>
      </c>
      <c r="D990" s="113" t="s">
        <v>5931</v>
      </c>
      <c r="E990" s="114">
        <v>0.36200317963243239</v>
      </c>
      <c r="F990" s="114">
        <v>0.84870774680877714</v>
      </c>
      <c r="G990" s="114">
        <v>0.46250000000000002</v>
      </c>
      <c r="H990" s="115">
        <v>6.4149235189965452</v>
      </c>
    </row>
    <row r="991" spans="1:8" x14ac:dyDescent="0.35">
      <c r="A991" s="112" t="s">
        <v>184</v>
      </c>
      <c r="B991" s="113">
        <v>206491001</v>
      </c>
      <c r="C991" s="113" t="s">
        <v>183</v>
      </c>
      <c r="D991" s="113" t="s">
        <v>5932</v>
      </c>
      <c r="E991" s="114">
        <v>0.36200317963243239</v>
      </c>
      <c r="F991" s="114">
        <v>0.84870774680877714</v>
      </c>
      <c r="G991" s="114">
        <v>0.46250000000000002</v>
      </c>
      <c r="H991" s="115">
        <v>6.4149235189965452</v>
      </c>
    </row>
    <row r="992" spans="1:8" x14ac:dyDescent="0.35">
      <c r="A992" s="112" t="s">
        <v>2342</v>
      </c>
      <c r="B992" s="113">
        <v>206370904</v>
      </c>
      <c r="C992" s="113" t="s">
        <v>2341</v>
      </c>
      <c r="D992" s="113" t="s">
        <v>2344</v>
      </c>
      <c r="E992" s="114">
        <v>0.1863263881518919</v>
      </c>
      <c r="F992" s="114">
        <v>0.4368377350165189</v>
      </c>
      <c r="G992" s="114">
        <v>0.46250000000000002</v>
      </c>
      <c r="H992" s="115">
        <v>3.3018205275956216</v>
      </c>
    </row>
    <row r="993" spans="1:8" x14ac:dyDescent="0.35">
      <c r="A993" s="112" t="s">
        <v>1902</v>
      </c>
      <c r="B993" s="113">
        <v>206301316</v>
      </c>
      <c r="C993" s="113" t="s">
        <v>1901</v>
      </c>
      <c r="D993" s="113" t="s">
        <v>1904</v>
      </c>
      <c r="E993" s="114">
        <v>0.31775614173405409</v>
      </c>
      <c r="F993" s="114">
        <v>0.74497163080055517</v>
      </c>
      <c r="G993" s="114">
        <v>0.46250000000000002</v>
      </c>
      <c r="H993" s="115">
        <v>5.6308382401090977</v>
      </c>
    </row>
    <row r="994" spans="1:8" x14ac:dyDescent="0.35">
      <c r="A994" s="112" t="s">
        <v>2651</v>
      </c>
      <c r="B994" s="113">
        <v>206210957</v>
      </c>
      <c r="C994" s="113" t="s">
        <v>2650</v>
      </c>
      <c r="D994" s="113" t="s">
        <v>2653</v>
      </c>
      <c r="E994" s="114">
        <v>0.61113755365081079</v>
      </c>
      <c r="F994" s="114">
        <v>1.4327972938686828</v>
      </c>
      <c r="G994" s="114">
        <v>0.46250000000000002</v>
      </c>
      <c r="H994" s="115">
        <v>10.829740971439151</v>
      </c>
    </row>
    <row r="995" spans="1:8" x14ac:dyDescent="0.35">
      <c r="A995" s="112" t="s">
        <v>5370</v>
      </c>
      <c r="B995" s="113">
        <v>206190738</v>
      </c>
      <c r="C995" s="113" t="s">
        <v>5369</v>
      </c>
      <c r="D995" s="113" t="s">
        <v>5372</v>
      </c>
      <c r="E995" s="114">
        <v>0.43411012491027029</v>
      </c>
      <c r="F995" s="114">
        <v>1.0177607455093853</v>
      </c>
      <c r="G995" s="114">
        <v>0.46250000000000002</v>
      </c>
      <c r="H995" s="115">
        <v>7.6927038401955752</v>
      </c>
    </row>
    <row r="996" spans="1:8" x14ac:dyDescent="0.35">
      <c r="A996" s="112" t="s">
        <v>4191</v>
      </c>
      <c r="B996" s="113">
        <v>206190741</v>
      </c>
      <c r="C996" s="113" t="s">
        <v>4190</v>
      </c>
      <c r="D996" s="113" t="s">
        <v>4193</v>
      </c>
      <c r="E996" s="114">
        <v>0.5873358958424324</v>
      </c>
      <c r="F996" s="114">
        <v>1.3769948796761513</v>
      </c>
      <c r="G996" s="114">
        <v>0.46250000000000002</v>
      </c>
      <c r="H996" s="115">
        <v>10.407960658290776</v>
      </c>
    </row>
    <row r="997" spans="1:8" x14ac:dyDescent="0.35">
      <c r="A997" s="112" t="s">
        <v>2853</v>
      </c>
      <c r="B997" s="113">
        <v>206291040</v>
      </c>
      <c r="C997" s="113" t="s">
        <v>2852</v>
      </c>
      <c r="D997" s="113" t="s">
        <v>2855</v>
      </c>
      <c r="E997" s="114">
        <v>0.75287507511648655</v>
      </c>
      <c r="F997" s="114">
        <v>1.7650975035064467</v>
      </c>
      <c r="G997" s="114">
        <v>0.46250000000000002</v>
      </c>
      <c r="H997" s="115">
        <v>13.341418799511413</v>
      </c>
    </row>
    <row r="998" spans="1:8" x14ac:dyDescent="0.35">
      <c r="A998" s="112" t="s">
        <v>266</v>
      </c>
      <c r="B998" s="113">
        <v>206494001</v>
      </c>
      <c r="C998" s="113" t="s">
        <v>265</v>
      </c>
      <c r="D998" s="113" t="s">
        <v>268</v>
      </c>
      <c r="E998" s="114">
        <v>0.71417836571783788</v>
      </c>
      <c r="F998" s="114">
        <v>1.6743739991549429</v>
      </c>
      <c r="G998" s="114">
        <v>0.46250000000000002</v>
      </c>
      <c r="H998" s="115">
        <v>12.655688824760311</v>
      </c>
    </row>
    <row r="999" spans="1:8" x14ac:dyDescent="0.35">
      <c r="A999" s="112" t="s">
        <v>3054</v>
      </c>
      <c r="B999" s="113">
        <v>206361165</v>
      </c>
      <c r="C999" s="113" t="s">
        <v>3053</v>
      </c>
      <c r="D999" s="113" t="s">
        <v>3056</v>
      </c>
      <c r="E999" s="114">
        <v>0.14096241103567569</v>
      </c>
      <c r="F999" s="114">
        <v>0.33048298187959524</v>
      </c>
      <c r="G999" s="114">
        <v>0.46250000000000002</v>
      </c>
      <c r="H999" s="115">
        <v>2.4979423848303677</v>
      </c>
    </row>
    <row r="1000" spans="1:8" x14ac:dyDescent="0.35">
      <c r="A1000" s="112" t="s">
        <v>271</v>
      </c>
      <c r="B1000" s="113">
        <v>206480917</v>
      </c>
      <c r="C1000" s="113" t="s">
        <v>270</v>
      </c>
      <c r="D1000" s="113" t="s">
        <v>5933</v>
      </c>
      <c r="E1000" s="114">
        <v>0.60824281032864858</v>
      </c>
      <c r="F1000" s="114">
        <v>1.4260106377817483</v>
      </c>
      <c r="G1000" s="114">
        <v>0.46250000000000002</v>
      </c>
      <c r="H1000" s="115">
        <v>10.778444303167749</v>
      </c>
    </row>
    <row r="1001" spans="1:8" x14ac:dyDescent="0.35">
      <c r="A1001" s="112" t="s">
        <v>271</v>
      </c>
      <c r="B1001" s="113">
        <v>206480917</v>
      </c>
      <c r="C1001" s="113" t="s">
        <v>270</v>
      </c>
      <c r="D1001" s="113" t="s">
        <v>5934</v>
      </c>
      <c r="E1001" s="114">
        <v>0.60824281032864858</v>
      </c>
      <c r="F1001" s="114">
        <v>1.4260106377817483</v>
      </c>
      <c r="G1001" s="114">
        <v>0.46250000000000002</v>
      </c>
      <c r="H1001" s="115">
        <v>10.778444303167749</v>
      </c>
    </row>
    <row r="1002" spans="1:8" x14ac:dyDescent="0.35">
      <c r="A1002" s="112" t="s">
        <v>674</v>
      </c>
      <c r="B1002" s="113">
        <v>206013489</v>
      </c>
      <c r="C1002" s="113" t="s">
        <v>673</v>
      </c>
      <c r="D1002" s="113" t="s">
        <v>676</v>
      </c>
      <c r="E1002" s="114">
        <v>0.35612082672432432</v>
      </c>
      <c r="F1002" s="114">
        <v>0.83491671191332795</v>
      </c>
      <c r="G1002" s="114">
        <v>0.46250000000000002</v>
      </c>
      <c r="H1002" s="115">
        <v>6.3106845339810684</v>
      </c>
    </row>
    <row r="1003" spans="1:8" x14ac:dyDescent="0.35">
      <c r="A1003" s="112" t="s">
        <v>689</v>
      </c>
      <c r="B1003" s="113">
        <v>206010961</v>
      </c>
      <c r="C1003" s="113" t="s">
        <v>688</v>
      </c>
      <c r="D1003" s="113" t="s">
        <v>691</v>
      </c>
      <c r="E1003" s="114">
        <v>0.59291822621486479</v>
      </c>
      <c r="F1003" s="114">
        <v>1.3900825189536292</v>
      </c>
      <c r="G1003" s="114">
        <v>0.46250000000000002</v>
      </c>
      <c r="H1003" s="115">
        <v>10.506883055694262</v>
      </c>
    </row>
    <row r="1004" spans="1:8" x14ac:dyDescent="0.35">
      <c r="A1004" s="112" t="s">
        <v>4877</v>
      </c>
      <c r="B1004" s="113">
        <v>206190846</v>
      </c>
      <c r="C1004" s="113" t="s">
        <v>4876</v>
      </c>
      <c r="D1004" s="113" t="s">
        <v>4879</v>
      </c>
      <c r="E1004" s="114">
        <v>0.53976642691081078</v>
      </c>
      <c r="F1004" s="114">
        <v>1.2654694040302195</v>
      </c>
      <c r="G1004" s="114">
        <v>0.46250000000000002</v>
      </c>
      <c r="H1004" s="115">
        <v>9.5649998164951864</v>
      </c>
    </row>
    <row r="1005" spans="1:8" x14ac:dyDescent="0.35">
      <c r="A1005" s="112" t="s">
        <v>2716</v>
      </c>
      <c r="B1005" s="113">
        <v>206380958</v>
      </c>
      <c r="C1005" s="113" t="s">
        <v>2715</v>
      </c>
      <c r="D1005" s="113" t="s">
        <v>2718</v>
      </c>
      <c r="E1005" s="114">
        <v>0.57472178058378376</v>
      </c>
      <c r="F1005" s="114">
        <v>1.347421389879669</v>
      </c>
      <c r="G1005" s="114">
        <v>0.46250000000000002</v>
      </c>
      <c r="H1005" s="115">
        <v>10.184430619891112</v>
      </c>
    </row>
    <row r="1006" spans="1:8" x14ac:dyDescent="0.35">
      <c r="A1006" s="112" t="s">
        <v>1717</v>
      </c>
      <c r="B1006" s="113">
        <v>206301381</v>
      </c>
      <c r="C1006" s="113" t="s">
        <v>1716</v>
      </c>
      <c r="D1006" s="113" t="s">
        <v>5935</v>
      </c>
      <c r="E1006" s="114">
        <v>0.36176062939027026</v>
      </c>
      <c r="F1006" s="114">
        <v>0.84813909360047557</v>
      </c>
      <c r="G1006" s="114">
        <v>0.46250000000000002</v>
      </c>
      <c r="H1006" s="115">
        <v>6.4106253764924821</v>
      </c>
    </row>
    <row r="1007" spans="1:8" x14ac:dyDescent="0.35">
      <c r="A1007" s="112" t="s">
        <v>1717</v>
      </c>
      <c r="B1007" s="113">
        <v>206301381</v>
      </c>
      <c r="C1007" s="113" t="s">
        <v>1716</v>
      </c>
      <c r="D1007" s="113" t="s">
        <v>5936</v>
      </c>
      <c r="E1007" s="114">
        <v>0.36176062939027026</v>
      </c>
      <c r="F1007" s="114">
        <v>0.84813909360047557</v>
      </c>
      <c r="G1007" s="114">
        <v>0.46250000000000002</v>
      </c>
      <c r="H1007" s="115">
        <v>6.4106253764924821</v>
      </c>
    </row>
    <row r="1008" spans="1:8" x14ac:dyDescent="0.35">
      <c r="A1008" s="112" t="s">
        <v>1907</v>
      </c>
      <c r="B1008" s="113">
        <v>206301170</v>
      </c>
      <c r="C1008" s="113" t="s">
        <v>1906</v>
      </c>
      <c r="D1008" s="113" t="s">
        <v>1909</v>
      </c>
      <c r="E1008" s="114">
        <v>0.43035454615756752</v>
      </c>
      <c r="F1008" s="114">
        <v>1.0089558814625952</v>
      </c>
      <c r="G1008" s="114">
        <v>0.46250000000000002</v>
      </c>
      <c r="H1008" s="115">
        <v>7.6261526278757845</v>
      </c>
    </row>
    <row r="1009" spans="1:8" x14ac:dyDescent="0.35">
      <c r="A1009" s="112" t="s">
        <v>1747</v>
      </c>
      <c r="B1009" s="113">
        <v>206301185</v>
      </c>
      <c r="C1009" s="113" t="s">
        <v>1746</v>
      </c>
      <c r="D1009" s="113" t="s">
        <v>1749</v>
      </c>
      <c r="E1009" s="114">
        <v>9.45945945945946E-2</v>
      </c>
      <c r="F1009" s="114">
        <v>0.22177475159247312</v>
      </c>
      <c r="G1009" s="114">
        <v>0.46250000000000002</v>
      </c>
      <c r="H1009" s="115">
        <v>1.6762755792668811</v>
      </c>
    </row>
    <row r="1010" spans="1:8" x14ac:dyDescent="0.35">
      <c r="A1010" s="112" t="s">
        <v>684</v>
      </c>
      <c r="B1010" s="113">
        <v>206010749</v>
      </c>
      <c r="C1010" s="113" t="s">
        <v>683</v>
      </c>
      <c r="D1010" s="113" t="s">
        <v>5937</v>
      </c>
      <c r="E1010" s="114">
        <v>0.28056757918432434</v>
      </c>
      <c r="F1010" s="114">
        <v>0.65778394045848199</v>
      </c>
      <c r="G1010" s="114">
        <v>0.46250000000000002</v>
      </c>
      <c r="H1010" s="115">
        <v>4.9718335739617885</v>
      </c>
    </row>
    <row r="1011" spans="1:8" x14ac:dyDescent="0.35">
      <c r="A1011" s="112" t="s">
        <v>684</v>
      </c>
      <c r="B1011" s="113">
        <v>206010749</v>
      </c>
      <c r="C1011" s="113" t="s">
        <v>683</v>
      </c>
      <c r="D1011" s="113" t="s">
        <v>5938</v>
      </c>
      <c r="E1011" s="114">
        <v>0.28056757918432434</v>
      </c>
      <c r="F1011" s="114">
        <v>0.65778394045848199</v>
      </c>
      <c r="G1011" s="114">
        <v>0.46250000000000002</v>
      </c>
      <c r="H1011" s="115">
        <v>4.9718335739617885</v>
      </c>
    </row>
    <row r="1012" spans="1:8" x14ac:dyDescent="0.35">
      <c r="A1012" s="112" t="s">
        <v>4832</v>
      </c>
      <c r="B1012" s="113">
        <v>206190755</v>
      </c>
      <c r="C1012" s="113" t="s">
        <v>4831</v>
      </c>
      <c r="D1012" s="113" t="s">
        <v>4834</v>
      </c>
      <c r="E1012" s="114">
        <v>0.40466443917675671</v>
      </c>
      <c r="F1012" s="114">
        <v>0.94872604361117374</v>
      </c>
      <c r="G1012" s="114">
        <v>0.46250000000000002</v>
      </c>
      <c r="H1012" s="115">
        <v>7.1709078102913812</v>
      </c>
    </row>
    <row r="1013" spans="1:8" x14ac:dyDescent="0.35">
      <c r="A1013" s="112" t="s">
        <v>2528</v>
      </c>
      <c r="B1013" s="113">
        <v>206371598</v>
      </c>
      <c r="C1013" s="113" t="s">
        <v>2527</v>
      </c>
      <c r="D1013" s="113" t="s">
        <v>2530</v>
      </c>
      <c r="E1013" s="114">
        <v>0.53047907207432432</v>
      </c>
      <c r="F1013" s="114">
        <v>1.2436954240196256</v>
      </c>
      <c r="G1013" s="114">
        <v>0.46250000000000002</v>
      </c>
      <c r="H1013" s="115">
        <v>9.4004220604922235</v>
      </c>
    </row>
    <row r="1014" spans="1:8" x14ac:dyDescent="0.35">
      <c r="A1014" s="112" t="s">
        <v>699</v>
      </c>
      <c r="B1014" s="113">
        <v>206010966</v>
      </c>
      <c r="C1014" s="113" t="s">
        <v>698</v>
      </c>
      <c r="D1014" s="113" t="s">
        <v>701</v>
      </c>
      <c r="E1014" s="114">
        <v>0.54454569179216217</v>
      </c>
      <c r="F1014" s="114">
        <v>1.2766742755812721</v>
      </c>
      <c r="G1014" s="114">
        <v>0.46250000000000002</v>
      </c>
      <c r="H1014" s="115">
        <v>9.6496913894311618</v>
      </c>
    </row>
    <row r="1015" spans="1:8" x14ac:dyDescent="0.35">
      <c r="A1015" s="112" t="s">
        <v>2538</v>
      </c>
      <c r="B1015" s="113">
        <v>206374019</v>
      </c>
      <c r="C1015" s="113" t="s">
        <v>2537</v>
      </c>
      <c r="D1015" s="113" t="s">
        <v>2540</v>
      </c>
      <c r="E1015" s="114">
        <v>0.53542449044378382</v>
      </c>
      <c r="F1015" s="114">
        <v>1.255289838426793</v>
      </c>
      <c r="G1015" s="114">
        <v>0.46250000000000002</v>
      </c>
      <c r="H1015" s="115">
        <v>9.4880579775074683</v>
      </c>
    </row>
    <row r="1016" spans="1:8" x14ac:dyDescent="0.35">
      <c r="A1016" s="112" t="s">
        <v>1912</v>
      </c>
      <c r="B1016" s="113">
        <v>206301344</v>
      </c>
      <c r="C1016" s="113" t="s">
        <v>1911</v>
      </c>
      <c r="D1016" s="113" t="s">
        <v>1914</v>
      </c>
      <c r="E1016" s="114">
        <v>0.80787780215027016</v>
      </c>
      <c r="F1016" s="114">
        <v>1.8940500739688926</v>
      </c>
      <c r="G1016" s="114">
        <v>0.46250000000000002</v>
      </c>
      <c r="H1016" s="115">
        <v>14.316101639635157</v>
      </c>
    </row>
    <row r="1017" spans="1:8" x14ac:dyDescent="0.35">
      <c r="A1017" s="112" t="s">
        <v>2362</v>
      </c>
      <c r="B1017" s="113">
        <v>206370853</v>
      </c>
      <c r="C1017" s="113" t="s">
        <v>2361</v>
      </c>
      <c r="D1017" s="113" t="s">
        <v>2364</v>
      </c>
      <c r="E1017" s="114">
        <v>0.22829888713513513</v>
      </c>
      <c r="F1017" s="114">
        <v>0.53524124925131655</v>
      </c>
      <c r="G1017" s="114">
        <v>0.46250000000000002</v>
      </c>
      <c r="H1017" s="115">
        <v>4.0455995495148622</v>
      </c>
    </row>
    <row r="1018" spans="1:8" x14ac:dyDescent="0.35">
      <c r="A1018" s="112" t="s">
        <v>996</v>
      </c>
      <c r="B1018" s="113">
        <v>206390910</v>
      </c>
      <c r="C1018" s="113" t="s">
        <v>995</v>
      </c>
      <c r="D1018" s="113" t="s">
        <v>998</v>
      </c>
      <c r="E1018" s="114">
        <v>0.1335238415645946</v>
      </c>
      <c r="F1018" s="114">
        <v>0.3130434346864131</v>
      </c>
      <c r="G1018" s="114">
        <v>0.46250000000000002</v>
      </c>
      <c r="H1018" s="115">
        <v>2.3661262657118032</v>
      </c>
    </row>
    <row r="1019" spans="1:8" x14ac:dyDescent="0.35">
      <c r="A1019" s="112" t="s">
        <v>2131</v>
      </c>
      <c r="B1019" s="113">
        <v>206430720</v>
      </c>
      <c r="C1019" s="113" t="s">
        <v>2130</v>
      </c>
      <c r="D1019" s="113" t="s">
        <v>2133</v>
      </c>
      <c r="E1019" s="114">
        <v>0.32145601855054051</v>
      </c>
      <c r="F1019" s="114">
        <v>0.75364590299777345</v>
      </c>
      <c r="G1019" s="114">
        <v>0.46250000000000002</v>
      </c>
      <c r="H1019" s="115">
        <v>5.6964023791632581</v>
      </c>
    </row>
    <row r="1020" spans="1:8" x14ac:dyDescent="0.35">
      <c r="A1020" s="112" t="s">
        <v>704</v>
      </c>
      <c r="B1020" s="113">
        <v>206074025</v>
      </c>
      <c r="C1020" s="113" t="s">
        <v>703</v>
      </c>
      <c r="D1020" s="113" t="s">
        <v>706</v>
      </c>
      <c r="E1020" s="114">
        <v>0.43181566476810812</v>
      </c>
      <c r="F1020" s="114">
        <v>1.0123814388983929</v>
      </c>
      <c r="G1020" s="114">
        <v>0.46250000000000002</v>
      </c>
      <c r="H1020" s="115">
        <v>7.6520445665828367</v>
      </c>
    </row>
    <row r="1021" spans="1:8" x14ac:dyDescent="0.35">
      <c r="A1021" s="112" t="s">
        <v>3687</v>
      </c>
      <c r="B1021" s="113">
        <v>206190165</v>
      </c>
      <c r="C1021" s="113" t="s">
        <v>3686</v>
      </c>
      <c r="D1021" s="113" t="s">
        <v>3689</v>
      </c>
      <c r="E1021" s="114">
        <v>0.51873878040540544</v>
      </c>
      <c r="F1021" s="114">
        <v>1.2161705926097932</v>
      </c>
      <c r="G1021" s="114">
        <v>0.46250000000000002</v>
      </c>
      <c r="H1021" s="115">
        <v>9.1923767244725294</v>
      </c>
    </row>
    <row r="1022" spans="1:8" x14ac:dyDescent="0.35">
      <c r="A1022" s="112" t="s">
        <v>5375</v>
      </c>
      <c r="B1022" s="113">
        <v>206014286</v>
      </c>
      <c r="C1022" s="113" t="s">
        <v>5374</v>
      </c>
      <c r="D1022" s="113" t="s">
        <v>5939</v>
      </c>
      <c r="E1022" s="114">
        <v>0.50585732874837841</v>
      </c>
      <c r="F1022" s="114">
        <v>1.1859703390579812</v>
      </c>
      <c r="G1022" s="114">
        <v>0.46250000000000002</v>
      </c>
      <c r="H1022" s="115">
        <v>8.9641093173260433</v>
      </c>
    </row>
    <row r="1023" spans="1:8" x14ac:dyDescent="0.35">
      <c r="A1023" s="112" t="s">
        <v>5375</v>
      </c>
      <c r="B1023" s="113">
        <v>206014286</v>
      </c>
      <c r="C1023" s="113" t="s">
        <v>5374</v>
      </c>
      <c r="D1023" s="113" t="s">
        <v>5940</v>
      </c>
      <c r="E1023" s="114">
        <v>0.50585732874837841</v>
      </c>
      <c r="F1023" s="114">
        <v>1.1859703390579812</v>
      </c>
      <c r="G1023" s="114">
        <v>0.46250000000000002</v>
      </c>
      <c r="H1023" s="115">
        <v>8.9641093173260433</v>
      </c>
    </row>
    <row r="1024" spans="1:8" x14ac:dyDescent="0.35">
      <c r="A1024" s="112" t="s">
        <v>4210</v>
      </c>
      <c r="B1024" s="113">
        <v>206190828</v>
      </c>
      <c r="C1024" s="113" t="s">
        <v>4209</v>
      </c>
      <c r="D1024" s="113" t="s">
        <v>5941</v>
      </c>
      <c r="E1024" s="114">
        <v>0.4400310853632432</v>
      </c>
      <c r="F1024" s="114">
        <v>1.0316422948650814</v>
      </c>
      <c r="G1024" s="114">
        <v>0.46250000000000002</v>
      </c>
      <c r="H1024" s="115">
        <v>7.7976269751343077</v>
      </c>
    </row>
    <row r="1025" spans="1:8" x14ac:dyDescent="0.35">
      <c r="A1025" s="112" t="s">
        <v>4210</v>
      </c>
      <c r="B1025" s="113">
        <v>206190828</v>
      </c>
      <c r="C1025" s="113" t="s">
        <v>4209</v>
      </c>
      <c r="D1025" s="113" t="s">
        <v>5942</v>
      </c>
      <c r="E1025" s="114">
        <v>0.4400310853632432</v>
      </c>
      <c r="F1025" s="114">
        <v>1.0316422948650814</v>
      </c>
      <c r="G1025" s="114">
        <v>0.46250000000000002</v>
      </c>
      <c r="H1025" s="115">
        <v>7.7976269751343077</v>
      </c>
    </row>
    <row r="1026" spans="1:8" x14ac:dyDescent="0.35">
      <c r="A1026" s="112" t="s">
        <v>3837</v>
      </c>
      <c r="B1026" s="113">
        <v>206190767</v>
      </c>
      <c r="C1026" s="113" t="s">
        <v>3836</v>
      </c>
      <c r="D1026" s="113" t="s">
        <v>3839</v>
      </c>
      <c r="E1026" s="114">
        <v>0.23418124004324323</v>
      </c>
      <c r="F1026" s="114">
        <v>0.54903228414676586</v>
      </c>
      <c r="G1026" s="114">
        <v>0.46250000000000002</v>
      </c>
      <c r="H1026" s="115">
        <v>4.1498385345303399</v>
      </c>
    </row>
    <row r="1027" spans="1:8" x14ac:dyDescent="0.35">
      <c r="A1027" s="112" t="s">
        <v>286</v>
      </c>
      <c r="B1027" s="113">
        <v>206491085</v>
      </c>
      <c r="C1027" s="113" t="s">
        <v>285</v>
      </c>
      <c r="D1027" s="113" t="s">
        <v>288</v>
      </c>
      <c r="E1027" s="114">
        <v>0.29067631393378385</v>
      </c>
      <c r="F1027" s="114">
        <v>0.681483625917081</v>
      </c>
      <c r="G1027" s="114">
        <v>0.46250000000000002</v>
      </c>
      <c r="H1027" s="115">
        <v>5.1509666974814463</v>
      </c>
    </row>
    <row r="1028" spans="1:8" x14ac:dyDescent="0.35">
      <c r="A1028" s="112" t="s">
        <v>1917</v>
      </c>
      <c r="B1028" s="113">
        <v>206301281</v>
      </c>
      <c r="C1028" s="113" t="s">
        <v>1916</v>
      </c>
      <c r="D1028" s="113" t="s">
        <v>1919</v>
      </c>
      <c r="E1028" s="114">
        <v>0.45723370430270266</v>
      </c>
      <c r="F1028" s="114">
        <v>1.0719734211666321</v>
      </c>
      <c r="G1028" s="114">
        <v>0.46250000000000002</v>
      </c>
      <c r="H1028" s="115">
        <v>8.1024681782837487</v>
      </c>
    </row>
    <row r="1029" spans="1:8" x14ac:dyDescent="0.35">
      <c r="A1029" s="112" t="s">
        <v>2999</v>
      </c>
      <c r="B1029" s="113">
        <v>206334014</v>
      </c>
      <c r="C1029" s="113" t="s">
        <v>2998</v>
      </c>
      <c r="D1029" s="113" t="s">
        <v>5943</v>
      </c>
      <c r="E1029" s="114">
        <v>0.43815816842783784</v>
      </c>
      <c r="F1029" s="114">
        <v>1.0272512861622796</v>
      </c>
      <c r="G1029" s="114">
        <v>0.46250000000000002</v>
      </c>
      <c r="H1029" s="115">
        <v>7.7644377116856873</v>
      </c>
    </row>
    <row r="1030" spans="1:8" x14ac:dyDescent="0.35">
      <c r="A1030" s="112" t="s">
        <v>2999</v>
      </c>
      <c r="B1030" s="113">
        <v>206334014</v>
      </c>
      <c r="C1030" s="113" t="s">
        <v>2998</v>
      </c>
      <c r="D1030" s="113" t="s">
        <v>5944</v>
      </c>
      <c r="E1030" s="114">
        <v>0.43815816842783784</v>
      </c>
      <c r="F1030" s="114">
        <v>1.0272512861622796</v>
      </c>
      <c r="G1030" s="114">
        <v>0.46250000000000002</v>
      </c>
      <c r="H1030" s="115">
        <v>7.7644377116856873</v>
      </c>
    </row>
    <row r="1031" spans="1:8" x14ac:dyDescent="0.35">
      <c r="A1031" s="112" t="s">
        <v>4097</v>
      </c>
      <c r="B1031" s="113">
        <v>206190536</v>
      </c>
      <c r="C1031" s="113" t="s">
        <v>4096</v>
      </c>
      <c r="D1031" s="113" t="s">
        <v>5945</v>
      </c>
      <c r="E1031" s="114">
        <v>0.4743628425391892</v>
      </c>
      <c r="F1031" s="114">
        <v>1.1121322737276116</v>
      </c>
      <c r="G1031" s="114">
        <v>0.46250000000000002</v>
      </c>
      <c r="H1031" s="115">
        <v>8.4060072572635303</v>
      </c>
    </row>
    <row r="1032" spans="1:8" x14ac:dyDescent="0.35">
      <c r="A1032" s="112" t="s">
        <v>4097</v>
      </c>
      <c r="B1032" s="113">
        <v>206190536</v>
      </c>
      <c r="C1032" s="113" t="s">
        <v>4096</v>
      </c>
      <c r="D1032" s="113" t="s">
        <v>5946</v>
      </c>
      <c r="E1032" s="114">
        <v>0.4743628425391892</v>
      </c>
      <c r="F1032" s="114">
        <v>1.1121322737276116</v>
      </c>
      <c r="G1032" s="114">
        <v>0.46250000000000002</v>
      </c>
      <c r="H1032" s="115">
        <v>8.4060072572635303</v>
      </c>
    </row>
    <row r="1033" spans="1:8" x14ac:dyDescent="0.35">
      <c r="A1033" s="112" t="s">
        <v>2206</v>
      </c>
      <c r="B1033" s="113">
        <v>206430908</v>
      </c>
      <c r="C1033" s="113" t="s">
        <v>2205</v>
      </c>
      <c r="D1033" s="113" t="s">
        <v>2208</v>
      </c>
      <c r="E1033" s="114">
        <v>0.31975026683108104</v>
      </c>
      <c r="F1033" s="114">
        <v>0.74964680912266557</v>
      </c>
      <c r="G1033" s="114">
        <v>0.46250000000000002</v>
      </c>
      <c r="H1033" s="115">
        <v>5.6661753882461063</v>
      </c>
    </row>
    <row r="1034" spans="1:8" x14ac:dyDescent="0.35">
      <c r="A1034" s="112" t="s">
        <v>4423</v>
      </c>
      <c r="B1034" s="113">
        <v>206190386</v>
      </c>
      <c r="C1034" s="113" t="s">
        <v>4422</v>
      </c>
      <c r="D1034" s="113" t="s">
        <v>4425</v>
      </c>
      <c r="E1034" s="114">
        <v>0.64451510335135132</v>
      </c>
      <c r="F1034" s="114">
        <v>1.5110501562581982</v>
      </c>
      <c r="G1034" s="114">
        <v>0.46250000000000002</v>
      </c>
      <c r="H1034" s="115">
        <v>11.421212098289139</v>
      </c>
    </row>
    <row r="1035" spans="1:8" x14ac:dyDescent="0.35">
      <c r="A1035" s="112" t="s">
        <v>3546</v>
      </c>
      <c r="B1035" s="113">
        <v>206190732</v>
      </c>
      <c r="C1035" s="113" t="s">
        <v>3545</v>
      </c>
      <c r="D1035" s="113" t="s">
        <v>3548</v>
      </c>
      <c r="E1035" s="114">
        <v>0.68551338439999998</v>
      </c>
      <c r="F1035" s="114">
        <v>1.6071696399797555</v>
      </c>
      <c r="G1035" s="114">
        <v>0.46250000000000002</v>
      </c>
      <c r="H1035" s="115">
        <v>12.147727367034705</v>
      </c>
    </row>
    <row r="1036" spans="1:8" x14ac:dyDescent="0.35">
      <c r="A1036" s="112" t="s">
        <v>2096</v>
      </c>
      <c r="B1036" s="113">
        <v>206434026</v>
      </c>
      <c r="C1036" s="113" t="s">
        <v>2095</v>
      </c>
      <c r="D1036" s="113" t="s">
        <v>2098</v>
      </c>
      <c r="E1036" s="114">
        <v>0.50220866076729731</v>
      </c>
      <c r="F1036" s="114">
        <v>1.1774161247435628</v>
      </c>
      <c r="G1036" s="114">
        <v>0.46250000000000002</v>
      </c>
      <c r="H1036" s="115">
        <v>8.8994526309714832</v>
      </c>
    </row>
    <row r="1037" spans="1:8" x14ac:dyDescent="0.35">
      <c r="A1037" s="112" t="s">
        <v>5130</v>
      </c>
      <c r="B1037" s="113">
        <v>206430909</v>
      </c>
      <c r="C1037" s="113" t="s">
        <v>5129</v>
      </c>
      <c r="D1037" s="113" t="s">
        <v>5132</v>
      </c>
      <c r="E1037" s="114">
        <v>0.38092209855135134</v>
      </c>
      <c r="F1037" s="114">
        <v>0.89306269712727182</v>
      </c>
      <c r="G1037" s="114">
        <v>0.46250000000000002</v>
      </c>
      <c r="H1037" s="115">
        <v>6.7501786348499211</v>
      </c>
    </row>
    <row r="1038" spans="1:8" x14ac:dyDescent="0.35">
      <c r="A1038" s="112" t="s">
        <v>4837</v>
      </c>
      <c r="B1038" s="113">
        <v>206190344</v>
      </c>
      <c r="C1038" s="113" t="s">
        <v>4836</v>
      </c>
      <c r="D1038" s="113" t="s">
        <v>4839</v>
      </c>
      <c r="E1038" s="114">
        <v>0.51432248546405401</v>
      </c>
      <c r="F1038" s="114">
        <v>1.2058166953519758</v>
      </c>
      <c r="G1038" s="114">
        <v>0.46250000000000002</v>
      </c>
      <c r="H1038" s="115">
        <v>9.1141172066559548</v>
      </c>
    </row>
    <row r="1039" spans="1:8" x14ac:dyDescent="0.35">
      <c r="A1039" s="112" t="s">
        <v>4842</v>
      </c>
      <c r="B1039" s="113">
        <v>206190773</v>
      </c>
      <c r="C1039" s="113" t="s">
        <v>4841</v>
      </c>
      <c r="D1039" s="113" t="s">
        <v>4844</v>
      </c>
      <c r="E1039" s="114">
        <v>0.31701112877837839</v>
      </c>
      <c r="F1039" s="114">
        <v>0.74322496584695763</v>
      </c>
      <c r="G1039" s="114">
        <v>0.46250000000000002</v>
      </c>
      <c r="H1039" s="115">
        <v>5.6176361429999684</v>
      </c>
    </row>
    <row r="1040" spans="1:8" x14ac:dyDescent="0.35">
      <c r="A1040" s="112" t="s">
        <v>2929</v>
      </c>
      <c r="B1040" s="113">
        <v>206331213</v>
      </c>
      <c r="C1040" s="113" t="s">
        <v>2928</v>
      </c>
      <c r="D1040" s="113" t="s">
        <v>5947</v>
      </c>
      <c r="E1040" s="114">
        <v>0.44396888548297292</v>
      </c>
      <c r="F1040" s="114">
        <v>1.0408743725236052</v>
      </c>
      <c r="G1040" s="114">
        <v>0.46250000000000002</v>
      </c>
      <c r="H1040" s="115">
        <v>7.8674072644312441</v>
      </c>
    </row>
    <row r="1041" spans="1:8" x14ac:dyDescent="0.35">
      <c r="A1041" s="112" t="s">
        <v>2929</v>
      </c>
      <c r="B1041" s="113">
        <v>206331213</v>
      </c>
      <c r="C1041" s="113" t="s">
        <v>2928</v>
      </c>
      <c r="D1041" s="113" t="s">
        <v>5948</v>
      </c>
      <c r="E1041" s="114">
        <v>0.44396888548297292</v>
      </c>
      <c r="F1041" s="114">
        <v>1.0408743725236052</v>
      </c>
      <c r="G1041" s="114">
        <v>0.46250000000000002</v>
      </c>
      <c r="H1041" s="115">
        <v>7.8674072644312441</v>
      </c>
    </row>
    <row r="1042" spans="1:8" x14ac:dyDescent="0.35">
      <c r="A1042" s="112" t="s">
        <v>2929</v>
      </c>
      <c r="B1042" s="113">
        <v>206331213</v>
      </c>
      <c r="C1042" s="113" t="s">
        <v>2928</v>
      </c>
      <c r="D1042" s="113" t="s">
        <v>5949</v>
      </c>
      <c r="E1042" s="114">
        <v>0.44396888548297292</v>
      </c>
      <c r="F1042" s="114">
        <v>1.0408743725236052</v>
      </c>
      <c r="G1042" s="114">
        <v>0.46250000000000002</v>
      </c>
      <c r="H1042" s="115">
        <v>7.8674072644312441</v>
      </c>
    </row>
    <row r="1043" spans="1:8" x14ac:dyDescent="0.35">
      <c r="A1043" s="112" t="s">
        <v>4552</v>
      </c>
      <c r="B1043" s="113">
        <v>206190776</v>
      </c>
      <c r="C1043" s="113" t="s">
        <v>4551</v>
      </c>
      <c r="D1043" s="113" t="s">
        <v>4554</v>
      </c>
      <c r="E1043" s="114">
        <v>0.53290937997837839</v>
      </c>
      <c r="F1043" s="114">
        <v>1.2493932224406108</v>
      </c>
      <c r="G1043" s="114">
        <v>0.46250000000000002</v>
      </c>
      <c r="H1043" s="115">
        <v>9.4434886416972539</v>
      </c>
    </row>
    <row r="1044" spans="1:8" x14ac:dyDescent="0.35">
      <c r="A1044" s="112" t="s">
        <v>3521</v>
      </c>
      <c r="B1044" s="113">
        <v>206190689</v>
      </c>
      <c r="C1044" s="113" t="s">
        <v>3520</v>
      </c>
      <c r="D1044" s="113" t="s">
        <v>5950</v>
      </c>
      <c r="E1044" s="114">
        <v>0.54998717545486497</v>
      </c>
      <c r="F1044" s="114">
        <v>1.2894317031357994</v>
      </c>
      <c r="G1044" s="114">
        <v>0.46250000000000002</v>
      </c>
      <c r="H1044" s="115">
        <v>9.7461178947495704</v>
      </c>
    </row>
    <row r="1045" spans="1:8" x14ac:dyDescent="0.35">
      <c r="A1045" s="112" t="s">
        <v>3521</v>
      </c>
      <c r="B1045" s="113">
        <v>206190689</v>
      </c>
      <c r="C1045" s="113" t="s">
        <v>3520</v>
      </c>
      <c r="D1045" s="113" t="s">
        <v>5951</v>
      </c>
      <c r="E1045" s="114">
        <v>0.54998717545486497</v>
      </c>
      <c r="F1045" s="114">
        <v>1.2894317031357994</v>
      </c>
      <c r="G1045" s="114">
        <v>0.46250000000000002</v>
      </c>
      <c r="H1045" s="115">
        <v>9.7461178947495704</v>
      </c>
    </row>
    <row r="1046" spans="1:8" x14ac:dyDescent="0.35">
      <c r="A1046" s="112" t="s">
        <v>4225</v>
      </c>
      <c r="B1046" s="113">
        <v>206190287</v>
      </c>
      <c r="C1046" s="113" t="s">
        <v>4224</v>
      </c>
      <c r="D1046" s="113" t="s">
        <v>5952</v>
      </c>
      <c r="E1046" s="114">
        <v>0.37616363265513508</v>
      </c>
      <c r="F1046" s="114">
        <v>0.88190658829655733</v>
      </c>
      <c r="G1046" s="114">
        <v>0.46250000000000002</v>
      </c>
      <c r="H1046" s="115">
        <v>6.6658556329829901</v>
      </c>
    </row>
    <row r="1047" spans="1:8" x14ac:dyDescent="0.35">
      <c r="A1047" s="112" t="s">
        <v>4225</v>
      </c>
      <c r="B1047" s="113">
        <v>206190287</v>
      </c>
      <c r="C1047" s="113" t="s">
        <v>4224</v>
      </c>
      <c r="D1047" s="113" t="s">
        <v>5953</v>
      </c>
      <c r="E1047" s="114">
        <v>0.37616363265513508</v>
      </c>
      <c r="F1047" s="114">
        <v>0.88190658829655733</v>
      </c>
      <c r="G1047" s="114">
        <v>0.46250000000000002</v>
      </c>
      <c r="H1047" s="115">
        <v>6.6658556329829901</v>
      </c>
    </row>
    <row r="1048" spans="1:8" x14ac:dyDescent="0.35">
      <c r="A1048" s="112" t="s">
        <v>644</v>
      </c>
      <c r="B1048" s="113">
        <v>206071061</v>
      </c>
      <c r="C1048" s="113" t="s">
        <v>643</v>
      </c>
      <c r="D1048" s="113" t="s">
        <v>5954</v>
      </c>
      <c r="E1048" s="114">
        <v>0.49132239052027027</v>
      </c>
      <c r="F1048" s="114">
        <v>1.1518935260142174</v>
      </c>
      <c r="G1048" s="114">
        <v>0.46250000000000002</v>
      </c>
      <c r="H1048" s="115">
        <v>8.706541090490779</v>
      </c>
    </row>
    <row r="1049" spans="1:8" x14ac:dyDescent="0.35">
      <c r="A1049" s="112" t="s">
        <v>644</v>
      </c>
      <c r="B1049" s="113">
        <v>206071061</v>
      </c>
      <c r="C1049" s="113" t="s">
        <v>643</v>
      </c>
      <c r="D1049" s="113" t="s">
        <v>5955</v>
      </c>
      <c r="E1049" s="114">
        <v>0.49132239052027027</v>
      </c>
      <c r="F1049" s="114">
        <v>1.1518935260142174</v>
      </c>
      <c r="G1049" s="114">
        <v>0.46250000000000002</v>
      </c>
      <c r="H1049" s="115">
        <v>8.706541090490779</v>
      </c>
    </row>
    <row r="1050" spans="1:8" x14ac:dyDescent="0.35">
      <c r="A1050" s="112" t="s">
        <v>3847</v>
      </c>
      <c r="B1050" s="113">
        <v>206190781</v>
      </c>
      <c r="C1050" s="113" t="s">
        <v>3846</v>
      </c>
      <c r="D1050" s="113" t="s">
        <v>3849</v>
      </c>
      <c r="E1050" s="114">
        <v>0.41725165565891886</v>
      </c>
      <c r="F1050" s="114">
        <v>0.97823646987322266</v>
      </c>
      <c r="G1050" s="114">
        <v>0.46250000000000002</v>
      </c>
      <c r="H1050" s="115">
        <v>7.3939611854913183</v>
      </c>
    </row>
    <row r="1051" spans="1:8" x14ac:dyDescent="0.35">
      <c r="A1051" s="112" t="s">
        <v>5435</v>
      </c>
      <c r="B1051" s="113">
        <v>206334689</v>
      </c>
      <c r="C1051" s="113" t="s">
        <v>5434</v>
      </c>
      <c r="D1051" s="113" t="s">
        <v>5437</v>
      </c>
      <c r="E1051" s="114">
        <v>0.18877490629351351</v>
      </c>
      <c r="F1051" s="114">
        <v>0.44257822690144133</v>
      </c>
      <c r="G1051" s="114">
        <v>0.46250000000000002</v>
      </c>
      <c r="H1051" s="115">
        <v>3.3452098056382251</v>
      </c>
    </row>
    <row r="1052" spans="1:8" x14ac:dyDescent="0.35">
      <c r="A1052" s="112" t="s">
        <v>4557</v>
      </c>
      <c r="B1052" s="113">
        <v>206190783</v>
      </c>
      <c r="C1052" s="113" t="s">
        <v>4556</v>
      </c>
      <c r="D1052" s="113" t="s">
        <v>4559</v>
      </c>
      <c r="E1052" s="114">
        <v>0.69783918577108117</v>
      </c>
      <c r="F1052" s="114">
        <v>1.6360671848021093</v>
      </c>
      <c r="G1052" s="114">
        <v>0.46250000000000002</v>
      </c>
      <c r="H1052" s="115">
        <v>12.366148302414645</v>
      </c>
    </row>
    <row r="1053" spans="1:8" x14ac:dyDescent="0.35">
      <c r="A1053" s="112" t="s">
        <v>4852</v>
      </c>
      <c r="B1053" s="113">
        <v>206190972</v>
      </c>
      <c r="C1053" s="113" t="s">
        <v>4851</v>
      </c>
      <c r="D1053" s="113" t="s">
        <v>4854</v>
      </c>
      <c r="E1053" s="114">
        <v>0.1017488076108108</v>
      </c>
      <c r="F1053" s="114">
        <v>0.23854763191730352</v>
      </c>
      <c r="G1053" s="114">
        <v>0.46250000000000002</v>
      </c>
      <c r="H1053" s="115">
        <v>1.8030527235567064</v>
      </c>
    </row>
    <row r="1054" spans="1:8" x14ac:dyDescent="0.35">
      <c r="A1054" s="112" t="s">
        <v>1922</v>
      </c>
      <c r="B1054" s="113">
        <v>206301347</v>
      </c>
      <c r="C1054" s="113" t="s">
        <v>1921</v>
      </c>
      <c r="D1054" s="113" t="s">
        <v>1924</v>
      </c>
      <c r="E1054" s="114">
        <v>0.31605723368648647</v>
      </c>
      <c r="F1054" s="114">
        <v>0.74098858174957605</v>
      </c>
      <c r="G1054" s="114">
        <v>0.46250000000000002</v>
      </c>
      <c r="H1054" s="115">
        <v>5.6007325233526322</v>
      </c>
    </row>
    <row r="1055" spans="1:8" x14ac:dyDescent="0.35">
      <c r="A1055" s="112" t="s">
        <v>2676</v>
      </c>
      <c r="B1055" s="113">
        <v>206380814</v>
      </c>
      <c r="C1055" s="113" t="s">
        <v>2675</v>
      </c>
      <c r="D1055" s="113" t="s">
        <v>5956</v>
      </c>
      <c r="E1055" s="114">
        <v>0.56924649489243251</v>
      </c>
      <c r="F1055" s="114">
        <v>1.3345847142820695</v>
      </c>
      <c r="G1055" s="114">
        <v>0.46250000000000002</v>
      </c>
      <c r="H1055" s="115">
        <v>10.087405121412511</v>
      </c>
    </row>
    <row r="1056" spans="1:8" x14ac:dyDescent="0.35">
      <c r="A1056" s="112" t="s">
        <v>2676</v>
      </c>
      <c r="B1056" s="113">
        <v>206380814</v>
      </c>
      <c r="C1056" s="113" t="s">
        <v>2675</v>
      </c>
      <c r="D1056" s="113" t="s">
        <v>5957</v>
      </c>
      <c r="E1056" s="114">
        <v>0.56924649489243251</v>
      </c>
      <c r="F1056" s="114">
        <v>1.3345847142820695</v>
      </c>
      <c r="G1056" s="114">
        <v>0.46250000000000002</v>
      </c>
      <c r="H1056" s="115">
        <v>10.087405121412511</v>
      </c>
    </row>
    <row r="1057" spans="1:8" x14ac:dyDescent="0.35">
      <c r="A1057" s="112" t="s">
        <v>4787</v>
      </c>
      <c r="B1057" s="113">
        <v>206190505</v>
      </c>
      <c r="C1057" s="113" t="s">
        <v>4786</v>
      </c>
      <c r="D1057" s="113" t="s">
        <v>5958</v>
      </c>
      <c r="E1057" s="114">
        <v>0.71795703455540527</v>
      </c>
      <c r="F1057" s="114">
        <v>1.6832329973502755</v>
      </c>
      <c r="G1057" s="114">
        <v>0.46250000000000002</v>
      </c>
      <c r="H1057" s="115">
        <v>12.722649207874136</v>
      </c>
    </row>
    <row r="1058" spans="1:8" x14ac:dyDescent="0.35">
      <c r="A1058" s="112" t="s">
        <v>4787</v>
      </c>
      <c r="B1058" s="113">
        <v>206190505</v>
      </c>
      <c r="C1058" s="113" t="s">
        <v>4786</v>
      </c>
      <c r="D1058" s="113" t="s">
        <v>5959</v>
      </c>
      <c r="E1058" s="114">
        <v>0.71795703455540527</v>
      </c>
      <c r="F1058" s="114">
        <v>1.6832329973502755</v>
      </c>
      <c r="G1058" s="114">
        <v>0.46250000000000002</v>
      </c>
      <c r="H1058" s="115">
        <v>12.722649207874136</v>
      </c>
    </row>
    <row r="1059" spans="1:8" x14ac:dyDescent="0.35">
      <c r="A1059" s="112" t="s">
        <v>3019</v>
      </c>
      <c r="B1059" s="113">
        <v>206331148</v>
      </c>
      <c r="C1059" s="113" t="s">
        <v>3018</v>
      </c>
      <c r="D1059" s="113" t="s">
        <v>3021</v>
      </c>
      <c r="E1059" s="114">
        <v>0.37777888368837842</v>
      </c>
      <c r="F1059" s="114">
        <v>0.88569350548978876</v>
      </c>
      <c r="G1059" s="114">
        <v>0.46250000000000002</v>
      </c>
      <c r="H1059" s="115">
        <v>6.6944788949464824</v>
      </c>
    </row>
    <row r="1060" spans="1:8" x14ac:dyDescent="0.35">
      <c r="A1060" s="112" t="s">
        <v>1577</v>
      </c>
      <c r="B1060" s="113">
        <v>206420469</v>
      </c>
      <c r="C1060" s="113" t="s">
        <v>1576</v>
      </c>
      <c r="D1060" s="113" t="s">
        <v>1579</v>
      </c>
      <c r="E1060" s="114">
        <v>0.65575385473081083</v>
      </c>
      <c r="F1060" s="114">
        <v>1.5373991385237411</v>
      </c>
      <c r="G1060" s="114">
        <v>0.46250000000000002</v>
      </c>
      <c r="H1060" s="115">
        <v>11.620369825636875</v>
      </c>
    </row>
    <row r="1061" spans="1:8" x14ac:dyDescent="0.35">
      <c r="A1061" s="112" t="s">
        <v>4857</v>
      </c>
      <c r="B1061" s="113">
        <v>206190121</v>
      </c>
      <c r="C1061" s="113" t="s">
        <v>4856</v>
      </c>
      <c r="D1061" s="113" t="s">
        <v>5960</v>
      </c>
      <c r="E1061" s="114">
        <v>0.28140949019189188</v>
      </c>
      <c r="F1061" s="114">
        <v>0.65975778056389678</v>
      </c>
      <c r="G1061" s="114">
        <v>0.46250000000000002</v>
      </c>
      <c r="H1061" s="115">
        <v>4.9867527653590331</v>
      </c>
    </row>
    <row r="1062" spans="1:8" x14ac:dyDescent="0.35">
      <c r="A1062" s="112" t="s">
        <v>4857</v>
      </c>
      <c r="B1062" s="113">
        <v>206190121</v>
      </c>
      <c r="C1062" s="113" t="s">
        <v>4856</v>
      </c>
      <c r="D1062" s="113" t="s">
        <v>5961</v>
      </c>
      <c r="E1062" s="114">
        <v>0.28140949019189188</v>
      </c>
      <c r="F1062" s="114">
        <v>0.65975778056389678</v>
      </c>
      <c r="G1062" s="114">
        <v>0.46250000000000002</v>
      </c>
      <c r="H1062" s="115">
        <v>4.9867527653590331</v>
      </c>
    </row>
    <row r="1063" spans="1:8" x14ac:dyDescent="0.35">
      <c r="A1063" s="112" t="s">
        <v>3867</v>
      </c>
      <c r="B1063" s="113">
        <v>206191274</v>
      </c>
      <c r="C1063" s="113" t="s">
        <v>3866</v>
      </c>
      <c r="D1063" s="113" t="s">
        <v>5962</v>
      </c>
      <c r="E1063" s="114">
        <v>0.61502877187405414</v>
      </c>
      <c r="F1063" s="114">
        <v>1.4419201613914028</v>
      </c>
      <c r="G1063" s="114">
        <v>0.46250000000000002</v>
      </c>
      <c r="H1063" s="115">
        <v>10.898695800297771</v>
      </c>
    </row>
    <row r="1064" spans="1:8" x14ac:dyDescent="0.35">
      <c r="A1064" s="112" t="s">
        <v>3867</v>
      </c>
      <c r="B1064" s="113">
        <v>206191274</v>
      </c>
      <c r="C1064" s="113" t="s">
        <v>3866</v>
      </c>
      <c r="D1064" s="113" t="s">
        <v>5963</v>
      </c>
      <c r="E1064" s="114">
        <v>0.61502877187405414</v>
      </c>
      <c r="F1064" s="114">
        <v>1.4419201613914028</v>
      </c>
      <c r="G1064" s="114">
        <v>0.46250000000000002</v>
      </c>
      <c r="H1064" s="115">
        <v>10.898695800297771</v>
      </c>
    </row>
    <row r="1065" spans="1:8" x14ac:dyDescent="0.35">
      <c r="A1065" s="112" t="s">
        <v>2332</v>
      </c>
      <c r="B1065" s="113">
        <v>206370677</v>
      </c>
      <c r="C1065" s="113" t="s">
        <v>2331</v>
      </c>
      <c r="D1065" s="113" t="s">
        <v>2334</v>
      </c>
      <c r="E1065" s="114">
        <v>0.32151253874351343</v>
      </c>
      <c r="F1065" s="114">
        <v>0.75377841323062822</v>
      </c>
      <c r="G1065" s="114">
        <v>0.46250000000000002</v>
      </c>
      <c r="H1065" s="115">
        <v>5.6974039524521123</v>
      </c>
    </row>
    <row r="1066" spans="1:8" x14ac:dyDescent="0.35">
      <c r="A1066" s="112" t="s">
        <v>2498</v>
      </c>
      <c r="B1066" s="113">
        <v>206374064</v>
      </c>
      <c r="C1066" s="113" t="s">
        <v>2497</v>
      </c>
      <c r="D1066" s="113" t="s">
        <v>2500</v>
      </c>
      <c r="E1066" s="114">
        <v>0.70127186010810805</v>
      </c>
      <c r="F1066" s="114">
        <v>1.6441150072136819</v>
      </c>
      <c r="G1066" s="114">
        <v>0.46250000000000002</v>
      </c>
      <c r="H1066" s="115">
        <v>12.426977445849266</v>
      </c>
    </row>
    <row r="1067" spans="1:8" x14ac:dyDescent="0.35">
      <c r="A1067" s="112" t="s">
        <v>3411</v>
      </c>
      <c r="B1067" s="113">
        <v>206190253</v>
      </c>
      <c r="C1067" s="113" t="s">
        <v>3410</v>
      </c>
      <c r="D1067" s="113" t="s">
        <v>3413</v>
      </c>
      <c r="E1067" s="114">
        <v>0.17154213037837837</v>
      </c>
      <c r="F1067" s="114">
        <v>0.40217639829583268</v>
      </c>
      <c r="G1067" s="114">
        <v>0.46250000000000002</v>
      </c>
      <c r="H1067" s="115">
        <v>3.0398342019547333</v>
      </c>
    </row>
    <row r="1068" spans="1:8" x14ac:dyDescent="0.35">
      <c r="A1068" s="112" t="s">
        <v>5390</v>
      </c>
      <c r="B1068" s="113">
        <v>206197667</v>
      </c>
      <c r="C1068" s="113" t="s">
        <v>5389</v>
      </c>
      <c r="D1068" s="113" t="s">
        <v>5392</v>
      </c>
      <c r="E1068" s="114">
        <v>0.29777424484324322</v>
      </c>
      <c r="F1068" s="114">
        <v>0.69812455419646324</v>
      </c>
      <c r="G1068" s="114">
        <v>0.46250000000000002</v>
      </c>
      <c r="H1068" s="115">
        <v>5.2767464875195778</v>
      </c>
    </row>
    <row r="1069" spans="1:8" x14ac:dyDescent="0.35">
      <c r="A1069" s="112" t="s">
        <v>2802</v>
      </c>
      <c r="B1069" s="113">
        <v>206514003</v>
      </c>
      <c r="C1069" s="113" t="s">
        <v>2801</v>
      </c>
      <c r="D1069" s="113" t="s">
        <v>2804</v>
      </c>
      <c r="E1069" s="114">
        <v>0.53893527242270267</v>
      </c>
      <c r="F1069" s="114">
        <v>1.2635207823259338</v>
      </c>
      <c r="G1069" s="114">
        <v>0.46250000000000002</v>
      </c>
      <c r="H1069" s="115">
        <v>9.5502712373730425</v>
      </c>
    </row>
    <row r="1070" spans="1:8" x14ac:dyDescent="0.35">
      <c r="A1070" s="112" t="s">
        <v>5140</v>
      </c>
      <c r="B1070" s="113">
        <v>206196394</v>
      </c>
      <c r="C1070" s="113" t="s">
        <v>5139</v>
      </c>
      <c r="D1070" s="113" t="s">
        <v>5964</v>
      </c>
      <c r="E1070" s="114">
        <v>0.26666666666666666</v>
      </c>
      <c r="F1070" s="114">
        <v>0.62519358544163839</v>
      </c>
      <c r="G1070" s="114">
        <v>0.26250000000000001</v>
      </c>
      <c r="H1070" s="115">
        <v>2.6820409268270096</v>
      </c>
    </row>
    <row r="1071" spans="1:8" x14ac:dyDescent="0.35">
      <c r="A1071" s="112" t="s">
        <v>5140</v>
      </c>
      <c r="B1071" s="113">
        <v>206196394</v>
      </c>
      <c r="C1071" s="113" t="s">
        <v>5139</v>
      </c>
      <c r="D1071" s="113" t="s">
        <v>5965</v>
      </c>
      <c r="E1071" s="114">
        <v>0.26666666666666666</v>
      </c>
      <c r="F1071" s="114">
        <v>0.62519358544163839</v>
      </c>
      <c r="G1071" s="114">
        <v>0.26250000000000001</v>
      </c>
      <c r="H1071" s="115">
        <v>2.6820409268270096</v>
      </c>
    </row>
    <row r="1072" spans="1:8" x14ac:dyDescent="0.35">
      <c r="A1072" s="112" t="s">
        <v>4433</v>
      </c>
      <c r="B1072" s="113">
        <v>206190403</v>
      </c>
      <c r="C1072" s="113" t="s">
        <v>4432</v>
      </c>
      <c r="D1072" s="113" t="s">
        <v>4435</v>
      </c>
      <c r="E1072" s="114">
        <v>0.36946053956243247</v>
      </c>
      <c r="F1072" s="114">
        <v>0.86619134778089801</v>
      </c>
      <c r="G1072" s="114">
        <v>0.46250000000000002</v>
      </c>
      <c r="H1072" s="115">
        <v>6.5470726168391495</v>
      </c>
    </row>
    <row r="1073" spans="1:8" x14ac:dyDescent="0.35">
      <c r="A1073" s="112" t="s">
        <v>3214</v>
      </c>
      <c r="B1073" s="113">
        <v>206331300</v>
      </c>
      <c r="C1073" s="113" t="s">
        <v>3213</v>
      </c>
      <c r="D1073" s="113" t="s">
        <v>3216</v>
      </c>
      <c r="E1073" s="114">
        <v>0.20163715090891893</v>
      </c>
      <c r="F1073" s="114">
        <v>0.47273345000618905</v>
      </c>
      <c r="G1073" s="114">
        <v>0.46250000000000002</v>
      </c>
      <c r="H1073" s="115">
        <v>3.5731368519537563</v>
      </c>
    </row>
    <row r="1074" spans="1:8" x14ac:dyDescent="0.35">
      <c r="A1074" s="112" t="s">
        <v>1857</v>
      </c>
      <c r="B1074" s="113">
        <v>206301363</v>
      </c>
      <c r="C1074" s="113" t="s">
        <v>1856</v>
      </c>
      <c r="D1074" s="113" t="s">
        <v>5966</v>
      </c>
      <c r="E1074" s="114">
        <v>0.48325140214324319</v>
      </c>
      <c r="F1074" s="114">
        <v>1.1329712879086249</v>
      </c>
      <c r="G1074" s="114">
        <v>0.46250000000000002</v>
      </c>
      <c r="H1074" s="115">
        <v>8.563518111482944</v>
      </c>
    </row>
    <row r="1075" spans="1:8" x14ac:dyDescent="0.35">
      <c r="A1075" s="112" t="s">
        <v>1857</v>
      </c>
      <c r="B1075" s="113">
        <v>206301363</v>
      </c>
      <c r="C1075" s="113" t="s">
        <v>1856</v>
      </c>
      <c r="D1075" s="113" t="s">
        <v>5967</v>
      </c>
      <c r="E1075" s="114">
        <v>0.48325140214324319</v>
      </c>
      <c r="F1075" s="114">
        <v>1.1329712879086249</v>
      </c>
      <c r="G1075" s="114">
        <v>0.46250000000000002</v>
      </c>
      <c r="H1075" s="115">
        <v>8.563518111482944</v>
      </c>
    </row>
    <row r="1076" spans="1:8" x14ac:dyDescent="0.35">
      <c r="A1076" s="112" t="s">
        <v>744</v>
      </c>
      <c r="B1076" s="113">
        <v>206572209</v>
      </c>
      <c r="C1076" s="113" t="s">
        <v>743</v>
      </c>
      <c r="D1076" s="113" t="s">
        <v>5968</v>
      </c>
      <c r="E1076" s="114">
        <v>0.48621205345513507</v>
      </c>
      <c r="F1076" s="114">
        <v>1.1399124636920905</v>
      </c>
      <c r="G1076" s="114">
        <v>0.46250000000000002</v>
      </c>
      <c r="H1076" s="115">
        <v>8.6159827106930607</v>
      </c>
    </row>
    <row r="1077" spans="1:8" x14ac:dyDescent="0.35">
      <c r="A1077" s="112" t="s">
        <v>744</v>
      </c>
      <c r="B1077" s="113">
        <v>206572209</v>
      </c>
      <c r="C1077" s="113" t="s">
        <v>743</v>
      </c>
      <c r="D1077" s="113" t="s">
        <v>5969</v>
      </c>
      <c r="E1077" s="114">
        <v>0.48621205345513507</v>
      </c>
      <c r="F1077" s="114">
        <v>1.1399124636920905</v>
      </c>
      <c r="G1077" s="114">
        <v>0.46250000000000002</v>
      </c>
      <c r="H1077" s="115">
        <v>8.6159827106930607</v>
      </c>
    </row>
    <row r="1078" spans="1:8" x14ac:dyDescent="0.35">
      <c r="A1078" s="112" t="s">
        <v>3782</v>
      </c>
      <c r="B1078" s="113">
        <v>206190213</v>
      </c>
      <c r="C1078" s="113" t="s">
        <v>3781</v>
      </c>
      <c r="D1078" s="113" t="s">
        <v>3784</v>
      </c>
      <c r="E1078" s="114">
        <v>0.19660624558756756</v>
      </c>
      <c r="F1078" s="114">
        <v>0.46093861349666504</v>
      </c>
      <c r="G1078" s="114">
        <v>0.46250000000000002</v>
      </c>
      <c r="H1078" s="115">
        <v>3.4839860525034569</v>
      </c>
    </row>
    <row r="1079" spans="1:8" x14ac:dyDescent="0.35">
      <c r="A1079" s="112" t="s">
        <v>3827</v>
      </c>
      <c r="B1079" s="113">
        <v>206190698</v>
      </c>
      <c r="C1079" s="113" t="s">
        <v>3826</v>
      </c>
      <c r="D1079" s="113" t="s">
        <v>5970</v>
      </c>
      <c r="E1079" s="114">
        <v>0.59856899374054051</v>
      </c>
      <c r="F1079" s="114">
        <v>1.4033306074906582</v>
      </c>
      <c r="G1079" s="114">
        <v>0.46250000000000002</v>
      </c>
      <c r="H1079" s="115">
        <v>10.607018202401111</v>
      </c>
    </row>
    <row r="1080" spans="1:8" x14ac:dyDescent="0.35">
      <c r="A1080" s="112" t="s">
        <v>3827</v>
      </c>
      <c r="B1080" s="113">
        <v>206190698</v>
      </c>
      <c r="C1080" s="113" t="s">
        <v>3826</v>
      </c>
      <c r="D1080" s="113" t="s">
        <v>5971</v>
      </c>
      <c r="E1080" s="114">
        <v>0.59856899374054051</v>
      </c>
      <c r="F1080" s="114">
        <v>1.4033306074906582</v>
      </c>
      <c r="G1080" s="114">
        <v>0.46250000000000002</v>
      </c>
      <c r="H1080" s="115">
        <v>10.607018202401111</v>
      </c>
    </row>
    <row r="1081" spans="1:8" x14ac:dyDescent="0.35">
      <c r="A1081" s="112" t="s">
        <v>1712</v>
      </c>
      <c r="B1081" s="113">
        <v>206301134</v>
      </c>
      <c r="C1081" s="113" t="s">
        <v>1711</v>
      </c>
      <c r="D1081" s="113" t="s">
        <v>5972</v>
      </c>
      <c r="E1081" s="114">
        <v>0.48946918646216214</v>
      </c>
      <c r="F1081" s="114">
        <v>1.1475487336780539</v>
      </c>
      <c r="G1081" s="114">
        <v>0.46250000000000002</v>
      </c>
      <c r="H1081" s="115">
        <v>8.6737011515987259</v>
      </c>
    </row>
    <row r="1082" spans="1:8" x14ac:dyDescent="0.35">
      <c r="A1082" s="112" t="s">
        <v>1712</v>
      </c>
      <c r="B1082" s="113">
        <v>206301134</v>
      </c>
      <c r="C1082" s="113" t="s">
        <v>1711</v>
      </c>
      <c r="D1082" s="113" t="s">
        <v>5973</v>
      </c>
      <c r="E1082" s="114">
        <v>0.48946918646216214</v>
      </c>
      <c r="F1082" s="114">
        <v>1.1475487336780539</v>
      </c>
      <c r="G1082" s="114">
        <v>0.46250000000000002</v>
      </c>
      <c r="H1082" s="115">
        <v>8.6737011515987259</v>
      </c>
    </row>
    <row r="1083" spans="1:8" x14ac:dyDescent="0.35">
      <c r="A1083" s="112" t="s">
        <v>296</v>
      </c>
      <c r="B1083" s="113">
        <v>206284010</v>
      </c>
      <c r="C1083" s="113" t="s">
        <v>295</v>
      </c>
      <c r="D1083" s="113" t="s">
        <v>298</v>
      </c>
      <c r="E1083" s="114">
        <v>0.31154781958243238</v>
      </c>
      <c r="F1083" s="114">
        <v>0.73041636885474603</v>
      </c>
      <c r="G1083" s="114">
        <v>0.46250000000000002</v>
      </c>
      <c r="H1083" s="115">
        <v>5.5208228755358268</v>
      </c>
    </row>
    <row r="1084" spans="1:8" x14ac:dyDescent="0.35">
      <c r="A1084" s="112" t="s">
        <v>3842</v>
      </c>
      <c r="B1084" s="113">
        <v>206190770</v>
      </c>
      <c r="C1084" s="113" t="s">
        <v>3841</v>
      </c>
      <c r="D1084" s="113" t="s">
        <v>5974</v>
      </c>
      <c r="E1084" s="114">
        <v>0.3529874162032432</v>
      </c>
      <c r="F1084" s="114">
        <v>0.82757050631957063</v>
      </c>
      <c r="G1084" s="114">
        <v>0.46250000000000002</v>
      </c>
      <c r="H1084" s="115">
        <v>6.2551585331686885</v>
      </c>
    </row>
    <row r="1085" spans="1:8" x14ac:dyDescent="0.35">
      <c r="A1085" s="112" t="s">
        <v>3842</v>
      </c>
      <c r="B1085" s="113">
        <v>206190770</v>
      </c>
      <c r="C1085" s="113" t="s">
        <v>3841</v>
      </c>
      <c r="D1085" s="113" t="s">
        <v>5975</v>
      </c>
      <c r="E1085" s="114">
        <v>0.3529874162032432</v>
      </c>
      <c r="F1085" s="114">
        <v>0.82757050631957063</v>
      </c>
      <c r="G1085" s="114">
        <v>0.46250000000000002</v>
      </c>
      <c r="H1085" s="115">
        <v>6.2551585331686885</v>
      </c>
    </row>
    <row r="1086" spans="1:8" x14ac:dyDescent="0.35">
      <c r="A1086" s="112" t="s">
        <v>3942</v>
      </c>
      <c r="B1086" s="113">
        <v>206190089</v>
      </c>
      <c r="C1086" s="113" t="s">
        <v>3941</v>
      </c>
      <c r="D1086" s="113" t="s">
        <v>3944</v>
      </c>
      <c r="E1086" s="114">
        <v>0.56075498987945949</v>
      </c>
      <c r="F1086" s="114">
        <v>1.3146765850388586</v>
      </c>
      <c r="G1086" s="114">
        <v>0.46250000000000002</v>
      </c>
      <c r="H1086" s="115">
        <v>9.9369303237195545</v>
      </c>
    </row>
    <row r="1087" spans="1:8" x14ac:dyDescent="0.35">
      <c r="A1087" s="112" t="s">
        <v>1567</v>
      </c>
      <c r="B1087" s="113">
        <v>206150682</v>
      </c>
      <c r="C1087" s="113" t="s">
        <v>1566</v>
      </c>
      <c r="D1087" s="113" t="s">
        <v>1569</v>
      </c>
      <c r="E1087" s="114">
        <v>0.17160518182216217</v>
      </c>
      <c r="F1087" s="114">
        <v>0.40232422088910691</v>
      </c>
      <c r="G1087" s="114">
        <v>0.46250000000000002</v>
      </c>
      <c r="H1087" s="115">
        <v>3.0409515131066578</v>
      </c>
    </row>
    <row r="1088" spans="1:8" x14ac:dyDescent="0.35">
      <c r="A1088" s="112" t="s">
        <v>2503</v>
      </c>
      <c r="B1088" s="113">
        <v>206370763</v>
      </c>
      <c r="C1088" s="113" t="s">
        <v>2502</v>
      </c>
      <c r="D1088" s="113" t="s">
        <v>2505</v>
      </c>
      <c r="E1088" s="114">
        <v>0.26104929945864863</v>
      </c>
      <c r="F1088" s="114">
        <v>0.61202380314592686</v>
      </c>
      <c r="G1088" s="114">
        <v>0.46250000000000002</v>
      </c>
      <c r="H1088" s="115">
        <v>4.6259574084824591</v>
      </c>
    </row>
    <row r="1089" spans="1:8" x14ac:dyDescent="0.35">
      <c r="A1089" s="112" t="s">
        <v>1782</v>
      </c>
      <c r="B1089" s="113">
        <v>206301107</v>
      </c>
      <c r="C1089" s="113" t="s">
        <v>1781</v>
      </c>
      <c r="D1089" s="113" t="s">
        <v>1784</v>
      </c>
      <c r="E1089" s="114">
        <v>0.34471674006081082</v>
      </c>
      <c r="F1089" s="114">
        <v>0.80818010505139348</v>
      </c>
      <c r="G1089" s="114">
        <v>0.46250000000000002</v>
      </c>
      <c r="H1089" s="115">
        <v>6.1085969616433653</v>
      </c>
    </row>
    <row r="1090" spans="1:8" x14ac:dyDescent="0.35">
      <c r="A1090" s="112" t="s">
        <v>1048</v>
      </c>
      <c r="B1090" s="113">
        <v>206090983</v>
      </c>
      <c r="C1090" s="113" t="s">
        <v>1047</v>
      </c>
      <c r="D1090" s="113" t="s">
        <v>1050</v>
      </c>
      <c r="E1090" s="114">
        <v>0.39879918065054054</v>
      </c>
      <c r="F1090" s="114">
        <v>0.93497508608287172</v>
      </c>
      <c r="G1090" s="114">
        <v>0.46250000000000002</v>
      </c>
      <c r="H1090" s="115">
        <v>7.0669717484506469</v>
      </c>
    </row>
    <row r="1091" spans="1:8" x14ac:dyDescent="0.35">
      <c r="A1091" s="112" t="s">
        <v>2256</v>
      </c>
      <c r="B1091" s="113">
        <v>206430926</v>
      </c>
      <c r="C1091" s="113" t="s">
        <v>2255</v>
      </c>
      <c r="D1091" s="113" t="s">
        <v>2258</v>
      </c>
      <c r="E1091" s="114">
        <v>0.59587425060108112</v>
      </c>
      <c r="F1091" s="114">
        <v>1.3970128470211474</v>
      </c>
      <c r="G1091" s="114">
        <v>0.46250000000000002</v>
      </c>
      <c r="H1091" s="115">
        <v>10.55926566287777</v>
      </c>
    </row>
    <row r="1092" spans="1:8" x14ac:dyDescent="0.35">
      <c r="A1092" s="112" t="s">
        <v>5084</v>
      </c>
      <c r="B1092" s="113">
        <v>206210916</v>
      </c>
      <c r="C1092" s="113" t="s">
        <v>5083</v>
      </c>
      <c r="D1092" s="113" t="s">
        <v>5086</v>
      </c>
      <c r="E1092" s="114">
        <v>0.54425275093189196</v>
      </c>
      <c r="F1092" s="114">
        <v>1.2759874827809421</v>
      </c>
      <c r="G1092" s="114">
        <v>0.46250000000000002</v>
      </c>
      <c r="H1092" s="115">
        <v>9.6445002935514772</v>
      </c>
    </row>
    <row r="1093" spans="1:8" x14ac:dyDescent="0.35">
      <c r="A1093" s="112" t="s">
        <v>1487</v>
      </c>
      <c r="B1093" s="113">
        <v>206154002</v>
      </c>
      <c r="C1093" s="113" t="s">
        <v>1486</v>
      </c>
      <c r="D1093" s="113" t="s">
        <v>1489</v>
      </c>
      <c r="E1093" s="114">
        <v>0.14326786572891892</v>
      </c>
      <c r="F1093" s="114">
        <v>0.33588806495112772</v>
      </c>
      <c r="G1093" s="114">
        <v>0.46250000000000002</v>
      </c>
      <c r="H1093" s="115">
        <v>2.5387964887879173</v>
      </c>
    </row>
    <row r="1094" spans="1:8" x14ac:dyDescent="0.35">
      <c r="A1094" s="112" t="s">
        <v>4682</v>
      </c>
      <c r="B1094" s="113">
        <v>206190375</v>
      </c>
      <c r="C1094" s="113" t="s">
        <v>4681</v>
      </c>
      <c r="D1094" s="113" t="s">
        <v>5976</v>
      </c>
      <c r="E1094" s="114">
        <v>0.44300706062648643</v>
      </c>
      <c r="F1094" s="114">
        <v>1.0386193972838789</v>
      </c>
      <c r="G1094" s="114">
        <v>0.46250000000000002</v>
      </c>
      <c r="H1094" s="115">
        <v>7.8503631243789513</v>
      </c>
    </row>
    <row r="1095" spans="1:8" x14ac:dyDescent="0.35">
      <c r="A1095" s="112" t="s">
        <v>4682</v>
      </c>
      <c r="B1095" s="113">
        <v>206190375</v>
      </c>
      <c r="C1095" s="113" t="s">
        <v>4681</v>
      </c>
      <c r="D1095" s="113" t="s">
        <v>5977</v>
      </c>
      <c r="E1095" s="114">
        <v>0.44300706062648643</v>
      </c>
      <c r="F1095" s="114">
        <v>1.0386193972838789</v>
      </c>
      <c r="G1095" s="114">
        <v>0.46250000000000002</v>
      </c>
      <c r="H1095" s="115">
        <v>7.8503631243789513</v>
      </c>
    </row>
    <row r="1096" spans="1:8" x14ac:dyDescent="0.35">
      <c r="A1096" s="112" t="s">
        <v>3662</v>
      </c>
      <c r="B1096" s="113">
        <v>206190706</v>
      </c>
      <c r="C1096" s="113" t="s">
        <v>3661</v>
      </c>
      <c r="D1096" s="113" t="s">
        <v>5978</v>
      </c>
      <c r="E1096" s="114">
        <v>0.34896661366486487</v>
      </c>
      <c r="F1096" s="114">
        <v>0.81814383148711467</v>
      </c>
      <c r="G1096" s="114">
        <v>0.46250000000000002</v>
      </c>
      <c r="H1096" s="115">
        <v>6.1839073889249452</v>
      </c>
    </row>
    <row r="1097" spans="1:8" x14ac:dyDescent="0.35">
      <c r="A1097" s="112" t="s">
        <v>3662</v>
      </c>
      <c r="B1097" s="113">
        <v>206190706</v>
      </c>
      <c r="C1097" s="113" t="s">
        <v>3661</v>
      </c>
      <c r="D1097" s="113" t="s">
        <v>5979</v>
      </c>
      <c r="E1097" s="114">
        <v>0.34896661366486487</v>
      </c>
      <c r="F1097" s="114">
        <v>0.81814383148711467</v>
      </c>
      <c r="G1097" s="114">
        <v>0.46250000000000002</v>
      </c>
      <c r="H1097" s="115">
        <v>6.1839073889249452</v>
      </c>
    </row>
    <row r="1098" spans="1:8" x14ac:dyDescent="0.35">
      <c r="A1098" s="112" t="s">
        <v>629</v>
      </c>
      <c r="B1098" s="113">
        <v>206010990</v>
      </c>
      <c r="C1098" s="113" t="s">
        <v>628</v>
      </c>
      <c r="D1098" s="113" t="s">
        <v>631</v>
      </c>
      <c r="E1098" s="114">
        <v>0.41905409717270264</v>
      </c>
      <c r="F1098" s="114">
        <v>0.98246225064529025</v>
      </c>
      <c r="G1098" s="114">
        <v>0.46250000000000002</v>
      </c>
      <c r="H1098" s="115">
        <v>7.4259015802417938</v>
      </c>
    </row>
    <row r="1099" spans="1:8" x14ac:dyDescent="0.35">
      <c r="A1099" s="112" t="s">
        <v>4677</v>
      </c>
      <c r="B1099" s="113">
        <v>206190774</v>
      </c>
      <c r="C1099" s="113" t="s">
        <v>4676</v>
      </c>
      <c r="D1099" s="113" t="s">
        <v>5980</v>
      </c>
      <c r="E1099" s="114">
        <v>0.52793695866702706</v>
      </c>
      <c r="F1099" s="114">
        <v>1.2377355002857227</v>
      </c>
      <c r="G1099" s="114">
        <v>0.46250000000000002</v>
      </c>
      <c r="H1099" s="115">
        <v>9.3553742156059272</v>
      </c>
    </row>
    <row r="1100" spans="1:8" x14ac:dyDescent="0.35">
      <c r="A1100" s="112" t="s">
        <v>4677</v>
      </c>
      <c r="B1100" s="113">
        <v>206190774</v>
      </c>
      <c r="C1100" s="113" t="s">
        <v>4676</v>
      </c>
      <c r="D1100" s="113" t="s">
        <v>5981</v>
      </c>
      <c r="E1100" s="114">
        <v>0.52793695866702706</v>
      </c>
      <c r="F1100" s="114">
        <v>1.2377355002857227</v>
      </c>
      <c r="G1100" s="114">
        <v>0.46250000000000002</v>
      </c>
      <c r="H1100" s="115">
        <v>9.3553742156059272</v>
      </c>
    </row>
    <row r="1101" spans="1:8" x14ac:dyDescent="0.35">
      <c r="A1101" s="112" t="s">
        <v>494</v>
      </c>
      <c r="B1101" s="113">
        <v>206074085</v>
      </c>
      <c r="C1101" s="113" t="s">
        <v>493</v>
      </c>
      <c r="D1101" s="113" t="s">
        <v>496</v>
      </c>
      <c r="E1101" s="114">
        <v>0.41698812793513512</v>
      </c>
      <c r="F1101" s="114">
        <v>0.97761863546386407</v>
      </c>
      <c r="G1101" s="114">
        <v>0.46250000000000002</v>
      </c>
      <c r="H1101" s="115">
        <v>7.3892913088484544</v>
      </c>
    </row>
    <row r="1102" spans="1:8" x14ac:dyDescent="0.35">
      <c r="A1102" s="112" t="s">
        <v>2126</v>
      </c>
      <c r="B1102" s="113">
        <v>206430829</v>
      </c>
      <c r="C1102" s="113" t="s">
        <v>2125</v>
      </c>
      <c r="D1102" s="113" t="s">
        <v>5982</v>
      </c>
      <c r="E1102" s="114">
        <v>0.45979661663675675</v>
      </c>
      <c r="F1102" s="114">
        <v>1.0779821074840068</v>
      </c>
      <c r="G1102" s="114">
        <v>0.46250000000000002</v>
      </c>
      <c r="H1102" s="115">
        <v>8.1478845932045889</v>
      </c>
    </row>
    <row r="1103" spans="1:8" x14ac:dyDescent="0.35">
      <c r="A1103" s="112" t="s">
        <v>2126</v>
      </c>
      <c r="B1103" s="113">
        <v>206430829</v>
      </c>
      <c r="C1103" s="113" t="s">
        <v>2125</v>
      </c>
      <c r="D1103" s="113" t="s">
        <v>5983</v>
      </c>
      <c r="E1103" s="114">
        <v>0.45979661663675675</v>
      </c>
      <c r="F1103" s="114">
        <v>1.0779821074840068</v>
      </c>
      <c r="G1103" s="114">
        <v>0.46250000000000002</v>
      </c>
      <c r="H1103" s="115">
        <v>8.1478845932045889</v>
      </c>
    </row>
    <row r="1104" spans="1:8" x14ac:dyDescent="0.35">
      <c r="A1104" s="112" t="s">
        <v>4562</v>
      </c>
      <c r="B1104" s="113">
        <v>206190662</v>
      </c>
      <c r="C1104" s="113" t="s">
        <v>4561</v>
      </c>
      <c r="D1104" s="113" t="s">
        <v>4564</v>
      </c>
      <c r="E1104" s="114">
        <v>0.3853893196962162</v>
      </c>
      <c r="F1104" s="114">
        <v>0.90353598964421722</v>
      </c>
      <c r="G1104" s="114">
        <v>0.46250000000000002</v>
      </c>
      <c r="H1104" s="115">
        <v>6.8293405969516074</v>
      </c>
    </row>
    <row r="1105" spans="1:8" x14ac:dyDescent="0.35">
      <c r="A1105" s="112" t="s">
        <v>2513</v>
      </c>
      <c r="B1105" s="113">
        <v>206370765</v>
      </c>
      <c r="C1105" s="113" t="s">
        <v>2512</v>
      </c>
      <c r="D1105" s="113" t="s">
        <v>5984</v>
      </c>
      <c r="E1105" s="114">
        <v>0.51611707157567555</v>
      </c>
      <c r="F1105" s="114">
        <v>1.2100240593226326</v>
      </c>
      <c r="G1105" s="114">
        <v>0.46250000000000002</v>
      </c>
      <c r="H1105" s="115">
        <v>9.1459183987504424</v>
      </c>
    </row>
    <row r="1106" spans="1:8" x14ac:dyDescent="0.35">
      <c r="A1106" s="112" t="s">
        <v>2513</v>
      </c>
      <c r="B1106" s="113">
        <v>206370765</v>
      </c>
      <c r="C1106" s="113" t="s">
        <v>2512</v>
      </c>
      <c r="D1106" s="113" t="s">
        <v>5985</v>
      </c>
      <c r="E1106" s="114">
        <v>0.51611707157567555</v>
      </c>
      <c r="F1106" s="114">
        <v>1.2100240593226326</v>
      </c>
      <c r="G1106" s="114">
        <v>0.46250000000000002</v>
      </c>
      <c r="H1106" s="115">
        <v>9.1459183987504424</v>
      </c>
    </row>
    <row r="1107" spans="1:8" x14ac:dyDescent="0.35">
      <c r="A1107" s="112" t="s">
        <v>2711</v>
      </c>
      <c r="B1107" s="113">
        <v>206410893</v>
      </c>
      <c r="C1107" s="113" t="s">
        <v>2710</v>
      </c>
      <c r="D1107" s="113" t="s">
        <v>2713</v>
      </c>
      <c r="E1107" s="114">
        <v>0.5420201223102703</v>
      </c>
      <c r="F1107" s="114">
        <v>1.2707531386825248</v>
      </c>
      <c r="G1107" s="114">
        <v>0.46250000000000002</v>
      </c>
      <c r="H1107" s="115">
        <v>9.6049367132852268</v>
      </c>
    </row>
    <row r="1108" spans="1:8" x14ac:dyDescent="0.35">
      <c r="A1108" s="112" t="s">
        <v>2392</v>
      </c>
      <c r="B1108" s="113">
        <v>206370712</v>
      </c>
      <c r="C1108" s="113" t="s">
        <v>2391</v>
      </c>
      <c r="D1108" s="113" t="s">
        <v>5986</v>
      </c>
      <c r="E1108" s="114">
        <v>0.28683541190918915</v>
      </c>
      <c r="F1108" s="114">
        <v>0.67247872351175697</v>
      </c>
      <c r="G1108" s="114">
        <v>0.46250000000000002</v>
      </c>
      <c r="H1108" s="115">
        <v>5.0829035032389216</v>
      </c>
    </row>
    <row r="1109" spans="1:8" x14ac:dyDescent="0.35">
      <c r="A1109" s="112" t="s">
        <v>2392</v>
      </c>
      <c r="B1109" s="113">
        <v>206370712</v>
      </c>
      <c r="C1109" s="113" t="s">
        <v>2391</v>
      </c>
      <c r="D1109" s="113" t="s">
        <v>5987</v>
      </c>
      <c r="E1109" s="114">
        <v>0.28683541190918915</v>
      </c>
      <c r="F1109" s="114">
        <v>0.67247872351175697</v>
      </c>
      <c r="G1109" s="114">
        <v>0.46250000000000002</v>
      </c>
      <c r="H1109" s="115">
        <v>5.0829035032389216</v>
      </c>
    </row>
    <row r="1110" spans="1:8" x14ac:dyDescent="0.35">
      <c r="A1110" s="112" t="s">
        <v>5099</v>
      </c>
      <c r="B1110" s="113">
        <v>206374091</v>
      </c>
      <c r="C1110" s="113" t="s">
        <v>5098</v>
      </c>
      <c r="D1110" s="113" t="s">
        <v>5101</v>
      </c>
      <c r="E1110" s="114">
        <v>0.43309002433333332</v>
      </c>
      <c r="F1110" s="114">
        <v>1.0153691442448616</v>
      </c>
      <c r="G1110" s="114">
        <v>0.26250000000000001</v>
      </c>
      <c r="H1110" s="115">
        <v>4.3558693884843951</v>
      </c>
    </row>
    <row r="1111" spans="1:8" x14ac:dyDescent="0.35">
      <c r="A1111" s="112" t="s">
        <v>5415</v>
      </c>
      <c r="B1111" s="113">
        <v>206334688</v>
      </c>
      <c r="C1111" s="113" t="s">
        <v>5414</v>
      </c>
      <c r="D1111" s="113" t="s">
        <v>5417</v>
      </c>
      <c r="E1111" s="114">
        <v>0.42306577972594595</v>
      </c>
      <c r="F1111" s="114">
        <v>0.99186754389197462</v>
      </c>
      <c r="G1111" s="114">
        <v>0.46250000000000002</v>
      </c>
      <c r="H1111" s="115">
        <v>7.4969911126256772</v>
      </c>
    </row>
    <row r="1112" spans="1:8" x14ac:dyDescent="0.35">
      <c r="A1112" s="112" t="s">
        <v>3269</v>
      </c>
      <c r="B1112" s="113">
        <v>206330222</v>
      </c>
      <c r="C1112" s="113" t="s">
        <v>3268</v>
      </c>
      <c r="D1112" s="113" t="s">
        <v>5988</v>
      </c>
      <c r="E1112" s="114">
        <v>0.26278813906459458</v>
      </c>
      <c r="F1112" s="114">
        <v>0.61610047077498664</v>
      </c>
      <c r="G1112" s="114">
        <v>0.46250000000000002</v>
      </c>
      <c r="H1112" s="115">
        <v>4.6567707375125282</v>
      </c>
    </row>
    <row r="1113" spans="1:8" x14ac:dyDescent="0.35">
      <c r="A1113" s="112" t="s">
        <v>3269</v>
      </c>
      <c r="B1113" s="113">
        <v>206330222</v>
      </c>
      <c r="C1113" s="113" t="s">
        <v>3268</v>
      </c>
      <c r="D1113" s="113" t="s">
        <v>5989</v>
      </c>
      <c r="E1113" s="114">
        <v>0.26278813906459458</v>
      </c>
      <c r="F1113" s="114">
        <v>0.61610047077498664</v>
      </c>
      <c r="G1113" s="114">
        <v>0.46250000000000002</v>
      </c>
      <c r="H1113" s="115">
        <v>4.6567707375125282</v>
      </c>
    </row>
    <row r="1114" spans="1:8" x14ac:dyDescent="0.35">
      <c r="A1114" s="112" t="s">
        <v>4112</v>
      </c>
      <c r="B1114" s="113">
        <v>206190331</v>
      </c>
      <c r="C1114" s="113" t="s">
        <v>4111</v>
      </c>
      <c r="D1114" s="113" t="s">
        <v>5990</v>
      </c>
      <c r="E1114" s="114">
        <v>0.48918918918918919</v>
      </c>
      <c r="F1114" s="114">
        <v>1.1468922868067895</v>
      </c>
      <c r="G1114" s="114">
        <v>0.46250000000000002</v>
      </c>
      <c r="H1114" s="115">
        <v>8.6687394242087272</v>
      </c>
    </row>
    <row r="1115" spans="1:8" x14ac:dyDescent="0.35">
      <c r="A1115" s="112" t="s">
        <v>4112</v>
      </c>
      <c r="B1115" s="113">
        <v>206190331</v>
      </c>
      <c r="C1115" s="113" t="s">
        <v>4111</v>
      </c>
      <c r="D1115" s="113" t="s">
        <v>5991</v>
      </c>
      <c r="E1115" s="114">
        <v>0.48918918918918919</v>
      </c>
      <c r="F1115" s="114">
        <v>1.1468922868067895</v>
      </c>
      <c r="G1115" s="114">
        <v>0.46250000000000002</v>
      </c>
      <c r="H1115" s="115">
        <v>8.6687394242087272</v>
      </c>
    </row>
    <row r="1116" spans="1:8" x14ac:dyDescent="0.35">
      <c r="A1116" s="112" t="s">
        <v>2731</v>
      </c>
      <c r="B1116" s="113">
        <v>206212800</v>
      </c>
      <c r="C1116" s="113" t="s">
        <v>2730</v>
      </c>
      <c r="D1116" s="113" t="s">
        <v>2733</v>
      </c>
      <c r="E1116" s="114">
        <v>0.64531438992324319</v>
      </c>
      <c r="F1116" s="114">
        <v>1.5129240643994848</v>
      </c>
      <c r="G1116" s="114">
        <v>0.46250000000000002</v>
      </c>
      <c r="H1116" s="115">
        <v>11.435375957937147</v>
      </c>
    </row>
    <row r="1117" spans="1:8" x14ac:dyDescent="0.35">
      <c r="A1117" s="112" t="s">
        <v>2166</v>
      </c>
      <c r="B1117" s="113">
        <v>206430854</v>
      </c>
      <c r="C1117" s="113" t="s">
        <v>2165</v>
      </c>
      <c r="D1117" s="113" t="s">
        <v>2168</v>
      </c>
      <c r="E1117" s="114">
        <v>0.4880252515297297</v>
      </c>
      <c r="F1117" s="114">
        <v>1.1441634629622344</v>
      </c>
      <c r="G1117" s="114">
        <v>0.46250000000000002</v>
      </c>
      <c r="H1117" s="115">
        <v>8.648113718451409</v>
      </c>
    </row>
    <row r="1118" spans="1:8" x14ac:dyDescent="0.35">
      <c r="A1118" s="112" t="s">
        <v>1383</v>
      </c>
      <c r="B1118" s="113">
        <v>206100789</v>
      </c>
      <c r="C1118" s="113" t="s">
        <v>1382</v>
      </c>
      <c r="D1118" s="113" t="s">
        <v>1385</v>
      </c>
      <c r="E1118" s="114">
        <v>0.90990681537432438</v>
      </c>
      <c r="F1118" s="114">
        <v>2.133254641206213</v>
      </c>
      <c r="G1118" s="114">
        <v>0.46250000000000002</v>
      </c>
      <c r="H1118" s="115">
        <v>16.124119782502202</v>
      </c>
    </row>
    <row r="1119" spans="1:8" x14ac:dyDescent="0.35">
      <c r="A1119" s="112" t="s">
        <v>2216</v>
      </c>
      <c r="B1119" s="113">
        <v>206434058</v>
      </c>
      <c r="C1119" s="113" t="s">
        <v>2215</v>
      </c>
      <c r="D1119" s="113" t="s">
        <v>2218</v>
      </c>
      <c r="E1119" s="114">
        <v>0.27770055288027029</v>
      </c>
      <c r="F1119" s="114">
        <v>0.65106226625378061</v>
      </c>
      <c r="G1119" s="114">
        <v>0.46250000000000002</v>
      </c>
      <c r="H1119" s="115">
        <v>4.9210280686451435</v>
      </c>
    </row>
    <row r="1120" spans="1:8" x14ac:dyDescent="0.35">
      <c r="A1120" s="112" t="s">
        <v>3274</v>
      </c>
      <c r="B1120" s="113">
        <v>206334051</v>
      </c>
      <c r="C1120" s="113" t="s">
        <v>3273</v>
      </c>
      <c r="D1120" s="113" t="s">
        <v>3276</v>
      </c>
      <c r="E1120" s="114">
        <v>0.66569334141081093</v>
      </c>
      <c r="F1120" s="114">
        <v>1.560702025954686</v>
      </c>
      <c r="G1120" s="114">
        <v>0.46250000000000002</v>
      </c>
      <c r="H1120" s="115">
        <v>11.796503767153704</v>
      </c>
    </row>
    <row r="1121" spans="1:8" x14ac:dyDescent="0.35">
      <c r="A1121" s="112" t="s">
        <v>2136</v>
      </c>
      <c r="B1121" s="113">
        <v>206430840</v>
      </c>
      <c r="C1121" s="113" t="s">
        <v>2135</v>
      </c>
      <c r="D1121" s="113" t="s">
        <v>5992</v>
      </c>
      <c r="E1121" s="114">
        <v>0.29679307902054053</v>
      </c>
      <c r="F1121" s="114">
        <v>0.69582423452668218</v>
      </c>
      <c r="G1121" s="114">
        <v>0.46250000000000002</v>
      </c>
      <c r="H1121" s="115">
        <v>5.259359613408467</v>
      </c>
    </row>
    <row r="1122" spans="1:8" x14ac:dyDescent="0.35">
      <c r="A1122" s="112" t="s">
        <v>2136</v>
      </c>
      <c r="B1122" s="113">
        <v>206430840</v>
      </c>
      <c r="C1122" s="113" t="s">
        <v>2135</v>
      </c>
      <c r="D1122" s="113" t="s">
        <v>5993</v>
      </c>
      <c r="E1122" s="114">
        <v>0.29679307902054053</v>
      </c>
      <c r="F1122" s="114">
        <v>0.69582423452668218</v>
      </c>
      <c r="G1122" s="114">
        <v>0.46250000000000002</v>
      </c>
      <c r="H1122" s="115">
        <v>5.259359613408467</v>
      </c>
    </row>
    <row r="1123" spans="1:8" x14ac:dyDescent="0.35">
      <c r="A1123" s="112" t="s">
        <v>469</v>
      </c>
      <c r="B1123" s="113">
        <v>206010825</v>
      </c>
      <c r="C1123" s="113" t="s">
        <v>468</v>
      </c>
      <c r="D1123" s="113" t="s">
        <v>5994</v>
      </c>
      <c r="E1123" s="114">
        <v>0.27795216361945951</v>
      </c>
      <c r="F1123" s="114">
        <v>0.65165216157941563</v>
      </c>
      <c r="G1123" s="114">
        <v>0.46250000000000002</v>
      </c>
      <c r="H1123" s="115">
        <v>4.9254867688424628</v>
      </c>
    </row>
    <row r="1124" spans="1:8" x14ac:dyDescent="0.35">
      <c r="A1124" s="112" t="s">
        <v>469</v>
      </c>
      <c r="B1124" s="113">
        <v>206010825</v>
      </c>
      <c r="C1124" s="113" t="s">
        <v>468</v>
      </c>
      <c r="D1124" s="113" t="s">
        <v>5995</v>
      </c>
      <c r="E1124" s="114">
        <v>0.27795216361945951</v>
      </c>
      <c r="F1124" s="114">
        <v>0.65165216157941563</v>
      </c>
      <c r="G1124" s="114">
        <v>0.46250000000000002</v>
      </c>
      <c r="H1124" s="115">
        <v>4.9254867688424628</v>
      </c>
    </row>
    <row r="1125" spans="1:8" x14ac:dyDescent="0.35">
      <c r="A1125" s="112" t="s">
        <v>1607</v>
      </c>
      <c r="B1125" s="113">
        <v>206560531</v>
      </c>
      <c r="C1125" s="113" t="s">
        <v>1606</v>
      </c>
      <c r="D1125" s="113" t="s">
        <v>5996</v>
      </c>
      <c r="E1125" s="114">
        <v>0.45013566922594594</v>
      </c>
      <c r="F1125" s="114">
        <v>1.0553322486695269</v>
      </c>
      <c r="G1125" s="114">
        <v>0.46250000000000002</v>
      </c>
      <c r="H1125" s="115">
        <v>7.9766865423357372</v>
      </c>
    </row>
    <row r="1126" spans="1:8" x14ac:dyDescent="0.35">
      <c r="A1126" s="112" t="s">
        <v>1607</v>
      </c>
      <c r="B1126" s="113">
        <v>206560531</v>
      </c>
      <c r="C1126" s="113" t="s">
        <v>1606</v>
      </c>
      <c r="D1126" s="113" t="s">
        <v>5997</v>
      </c>
      <c r="E1126" s="114">
        <v>0.45013566922594594</v>
      </c>
      <c r="F1126" s="114">
        <v>1.0553322486695269</v>
      </c>
      <c r="G1126" s="114">
        <v>0.46250000000000002</v>
      </c>
      <c r="H1126" s="115">
        <v>7.9766865423357372</v>
      </c>
    </row>
    <row r="1127" spans="1:8" x14ac:dyDescent="0.35">
      <c r="A1127" s="112" t="s">
        <v>539</v>
      </c>
      <c r="B1127" s="113">
        <v>206074076</v>
      </c>
      <c r="C1127" s="113" t="s">
        <v>538</v>
      </c>
      <c r="D1127" s="113" t="s">
        <v>541</v>
      </c>
      <c r="E1127" s="114">
        <v>0.62109477446729733</v>
      </c>
      <c r="F1127" s="114">
        <v>1.4561417585560328</v>
      </c>
      <c r="G1127" s="114">
        <v>0.46250000000000002</v>
      </c>
      <c r="H1127" s="115">
        <v>11.006189172983616</v>
      </c>
    </row>
    <row r="1128" spans="1:8" x14ac:dyDescent="0.35">
      <c r="A1128" s="112" t="s">
        <v>3852</v>
      </c>
      <c r="B1128" s="113">
        <v>206190786</v>
      </c>
      <c r="C1128" s="113" t="s">
        <v>3851</v>
      </c>
      <c r="D1128" s="113" t="s">
        <v>3854</v>
      </c>
      <c r="E1128" s="114">
        <v>0.53227344990270264</v>
      </c>
      <c r="F1128" s="114">
        <v>1.2479022996752287</v>
      </c>
      <c r="G1128" s="114">
        <v>0.46250000000000002</v>
      </c>
      <c r="H1128" s="115">
        <v>9.4322195616769307</v>
      </c>
    </row>
    <row r="1129" spans="1:8" x14ac:dyDescent="0.35">
      <c r="A1129" s="112" t="s">
        <v>3561</v>
      </c>
      <c r="B1129" s="113">
        <v>206190861</v>
      </c>
      <c r="C1129" s="113" t="s">
        <v>3560</v>
      </c>
      <c r="D1129" s="113" t="s">
        <v>3563</v>
      </c>
      <c r="E1129" s="114">
        <v>0.52223505665027026</v>
      </c>
      <c r="F1129" s="114">
        <v>1.2243675281643736</v>
      </c>
      <c r="G1129" s="114">
        <v>0.46250000000000002</v>
      </c>
      <c r="H1129" s="115">
        <v>9.2543329336275573</v>
      </c>
    </row>
    <row r="1130" spans="1:8" x14ac:dyDescent="0.35">
      <c r="A1130" s="112" t="s">
        <v>1932</v>
      </c>
      <c r="B1130" s="113">
        <v>206301754</v>
      </c>
      <c r="C1130" s="113" t="s">
        <v>1931</v>
      </c>
      <c r="D1130" s="113" t="s">
        <v>1934</v>
      </c>
      <c r="E1130" s="114">
        <v>0.79062003178378382</v>
      </c>
      <c r="F1130" s="114">
        <v>1.8535896464733224</v>
      </c>
      <c r="G1130" s="114">
        <v>0.46250000000000002</v>
      </c>
      <c r="H1130" s="115">
        <v>14.010283118588399</v>
      </c>
    </row>
    <row r="1131" spans="1:8" x14ac:dyDescent="0.35">
      <c r="A1131" s="112" t="s">
        <v>1822</v>
      </c>
      <c r="B1131" s="113">
        <v>206304007</v>
      </c>
      <c r="C1131" s="113" t="s">
        <v>1821</v>
      </c>
      <c r="D1131" s="113" t="s">
        <v>5998</v>
      </c>
      <c r="E1131" s="114">
        <v>0.41939586646486482</v>
      </c>
      <c r="F1131" s="114">
        <v>0.98326352052964294</v>
      </c>
      <c r="G1131" s="114">
        <v>0.46250000000000002</v>
      </c>
      <c r="H1131" s="115">
        <v>7.431957946576996</v>
      </c>
    </row>
    <row r="1132" spans="1:8" x14ac:dyDescent="0.35">
      <c r="A1132" s="112" t="s">
        <v>1822</v>
      </c>
      <c r="B1132" s="113">
        <v>206304007</v>
      </c>
      <c r="C1132" s="113" t="s">
        <v>1821</v>
      </c>
      <c r="D1132" s="113" t="s">
        <v>5999</v>
      </c>
      <c r="E1132" s="114">
        <v>0.41939586646486482</v>
      </c>
      <c r="F1132" s="114">
        <v>0.98326352052964294</v>
      </c>
      <c r="G1132" s="114">
        <v>0.46250000000000002</v>
      </c>
      <c r="H1132" s="115">
        <v>7.431957946576996</v>
      </c>
    </row>
    <row r="1133" spans="1:8" x14ac:dyDescent="0.35">
      <c r="A1133" s="112" t="s">
        <v>1133</v>
      </c>
      <c r="B1133" s="113">
        <v>206392288</v>
      </c>
      <c r="C1133" s="113" t="s">
        <v>1132</v>
      </c>
      <c r="D1133" s="113" t="s">
        <v>1135</v>
      </c>
      <c r="E1133" s="114">
        <v>0.44704829013540537</v>
      </c>
      <c r="F1133" s="114">
        <v>1.0480939626574046</v>
      </c>
      <c r="G1133" s="114">
        <v>0.46250000000000002</v>
      </c>
      <c r="H1133" s="115">
        <v>7.9219762473596624</v>
      </c>
    </row>
    <row r="1134" spans="1:8" x14ac:dyDescent="0.35">
      <c r="A1134" s="112" t="s">
        <v>5395</v>
      </c>
      <c r="B1134" s="113">
        <v>206364539</v>
      </c>
      <c r="C1134" s="113" t="s">
        <v>5394</v>
      </c>
      <c r="D1134" s="113" t="s">
        <v>5397</v>
      </c>
      <c r="E1134" s="114">
        <v>3.3333333333333333E-2</v>
      </c>
      <c r="F1134" s="114">
        <v>7.8149198180204799E-2</v>
      </c>
      <c r="G1134" s="114">
        <v>0.26250000000000001</v>
      </c>
      <c r="H1134" s="115">
        <v>0.3352551158533762</v>
      </c>
    </row>
    <row r="1135" spans="1:8" x14ac:dyDescent="0.35">
      <c r="A1135" s="112" t="s">
        <v>1408</v>
      </c>
      <c r="B1135" s="113">
        <v>206540809</v>
      </c>
      <c r="C1135" s="113" t="s">
        <v>1407</v>
      </c>
      <c r="D1135" s="113" t="s">
        <v>6000</v>
      </c>
      <c r="E1135" s="114">
        <v>0.21665776984270271</v>
      </c>
      <c r="F1135" s="114">
        <v>0.50794892978155726</v>
      </c>
      <c r="G1135" s="114">
        <v>0.46250000000000002</v>
      </c>
      <c r="H1135" s="115">
        <v>3.8393116456836118</v>
      </c>
    </row>
    <row r="1136" spans="1:8" x14ac:dyDescent="0.35">
      <c r="A1136" s="112" t="s">
        <v>1408</v>
      </c>
      <c r="B1136" s="113">
        <v>206540809</v>
      </c>
      <c r="C1136" s="113" t="s">
        <v>1407</v>
      </c>
      <c r="D1136" s="113" t="s">
        <v>6001</v>
      </c>
      <c r="E1136" s="114">
        <v>0.21665776984270271</v>
      </c>
      <c r="F1136" s="114">
        <v>0.50794892978155726</v>
      </c>
      <c r="G1136" s="114">
        <v>0.46250000000000002</v>
      </c>
      <c r="H1136" s="115">
        <v>3.8393116456836118</v>
      </c>
    </row>
    <row r="1137" spans="1:8" x14ac:dyDescent="0.35">
      <c r="A1137" s="112" t="s">
        <v>1138</v>
      </c>
      <c r="B1137" s="113">
        <v>206504002</v>
      </c>
      <c r="C1137" s="113" t="s">
        <v>1137</v>
      </c>
      <c r="D1137" s="113" t="s">
        <v>1140</v>
      </c>
      <c r="E1137" s="114">
        <v>0.37080192290324321</v>
      </c>
      <c r="F1137" s="114">
        <v>0.86933618875699725</v>
      </c>
      <c r="G1137" s="114">
        <v>0.46250000000000002</v>
      </c>
      <c r="H1137" s="115">
        <v>6.5708427714264488</v>
      </c>
    </row>
    <row r="1138" spans="1:8" x14ac:dyDescent="0.35">
      <c r="A1138" s="112" t="s">
        <v>4453</v>
      </c>
      <c r="B1138" s="113">
        <v>206190501</v>
      </c>
      <c r="C1138" s="113" t="s">
        <v>4452</v>
      </c>
      <c r="D1138" s="113" t="s">
        <v>6002</v>
      </c>
      <c r="E1138" s="114">
        <v>0.14560437007783783</v>
      </c>
      <c r="F1138" s="114">
        <v>0.34136594319350494</v>
      </c>
      <c r="G1138" s="114">
        <v>0.46250000000000002</v>
      </c>
      <c r="H1138" s="115">
        <v>2.5802008121293216</v>
      </c>
    </row>
    <row r="1139" spans="1:8" x14ac:dyDescent="0.35">
      <c r="A1139" s="112" t="s">
        <v>4453</v>
      </c>
      <c r="B1139" s="113">
        <v>206190501</v>
      </c>
      <c r="C1139" s="113" t="s">
        <v>4452</v>
      </c>
      <c r="D1139" s="113" t="s">
        <v>6003</v>
      </c>
      <c r="E1139" s="114">
        <v>0.14560437007783783</v>
      </c>
      <c r="F1139" s="114">
        <v>0.34136594319350494</v>
      </c>
      <c r="G1139" s="114">
        <v>0.46250000000000002</v>
      </c>
      <c r="H1139" s="115">
        <v>2.5802008121293216</v>
      </c>
    </row>
    <row r="1140" spans="1:8" x14ac:dyDescent="0.35">
      <c r="A1140" s="112" t="s">
        <v>301</v>
      </c>
      <c r="B1140" s="113">
        <v>206231091</v>
      </c>
      <c r="C1140" s="113" t="s">
        <v>300</v>
      </c>
      <c r="D1140" s="113" t="s">
        <v>303</v>
      </c>
      <c r="E1140" s="114">
        <v>0.62585875998243246</v>
      </c>
      <c r="F1140" s="114">
        <v>1.4673108080005304</v>
      </c>
      <c r="G1140" s="114">
        <v>0.46250000000000002</v>
      </c>
      <c r="H1140" s="115">
        <v>11.090609985961638</v>
      </c>
    </row>
    <row r="1141" spans="1:8" x14ac:dyDescent="0.35">
      <c r="A1141" s="112" t="s">
        <v>2357</v>
      </c>
      <c r="B1141" s="113">
        <v>206370692</v>
      </c>
      <c r="C1141" s="113" t="s">
        <v>2356</v>
      </c>
      <c r="D1141" s="113" t="s">
        <v>2359</v>
      </c>
      <c r="E1141" s="114">
        <v>0.41287758348108111</v>
      </c>
      <c r="F1141" s="114">
        <v>0.96798156286881187</v>
      </c>
      <c r="G1141" s="114">
        <v>0.46250000000000002</v>
      </c>
      <c r="H1141" s="115">
        <v>7.3164498815411978</v>
      </c>
    </row>
    <row r="1142" spans="1:8" x14ac:dyDescent="0.35">
      <c r="A1142" s="112" t="s">
        <v>4662</v>
      </c>
      <c r="B1142" s="113">
        <v>206190208</v>
      </c>
      <c r="C1142" s="113" t="s">
        <v>4661</v>
      </c>
      <c r="D1142" s="113" t="s">
        <v>4664</v>
      </c>
      <c r="E1142" s="114">
        <v>0.40575183137486492</v>
      </c>
      <c r="F1142" s="114">
        <v>0.95127540846286085</v>
      </c>
      <c r="G1142" s="114">
        <v>0.46250000000000002</v>
      </c>
      <c r="H1142" s="115">
        <v>7.1901770824372804</v>
      </c>
    </row>
    <row r="1143" spans="1:8" x14ac:dyDescent="0.35">
      <c r="A1143" s="112" t="s">
        <v>2969</v>
      </c>
      <c r="B1143" s="113">
        <v>206361221</v>
      </c>
      <c r="C1143" s="113" t="s">
        <v>2968</v>
      </c>
      <c r="D1143" s="113" t="s">
        <v>6004</v>
      </c>
      <c r="E1143" s="114">
        <v>0.7057398399708108</v>
      </c>
      <c r="F1143" s="114">
        <v>1.6545900785263474</v>
      </c>
      <c r="G1143" s="114">
        <v>0.46250000000000002</v>
      </c>
      <c r="H1143" s="115">
        <v>12.506152852907173</v>
      </c>
    </row>
    <row r="1144" spans="1:8" x14ac:dyDescent="0.35">
      <c r="A1144" s="112" t="s">
        <v>2969</v>
      </c>
      <c r="B1144" s="113">
        <v>206361221</v>
      </c>
      <c r="C1144" s="113" t="s">
        <v>2968</v>
      </c>
      <c r="D1144" s="113" t="s">
        <v>6005</v>
      </c>
      <c r="E1144" s="114">
        <v>0.7057398399708108</v>
      </c>
      <c r="F1144" s="114">
        <v>1.6545900785263474</v>
      </c>
      <c r="G1144" s="114">
        <v>0.46250000000000002</v>
      </c>
      <c r="H1144" s="115">
        <v>12.506152852907173</v>
      </c>
    </row>
    <row r="1145" spans="1:8" x14ac:dyDescent="0.35">
      <c r="A1145" s="112" t="s">
        <v>1148</v>
      </c>
      <c r="B1145" s="113">
        <v>206341069</v>
      </c>
      <c r="C1145" s="113" t="s">
        <v>1147</v>
      </c>
      <c r="D1145" s="113" t="s">
        <v>6006</v>
      </c>
      <c r="E1145" s="114">
        <v>0.50011082356837844</v>
      </c>
      <c r="F1145" s="114">
        <v>1.1724977958933194</v>
      </c>
      <c r="G1145" s="114">
        <v>0.46250000000000002</v>
      </c>
      <c r="H1145" s="115">
        <v>8.8622776393041871</v>
      </c>
    </row>
    <row r="1146" spans="1:8" x14ac:dyDescent="0.35">
      <c r="A1146" s="112" t="s">
        <v>1148</v>
      </c>
      <c r="B1146" s="113">
        <v>206341069</v>
      </c>
      <c r="C1146" s="113" t="s">
        <v>1147</v>
      </c>
      <c r="D1146" s="113" t="s">
        <v>6007</v>
      </c>
      <c r="E1146" s="114">
        <v>0.50011082356837844</v>
      </c>
      <c r="F1146" s="114">
        <v>1.1724977958933194</v>
      </c>
      <c r="G1146" s="114">
        <v>0.46250000000000002</v>
      </c>
      <c r="H1146" s="115">
        <v>8.8622776393041871</v>
      </c>
    </row>
    <row r="1147" spans="1:8" x14ac:dyDescent="0.35">
      <c r="A1147" s="112" t="s">
        <v>1148</v>
      </c>
      <c r="B1147" s="113">
        <v>206341069</v>
      </c>
      <c r="C1147" s="113" t="s">
        <v>1147</v>
      </c>
      <c r="D1147" s="113" t="s">
        <v>6008</v>
      </c>
      <c r="E1147" s="114">
        <v>0.50011082356837844</v>
      </c>
      <c r="F1147" s="114">
        <v>1.1724977958933194</v>
      </c>
      <c r="G1147" s="114">
        <v>0.46250000000000002</v>
      </c>
      <c r="H1147" s="115">
        <v>8.8622776393041871</v>
      </c>
    </row>
    <row r="1148" spans="1:8" x14ac:dyDescent="0.35">
      <c r="A1148" s="112" t="s">
        <v>5054</v>
      </c>
      <c r="B1148" s="113">
        <v>206574013</v>
      </c>
      <c r="C1148" s="113" t="s">
        <v>5053</v>
      </c>
      <c r="D1148" s="113" t="s">
        <v>5056</v>
      </c>
      <c r="E1148" s="114">
        <v>0.71233779275081077</v>
      </c>
      <c r="F1148" s="114">
        <v>1.6700588201079831</v>
      </c>
      <c r="G1148" s="114">
        <v>0.46250000000000002</v>
      </c>
      <c r="H1148" s="115">
        <v>12.623072716728885</v>
      </c>
    </row>
    <row r="1149" spans="1:8" x14ac:dyDescent="0.35">
      <c r="A1149" s="112" t="s">
        <v>3279</v>
      </c>
      <c r="B1149" s="113">
        <v>206361365</v>
      </c>
      <c r="C1149" s="113" t="s">
        <v>3278</v>
      </c>
      <c r="D1149" s="113" t="s">
        <v>3281</v>
      </c>
      <c r="E1149" s="114">
        <v>0.48791732908108115</v>
      </c>
      <c r="F1149" s="114">
        <v>1.1439104413774084</v>
      </c>
      <c r="G1149" s="114">
        <v>0.46250000000000002</v>
      </c>
      <c r="H1149" s="115">
        <v>8.6462012649343798</v>
      </c>
    </row>
    <row r="1150" spans="1:8" x14ac:dyDescent="0.35">
      <c r="A1150" s="112" t="s">
        <v>306</v>
      </c>
      <c r="B1150" s="113">
        <v>206484004</v>
      </c>
      <c r="C1150" s="113" t="s">
        <v>305</v>
      </c>
      <c r="D1150" s="113" t="s">
        <v>308</v>
      </c>
      <c r="E1150" s="114">
        <v>0.86693163753513514</v>
      </c>
      <c r="F1150" s="114">
        <v>2.0325003705126825</v>
      </c>
      <c r="G1150" s="114">
        <v>0.46250000000000002</v>
      </c>
      <c r="H1150" s="115">
        <v>15.362572662022224</v>
      </c>
    </row>
    <row r="1151" spans="1:8" x14ac:dyDescent="0.35">
      <c r="A1151" s="112" t="s">
        <v>326</v>
      </c>
      <c r="B1151" s="113">
        <v>206481105</v>
      </c>
      <c r="C1151" s="113" t="s">
        <v>325</v>
      </c>
      <c r="D1151" s="113" t="s">
        <v>6009</v>
      </c>
      <c r="E1151" s="114">
        <v>0.53874773973000001</v>
      </c>
      <c r="F1151" s="114">
        <v>1.2630811164389151</v>
      </c>
      <c r="G1151" s="114">
        <v>0.46250000000000002</v>
      </c>
      <c r="H1151" s="115">
        <v>9.5469480403717881</v>
      </c>
    </row>
    <row r="1152" spans="1:8" x14ac:dyDescent="0.35">
      <c r="A1152" s="112" t="s">
        <v>326</v>
      </c>
      <c r="B1152" s="113">
        <v>206481105</v>
      </c>
      <c r="C1152" s="113" t="s">
        <v>325</v>
      </c>
      <c r="D1152" s="113" t="s">
        <v>6010</v>
      </c>
      <c r="E1152" s="114">
        <v>0.53874773973000001</v>
      </c>
      <c r="F1152" s="114">
        <v>1.2630811164389151</v>
      </c>
      <c r="G1152" s="114">
        <v>0.46250000000000002</v>
      </c>
      <c r="H1152" s="115">
        <v>9.5469480403717881</v>
      </c>
    </row>
    <row r="1153" spans="1:8" x14ac:dyDescent="0.35">
      <c r="A1153" s="112" t="s">
        <v>714</v>
      </c>
      <c r="B1153" s="113">
        <v>206073644</v>
      </c>
      <c r="C1153" s="113" t="s">
        <v>713</v>
      </c>
      <c r="D1153" s="113" t="s">
        <v>6011</v>
      </c>
      <c r="E1153" s="114">
        <v>0.48999418880783785</v>
      </c>
      <c r="F1153" s="114">
        <v>1.1487795890487724</v>
      </c>
      <c r="G1153" s="114">
        <v>0.46250000000000002</v>
      </c>
      <c r="H1153" s="115">
        <v>8.6830045226305028</v>
      </c>
    </row>
    <row r="1154" spans="1:8" x14ac:dyDescent="0.35">
      <c r="A1154" s="112" t="s">
        <v>714</v>
      </c>
      <c r="B1154" s="113">
        <v>206073644</v>
      </c>
      <c r="C1154" s="113" t="s">
        <v>713</v>
      </c>
      <c r="D1154" s="113" t="s">
        <v>6012</v>
      </c>
      <c r="E1154" s="114">
        <v>0.48999418880783785</v>
      </c>
      <c r="F1154" s="114">
        <v>1.1487795890487724</v>
      </c>
      <c r="G1154" s="114">
        <v>0.46250000000000002</v>
      </c>
      <c r="H1154" s="115">
        <v>8.6830045226305028</v>
      </c>
    </row>
    <row r="1155" spans="1:8" x14ac:dyDescent="0.35">
      <c r="A1155" s="112" t="s">
        <v>2994</v>
      </c>
      <c r="B1155" s="113">
        <v>206331139</v>
      </c>
      <c r="C1155" s="113" t="s">
        <v>2993</v>
      </c>
      <c r="D1155" s="113" t="s">
        <v>2996</v>
      </c>
      <c r="E1155" s="114">
        <v>0.51843732956297295</v>
      </c>
      <c r="F1155" s="114">
        <v>1.2154638483609876</v>
      </c>
      <c r="G1155" s="114">
        <v>0.46250000000000002</v>
      </c>
      <c r="H1155" s="115">
        <v>9.1870348263684711</v>
      </c>
    </row>
    <row r="1156" spans="1:8" x14ac:dyDescent="0.35">
      <c r="A1156" s="112" t="s">
        <v>1617</v>
      </c>
      <c r="B1156" s="113">
        <v>206420534</v>
      </c>
      <c r="C1156" s="113" t="s">
        <v>1616</v>
      </c>
      <c r="D1156" s="113" t="s">
        <v>1619</v>
      </c>
      <c r="E1156" s="114">
        <v>0.63900797949351351</v>
      </c>
      <c r="F1156" s="114">
        <v>1.4981388368451249</v>
      </c>
      <c r="G1156" s="114">
        <v>0.46250000000000002</v>
      </c>
      <c r="H1156" s="115">
        <v>11.323622407520284</v>
      </c>
    </row>
    <row r="1157" spans="1:8" x14ac:dyDescent="0.35">
      <c r="A1157" s="112" t="s">
        <v>2553</v>
      </c>
      <c r="B1157" s="113">
        <v>206370784</v>
      </c>
      <c r="C1157" s="113" t="s">
        <v>2552</v>
      </c>
      <c r="D1157" s="113" t="s">
        <v>2555</v>
      </c>
      <c r="E1157" s="114">
        <v>0.32411767384108109</v>
      </c>
      <c r="F1157" s="114">
        <v>0.75988608980140881</v>
      </c>
      <c r="G1157" s="114">
        <v>0.46250000000000002</v>
      </c>
      <c r="H1157" s="115">
        <v>5.7435685812394022</v>
      </c>
    </row>
    <row r="1158" spans="1:8" x14ac:dyDescent="0.35">
      <c r="A1158" s="112" t="s">
        <v>2226</v>
      </c>
      <c r="B1158" s="113">
        <v>206440914</v>
      </c>
      <c r="C1158" s="113" t="s">
        <v>2225</v>
      </c>
      <c r="D1158" s="113" t="s">
        <v>2228</v>
      </c>
      <c r="E1158" s="114">
        <v>0.8157755998905406</v>
      </c>
      <c r="F1158" s="114">
        <v>1.9125662707926396</v>
      </c>
      <c r="G1158" s="114">
        <v>0.46250000000000002</v>
      </c>
      <c r="H1158" s="115">
        <v>14.45605557187349</v>
      </c>
    </row>
    <row r="1159" spans="1:8" x14ac:dyDescent="0.35">
      <c r="A1159" s="112" t="s">
        <v>1622</v>
      </c>
      <c r="B1159" s="113">
        <v>206150017</v>
      </c>
      <c r="C1159" s="113" t="s">
        <v>1621</v>
      </c>
      <c r="D1159" s="113" t="s">
        <v>1624</v>
      </c>
      <c r="E1159" s="114">
        <v>1.6157032944594595E-2</v>
      </c>
      <c r="F1159" s="114">
        <v>3.7879775087736628E-2</v>
      </c>
      <c r="G1159" s="114">
        <v>0.46250000000000002</v>
      </c>
      <c r="H1159" s="115">
        <v>0.28631276316059201</v>
      </c>
    </row>
    <row r="1160" spans="1:8" x14ac:dyDescent="0.35">
      <c r="A1160" s="112" t="s">
        <v>1622</v>
      </c>
      <c r="B1160" s="113">
        <v>206361366</v>
      </c>
      <c r="C1160" s="113" t="s">
        <v>3288</v>
      </c>
      <c r="D1160" s="113" t="s">
        <v>3290</v>
      </c>
      <c r="E1160" s="114">
        <v>0.38641577302756758</v>
      </c>
      <c r="F1160" s="114">
        <v>0.90594248478865247</v>
      </c>
      <c r="G1160" s="114">
        <v>0.46250000000000002</v>
      </c>
      <c r="H1160" s="115">
        <v>6.8475299941362513</v>
      </c>
    </row>
    <row r="1161" spans="1:8" x14ac:dyDescent="0.35">
      <c r="A1161" s="112" t="s">
        <v>1502</v>
      </c>
      <c r="B1161" s="113">
        <v>206420474</v>
      </c>
      <c r="C1161" s="113" t="s">
        <v>1501</v>
      </c>
      <c r="D1161" s="113" t="s">
        <v>1504</v>
      </c>
      <c r="E1161" s="114">
        <v>0.45601577564567575</v>
      </c>
      <c r="F1161" s="114">
        <v>1.0691180167270118</v>
      </c>
      <c r="G1161" s="114">
        <v>0.46250000000000002</v>
      </c>
      <c r="H1161" s="115">
        <v>8.0808857181673641</v>
      </c>
    </row>
    <row r="1162" spans="1:8" x14ac:dyDescent="0.35">
      <c r="A1162" s="112" t="s">
        <v>3862</v>
      </c>
      <c r="B1162" s="113">
        <v>206190811</v>
      </c>
      <c r="C1162" s="113" t="s">
        <v>3861</v>
      </c>
      <c r="D1162" s="113" t="s">
        <v>3864</v>
      </c>
      <c r="E1162" s="114">
        <v>0.17945282699864865</v>
      </c>
      <c r="F1162" s="114">
        <v>0.42072283623346202</v>
      </c>
      <c r="G1162" s="114">
        <v>0.46250000000000002</v>
      </c>
      <c r="H1162" s="115">
        <v>3.180016710441385</v>
      </c>
    </row>
    <row r="1163" spans="1:8" x14ac:dyDescent="0.35">
      <c r="A1163" s="112" t="s">
        <v>724</v>
      </c>
      <c r="B1163" s="113">
        <v>206010770</v>
      </c>
      <c r="C1163" s="113" t="s">
        <v>723</v>
      </c>
      <c r="D1163" s="113" t="s">
        <v>726</v>
      </c>
      <c r="E1163" s="114">
        <v>0.43116057232432436</v>
      </c>
      <c r="F1163" s="114">
        <v>1.0108455904219245</v>
      </c>
      <c r="G1163" s="114">
        <v>0.46250000000000002</v>
      </c>
      <c r="H1163" s="115">
        <v>7.6404359173742504</v>
      </c>
    </row>
    <row r="1164" spans="1:8" x14ac:dyDescent="0.35">
      <c r="A1164" s="112" t="s">
        <v>1028</v>
      </c>
      <c r="B1164" s="113">
        <v>206501354</v>
      </c>
      <c r="C1164" s="113" t="s">
        <v>1027</v>
      </c>
      <c r="D1164" s="113" t="s">
        <v>6013</v>
      </c>
      <c r="E1164" s="114">
        <v>0.54401262576486487</v>
      </c>
      <c r="F1164" s="114">
        <v>1.2754245151029604</v>
      </c>
      <c r="G1164" s="114">
        <v>0.46250000000000002</v>
      </c>
      <c r="H1164" s="115">
        <v>9.6402451249006695</v>
      </c>
    </row>
    <row r="1165" spans="1:8" x14ac:dyDescent="0.35">
      <c r="A1165" s="112" t="s">
        <v>1028</v>
      </c>
      <c r="B1165" s="113">
        <v>206501354</v>
      </c>
      <c r="C1165" s="113" t="s">
        <v>1027</v>
      </c>
      <c r="D1165" s="113" t="s">
        <v>6014</v>
      </c>
      <c r="E1165" s="114">
        <v>0.54401262576486487</v>
      </c>
      <c r="F1165" s="114">
        <v>1.2754245151029604</v>
      </c>
      <c r="G1165" s="114">
        <v>0.46250000000000002</v>
      </c>
      <c r="H1165" s="115">
        <v>9.6402451249006695</v>
      </c>
    </row>
    <row r="1166" spans="1:8" x14ac:dyDescent="0.35">
      <c r="A1166" s="112" t="s">
        <v>1471</v>
      </c>
      <c r="B1166" s="113">
        <v>206150688</v>
      </c>
      <c r="C1166" s="113" t="s">
        <v>1470</v>
      </c>
      <c r="D1166" s="113" t="s">
        <v>1473</v>
      </c>
      <c r="E1166" s="114">
        <v>0.51778948249891887</v>
      </c>
      <c r="F1166" s="114">
        <v>1.213944986503011</v>
      </c>
      <c r="G1166" s="114">
        <v>0.46250000000000002</v>
      </c>
      <c r="H1166" s="115">
        <v>9.1755545698355494</v>
      </c>
    </row>
    <row r="1167" spans="1:8" x14ac:dyDescent="0.35">
      <c r="A1167" s="112" t="s">
        <v>4358</v>
      </c>
      <c r="B1167" s="113">
        <v>206190275</v>
      </c>
      <c r="C1167" s="113" t="s">
        <v>4357</v>
      </c>
      <c r="D1167" s="113" t="s">
        <v>4360</v>
      </c>
      <c r="E1167" s="114">
        <v>0.3874403815783784</v>
      </c>
      <c r="F1167" s="114">
        <v>0.9083446548894859</v>
      </c>
      <c r="G1167" s="114">
        <v>0.46250000000000002</v>
      </c>
      <c r="H1167" s="115">
        <v>6.865686700652021</v>
      </c>
    </row>
    <row r="1168" spans="1:8" x14ac:dyDescent="0.35">
      <c r="A1168" s="112" t="s">
        <v>3737</v>
      </c>
      <c r="B1168" s="113">
        <v>206190824</v>
      </c>
      <c r="C1168" s="113" t="s">
        <v>3736</v>
      </c>
      <c r="D1168" s="113" t="s">
        <v>3739</v>
      </c>
      <c r="E1168" s="114">
        <v>0.31071449293135134</v>
      </c>
      <c r="F1168" s="114">
        <v>0.72846265456662063</v>
      </c>
      <c r="G1168" s="114">
        <v>0.46250000000000002</v>
      </c>
      <c r="H1168" s="115">
        <v>5.5060558043226564</v>
      </c>
    </row>
    <row r="1169" spans="1:8" x14ac:dyDescent="0.35">
      <c r="A1169" s="112" t="s">
        <v>3857</v>
      </c>
      <c r="B1169" s="113">
        <v>206190831</v>
      </c>
      <c r="C1169" s="113" t="s">
        <v>3856</v>
      </c>
      <c r="D1169" s="113" t="s">
        <v>6015</v>
      </c>
      <c r="E1169" s="114">
        <v>0.23134016037189187</v>
      </c>
      <c r="F1169" s="114">
        <v>0.54237144119830016</v>
      </c>
      <c r="G1169" s="114">
        <v>0.46250000000000002</v>
      </c>
      <c r="H1169" s="115">
        <v>4.099492819828054</v>
      </c>
    </row>
    <row r="1170" spans="1:8" x14ac:dyDescent="0.35">
      <c r="A1170" s="112" t="s">
        <v>3857</v>
      </c>
      <c r="B1170" s="113">
        <v>206190831</v>
      </c>
      <c r="C1170" s="113" t="s">
        <v>3856</v>
      </c>
      <c r="D1170" s="113" t="s">
        <v>6016</v>
      </c>
      <c r="E1170" s="114">
        <v>0.23134016037189187</v>
      </c>
      <c r="F1170" s="114">
        <v>0.54237144119830016</v>
      </c>
      <c r="G1170" s="114">
        <v>0.46250000000000002</v>
      </c>
      <c r="H1170" s="115">
        <v>4.099492819828054</v>
      </c>
    </row>
    <row r="1171" spans="1:8" x14ac:dyDescent="0.35">
      <c r="A1171" s="112" t="s">
        <v>2036</v>
      </c>
      <c r="B1171" s="113">
        <v>206431585</v>
      </c>
      <c r="C1171" s="113" t="s">
        <v>2035</v>
      </c>
      <c r="D1171" s="113" t="s">
        <v>2038</v>
      </c>
      <c r="E1171" s="114">
        <v>0.40635930049729729</v>
      </c>
      <c r="F1171" s="114">
        <v>0.95269960520798047</v>
      </c>
      <c r="G1171" s="114">
        <v>0.46250000000000002</v>
      </c>
      <c r="H1171" s="115">
        <v>7.200941816505396</v>
      </c>
    </row>
    <row r="1172" spans="1:8" x14ac:dyDescent="0.35">
      <c r="A1172" s="112" t="s">
        <v>1627</v>
      </c>
      <c r="B1172" s="113">
        <v>206560471</v>
      </c>
      <c r="C1172" s="113" t="s">
        <v>1626</v>
      </c>
      <c r="D1172" s="113" t="s">
        <v>1629</v>
      </c>
      <c r="E1172" s="114">
        <v>0.83456186971351354</v>
      </c>
      <c r="F1172" s="114">
        <v>1.956610228496509</v>
      </c>
      <c r="G1172" s="114">
        <v>0.46250000000000002</v>
      </c>
      <c r="H1172" s="115">
        <v>14.788960062502467</v>
      </c>
    </row>
    <row r="1173" spans="1:8" x14ac:dyDescent="0.35">
      <c r="A1173" s="112" t="s">
        <v>3556</v>
      </c>
      <c r="B1173" s="113">
        <v>206190075</v>
      </c>
      <c r="C1173" s="113" t="s">
        <v>3555</v>
      </c>
      <c r="D1173" s="113" t="s">
        <v>3558</v>
      </c>
      <c r="E1173" s="114">
        <v>0.4428562310783784</v>
      </c>
      <c r="F1173" s="114">
        <v>1.038265781036483</v>
      </c>
      <c r="G1173" s="114">
        <v>0.46250000000000002</v>
      </c>
      <c r="H1173" s="115">
        <v>7.8476903301330543</v>
      </c>
    </row>
    <row r="1174" spans="1:8" x14ac:dyDescent="0.35">
      <c r="A1174" s="112" t="s">
        <v>4862</v>
      </c>
      <c r="B1174" s="113">
        <v>206190823</v>
      </c>
      <c r="C1174" s="113" t="s">
        <v>4861</v>
      </c>
      <c r="D1174" s="113" t="s">
        <v>4864</v>
      </c>
      <c r="E1174" s="114">
        <v>0.16554850752243244</v>
      </c>
      <c r="F1174" s="114">
        <v>0.38812449368423096</v>
      </c>
      <c r="G1174" s="114">
        <v>0.46250000000000002</v>
      </c>
      <c r="H1174" s="115">
        <v>2.9336234436358635</v>
      </c>
    </row>
    <row r="1175" spans="1:8" x14ac:dyDescent="0.35">
      <c r="A1175" s="112" t="s">
        <v>5220</v>
      </c>
      <c r="B1175" s="113">
        <v>206364186</v>
      </c>
      <c r="C1175" s="113" t="s">
        <v>5219</v>
      </c>
      <c r="D1175" s="113" t="s">
        <v>5222</v>
      </c>
      <c r="E1175" s="114">
        <v>0.60701718994054055</v>
      </c>
      <c r="F1175" s="114">
        <v>1.4231372002636298</v>
      </c>
      <c r="G1175" s="114">
        <v>0.46250000000000002</v>
      </c>
      <c r="H1175" s="115">
        <v>10.756725540749644</v>
      </c>
    </row>
    <row r="1176" spans="1:8" x14ac:dyDescent="0.35">
      <c r="A1176" s="112" t="s">
        <v>5150</v>
      </c>
      <c r="B1176" s="113">
        <v>206374298</v>
      </c>
      <c r="C1176" s="113" t="s">
        <v>5149</v>
      </c>
      <c r="D1176" s="113" t="s">
        <v>5152</v>
      </c>
      <c r="E1176" s="114">
        <v>0.52621220816918912</v>
      </c>
      <c r="F1176" s="114">
        <v>1.2336918642317143</v>
      </c>
      <c r="G1176" s="114">
        <v>0.46250000000000002</v>
      </c>
      <c r="H1176" s="115">
        <v>9.3248105544131832</v>
      </c>
    </row>
    <row r="1177" spans="1:8" x14ac:dyDescent="0.35">
      <c r="A1177" s="112" t="s">
        <v>5340</v>
      </c>
      <c r="B1177" s="113">
        <v>206105128</v>
      </c>
      <c r="C1177" s="113" t="s">
        <v>5339</v>
      </c>
      <c r="D1177" s="113" t="s">
        <v>5342</v>
      </c>
      <c r="E1177" s="114">
        <v>0.58060413353513518</v>
      </c>
      <c r="F1177" s="114">
        <v>1.3612124248765012</v>
      </c>
      <c r="G1177" s="114">
        <v>0.46250000000000002</v>
      </c>
      <c r="H1177" s="115">
        <v>10.288669605672887</v>
      </c>
    </row>
    <row r="1178" spans="1:8" x14ac:dyDescent="0.35">
      <c r="A1178" s="112" t="s">
        <v>5345</v>
      </c>
      <c r="B1178" s="113">
        <v>206454071</v>
      </c>
      <c r="C1178" s="113" t="s">
        <v>5344</v>
      </c>
      <c r="D1178" s="113" t="s">
        <v>5347</v>
      </c>
      <c r="E1178" s="114">
        <v>0.5049284578594595</v>
      </c>
      <c r="F1178" s="114">
        <v>1.1837926236025227</v>
      </c>
      <c r="G1178" s="114">
        <v>0.46250000000000002</v>
      </c>
      <c r="H1178" s="115">
        <v>8.9476491422593813</v>
      </c>
    </row>
    <row r="1179" spans="1:8" x14ac:dyDescent="0.35">
      <c r="A1179" s="112" t="s">
        <v>5315</v>
      </c>
      <c r="B1179" s="113">
        <v>206198090</v>
      </c>
      <c r="C1179" s="113" t="s">
        <v>5314</v>
      </c>
      <c r="D1179" s="113" t="s">
        <v>5317</v>
      </c>
      <c r="E1179" s="114">
        <v>0.64346489038378374</v>
      </c>
      <c r="F1179" s="114">
        <v>1.5085879572181822</v>
      </c>
      <c r="G1179" s="114">
        <v>0.46250000000000002</v>
      </c>
      <c r="H1179" s="115">
        <v>11.402601665440327</v>
      </c>
    </row>
    <row r="1180" spans="1:8" x14ac:dyDescent="0.35">
      <c r="A1180" s="112" t="s">
        <v>4907</v>
      </c>
      <c r="B1180" s="113">
        <v>206284019</v>
      </c>
      <c r="C1180" s="113" t="s">
        <v>4906</v>
      </c>
      <c r="D1180" s="113" t="s">
        <v>6017</v>
      </c>
      <c r="E1180" s="114">
        <v>0.75391479928972971</v>
      </c>
      <c r="F1180" s="114">
        <v>1.7675351118204725</v>
      </c>
      <c r="G1180" s="114">
        <v>0.46250000000000002</v>
      </c>
      <c r="H1180" s="115">
        <v>13.359843364342526</v>
      </c>
    </row>
    <row r="1181" spans="1:8" x14ac:dyDescent="0.35">
      <c r="A1181" s="112" t="s">
        <v>4907</v>
      </c>
      <c r="B1181" s="113">
        <v>206284019</v>
      </c>
      <c r="C1181" s="113" t="s">
        <v>4906</v>
      </c>
      <c r="D1181" s="113" t="s">
        <v>6018</v>
      </c>
      <c r="E1181" s="114">
        <v>0.75391479928972971</v>
      </c>
      <c r="F1181" s="114">
        <v>1.7675351118204725</v>
      </c>
      <c r="G1181" s="114">
        <v>0.46250000000000002</v>
      </c>
      <c r="H1181" s="115">
        <v>13.359843364342526</v>
      </c>
    </row>
    <row r="1182" spans="1:8" x14ac:dyDescent="0.35">
      <c r="A1182" s="112" t="s">
        <v>5145</v>
      </c>
      <c r="B1182" s="113">
        <v>206374300</v>
      </c>
      <c r="C1182" s="113" t="s">
        <v>5144</v>
      </c>
      <c r="D1182" s="113" t="s">
        <v>5147</v>
      </c>
      <c r="E1182" s="114">
        <v>0.5049284578594595</v>
      </c>
      <c r="F1182" s="114">
        <v>1.1837926236025227</v>
      </c>
      <c r="G1182" s="114">
        <v>0.46250000000000002</v>
      </c>
      <c r="H1182" s="115">
        <v>8.9476491422593813</v>
      </c>
    </row>
    <row r="1183" spans="1:8" x14ac:dyDescent="0.35">
      <c r="A1183" s="112" t="s">
        <v>5240</v>
      </c>
      <c r="B1183" s="113">
        <v>206434151</v>
      </c>
      <c r="C1183" s="113" t="s">
        <v>5239</v>
      </c>
      <c r="D1183" s="113" t="s">
        <v>5242</v>
      </c>
      <c r="E1183" s="114">
        <v>0.78335673589324317</v>
      </c>
      <c r="F1183" s="114">
        <v>1.8365610239735823</v>
      </c>
      <c r="G1183" s="114">
        <v>0.46250000000000002</v>
      </c>
      <c r="H1183" s="115">
        <v>13.88157295731034</v>
      </c>
    </row>
    <row r="1184" spans="1:8" x14ac:dyDescent="0.35">
      <c r="A1184" s="112" t="s">
        <v>1637</v>
      </c>
      <c r="B1184" s="113">
        <v>206190550</v>
      </c>
      <c r="C1184" s="113" t="s">
        <v>4497</v>
      </c>
      <c r="D1184" s="113" t="s">
        <v>4499</v>
      </c>
      <c r="E1184" s="114">
        <v>0.26842685567540542</v>
      </c>
      <c r="F1184" s="114">
        <v>0.62932030623199475</v>
      </c>
      <c r="G1184" s="114">
        <v>0.46250000000000002</v>
      </c>
      <c r="H1184" s="115">
        <v>4.7566923344453924</v>
      </c>
    </row>
    <row r="1185" spans="1:8" x14ac:dyDescent="0.35">
      <c r="A1185" s="112" t="s">
        <v>1637</v>
      </c>
      <c r="B1185" s="113">
        <v>206564024</v>
      </c>
      <c r="C1185" s="113" t="s">
        <v>1636</v>
      </c>
      <c r="D1185" s="113" t="s">
        <v>1639</v>
      </c>
      <c r="E1185" s="114">
        <v>0.44372361262513516</v>
      </c>
      <c r="F1185" s="114">
        <v>1.0402993362083435</v>
      </c>
      <c r="G1185" s="114">
        <v>0.46250000000000002</v>
      </c>
      <c r="H1185" s="115">
        <v>7.8630608754688245</v>
      </c>
    </row>
    <row r="1186" spans="1:8" x14ac:dyDescent="0.35">
      <c r="A1186" s="112" t="s">
        <v>1683</v>
      </c>
      <c r="B1186" s="113">
        <v>206301119</v>
      </c>
      <c r="C1186" s="113" t="s">
        <v>1682</v>
      </c>
      <c r="D1186" s="113" t="s">
        <v>1685</v>
      </c>
      <c r="E1186" s="114">
        <v>0.44309238394729727</v>
      </c>
      <c r="F1186" s="114">
        <v>1.0388194357571019</v>
      </c>
      <c r="G1186" s="114">
        <v>0.46250000000000002</v>
      </c>
      <c r="H1186" s="115">
        <v>7.8518751071685591</v>
      </c>
    </row>
    <row r="1187" spans="1:8" x14ac:dyDescent="0.35">
      <c r="A1187" s="112" t="s">
        <v>2563</v>
      </c>
      <c r="B1187" s="113">
        <v>206370669</v>
      </c>
      <c r="C1187" s="113" t="s">
        <v>2562</v>
      </c>
      <c r="D1187" s="113" t="s">
        <v>2565</v>
      </c>
      <c r="E1187" s="114">
        <v>0.3579123034310811</v>
      </c>
      <c r="F1187" s="114">
        <v>0.83911678595907457</v>
      </c>
      <c r="G1187" s="114">
        <v>0.46250000000000002</v>
      </c>
      <c r="H1187" s="115">
        <v>6.342430625470036</v>
      </c>
    </row>
    <row r="1188" spans="1:8" x14ac:dyDescent="0.35">
      <c r="A1188" s="112" t="s">
        <v>2736</v>
      </c>
      <c r="B1188" s="113">
        <v>206380984</v>
      </c>
      <c r="C1188" s="113" t="s">
        <v>2735</v>
      </c>
      <c r="D1188" s="113" t="s">
        <v>2738</v>
      </c>
      <c r="E1188" s="114">
        <v>0.39984101747027023</v>
      </c>
      <c r="F1188" s="114">
        <v>0.93741764744576639</v>
      </c>
      <c r="G1188" s="114">
        <v>0.46250000000000002</v>
      </c>
      <c r="H1188" s="115">
        <v>7.0854337507032978</v>
      </c>
    </row>
    <row r="1189" spans="1:8" x14ac:dyDescent="0.35">
      <c r="A1189" s="112" t="s">
        <v>1158</v>
      </c>
      <c r="B1189" s="113">
        <v>206391070</v>
      </c>
      <c r="C1189" s="113" t="s">
        <v>1157</v>
      </c>
      <c r="D1189" s="113" t="s">
        <v>1160</v>
      </c>
      <c r="E1189" s="114">
        <v>0.77233704294054051</v>
      </c>
      <c r="F1189" s="114">
        <v>1.8107256189202094</v>
      </c>
      <c r="G1189" s="114">
        <v>0.46250000000000002</v>
      </c>
      <c r="H1189" s="115">
        <v>13.686297082755344</v>
      </c>
    </row>
    <row r="1190" spans="1:8" x14ac:dyDescent="0.35">
      <c r="A1190" s="112" t="s">
        <v>4867</v>
      </c>
      <c r="B1190" s="113">
        <v>206190221</v>
      </c>
      <c r="C1190" s="113" t="s">
        <v>4866</v>
      </c>
      <c r="D1190" s="113" t="s">
        <v>4869</v>
      </c>
      <c r="E1190" s="114">
        <v>0.30321422586243246</v>
      </c>
      <c r="F1190" s="114">
        <v>0.71087845883941847</v>
      </c>
      <c r="G1190" s="114">
        <v>0.46250000000000002</v>
      </c>
      <c r="H1190" s="115">
        <v>5.37314636505194</v>
      </c>
    </row>
    <row r="1191" spans="1:8" x14ac:dyDescent="0.35">
      <c r="A1191" s="112" t="s">
        <v>5125</v>
      </c>
      <c r="B1191" s="113">
        <v>206190234</v>
      </c>
      <c r="C1191" s="113" t="s">
        <v>5124</v>
      </c>
      <c r="D1191" s="113" t="s">
        <v>5127</v>
      </c>
      <c r="E1191" s="114">
        <v>1.3049911225135135E-2</v>
      </c>
      <c r="F1191" s="114">
        <v>3.0595202957014948E-2</v>
      </c>
      <c r="G1191" s="114">
        <v>0.46250000000000002</v>
      </c>
      <c r="H1191" s="115">
        <v>0.23125261641054473</v>
      </c>
    </row>
    <row r="1192" spans="1:8" x14ac:dyDescent="0.35">
      <c r="A1192" s="112" t="s">
        <v>3912</v>
      </c>
      <c r="B1192" s="113">
        <v>206190097</v>
      </c>
      <c r="C1192" s="113" t="s">
        <v>3911</v>
      </c>
      <c r="D1192" s="113" t="s">
        <v>6019</v>
      </c>
      <c r="E1192" s="114">
        <v>0.41778952717054052</v>
      </c>
      <c r="F1192" s="114">
        <v>0.97949749669393893</v>
      </c>
      <c r="G1192" s="114">
        <v>0.46250000000000002</v>
      </c>
      <c r="H1192" s="115">
        <v>7.4034926062197322</v>
      </c>
    </row>
    <row r="1193" spans="1:8" x14ac:dyDescent="0.35">
      <c r="A1193" s="112" t="s">
        <v>3912</v>
      </c>
      <c r="B1193" s="113">
        <v>206190097</v>
      </c>
      <c r="C1193" s="113" t="s">
        <v>3911</v>
      </c>
      <c r="D1193" s="113" t="s">
        <v>6020</v>
      </c>
      <c r="E1193" s="114">
        <v>0.41778952717054052</v>
      </c>
      <c r="F1193" s="114">
        <v>0.97949749669393893</v>
      </c>
      <c r="G1193" s="114">
        <v>0.46250000000000002</v>
      </c>
      <c r="H1193" s="115">
        <v>7.4034926062197322</v>
      </c>
    </row>
    <row r="1194" spans="1:8" x14ac:dyDescent="0.35">
      <c r="A1194" s="112" t="s">
        <v>4567</v>
      </c>
      <c r="B1194" s="113">
        <v>206190515</v>
      </c>
      <c r="C1194" s="113" t="s">
        <v>4566</v>
      </c>
      <c r="D1194" s="113" t="s">
        <v>4569</v>
      </c>
      <c r="E1194" s="114">
        <v>0.55182829889729723</v>
      </c>
      <c r="F1194" s="114">
        <v>1.2937481727591051</v>
      </c>
      <c r="G1194" s="114">
        <v>0.46250000000000002</v>
      </c>
      <c r="H1194" s="115">
        <v>9.7787437575506289</v>
      </c>
    </row>
    <row r="1195" spans="1:8" x14ac:dyDescent="0.35">
      <c r="A1195" s="112" t="s">
        <v>3293</v>
      </c>
      <c r="B1195" s="113">
        <v>206331371</v>
      </c>
      <c r="C1195" s="113" t="s">
        <v>3292</v>
      </c>
      <c r="D1195" s="113" t="s">
        <v>3295</v>
      </c>
      <c r="E1195" s="114">
        <v>0.82834878674729739</v>
      </c>
      <c r="F1195" s="114">
        <v>1.9420438049354025</v>
      </c>
      <c r="G1195" s="114">
        <v>0.46250000000000002</v>
      </c>
      <c r="H1195" s="115">
        <v>14.678860333306922</v>
      </c>
    </row>
    <row r="1196" spans="1:8" x14ac:dyDescent="0.35">
      <c r="A1196" s="112" t="s">
        <v>2266</v>
      </c>
      <c r="B1196" s="113">
        <v>206370670</v>
      </c>
      <c r="C1196" s="113" t="s">
        <v>2265</v>
      </c>
      <c r="D1196" s="113" t="s">
        <v>2268</v>
      </c>
      <c r="E1196" s="114">
        <v>0.3430842607135135</v>
      </c>
      <c r="F1196" s="114">
        <v>0.80435279649028257</v>
      </c>
      <c r="G1196" s="114">
        <v>0.46250000000000002</v>
      </c>
      <c r="H1196" s="115">
        <v>6.0796684031431694</v>
      </c>
    </row>
    <row r="1197" spans="1:8" x14ac:dyDescent="0.35">
      <c r="A1197" s="112" t="s">
        <v>1642</v>
      </c>
      <c r="B1197" s="113">
        <v>206421162</v>
      </c>
      <c r="C1197" s="113" t="s">
        <v>1641</v>
      </c>
      <c r="D1197" s="113" t="s">
        <v>6021</v>
      </c>
      <c r="E1197" s="114">
        <v>0.61052627585378383</v>
      </c>
      <c r="F1197" s="114">
        <v>1.4313641677775921</v>
      </c>
      <c r="G1197" s="114">
        <v>0.46250000000000002</v>
      </c>
      <c r="H1197" s="115">
        <v>10.818908745267073</v>
      </c>
    </row>
    <row r="1198" spans="1:8" x14ac:dyDescent="0.35">
      <c r="A1198" s="112" t="s">
        <v>1642</v>
      </c>
      <c r="B1198" s="113">
        <v>206421162</v>
      </c>
      <c r="C1198" s="113" t="s">
        <v>1641</v>
      </c>
      <c r="D1198" s="113" t="s">
        <v>6022</v>
      </c>
      <c r="E1198" s="114">
        <v>0.61052627585378383</v>
      </c>
      <c r="F1198" s="114">
        <v>1.4313641677775921</v>
      </c>
      <c r="G1198" s="114">
        <v>0.46250000000000002</v>
      </c>
      <c r="H1198" s="115">
        <v>10.818908745267073</v>
      </c>
    </row>
    <row r="1199" spans="1:8" x14ac:dyDescent="0.35">
      <c r="A1199" s="112" t="s">
        <v>2741</v>
      </c>
      <c r="B1199" s="113">
        <v>206212810</v>
      </c>
      <c r="C1199" s="113" t="s">
        <v>2740</v>
      </c>
      <c r="D1199" s="113" t="s">
        <v>2743</v>
      </c>
      <c r="E1199" s="114">
        <v>0.44450430216972964</v>
      </c>
      <c r="F1199" s="114">
        <v>1.0421296440664753</v>
      </c>
      <c r="G1199" s="114">
        <v>0.46250000000000002</v>
      </c>
      <c r="H1199" s="115">
        <v>7.8768951841225201</v>
      </c>
    </row>
    <row r="1200" spans="1:8" x14ac:dyDescent="0.35">
      <c r="A1200" s="112" t="s">
        <v>3249</v>
      </c>
      <c r="B1200" s="113">
        <v>206361333</v>
      </c>
      <c r="C1200" s="113" t="s">
        <v>3248</v>
      </c>
      <c r="D1200" s="113" t="s">
        <v>3251</v>
      </c>
      <c r="E1200" s="114">
        <v>0.32320484107567571</v>
      </c>
      <c r="F1200" s="114">
        <v>0.7577459753407374</v>
      </c>
      <c r="G1200" s="114">
        <v>0.46250000000000002</v>
      </c>
      <c r="H1200" s="115">
        <v>5.727392611786164</v>
      </c>
    </row>
    <row r="1201" spans="1:8" x14ac:dyDescent="0.35">
      <c r="A1201" s="112" t="s">
        <v>2573</v>
      </c>
      <c r="B1201" s="113">
        <v>206374029</v>
      </c>
      <c r="C1201" s="113" t="s">
        <v>2572</v>
      </c>
      <c r="D1201" s="113" t="s">
        <v>2575</v>
      </c>
      <c r="E1201" s="114">
        <v>0.50601666832567571</v>
      </c>
      <c r="F1201" s="114">
        <v>1.1863439068641057</v>
      </c>
      <c r="G1201" s="114">
        <v>0.46250000000000002</v>
      </c>
      <c r="H1201" s="115">
        <v>8.966932914629659</v>
      </c>
    </row>
    <row r="1202" spans="1:8" x14ac:dyDescent="0.35">
      <c r="A1202" s="112" t="s">
        <v>3882</v>
      </c>
      <c r="B1202" s="113">
        <v>206194113</v>
      </c>
      <c r="C1202" s="113" t="s">
        <v>3881</v>
      </c>
      <c r="D1202" s="113" t="s">
        <v>3884</v>
      </c>
      <c r="E1202" s="114">
        <v>0.38225265095891892</v>
      </c>
      <c r="F1202" s="114">
        <v>0.89618214524091622</v>
      </c>
      <c r="G1202" s="114">
        <v>0.46250000000000002</v>
      </c>
      <c r="H1202" s="115">
        <v>6.7737568585031758</v>
      </c>
    </row>
    <row r="1203" spans="1:8" x14ac:dyDescent="0.35">
      <c r="A1203" s="112" t="s">
        <v>4215</v>
      </c>
      <c r="B1203" s="113">
        <v>206190139</v>
      </c>
      <c r="C1203" s="113" t="s">
        <v>4214</v>
      </c>
      <c r="D1203" s="113" t="s">
        <v>4217</v>
      </c>
      <c r="E1203" s="114">
        <v>0.40564808957783782</v>
      </c>
      <c r="F1203" s="114">
        <v>0.95103218831519754</v>
      </c>
      <c r="G1203" s="114">
        <v>0.46250000000000002</v>
      </c>
      <c r="H1203" s="115">
        <v>7.1883387126905607</v>
      </c>
    </row>
    <row r="1204" spans="1:8" x14ac:dyDescent="0.35">
      <c r="A1204" s="112" t="s">
        <v>2236</v>
      </c>
      <c r="B1204" s="113">
        <v>206431833</v>
      </c>
      <c r="C1204" s="113" t="s">
        <v>2235</v>
      </c>
      <c r="D1204" s="113" t="s">
        <v>2238</v>
      </c>
      <c r="E1204" s="114">
        <v>0.71958386037243238</v>
      </c>
      <c r="F1204" s="114">
        <v>1.6870470513456612</v>
      </c>
      <c r="G1204" s="114">
        <v>0.46250000000000002</v>
      </c>
      <c r="H1204" s="115">
        <v>12.751477582270059</v>
      </c>
    </row>
    <row r="1205" spans="1:8" x14ac:dyDescent="0.35">
      <c r="A1205" s="112" t="s">
        <v>1937</v>
      </c>
      <c r="B1205" s="113">
        <v>206304068</v>
      </c>
      <c r="C1205" s="113" t="s">
        <v>1936</v>
      </c>
      <c r="D1205" s="113" t="s">
        <v>6023</v>
      </c>
      <c r="E1205" s="114">
        <v>0.16666666666666666</v>
      </c>
      <c r="F1205" s="114">
        <v>0.39074599090102402</v>
      </c>
      <c r="G1205" s="114">
        <v>0.26250000000000001</v>
      </c>
      <c r="H1205" s="115">
        <v>1.6762755792668806</v>
      </c>
    </row>
    <row r="1206" spans="1:8" x14ac:dyDescent="0.35">
      <c r="A1206" s="112" t="s">
        <v>1937</v>
      </c>
      <c r="B1206" s="113">
        <v>206304068</v>
      </c>
      <c r="C1206" s="113" t="s">
        <v>1936</v>
      </c>
      <c r="D1206" s="113" t="s">
        <v>6024</v>
      </c>
      <c r="E1206" s="114">
        <v>0.16666666666666666</v>
      </c>
      <c r="F1206" s="114">
        <v>0.39074599090102402</v>
      </c>
      <c r="G1206" s="114">
        <v>0.26250000000000001</v>
      </c>
      <c r="H1206" s="115">
        <v>1.6762755792668806</v>
      </c>
    </row>
    <row r="1207" spans="1:8" x14ac:dyDescent="0.35">
      <c r="A1207" s="112" t="s">
        <v>2578</v>
      </c>
      <c r="B1207" s="113">
        <v>206374060</v>
      </c>
      <c r="C1207" s="113" t="s">
        <v>2577</v>
      </c>
      <c r="D1207" s="113" t="s">
        <v>2580</v>
      </c>
      <c r="E1207" s="114">
        <v>0.39379428145945944</v>
      </c>
      <c r="F1207" s="114">
        <v>0.9232412203201994</v>
      </c>
      <c r="G1207" s="114">
        <v>0.46250000000000002</v>
      </c>
      <c r="H1207" s="115">
        <v>6.9782817939489421</v>
      </c>
    </row>
    <row r="1208" spans="1:8" x14ac:dyDescent="0.35">
      <c r="A1208" s="112" t="s">
        <v>3692</v>
      </c>
      <c r="B1208" s="113">
        <v>206190335</v>
      </c>
      <c r="C1208" s="113" t="s">
        <v>3691</v>
      </c>
      <c r="D1208" s="113" t="s">
        <v>3694</v>
      </c>
      <c r="E1208" s="114">
        <v>0.6239099819272973</v>
      </c>
      <c r="F1208" s="114">
        <v>1.4627419447273307</v>
      </c>
      <c r="G1208" s="114">
        <v>0.46250000000000002</v>
      </c>
      <c r="H1208" s="115">
        <v>11.056076415864592</v>
      </c>
    </row>
    <row r="1209" spans="1:8" x14ac:dyDescent="0.35">
      <c r="A1209" s="112" t="s">
        <v>1378</v>
      </c>
      <c r="B1209" s="113">
        <v>206100781</v>
      </c>
      <c r="C1209" s="113" t="s">
        <v>1377</v>
      </c>
      <c r="D1209" s="113" t="s">
        <v>6025</v>
      </c>
      <c r="E1209" s="114">
        <v>0.11300349295216215</v>
      </c>
      <c r="F1209" s="114">
        <v>0.26493397097321691</v>
      </c>
      <c r="G1209" s="114">
        <v>0.46250000000000002</v>
      </c>
      <c r="H1209" s="115">
        <v>2.00249281070856</v>
      </c>
    </row>
    <row r="1210" spans="1:8" x14ac:dyDescent="0.35">
      <c r="A1210" s="112" t="s">
        <v>1378</v>
      </c>
      <c r="B1210" s="113">
        <v>206100781</v>
      </c>
      <c r="C1210" s="113" t="s">
        <v>1377</v>
      </c>
      <c r="D1210" s="113" t="s">
        <v>6026</v>
      </c>
      <c r="E1210" s="114">
        <v>0.11300349295216215</v>
      </c>
      <c r="F1210" s="114">
        <v>0.26493397097321691</v>
      </c>
      <c r="G1210" s="114">
        <v>0.46250000000000002</v>
      </c>
      <c r="H1210" s="115">
        <v>2.00249281070856</v>
      </c>
    </row>
    <row r="1211" spans="1:8" x14ac:dyDescent="0.35">
      <c r="A1211" s="112" t="s">
        <v>1647</v>
      </c>
      <c r="B1211" s="113">
        <v>206401892</v>
      </c>
      <c r="C1211" s="113" t="s">
        <v>1646</v>
      </c>
      <c r="D1211" s="113" t="s">
        <v>1649</v>
      </c>
      <c r="E1211" s="114">
        <v>0.69497522426486502</v>
      </c>
      <c r="F1211" s="114">
        <v>1.6293526959422164</v>
      </c>
      <c r="G1211" s="114">
        <v>0.46250000000000002</v>
      </c>
      <c r="H1211" s="115">
        <v>12.315397107239008</v>
      </c>
    </row>
    <row r="1212" spans="1:8" x14ac:dyDescent="0.35">
      <c r="A1212" s="112" t="s">
        <v>139</v>
      </c>
      <c r="B1212" s="113">
        <v>206492251</v>
      </c>
      <c r="C1212" s="113" t="s">
        <v>138</v>
      </c>
      <c r="D1212" s="113" t="s">
        <v>6027</v>
      </c>
      <c r="E1212" s="114">
        <v>0.34896661366486487</v>
      </c>
      <c r="F1212" s="114">
        <v>0.81814383148711467</v>
      </c>
      <c r="G1212" s="114">
        <v>0.46250000000000002</v>
      </c>
      <c r="H1212" s="115">
        <v>6.1839073889249452</v>
      </c>
    </row>
    <row r="1213" spans="1:8" x14ac:dyDescent="0.35">
      <c r="A1213" s="112" t="s">
        <v>139</v>
      </c>
      <c r="B1213" s="113">
        <v>206492251</v>
      </c>
      <c r="C1213" s="113" t="s">
        <v>138</v>
      </c>
      <c r="D1213" s="113" t="s">
        <v>6028</v>
      </c>
      <c r="E1213" s="114">
        <v>0.34896661366486487</v>
      </c>
      <c r="F1213" s="114">
        <v>0.81814383148711467</v>
      </c>
      <c r="G1213" s="114">
        <v>0.46250000000000002</v>
      </c>
      <c r="H1213" s="115">
        <v>6.1839073889249452</v>
      </c>
    </row>
    <row r="1214" spans="1:8" x14ac:dyDescent="0.35">
      <c r="A1214" s="112" t="s">
        <v>1237</v>
      </c>
      <c r="B1214" s="113">
        <v>206100713</v>
      </c>
      <c r="C1214" s="113" t="s">
        <v>1236</v>
      </c>
      <c r="D1214" s="113" t="s">
        <v>6029</v>
      </c>
      <c r="E1214" s="114">
        <v>0.55609458255297295</v>
      </c>
      <c r="F1214" s="114">
        <v>1.3037503721661163</v>
      </c>
      <c r="G1214" s="114">
        <v>0.46250000000000002</v>
      </c>
      <c r="H1214" s="115">
        <v>9.8543449812451094</v>
      </c>
    </row>
    <row r="1215" spans="1:8" x14ac:dyDescent="0.35">
      <c r="A1215" s="112" t="s">
        <v>1237</v>
      </c>
      <c r="B1215" s="113">
        <v>206100713</v>
      </c>
      <c r="C1215" s="113" t="s">
        <v>1236</v>
      </c>
      <c r="D1215" s="113" t="s">
        <v>6030</v>
      </c>
      <c r="E1215" s="114">
        <v>0.55609458255297295</v>
      </c>
      <c r="F1215" s="114">
        <v>1.3037503721661163</v>
      </c>
      <c r="G1215" s="114">
        <v>0.46250000000000002</v>
      </c>
      <c r="H1215" s="115">
        <v>9.8543449812451094</v>
      </c>
    </row>
    <row r="1216" spans="1:8" x14ac:dyDescent="0.35">
      <c r="A1216" s="112" t="s">
        <v>1163</v>
      </c>
      <c r="B1216" s="113">
        <v>206504004</v>
      </c>
      <c r="C1216" s="113" t="s">
        <v>1162</v>
      </c>
      <c r="D1216" s="113" t="s">
        <v>1165</v>
      </c>
      <c r="E1216" s="114">
        <v>0.21870854901216216</v>
      </c>
      <c r="F1216" s="114">
        <v>0.51275693221369489</v>
      </c>
      <c r="G1216" s="114">
        <v>0.46250000000000002</v>
      </c>
      <c r="H1216" s="115">
        <v>3.8756527395375149</v>
      </c>
    </row>
    <row r="1217" spans="1:8" x14ac:dyDescent="0.35">
      <c r="A1217" s="112" t="s">
        <v>4872</v>
      </c>
      <c r="B1217" s="113">
        <v>206190832</v>
      </c>
      <c r="C1217" s="113" t="s">
        <v>4871</v>
      </c>
      <c r="D1217" s="113" t="s">
        <v>4874</v>
      </c>
      <c r="E1217" s="114">
        <v>0.7015625543972972</v>
      </c>
      <c r="F1217" s="114">
        <v>1.6447965329821528</v>
      </c>
      <c r="G1217" s="114">
        <v>0.46250000000000002</v>
      </c>
      <c r="H1217" s="115">
        <v>12.432128731079551</v>
      </c>
    </row>
    <row r="1218" spans="1:8" x14ac:dyDescent="0.35">
      <c r="A1218" s="112" t="s">
        <v>1428</v>
      </c>
      <c r="B1218" s="113">
        <v>206540828</v>
      </c>
      <c r="C1218" s="113" t="s">
        <v>1427</v>
      </c>
      <c r="D1218" s="113" t="s">
        <v>1430</v>
      </c>
      <c r="E1218" s="114">
        <v>0.44255335196297296</v>
      </c>
      <c r="F1218" s="114">
        <v>1.037555688236049</v>
      </c>
      <c r="G1218" s="114">
        <v>0.46250000000000002</v>
      </c>
      <c r="H1218" s="115">
        <v>7.842323122135598</v>
      </c>
    </row>
    <row r="1219" spans="1:8" x14ac:dyDescent="0.35">
      <c r="A1219" s="112" t="s">
        <v>5245</v>
      </c>
      <c r="B1219" s="113">
        <v>206190227</v>
      </c>
      <c r="C1219" s="113" t="s">
        <v>5244</v>
      </c>
      <c r="D1219" s="113" t="s">
        <v>5247</v>
      </c>
      <c r="E1219" s="114">
        <v>0.60013171180270275</v>
      </c>
      <c r="F1219" s="114">
        <v>1.4069943623968491</v>
      </c>
      <c r="G1219" s="114">
        <v>0.46250000000000002</v>
      </c>
      <c r="H1219" s="115">
        <v>10.63471054714986</v>
      </c>
    </row>
    <row r="1220" spans="1:8" x14ac:dyDescent="0.35">
      <c r="A1220" s="112" t="s">
        <v>2583</v>
      </c>
      <c r="B1220" s="113">
        <v>206374058</v>
      </c>
      <c r="C1220" s="113" t="s">
        <v>2582</v>
      </c>
      <c r="D1220" s="113" t="s">
        <v>2585</v>
      </c>
      <c r="E1220" s="114">
        <v>0.47568617931486484</v>
      </c>
      <c r="F1220" s="114">
        <v>1.1152348049658543</v>
      </c>
      <c r="G1220" s="114">
        <v>0.46250000000000002</v>
      </c>
      <c r="H1220" s="115">
        <v>8.4294576153914722</v>
      </c>
    </row>
    <row r="1221" spans="1:8" x14ac:dyDescent="0.35">
      <c r="A1221" s="112" t="s">
        <v>2161</v>
      </c>
      <c r="B1221" s="113">
        <v>206431468</v>
      </c>
      <c r="C1221" s="113" t="s">
        <v>2160</v>
      </c>
      <c r="D1221" s="113" t="s">
        <v>2163</v>
      </c>
      <c r="E1221" s="114">
        <v>0.55597221391675677</v>
      </c>
      <c r="F1221" s="114">
        <v>1.3034634818420354</v>
      </c>
      <c r="G1221" s="114">
        <v>0.46250000000000002</v>
      </c>
      <c r="H1221" s="115">
        <v>9.8521765322186479</v>
      </c>
    </row>
    <row r="1222" spans="1:8" x14ac:dyDescent="0.35">
      <c r="A1222" s="112" t="s">
        <v>3298</v>
      </c>
      <c r="B1222" s="113">
        <v>206331117</v>
      </c>
      <c r="C1222" s="113" t="s">
        <v>3297</v>
      </c>
      <c r="D1222" s="113" t="s">
        <v>3300</v>
      </c>
      <c r="E1222" s="114">
        <v>0.88420261924972976</v>
      </c>
      <c r="F1222" s="114">
        <v>2.0729917716960991</v>
      </c>
      <c r="G1222" s="114">
        <v>0.46250000000000002</v>
      </c>
      <c r="H1222" s="115">
        <v>15.668625296448274</v>
      </c>
    </row>
    <row r="1223" spans="1:8" x14ac:dyDescent="0.35">
      <c r="A1223" s="112" t="s">
        <v>359</v>
      </c>
      <c r="B1223" s="113">
        <v>206010750</v>
      </c>
      <c r="C1223" s="113" t="s">
        <v>358</v>
      </c>
      <c r="D1223" s="113" t="s">
        <v>361</v>
      </c>
      <c r="E1223" s="114">
        <v>0.628172858572973</v>
      </c>
      <c r="F1223" s="114">
        <v>1.472736156481351</v>
      </c>
      <c r="G1223" s="114">
        <v>0.46250000000000002</v>
      </c>
      <c r="H1223" s="115">
        <v>11.131617265203795</v>
      </c>
    </row>
    <row r="1224" spans="1:8" x14ac:dyDescent="0.35">
      <c r="A1224" s="112" t="s">
        <v>5009</v>
      </c>
      <c r="B1224" s="113">
        <v>206331214</v>
      </c>
      <c r="C1224" s="113" t="s">
        <v>5008</v>
      </c>
      <c r="D1224" s="113" t="s">
        <v>5011</v>
      </c>
      <c r="E1224" s="114">
        <v>0.4422475419837838</v>
      </c>
      <c r="F1224" s="114">
        <v>1.0368387240959749</v>
      </c>
      <c r="G1224" s="114">
        <v>0.46250000000000002</v>
      </c>
      <c r="H1224" s="115">
        <v>7.8369039773926259</v>
      </c>
    </row>
    <row r="1225" spans="1:8" x14ac:dyDescent="0.35">
      <c r="A1225" s="112" t="s">
        <v>2443</v>
      </c>
      <c r="B1225" s="113">
        <v>206370790</v>
      </c>
      <c r="C1225" s="113" t="s">
        <v>2442</v>
      </c>
      <c r="D1225" s="113" t="s">
        <v>6031</v>
      </c>
      <c r="E1225" s="114">
        <v>0.3520925258375675</v>
      </c>
      <c r="F1225" s="114">
        <v>0.82547245738346831</v>
      </c>
      <c r="G1225" s="114">
        <v>0.46250000000000002</v>
      </c>
      <c r="H1225" s="115">
        <v>6.2393005142984528</v>
      </c>
    </row>
    <row r="1226" spans="1:8" x14ac:dyDescent="0.35">
      <c r="A1226" s="112" t="s">
        <v>2443</v>
      </c>
      <c r="B1226" s="113">
        <v>206370790</v>
      </c>
      <c r="C1226" s="113" t="s">
        <v>2442</v>
      </c>
      <c r="D1226" s="113" t="s">
        <v>6032</v>
      </c>
      <c r="E1226" s="114">
        <v>0.3520925258375675</v>
      </c>
      <c r="F1226" s="114">
        <v>0.82547245738346831</v>
      </c>
      <c r="G1226" s="114">
        <v>0.46250000000000002</v>
      </c>
      <c r="H1226" s="115">
        <v>6.2393005142984528</v>
      </c>
    </row>
    <row r="1227" spans="1:8" x14ac:dyDescent="0.35">
      <c r="A1227" s="112" t="s">
        <v>1168</v>
      </c>
      <c r="B1227" s="113">
        <v>206394006</v>
      </c>
      <c r="C1227" s="113" t="s">
        <v>1167</v>
      </c>
      <c r="D1227" s="113" t="s">
        <v>1170</v>
      </c>
      <c r="E1227" s="114">
        <v>0.54842932242162168</v>
      </c>
      <c r="F1227" s="114">
        <v>1.2857793541728826</v>
      </c>
      <c r="G1227" s="114">
        <v>0.46250000000000002</v>
      </c>
      <c r="H1227" s="115">
        <v>9.7185117613663241</v>
      </c>
    </row>
    <row r="1228" spans="1:8" x14ac:dyDescent="0.35">
      <c r="A1228" s="112" t="s">
        <v>459</v>
      </c>
      <c r="B1228" s="113">
        <v>206073366</v>
      </c>
      <c r="C1228" s="113" t="s">
        <v>458</v>
      </c>
      <c r="D1228" s="113" t="s">
        <v>6033</v>
      </c>
      <c r="E1228" s="114">
        <v>0.6216216216216216</v>
      </c>
      <c r="F1228" s="114">
        <v>1.4573769390362517</v>
      </c>
      <c r="G1228" s="114">
        <v>0.46250000000000002</v>
      </c>
      <c r="H1228" s="115">
        <v>11.015525235182359</v>
      </c>
    </row>
    <row r="1229" spans="1:8" x14ac:dyDescent="0.35">
      <c r="A1229" s="112" t="s">
        <v>459</v>
      </c>
      <c r="B1229" s="113">
        <v>206073366</v>
      </c>
      <c r="C1229" s="113" t="s">
        <v>458</v>
      </c>
      <c r="D1229" s="113" t="s">
        <v>6034</v>
      </c>
      <c r="E1229" s="114">
        <v>0.6216216216216216</v>
      </c>
      <c r="F1229" s="114">
        <v>1.4573769390362517</v>
      </c>
      <c r="G1229" s="114">
        <v>0.46250000000000002</v>
      </c>
      <c r="H1229" s="115">
        <v>11.015525235182359</v>
      </c>
    </row>
    <row r="1230" spans="1:8" x14ac:dyDescent="0.35">
      <c r="A1230" s="112" t="s">
        <v>729</v>
      </c>
      <c r="B1230" s="113">
        <v>206010988</v>
      </c>
      <c r="C1230" s="113" t="s">
        <v>728</v>
      </c>
      <c r="D1230" s="113" t="s">
        <v>731</v>
      </c>
      <c r="E1230" s="114">
        <v>0.30063326695945947</v>
      </c>
      <c r="F1230" s="114">
        <v>0.70482746277531649</v>
      </c>
      <c r="G1230" s="114">
        <v>0.46250000000000002</v>
      </c>
      <c r="H1230" s="115">
        <v>5.3274101536046921</v>
      </c>
    </row>
    <row r="1231" spans="1:8" x14ac:dyDescent="0.35">
      <c r="A1231" s="112" t="s">
        <v>3303</v>
      </c>
      <c r="B1231" s="113">
        <v>206361378</v>
      </c>
      <c r="C1231" s="113" t="s">
        <v>3302</v>
      </c>
      <c r="D1231" s="113" t="s">
        <v>3305</v>
      </c>
      <c r="E1231" s="114">
        <v>0.38237658174756756</v>
      </c>
      <c r="F1231" s="114">
        <v>0.89647269799379825</v>
      </c>
      <c r="G1231" s="114">
        <v>0.46250000000000002</v>
      </c>
      <c r="H1231" s="115">
        <v>6.775952989851076</v>
      </c>
    </row>
    <row r="1232" spans="1:8" x14ac:dyDescent="0.35">
      <c r="A1232" s="112" t="s">
        <v>2241</v>
      </c>
      <c r="B1232" s="113">
        <v>206441703</v>
      </c>
      <c r="C1232" s="113" t="s">
        <v>2240</v>
      </c>
      <c r="D1232" s="113" t="s">
        <v>2243</v>
      </c>
      <c r="E1232" s="114">
        <v>0.58831236030675682</v>
      </c>
      <c r="F1232" s="114">
        <v>1.3792841771243038</v>
      </c>
      <c r="G1232" s="114">
        <v>0.46250000000000002</v>
      </c>
      <c r="H1232" s="115">
        <v>10.425264221381076</v>
      </c>
    </row>
    <row r="1233" spans="1:8" x14ac:dyDescent="0.35">
      <c r="A1233" s="112" t="s">
        <v>2246</v>
      </c>
      <c r="B1233" s="113">
        <v>206441702</v>
      </c>
      <c r="C1233" s="113" t="s">
        <v>2245</v>
      </c>
      <c r="D1233" s="113" t="s">
        <v>2248</v>
      </c>
      <c r="E1233" s="114">
        <v>0.40520830638378375</v>
      </c>
      <c r="F1233" s="114">
        <v>0.95000112719554386</v>
      </c>
      <c r="G1233" s="114">
        <v>0.46250000000000002</v>
      </c>
      <c r="H1233" s="115">
        <v>7.1805454785049898</v>
      </c>
    </row>
    <row r="1234" spans="1:8" x14ac:dyDescent="0.35">
      <c r="A1234" s="112" t="s">
        <v>584</v>
      </c>
      <c r="B1234" s="113">
        <v>206010912</v>
      </c>
      <c r="C1234" s="113" t="s">
        <v>583</v>
      </c>
      <c r="D1234" s="113" t="s">
        <v>586</v>
      </c>
      <c r="E1234" s="114">
        <v>0.49975884828297296</v>
      </c>
      <c r="F1234" s="114">
        <v>1.1716725983033087</v>
      </c>
      <c r="G1234" s="114">
        <v>0.46250000000000002</v>
      </c>
      <c r="H1234" s="115">
        <v>8.8560404163639195</v>
      </c>
    </row>
    <row r="1235" spans="1:8" x14ac:dyDescent="0.35">
      <c r="A1235" s="112" t="s">
        <v>5405</v>
      </c>
      <c r="B1235" s="113">
        <v>206010968</v>
      </c>
      <c r="C1235" s="113" t="s">
        <v>5404</v>
      </c>
      <c r="D1235" s="113" t="s">
        <v>5407</v>
      </c>
      <c r="E1235" s="114">
        <v>0.12953422259891892</v>
      </c>
      <c r="F1235" s="114">
        <v>0.30368986899005035</v>
      </c>
      <c r="G1235" s="114">
        <v>0.46250000000000002</v>
      </c>
      <c r="H1235" s="115">
        <v>2.295427713945672</v>
      </c>
    </row>
    <row r="1236" spans="1:8" x14ac:dyDescent="0.35">
      <c r="A1236" s="112" t="s">
        <v>2091</v>
      </c>
      <c r="B1236" s="113">
        <v>206431865</v>
      </c>
      <c r="C1236" s="113" t="s">
        <v>2090</v>
      </c>
      <c r="D1236" s="113" t="s">
        <v>6035</v>
      </c>
      <c r="E1236" s="114">
        <v>0.57077628874432429</v>
      </c>
      <c r="F1236" s="114">
        <v>1.3381712791692599</v>
      </c>
      <c r="G1236" s="114">
        <v>0.46250000000000002</v>
      </c>
      <c r="H1236" s="115">
        <v>10.114514028493607</v>
      </c>
    </row>
    <row r="1237" spans="1:8" x14ac:dyDescent="0.35">
      <c r="A1237" s="112" t="s">
        <v>2091</v>
      </c>
      <c r="B1237" s="113">
        <v>206431865</v>
      </c>
      <c r="C1237" s="113" t="s">
        <v>2090</v>
      </c>
      <c r="D1237" s="113" t="s">
        <v>6036</v>
      </c>
      <c r="E1237" s="114">
        <v>0.57077628874432429</v>
      </c>
      <c r="F1237" s="114">
        <v>1.3381712791692599</v>
      </c>
      <c r="G1237" s="114">
        <v>0.46250000000000002</v>
      </c>
      <c r="H1237" s="115">
        <v>10.114514028493607</v>
      </c>
    </row>
    <row r="1238" spans="1:8" x14ac:dyDescent="0.35">
      <c r="A1238" s="112" t="s">
        <v>4265</v>
      </c>
      <c r="B1238" s="113">
        <v>206190085</v>
      </c>
      <c r="C1238" s="113" t="s">
        <v>4264</v>
      </c>
      <c r="D1238" s="113" t="s">
        <v>4267</v>
      </c>
      <c r="E1238" s="114">
        <v>0.49722841381729732</v>
      </c>
      <c r="F1238" s="114">
        <v>1.1657400555671056</v>
      </c>
      <c r="G1238" s="114">
        <v>0.46250000000000002</v>
      </c>
      <c r="H1238" s="115">
        <v>8.8111995296523045</v>
      </c>
    </row>
    <row r="1239" spans="1:8" x14ac:dyDescent="0.35">
      <c r="A1239" s="112" t="s">
        <v>3313</v>
      </c>
      <c r="B1239" s="113">
        <v>206190047</v>
      </c>
      <c r="C1239" s="113" t="s">
        <v>3312</v>
      </c>
      <c r="D1239" s="113" t="s">
        <v>3315</v>
      </c>
      <c r="E1239" s="114">
        <v>0.5986979680394594</v>
      </c>
      <c r="F1239" s="114">
        <v>1.403632984632049</v>
      </c>
      <c r="G1239" s="114">
        <v>0.46250000000000002</v>
      </c>
      <c r="H1239" s="115">
        <v>10.609303707916064</v>
      </c>
    </row>
    <row r="1240" spans="1:8" x14ac:dyDescent="0.35">
      <c r="A1240" s="112" t="s">
        <v>4363</v>
      </c>
      <c r="B1240" s="113">
        <v>206190027</v>
      </c>
      <c r="C1240" s="113" t="s">
        <v>4362</v>
      </c>
      <c r="D1240" s="113" t="s">
        <v>4365</v>
      </c>
      <c r="E1240" s="114">
        <v>0.42809076375621624</v>
      </c>
      <c r="F1240" s="114">
        <v>1.0036484980769933</v>
      </c>
      <c r="G1240" s="114">
        <v>0.46250000000000002</v>
      </c>
      <c r="H1240" s="115">
        <v>7.5860369830821002</v>
      </c>
    </row>
    <row r="1241" spans="1:8" x14ac:dyDescent="0.35">
      <c r="A1241" s="112" t="s">
        <v>3616</v>
      </c>
      <c r="B1241" s="113">
        <v>206190086</v>
      </c>
      <c r="C1241" s="113" t="s">
        <v>3615</v>
      </c>
      <c r="D1241" s="113" t="s">
        <v>6037</v>
      </c>
      <c r="E1241" s="114">
        <v>0.41087276133405409</v>
      </c>
      <c r="F1241" s="114">
        <v>0.96328130557028946</v>
      </c>
      <c r="G1241" s="114">
        <v>0.46250000000000002</v>
      </c>
      <c r="H1241" s="115">
        <v>7.2809231749652294</v>
      </c>
    </row>
    <row r="1242" spans="1:8" x14ac:dyDescent="0.35">
      <c r="A1242" s="112" t="s">
        <v>3616</v>
      </c>
      <c r="B1242" s="113">
        <v>206190086</v>
      </c>
      <c r="C1242" s="113" t="s">
        <v>3615</v>
      </c>
      <c r="D1242" s="113" t="s">
        <v>6038</v>
      </c>
      <c r="E1242" s="114">
        <v>0.41087276133405409</v>
      </c>
      <c r="F1242" s="114">
        <v>0.96328130557028946</v>
      </c>
      <c r="G1242" s="114">
        <v>0.46250000000000002</v>
      </c>
      <c r="H1242" s="115">
        <v>7.2809231749652294</v>
      </c>
    </row>
    <row r="1243" spans="1:8" x14ac:dyDescent="0.35">
      <c r="A1243" s="112" t="s">
        <v>4697</v>
      </c>
      <c r="B1243" s="113">
        <v>206190443</v>
      </c>
      <c r="C1243" s="113" t="s">
        <v>4696</v>
      </c>
      <c r="D1243" s="113" t="s">
        <v>6039</v>
      </c>
      <c r="E1243" s="114">
        <v>0.42527821941621624</v>
      </c>
      <c r="F1243" s="114">
        <v>0.99705455552647515</v>
      </c>
      <c r="G1243" s="114">
        <v>0.46250000000000002</v>
      </c>
      <c r="H1243" s="115">
        <v>7.5361969323587727</v>
      </c>
    </row>
    <row r="1244" spans="1:8" x14ac:dyDescent="0.35">
      <c r="A1244" s="112" t="s">
        <v>4697</v>
      </c>
      <c r="B1244" s="113">
        <v>206190443</v>
      </c>
      <c r="C1244" s="113" t="s">
        <v>4696</v>
      </c>
      <c r="D1244" s="113" t="s">
        <v>6040</v>
      </c>
      <c r="E1244" s="114">
        <v>0.42527821941621624</v>
      </c>
      <c r="F1244" s="114">
        <v>0.99705455552647515</v>
      </c>
      <c r="G1244" s="114">
        <v>0.46250000000000002</v>
      </c>
      <c r="H1244" s="115">
        <v>7.5361969323587727</v>
      </c>
    </row>
    <row r="1245" spans="1:8" x14ac:dyDescent="0.35">
      <c r="A1245" s="112" t="s">
        <v>4692</v>
      </c>
      <c r="B1245" s="113">
        <v>206190223</v>
      </c>
      <c r="C1245" s="113" t="s">
        <v>4691</v>
      </c>
      <c r="D1245" s="113" t="s">
        <v>6041</v>
      </c>
      <c r="E1245" s="114">
        <v>0.40635930049729729</v>
      </c>
      <c r="F1245" s="114">
        <v>0.95269960520798047</v>
      </c>
      <c r="G1245" s="114">
        <v>0.46250000000000002</v>
      </c>
      <c r="H1245" s="115">
        <v>7.200941816505396</v>
      </c>
    </row>
    <row r="1246" spans="1:8" x14ac:dyDescent="0.35">
      <c r="A1246" s="112" t="s">
        <v>4692</v>
      </c>
      <c r="B1246" s="113">
        <v>206190223</v>
      </c>
      <c r="C1246" s="113" t="s">
        <v>4691</v>
      </c>
      <c r="D1246" s="113" t="s">
        <v>6042</v>
      </c>
      <c r="E1246" s="114">
        <v>0.40635930049729729</v>
      </c>
      <c r="F1246" s="114">
        <v>0.95269960520798047</v>
      </c>
      <c r="G1246" s="114">
        <v>0.46250000000000002</v>
      </c>
      <c r="H1246" s="115">
        <v>7.200941816505396</v>
      </c>
    </row>
    <row r="1247" spans="1:8" x14ac:dyDescent="0.35">
      <c r="A1247" s="112" t="s">
        <v>3697</v>
      </c>
      <c r="B1247" s="113">
        <v>206190341</v>
      </c>
      <c r="C1247" s="113" t="s">
        <v>3696</v>
      </c>
      <c r="D1247" s="113" t="s">
        <v>3699</v>
      </c>
      <c r="E1247" s="114">
        <v>0.2602543720216216</v>
      </c>
      <c r="F1247" s="114">
        <v>0.6101601148914737</v>
      </c>
      <c r="G1247" s="114">
        <v>0.46250000000000002</v>
      </c>
      <c r="H1247" s="115">
        <v>4.611870795439839</v>
      </c>
    </row>
    <row r="1248" spans="1:8" x14ac:dyDescent="0.35">
      <c r="A1248" s="112" t="s">
        <v>3797</v>
      </c>
      <c r="B1248" s="113">
        <v>206190644</v>
      </c>
      <c r="C1248" s="113" t="s">
        <v>3796</v>
      </c>
      <c r="D1248" s="113" t="s">
        <v>6043</v>
      </c>
      <c r="E1248" s="114">
        <v>0.32352941176216216</v>
      </c>
      <c r="F1248" s="114">
        <v>0.75850692350778881</v>
      </c>
      <c r="G1248" s="114">
        <v>0.46250000000000002</v>
      </c>
      <c r="H1248" s="115">
        <v>5.7331442080357675</v>
      </c>
    </row>
    <row r="1249" spans="1:8" x14ac:dyDescent="0.35">
      <c r="A1249" s="112" t="s">
        <v>3797</v>
      </c>
      <c r="B1249" s="113">
        <v>206190644</v>
      </c>
      <c r="C1249" s="113" t="s">
        <v>3796</v>
      </c>
      <c r="D1249" s="113" t="s">
        <v>6044</v>
      </c>
      <c r="E1249" s="114">
        <v>0.32352941176216216</v>
      </c>
      <c r="F1249" s="114">
        <v>0.75850692350778881</v>
      </c>
      <c r="G1249" s="114">
        <v>0.46250000000000002</v>
      </c>
      <c r="H1249" s="115">
        <v>5.7331442080357675</v>
      </c>
    </row>
    <row r="1250" spans="1:8" x14ac:dyDescent="0.35">
      <c r="A1250" s="112" t="s">
        <v>4882</v>
      </c>
      <c r="B1250" s="113">
        <v>206190855</v>
      </c>
      <c r="C1250" s="113" t="s">
        <v>4881</v>
      </c>
      <c r="D1250" s="113" t="s">
        <v>4884</v>
      </c>
      <c r="E1250" s="114">
        <v>0.35548489664864868</v>
      </c>
      <c r="F1250" s="114">
        <v>0.83342578914794607</v>
      </c>
      <c r="G1250" s="114">
        <v>0.46250000000000002</v>
      </c>
      <c r="H1250" s="115">
        <v>6.2994154539607461</v>
      </c>
    </row>
    <row r="1251" spans="1:8" x14ac:dyDescent="0.35">
      <c r="A1251" s="112" t="s">
        <v>865</v>
      </c>
      <c r="B1251" s="113">
        <v>206090863</v>
      </c>
      <c r="C1251" s="113" t="s">
        <v>864</v>
      </c>
      <c r="D1251" s="113" t="s">
        <v>867</v>
      </c>
      <c r="E1251" s="114">
        <v>0.52462372205729724</v>
      </c>
      <c r="F1251" s="114">
        <v>1.2299676967527722</v>
      </c>
      <c r="G1251" s="114">
        <v>0.46250000000000002</v>
      </c>
      <c r="H1251" s="115">
        <v>9.2966615836524262</v>
      </c>
    </row>
    <row r="1252" spans="1:8" x14ac:dyDescent="0.35">
      <c r="A1252" s="112" t="s">
        <v>1433</v>
      </c>
      <c r="B1252" s="113">
        <v>206540075</v>
      </c>
      <c r="C1252" s="113" t="s">
        <v>1432</v>
      </c>
      <c r="D1252" s="113" t="s">
        <v>1435</v>
      </c>
      <c r="E1252" s="114">
        <v>0.30524642287567566</v>
      </c>
      <c r="F1252" s="114">
        <v>0.71564289585329333</v>
      </c>
      <c r="G1252" s="114">
        <v>0.46250000000000002</v>
      </c>
      <c r="H1252" s="115">
        <v>5.4091581714364168</v>
      </c>
    </row>
    <row r="1253" spans="1:8" x14ac:dyDescent="0.35">
      <c r="A1253" s="112" t="s">
        <v>4887</v>
      </c>
      <c r="B1253" s="113">
        <v>206190868</v>
      </c>
      <c r="C1253" s="113" t="s">
        <v>4886</v>
      </c>
      <c r="D1253" s="113" t="s">
        <v>4889</v>
      </c>
      <c r="E1253" s="114">
        <v>0.43704292527567568</v>
      </c>
      <c r="F1253" s="114">
        <v>1.0246366254187564</v>
      </c>
      <c r="G1253" s="114">
        <v>0.46250000000000002</v>
      </c>
      <c r="H1253" s="115">
        <v>7.7446749031560245</v>
      </c>
    </row>
    <row r="1254" spans="1:8" x14ac:dyDescent="0.35">
      <c r="A1254" s="112" t="s">
        <v>981</v>
      </c>
      <c r="B1254" s="113">
        <v>206310904</v>
      </c>
      <c r="C1254" s="113" t="s">
        <v>980</v>
      </c>
      <c r="D1254" s="113" t="s">
        <v>983</v>
      </c>
      <c r="E1254" s="114">
        <v>0.33102770009405402</v>
      </c>
      <c r="F1254" s="114">
        <v>0.7760864801336288</v>
      </c>
      <c r="G1254" s="114">
        <v>0.46250000000000002</v>
      </c>
      <c r="H1254" s="115">
        <v>5.8660185828446041</v>
      </c>
    </row>
    <row r="1255" spans="1:8" x14ac:dyDescent="0.35">
      <c r="A1255" s="112" t="s">
        <v>3386</v>
      </c>
      <c r="B1255" s="113">
        <v>206190875</v>
      </c>
      <c r="C1255" s="113" t="s">
        <v>3385</v>
      </c>
      <c r="D1255" s="113" t="s">
        <v>6045</v>
      </c>
      <c r="E1255" s="114">
        <v>0.10054858339513513</v>
      </c>
      <c r="F1255" s="114">
        <v>0.23573373511455795</v>
      </c>
      <c r="G1255" s="114">
        <v>0.46250000000000002</v>
      </c>
      <c r="H1255" s="115">
        <v>1.7817839972515266</v>
      </c>
    </row>
    <row r="1256" spans="1:8" x14ac:dyDescent="0.35">
      <c r="A1256" s="112" t="s">
        <v>3386</v>
      </c>
      <c r="B1256" s="113">
        <v>206190875</v>
      </c>
      <c r="C1256" s="113" t="s">
        <v>3385</v>
      </c>
      <c r="D1256" s="113" t="s">
        <v>6046</v>
      </c>
      <c r="E1256" s="114">
        <v>0.10054858339513513</v>
      </c>
      <c r="F1256" s="114">
        <v>0.23573373511455795</v>
      </c>
      <c r="G1256" s="114">
        <v>0.46250000000000002</v>
      </c>
      <c r="H1256" s="115">
        <v>1.7817839972515266</v>
      </c>
    </row>
    <row r="1257" spans="1:8" x14ac:dyDescent="0.35">
      <c r="A1257" s="112" t="s">
        <v>2251</v>
      </c>
      <c r="B1257" s="113">
        <v>206431808</v>
      </c>
      <c r="C1257" s="113" t="s">
        <v>2250</v>
      </c>
      <c r="D1257" s="113" t="s">
        <v>2253</v>
      </c>
      <c r="E1257" s="114">
        <v>0.33423219600027027</v>
      </c>
      <c r="F1257" s="114">
        <v>0.78359934370290529</v>
      </c>
      <c r="G1257" s="114">
        <v>0.46250000000000002</v>
      </c>
      <c r="H1257" s="115">
        <v>5.9228042612913727</v>
      </c>
    </row>
    <row r="1258" spans="1:8" x14ac:dyDescent="0.35">
      <c r="A1258" s="112" t="s">
        <v>2051</v>
      </c>
      <c r="B1258" s="113">
        <v>206431532</v>
      </c>
      <c r="C1258" s="113" t="s">
        <v>2050</v>
      </c>
      <c r="D1258" s="113" t="s">
        <v>2053</v>
      </c>
      <c r="E1258" s="114">
        <v>0.52858726051648641</v>
      </c>
      <c r="F1258" s="114">
        <v>1.2392601173290332</v>
      </c>
      <c r="G1258" s="114">
        <v>0.46250000000000002</v>
      </c>
      <c r="H1258" s="115">
        <v>9.3668979724767354</v>
      </c>
    </row>
    <row r="1259" spans="1:8" x14ac:dyDescent="0.35">
      <c r="A1259" s="112" t="s">
        <v>1173</v>
      </c>
      <c r="B1259" s="113">
        <v>206341076</v>
      </c>
      <c r="C1259" s="113" t="s">
        <v>1172</v>
      </c>
      <c r="D1259" s="113" t="s">
        <v>1175</v>
      </c>
      <c r="E1259" s="114">
        <v>0.39176345317648648</v>
      </c>
      <c r="F1259" s="114">
        <v>0.91847999226151877</v>
      </c>
      <c r="G1259" s="114">
        <v>0.46250000000000002</v>
      </c>
      <c r="H1259" s="115">
        <v>6.9422942423238032</v>
      </c>
    </row>
    <row r="1260" spans="1:8" x14ac:dyDescent="0.35">
      <c r="A1260" s="112" t="s">
        <v>3937</v>
      </c>
      <c r="B1260" s="113">
        <v>206190088</v>
      </c>
      <c r="C1260" s="113" t="s">
        <v>3936</v>
      </c>
      <c r="D1260" s="113" t="s">
        <v>3939</v>
      </c>
      <c r="E1260" s="114">
        <v>0.48307871731216212</v>
      </c>
      <c r="F1260" s="114">
        <v>1.1325664324760187</v>
      </c>
      <c r="G1260" s="114">
        <v>0.46250000000000002</v>
      </c>
      <c r="H1260" s="115">
        <v>8.5604580279074334</v>
      </c>
    </row>
    <row r="1261" spans="1:8" x14ac:dyDescent="0.35">
      <c r="A1261" s="112" t="s">
        <v>3992</v>
      </c>
      <c r="B1261" s="113">
        <v>206190238</v>
      </c>
      <c r="C1261" s="113" t="s">
        <v>3991</v>
      </c>
      <c r="D1261" s="113" t="s">
        <v>3994</v>
      </c>
      <c r="E1261" s="114">
        <v>0.79154665614864861</v>
      </c>
      <c r="F1261" s="114">
        <v>1.8557620950071749</v>
      </c>
      <c r="G1261" s="114">
        <v>0.46250000000000002</v>
      </c>
      <c r="H1261" s="115">
        <v>14.026703483839006</v>
      </c>
    </row>
    <row r="1262" spans="1:8" x14ac:dyDescent="0.35">
      <c r="A1262" s="112" t="s">
        <v>4171</v>
      </c>
      <c r="B1262" s="113">
        <v>206190703</v>
      </c>
      <c r="C1262" s="113" t="s">
        <v>4170</v>
      </c>
      <c r="D1262" s="113" t="s">
        <v>4173</v>
      </c>
      <c r="E1262" s="114">
        <v>0.54594594594594592</v>
      </c>
      <c r="F1262" s="114">
        <v>1.2799571377622732</v>
      </c>
      <c r="G1262" s="114">
        <v>0.46250000000000002</v>
      </c>
      <c r="H1262" s="115">
        <v>9.6745047717688539</v>
      </c>
    </row>
    <row r="1263" spans="1:8" x14ac:dyDescent="0.35">
      <c r="A1263" s="112" t="s">
        <v>1443</v>
      </c>
      <c r="B1263" s="113">
        <v>206104078</v>
      </c>
      <c r="C1263" s="113" t="s">
        <v>1442</v>
      </c>
      <c r="D1263" s="113" t="s">
        <v>6047</v>
      </c>
      <c r="E1263" s="114">
        <v>0.40699523052972969</v>
      </c>
      <c r="F1263" s="114">
        <v>0.95419052787197955</v>
      </c>
      <c r="G1263" s="114">
        <v>0.46250000000000002</v>
      </c>
      <c r="H1263" s="115">
        <v>7.2122108957594202</v>
      </c>
    </row>
    <row r="1264" spans="1:8" x14ac:dyDescent="0.35">
      <c r="A1264" s="112" t="s">
        <v>1443</v>
      </c>
      <c r="B1264" s="113">
        <v>206104078</v>
      </c>
      <c r="C1264" s="113" t="s">
        <v>1442</v>
      </c>
      <c r="D1264" s="113" t="s">
        <v>6048</v>
      </c>
      <c r="E1264" s="114">
        <v>0.40699523052972969</v>
      </c>
      <c r="F1264" s="114">
        <v>0.95419052787197955</v>
      </c>
      <c r="G1264" s="114">
        <v>0.46250000000000002</v>
      </c>
      <c r="H1264" s="115">
        <v>7.2122108957594202</v>
      </c>
    </row>
    <row r="1265" spans="1:8" x14ac:dyDescent="0.35">
      <c r="A1265" s="112" t="s">
        <v>734</v>
      </c>
      <c r="B1265" s="113">
        <v>206070962</v>
      </c>
      <c r="C1265" s="113" t="s">
        <v>733</v>
      </c>
      <c r="D1265" s="113" t="s">
        <v>736</v>
      </c>
      <c r="E1265" s="114">
        <v>0.35043975343675676</v>
      </c>
      <c r="F1265" s="114">
        <v>0.8215975722465364</v>
      </c>
      <c r="G1265" s="114">
        <v>0.46250000000000002</v>
      </c>
      <c r="H1265" s="115">
        <v>6.2100123501550479</v>
      </c>
    </row>
    <row r="1266" spans="1:8" x14ac:dyDescent="0.35">
      <c r="A1266" s="112" t="s">
        <v>2886</v>
      </c>
      <c r="B1266" s="113">
        <v>206112227</v>
      </c>
      <c r="C1266" s="113" t="s">
        <v>2885</v>
      </c>
      <c r="D1266" s="113" t="s">
        <v>2888</v>
      </c>
      <c r="E1266" s="114">
        <v>0.46375198728648648</v>
      </c>
      <c r="F1266" s="114">
        <v>1.0872553788274635</v>
      </c>
      <c r="G1266" s="114">
        <v>0.46250000000000002</v>
      </c>
      <c r="H1266" s="115">
        <v>8.2179762433195496</v>
      </c>
    </row>
    <row r="1267" spans="1:8" x14ac:dyDescent="0.35">
      <c r="A1267" s="112" t="s">
        <v>3356</v>
      </c>
      <c r="B1267" s="113">
        <v>206190637</v>
      </c>
      <c r="C1267" s="113" t="s">
        <v>3355</v>
      </c>
      <c r="D1267" s="113" t="s">
        <v>3358</v>
      </c>
      <c r="E1267" s="114">
        <v>0.36142649237108104</v>
      </c>
      <c r="F1267" s="114">
        <v>0.84735571739651672</v>
      </c>
      <c r="G1267" s="114">
        <v>0.46250000000000002</v>
      </c>
      <c r="H1267" s="115">
        <v>6.4047042588240108</v>
      </c>
    </row>
    <row r="1268" spans="1:8" x14ac:dyDescent="0.35">
      <c r="A1268" s="112" t="s">
        <v>4948</v>
      </c>
      <c r="B1268" s="113">
        <v>206340890</v>
      </c>
      <c r="C1268" s="113" t="s">
        <v>4947</v>
      </c>
      <c r="D1268" s="113" t="s">
        <v>4950</v>
      </c>
      <c r="E1268" s="114">
        <v>0.21535921926081081</v>
      </c>
      <c r="F1268" s="114">
        <v>0.50490450917841845</v>
      </c>
      <c r="G1268" s="114">
        <v>0.46250000000000002</v>
      </c>
      <c r="H1268" s="115">
        <v>3.8163005144641469</v>
      </c>
    </row>
    <row r="1269" spans="1:8" x14ac:dyDescent="0.35">
      <c r="A1269" s="112" t="s">
        <v>3962</v>
      </c>
      <c r="B1269" s="113">
        <v>206190334</v>
      </c>
      <c r="C1269" s="113" t="s">
        <v>3961</v>
      </c>
      <c r="D1269" s="113" t="s">
        <v>3964</v>
      </c>
      <c r="E1269" s="114">
        <v>0.51682942812378385</v>
      </c>
      <c r="F1269" s="114">
        <v>1.211694162114225</v>
      </c>
      <c r="G1269" s="114">
        <v>0.46250000000000002</v>
      </c>
      <c r="H1269" s="115">
        <v>9.1585418038238746</v>
      </c>
    </row>
    <row r="1270" spans="1:8" x14ac:dyDescent="0.35">
      <c r="A1270" s="112" t="s">
        <v>709</v>
      </c>
      <c r="B1270" s="113">
        <v>206013570</v>
      </c>
      <c r="C1270" s="113" t="s">
        <v>708</v>
      </c>
      <c r="D1270" s="113" t="s">
        <v>711</v>
      </c>
      <c r="E1270" s="114">
        <v>0.47615262322162161</v>
      </c>
      <c r="F1270" s="114">
        <v>1.1163283714851269</v>
      </c>
      <c r="G1270" s="114">
        <v>0.46250000000000002</v>
      </c>
      <c r="H1270" s="115">
        <v>8.4377232941371254</v>
      </c>
    </row>
    <row r="1271" spans="1:8" x14ac:dyDescent="0.35">
      <c r="A1271" s="112" t="s">
        <v>3044</v>
      </c>
      <c r="B1271" s="113">
        <v>206331159</v>
      </c>
      <c r="C1271" s="113" t="s">
        <v>3043</v>
      </c>
      <c r="D1271" s="113" t="s">
        <v>3046</v>
      </c>
      <c r="E1271" s="114">
        <v>0.506925112198919</v>
      </c>
      <c r="F1271" s="114">
        <v>1.1884737316726763</v>
      </c>
      <c r="G1271" s="114">
        <v>0.46250000000000002</v>
      </c>
      <c r="H1271" s="115">
        <v>8.9830311101595264</v>
      </c>
    </row>
    <row r="1272" spans="1:8" x14ac:dyDescent="0.35">
      <c r="A1272" s="112" t="s">
        <v>926</v>
      </c>
      <c r="B1272" s="113">
        <v>206340862</v>
      </c>
      <c r="C1272" s="113" t="s">
        <v>925</v>
      </c>
      <c r="D1272" s="113" t="s">
        <v>928</v>
      </c>
      <c r="E1272" s="114">
        <v>0.28662650002135137</v>
      </c>
      <c r="F1272" s="114">
        <v>0.67198893461601195</v>
      </c>
      <c r="G1272" s="114">
        <v>0.46250000000000002</v>
      </c>
      <c r="H1272" s="115">
        <v>5.0792014534833108</v>
      </c>
    </row>
    <row r="1273" spans="1:8" x14ac:dyDescent="0.35">
      <c r="A1273" s="112" t="s">
        <v>966</v>
      </c>
      <c r="B1273" s="113">
        <v>206340864</v>
      </c>
      <c r="C1273" s="113" t="s">
        <v>965</v>
      </c>
      <c r="D1273" s="113" t="s">
        <v>968</v>
      </c>
      <c r="E1273" s="114">
        <v>0.40332006545189181</v>
      </c>
      <c r="F1273" s="114">
        <v>0.94557419175159196</v>
      </c>
      <c r="G1273" s="114">
        <v>0.46250000000000002</v>
      </c>
      <c r="H1273" s="115">
        <v>7.14708466422202</v>
      </c>
    </row>
    <row r="1274" spans="1:8" x14ac:dyDescent="0.35">
      <c r="A1274" s="112" t="s">
        <v>871</v>
      </c>
      <c r="B1274" s="113">
        <v>206390865</v>
      </c>
      <c r="C1274" s="113" t="s">
        <v>870</v>
      </c>
      <c r="D1274" s="113" t="s">
        <v>873</v>
      </c>
      <c r="E1274" s="114">
        <v>0.41224165340540547</v>
      </c>
      <c r="F1274" s="114">
        <v>0.96649064010343</v>
      </c>
      <c r="G1274" s="114">
        <v>0.46250000000000002</v>
      </c>
      <c r="H1274" s="115">
        <v>7.3051808015208746</v>
      </c>
    </row>
    <row r="1275" spans="1:8" x14ac:dyDescent="0.35">
      <c r="A1275" s="112" t="s">
        <v>2593</v>
      </c>
      <c r="B1275" s="113">
        <v>206370687</v>
      </c>
      <c r="C1275" s="113" t="s">
        <v>2592</v>
      </c>
      <c r="D1275" s="113" t="s">
        <v>2595</v>
      </c>
      <c r="E1275" s="114">
        <v>0.29318986225621618</v>
      </c>
      <c r="F1275" s="114">
        <v>0.68737657949663966</v>
      </c>
      <c r="G1275" s="114">
        <v>0.46250000000000002</v>
      </c>
      <c r="H1275" s="115">
        <v>5.1955083511378533</v>
      </c>
    </row>
    <row r="1276" spans="1:8" x14ac:dyDescent="0.35">
      <c r="A1276" s="112" t="s">
        <v>4897</v>
      </c>
      <c r="B1276" s="113">
        <v>206190885</v>
      </c>
      <c r="C1276" s="113" t="s">
        <v>4896</v>
      </c>
      <c r="D1276" s="113" t="s">
        <v>4899</v>
      </c>
      <c r="E1276" s="114">
        <v>0.17197023457999999</v>
      </c>
      <c r="F1276" s="114">
        <v>0.40318007829866187</v>
      </c>
      <c r="G1276" s="114">
        <v>0.46250000000000002</v>
      </c>
      <c r="H1276" s="115">
        <v>3.0474204770652236</v>
      </c>
    </row>
    <row r="1277" spans="1:8" x14ac:dyDescent="0.35">
      <c r="A1277" s="112" t="s">
        <v>961</v>
      </c>
      <c r="B1277" s="113">
        <v>206392202</v>
      </c>
      <c r="C1277" s="113" t="s">
        <v>960</v>
      </c>
      <c r="D1277" s="113" t="s">
        <v>963</v>
      </c>
      <c r="E1277" s="114">
        <v>0.34337604109729725</v>
      </c>
      <c r="F1277" s="114">
        <v>0.805036868581405</v>
      </c>
      <c r="G1277" s="114">
        <v>0.46250000000000002</v>
      </c>
      <c r="H1277" s="115">
        <v>6.0848389346512537</v>
      </c>
    </row>
    <row r="1278" spans="1:8" x14ac:dyDescent="0.35">
      <c r="A1278" s="112" t="s">
        <v>1985</v>
      </c>
      <c r="B1278" s="113">
        <v>206270756</v>
      </c>
      <c r="C1278" s="113" t="s">
        <v>1984</v>
      </c>
      <c r="D1278" s="113" t="s">
        <v>1987</v>
      </c>
      <c r="E1278" s="114">
        <v>0.26481032340513511</v>
      </c>
      <c r="F1278" s="114">
        <v>0.6208414333185609</v>
      </c>
      <c r="G1278" s="114">
        <v>0.46250000000000002</v>
      </c>
      <c r="H1278" s="115">
        <v>4.6926051130532391</v>
      </c>
    </row>
    <row r="1279" spans="1:8" x14ac:dyDescent="0.35">
      <c r="A1279" s="112" t="s">
        <v>694</v>
      </c>
      <c r="B1279" s="113">
        <v>206010824</v>
      </c>
      <c r="C1279" s="113" t="s">
        <v>693</v>
      </c>
      <c r="D1279" s="113" t="s">
        <v>696</v>
      </c>
      <c r="E1279" s="114">
        <v>0.44319636380054056</v>
      </c>
      <c r="F1279" s="114">
        <v>1.0390632140218377</v>
      </c>
      <c r="G1279" s="114">
        <v>0.46250000000000002</v>
      </c>
      <c r="H1279" s="115">
        <v>7.853717695420821</v>
      </c>
    </row>
    <row r="1280" spans="1:8" x14ac:dyDescent="0.35">
      <c r="A1280" s="112" t="s">
        <v>624</v>
      </c>
      <c r="B1280" s="113">
        <v>206071044</v>
      </c>
      <c r="C1280" s="113" t="s">
        <v>623</v>
      </c>
      <c r="D1280" s="113" t="s">
        <v>626</v>
      </c>
      <c r="E1280" s="114">
        <v>0.4950715421405405</v>
      </c>
      <c r="F1280" s="114">
        <v>1.1606833218036214</v>
      </c>
      <c r="G1280" s="114">
        <v>0.46250000000000002</v>
      </c>
      <c r="H1280" s="115">
        <v>8.7729784099905022</v>
      </c>
    </row>
    <row r="1281" spans="1:8" x14ac:dyDescent="0.35">
      <c r="A1281" s="112" t="s">
        <v>2196</v>
      </c>
      <c r="B1281" s="113">
        <v>206270897</v>
      </c>
      <c r="C1281" s="113" t="s">
        <v>2195</v>
      </c>
      <c r="D1281" s="113" t="s">
        <v>2198</v>
      </c>
      <c r="E1281" s="114">
        <v>0.42530266336216216</v>
      </c>
      <c r="F1281" s="114">
        <v>0.99711186376975613</v>
      </c>
      <c r="G1281" s="114">
        <v>0.46250000000000002</v>
      </c>
      <c r="H1281" s="115">
        <v>7.5366300944207865</v>
      </c>
    </row>
    <row r="1282" spans="1:8" x14ac:dyDescent="0.35">
      <c r="A1282" s="112" t="s">
        <v>4988</v>
      </c>
      <c r="B1282" s="113">
        <v>206196069</v>
      </c>
      <c r="C1282" s="113" t="s">
        <v>4987</v>
      </c>
      <c r="D1282" s="113" t="s">
        <v>4990</v>
      </c>
      <c r="E1282" s="114">
        <v>0.26451854306648648</v>
      </c>
      <c r="F1282" s="114">
        <v>0.62015736133325672</v>
      </c>
      <c r="G1282" s="114">
        <v>0.46250000000000002</v>
      </c>
      <c r="H1282" s="115">
        <v>4.6874345823449772</v>
      </c>
    </row>
    <row r="1283" spans="1:8" x14ac:dyDescent="0.35">
      <c r="A1283" s="112" t="s">
        <v>2211</v>
      </c>
      <c r="B1283" s="113">
        <v>206270757</v>
      </c>
      <c r="C1283" s="113" t="s">
        <v>2210</v>
      </c>
      <c r="D1283" s="113" t="s">
        <v>2213</v>
      </c>
      <c r="E1283" s="114">
        <v>0.53979734269081081</v>
      </c>
      <c r="F1283" s="114">
        <v>1.2655418853327631</v>
      </c>
      <c r="G1283" s="114">
        <v>0.46250000000000002</v>
      </c>
      <c r="H1283" s="115">
        <v>9.5655476635180534</v>
      </c>
    </row>
    <row r="1284" spans="1:8" x14ac:dyDescent="0.35">
      <c r="A1284" s="112" t="s">
        <v>281</v>
      </c>
      <c r="B1284" s="113">
        <v>206481011</v>
      </c>
      <c r="C1284" s="113" t="s">
        <v>280</v>
      </c>
      <c r="D1284" s="113" t="s">
        <v>283</v>
      </c>
      <c r="E1284" s="114">
        <v>0.43918468125486482</v>
      </c>
      <c r="F1284" s="114">
        <v>1.0296579207928953</v>
      </c>
      <c r="G1284" s="114">
        <v>0.46250000000000002</v>
      </c>
      <c r="H1284" s="115">
        <v>7.782628163171041</v>
      </c>
    </row>
    <row r="1285" spans="1:8" x14ac:dyDescent="0.35">
      <c r="A1285" s="112" t="s">
        <v>2813</v>
      </c>
      <c r="B1285" s="113">
        <v>206292214</v>
      </c>
      <c r="C1285" s="113" t="s">
        <v>2812</v>
      </c>
      <c r="D1285" s="113" t="s">
        <v>2815</v>
      </c>
      <c r="E1285" s="114">
        <v>0.37352567746378379</v>
      </c>
      <c r="F1285" s="114">
        <v>0.87572196580537498</v>
      </c>
      <c r="G1285" s="114">
        <v>0.46250000000000002</v>
      </c>
      <c r="H1285" s="115">
        <v>6.6191094115375302</v>
      </c>
    </row>
    <row r="1286" spans="1:8" x14ac:dyDescent="0.35">
      <c r="A1286" s="112" t="s">
        <v>3114</v>
      </c>
      <c r="B1286" s="113">
        <v>206331250</v>
      </c>
      <c r="C1286" s="113" t="s">
        <v>3113</v>
      </c>
      <c r="D1286" s="113" t="s">
        <v>3116</v>
      </c>
      <c r="E1286" s="114">
        <v>0.30676429972972974</v>
      </c>
      <c r="F1286" s="114">
        <v>0.71920152162571194</v>
      </c>
      <c r="G1286" s="114">
        <v>0.46250000000000002</v>
      </c>
      <c r="H1286" s="115">
        <v>5.4360559018372907</v>
      </c>
    </row>
    <row r="1287" spans="1:8" x14ac:dyDescent="0.35">
      <c r="A1287" s="112" t="s">
        <v>3887</v>
      </c>
      <c r="B1287" s="113">
        <v>206190210</v>
      </c>
      <c r="C1287" s="113" t="s">
        <v>3886</v>
      </c>
      <c r="D1287" s="113" t="s">
        <v>3889</v>
      </c>
      <c r="E1287" s="114">
        <v>0.12718600955675674</v>
      </c>
      <c r="F1287" s="114">
        <v>0.29818453999801214</v>
      </c>
      <c r="G1287" s="114">
        <v>0.46250000000000002</v>
      </c>
      <c r="H1287" s="115">
        <v>2.2538159052121802</v>
      </c>
    </row>
    <row r="1288" spans="1:8" x14ac:dyDescent="0.35">
      <c r="A1288" s="112" t="s">
        <v>4913</v>
      </c>
      <c r="B1288" s="113">
        <v>206571087</v>
      </c>
      <c r="C1288" s="113" t="s">
        <v>4912</v>
      </c>
      <c r="D1288" s="113" t="s">
        <v>6049</v>
      </c>
      <c r="E1288" s="114">
        <v>0.56068335402081071</v>
      </c>
      <c r="F1288" s="114">
        <v>1.314508636491428</v>
      </c>
      <c r="G1288" s="114">
        <v>0.46250000000000002</v>
      </c>
      <c r="H1288" s="115">
        <v>9.9356608913490536</v>
      </c>
    </row>
    <row r="1289" spans="1:8" x14ac:dyDescent="0.35">
      <c r="A1289" s="112" t="s">
        <v>4913</v>
      </c>
      <c r="B1289" s="113">
        <v>206571087</v>
      </c>
      <c r="C1289" s="113" t="s">
        <v>4912</v>
      </c>
      <c r="D1289" s="113" t="s">
        <v>6050</v>
      </c>
      <c r="E1289" s="114">
        <v>0.56068335402081071</v>
      </c>
      <c r="F1289" s="114">
        <v>1.314508636491428</v>
      </c>
      <c r="G1289" s="114">
        <v>0.46250000000000002</v>
      </c>
      <c r="H1289" s="115">
        <v>9.9356608913490536</v>
      </c>
    </row>
    <row r="1290" spans="1:8" x14ac:dyDescent="0.35">
      <c r="A1290" s="112" t="s">
        <v>2221</v>
      </c>
      <c r="B1290" s="113">
        <v>206430723</v>
      </c>
      <c r="C1290" s="113" t="s">
        <v>2220</v>
      </c>
      <c r="D1290" s="113" t="s">
        <v>2223</v>
      </c>
      <c r="E1290" s="114">
        <v>0.63817182610459466</v>
      </c>
      <c r="F1290" s="114">
        <v>1.496178495338135</v>
      </c>
      <c r="G1290" s="114">
        <v>0.46250000000000002</v>
      </c>
      <c r="H1290" s="115">
        <v>11.308805244738702</v>
      </c>
    </row>
    <row r="1291" spans="1:8" x14ac:dyDescent="0.35">
      <c r="A1291" s="112" t="s">
        <v>4577</v>
      </c>
      <c r="B1291" s="113">
        <v>206190894</v>
      </c>
      <c r="C1291" s="113" t="s">
        <v>4576</v>
      </c>
      <c r="D1291" s="113" t="s">
        <v>4579</v>
      </c>
      <c r="E1291" s="114">
        <v>0.36808504180000001</v>
      </c>
      <c r="F1291" s="114">
        <v>0.86296652636391513</v>
      </c>
      <c r="G1291" s="114">
        <v>0.46250000000000002</v>
      </c>
      <c r="H1291" s="115">
        <v>6.5226979332921307</v>
      </c>
    </row>
    <row r="1292" spans="1:8" x14ac:dyDescent="0.35">
      <c r="A1292" s="112" t="s">
        <v>5160</v>
      </c>
      <c r="B1292" s="113">
        <v>206340960</v>
      </c>
      <c r="C1292" s="113" t="s">
        <v>5159</v>
      </c>
      <c r="D1292" s="113" t="s">
        <v>5162</v>
      </c>
      <c r="E1292" s="114">
        <v>0.67907865425189184</v>
      </c>
      <c r="F1292" s="114">
        <v>1.5920835699323361</v>
      </c>
      <c r="G1292" s="114">
        <v>0.46250000000000002</v>
      </c>
      <c r="H1292" s="115">
        <v>12.033699910680847</v>
      </c>
    </row>
    <row r="1293" spans="1:8" x14ac:dyDescent="0.35">
      <c r="A1293" s="112" t="s">
        <v>4602</v>
      </c>
      <c r="B1293" s="113">
        <v>206190896</v>
      </c>
      <c r="C1293" s="113" t="s">
        <v>4601</v>
      </c>
      <c r="D1293" s="113" t="s">
        <v>4604</v>
      </c>
      <c r="E1293" s="114">
        <v>0.27217167791054059</v>
      </c>
      <c r="F1293" s="114">
        <v>0.63809995188209123</v>
      </c>
      <c r="G1293" s="114">
        <v>0.46250000000000002</v>
      </c>
      <c r="H1293" s="115">
        <v>4.8230529345236066</v>
      </c>
    </row>
    <row r="1294" spans="1:8" x14ac:dyDescent="0.35">
      <c r="A1294" s="112" t="s">
        <v>2858</v>
      </c>
      <c r="B1294" s="113">
        <v>206510856</v>
      </c>
      <c r="C1294" s="113" t="s">
        <v>2857</v>
      </c>
      <c r="D1294" s="113" t="s">
        <v>2860</v>
      </c>
      <c r="E1294" s="114">
        <v>0.2915884325645946</v>
      </c>
      <c r="F1294" s="114">
        <v>0.68362206610637366</v>
      </c>
      <c r="G1294" s="114">
        <v>0.46250000000000002</v>
      </c>
      <c r="H1294" s="115">
        <v>5.167130012021512</v>
      </c>
    </row>
    <row r="1295" spans="1:8" x14ac:dyDescent="0.35">
      <c r="A1295" s="112" t="s">
        <v>2959</v>
      </c>
      <c r="B1295" s="113">
        <v>206361150</v>
      </c>
      <c r="C1295" s="113" t="s">
        <v>2958</v>
      </c>
      <c r="D1295" s="113" t="s">
        <v>6051</v>
      </c>
      <c r="E1295" s="114">
        <v>0.14034629801405404</v>
      </c>
      <c r="F1295" s="114">
        <v>0.32903851972075182</v>
      </c>
      <c r="G1295" s="114">
        <v>0.46250000000000002</v>
      </c>
      <c r="H1295" s="115">
        <v>2.4870244754441195</v>
      </c>
    </row>
    <row r="1296" spans="1:8" x14ac:dyDescent="0.35">
      <c r="A1296" s="112" t="s">
        <v>2959</v>
      </c>
      <c r="B1296" s="113">
        <v>206361150</v>
      </c>
      <c r="C1296" s="113" t="s">
        <v>2958</v>
      </c>
      <c r="D1296" s="113" t="s">
        <v>6052</v>
      </c>
      <c r="E1296" s="114">
        <v>0.14034629801405404</v>
      </c>
      <c r="F1296" s="114">
        <v>0.32903851972075182</v>
      </c>
      <c r="G1296" s="114">
        <v>0.46250000000000002</v>
      </c>
      <c r="H1296" s="115">
        <v>2.4870244754441195</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p:properties xmlns:p="http://schemas.microsoft.com/office/2006/metadata/properties" xmlns:xsi="http://www.w3.org/2001/XMLSchema-instance" xmlns:pc="http://schemas.microsoft.com/office/infopath/2007/PartnerControls">
  <documentManagement>
    <TaxCatchAll xmlns="69bc34b3-1921-46c7-8c7a-d18363374b4b">
      <Value>52</Value>
    </TaxCatchAll>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Quality and Population Health Management</TermName>
          <TermId xmlns="http://schemas.microsoft.com/office/infopath/2007/PartnerControls">846b2e5e-68d5-40e3-8ca1-18cf5f81962f</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DHCSDOC-1832079576-5870</_dlc_DocId>
    <_dlc_DocIdUrl xmlns="69bc34b3-1921-46c7-8c7a-d18363374b4b">
      <Url>http://dhcsgovstaging:88/services/_layouts/15/DocIdRedir.aspx?ID=DHCSDOC-1832079576-5870</Url>
      <Description>DHCSDOC-1832079576-5870</Description>
    </_dlc_DocIdUrl>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HCS Document" ma:contentTypeID="0x010100EEE380F46F125946A8B4C4C90D9FFCDC00EF7B5F1A49D6C44F9EF3E441EAB6FA91" ma:contentTypeVersion="36" ma:contentTypeDescription="This is the Custom Document Type for use by DHCS" ma:contentTypeScope="" ma:versionID="c5718c021251c1cb5d6208daaf6c1b3d">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9894681-13E0-4A73-A19D-4887E448E388}">
  <ds:schemaRefs>
    <ds:schemaRef ds:uri="http://schemas.microsoft.com/sharepoint/events"/>
  </ds:schemaRefs>
</ds:datastoreItem>
</file>

<file path=customXml/itemProps2.xml><?xml version="1.0" encoding="utf-8"?>
<ds:datastoreItem xmlns:ds="http://schemas.openxmlformats.org/officeDocument/2006/customXml" ds:itemID="{28FD2FA5-3539-4276-827E-84F74BD0044D}">
  <ds:schemaRefs>
    <ds:schemaRef ds:uri="http://purl.org/dc/elements/1.1/"/>
    <ds:schemaRef ds:uri="http://purl.org/dc/dcmitype/"/>
    <ds:schemaRef ds:uri="http://schemas.microsoft.com/office/2006/documentManagement/types"/>
    <ds:schemaRef ds:uri="http://schemas.microsoft.com/office/2006/metadata/properties"/>
    <ds:schemaRef ds:uri="http://schemas.openxmlformats.org/package/2006/metadata/core-properties"/>
    <ds:schemaRef ds:uri="http://schemas.microsoft.com/office/infopath/2007/PartnerControls"/>
    <ds:schemaRef ds:uri="c1c1dc04-eeda-4b6e-b2df-40979f5da1d3"/>
    <ds:schemaRef ds:uri="http://purl.org/dc/terms/"/>
    <ds:schemaRef ds:uri="69bc34b3-1921-46c7-8c7a-d18363374b4b"/>
    <ds:schemaRef ds:uri="http://schemas.microsoft.com/sharepoint/v3"/>
    <ds:schemaRef ds:uri="http://www.w3.org/XML/1998/namespace"/>
  </ds:schemaRefs>
</ds:datastoreItem>
</file>

<file path=customXml/itemProps3.xml><?xml version="1.0" encoding="utf-8"?>
<ds:datastoreItem xmlns:ds="http://schemas.openxmlformats.org/officeDocument/2006/customXml" ds:itemID="{1F42C794-93EB-4A70-AA8B-526F6C958B25}">
  <ds:schemaRefs>
    <ds:schemaRef ds:uri="http://schemas.microsoft.com/sharepoint/v3/contenttype/forms"/>
  </ds:schemaRefs>
</ds:datastoreItem>
</file>

<file path=customXml/itemProps4.xml><?xml version="1.0" encoding="utf-8"?>
<ds:datastoreItem xmlns:ds="http://schemas.openxmlformats.org/officeDocument/2006/customXml" ds:itemID="{9B1FC3EF-6456-4139-A7D8-7ADAC7463D2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9bc34b3-1921-46c7-8c7a-d18363374b4b"/>
    <ds:schemaRef ds:uri="c1c1dc04-eeda-4b6e-b2df-40979f5da1d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34720645-5fdd-4302-8e87-9becee4e5aa1}" enabled="1" method="Standard" siteId="{265c2dcd-2a6e-43aa-b2e8-26421a8c8526}"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12</vt:i4>
      </vt:variant>
    </vt:vector>
  </HeadingPairs>
  <TitlesOfParts>
    <vt:vector size="19" baseType="lpstr">
      <vt:lpstr>Benchmarks</vt:lpstr>
      <vt:lpstr>Facility Information</vt:lpstr>
      <vt:lpstr>Acuity-Adjust Staffing Metrics</vt:lpstr>
      <vt:lpstr>MDS Clinical Metrics</vt:lpstr>
      <vt:lpstr>Interim Score Calculation</vt:lpstr>
      <vt:lpstr>WQIP Data Dictionary</vt:lpstr>
      <vt:lpstr>Interim Per Diems</vt:lpstr>
      <vt:lpstr>'Acuity-Adjust Staffing Metrics'!Print_Area</vt:lpstr>
      <vt:lpstr>Benchmarks!Print_Area</vt:lpstr>
      <vt:lpstr>'Facility Information'!Print_Area</vt:lpstr>
      <vt:lpstr>'Interim Score Calculation'!Print_Area</vt:lpstr>
      <vt:lpstr>'MDS Clinical Metrics'!Print_Area</vt:lpstr>
      <vt:lpstr>'WQIP Data Dictionary'!Print_Area</vt:lpstr>
      <vt:lpstr>TitleRegion1.a3.a3.h15.1</vt:lpstr>
      <vt:lpstr>TitleRegion1.a3.c125.6</vt:lpstr>
      <vt:lpstr>TitleRegion1.a3.j1058.2</vt:lpstr>
      <vt:lpstr>TitleRegion1.a4.z1059.3</vt:lpstr>
      <vt:lpstr>TitleRegion1.a5.bs1060.4</vt:lpstr>
      <vt:lpstr>TitleRegion1.a6.k1061.5</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SNF WQIP PY2 2024 Interim Payment Report</dc:title>
  <dc:subject/>
  <dc:creator>Ally Garcia</dc:creator>
  <cp:keywords/>
  <dc:description/>
  <cp:lastModifiedBy>Bogan, Britt@DHCS</cp:lastModifiedBy>
  <cp:revision/>
  <dcterms:created xsi:type="dcterms:W3CDTF">2023-02-21T16:01:39Z</dcterms:created>
  <dcterms:modified xsi:type="dcterms:W3CDTF">2026-04-14T15:53:00Z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0x010100EEE380F46F125946A8B4C4C90D9FFCDC00EF7B5F1A49D6C44F9EF3E441EAB6FA91</vt:lpwstr>
  </property>
  <property fmtid="{D5CDD505-2E9C-101B-9397-08002B2CF9AE}" pid="3" name="_dlc_DocIdItemGuid">
    <vt:lpwstr>728becbb-337b-4248-ad84-317d23c8c397</vt:lpwstr>
  </property>
  <property fmtid="{D5CDD505-2E9C-101B-9397-08002B2CF9AE}" pid="4" name="Division">
    <vt:lpwstr>52;#Quality and Population Health Management|846b2e5e-68d5-40e3-8ca1-18cf5f81962f</vt:lpwstr>
  </property>
</Properties>
</file>